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7DD316A8-EF22-48BA-8941-C5FD0B5BCC36}" xr6:coauthVersionLast="47" xr6:coauthVersionMax="47" xr10:uidLastSave="{00000000-0000-0000-0000-000000000000}"/>
  <bookViews>
    <workbookView xWindow="-110" yWindow="-110" windowWidth="38620" windowHeight="21820" xr2:uid="{00000000-000D-0000-FFFF-FFFF00000000}"/>
  </bookViews>
  <sheets>
    <sheet name="Calendrier" sheetId="1" r:id="rId1"/>
    <sheet name="Dates" sheetId="2" r:id="rId2"/>
  </sheets>
  <definedNames>
    <definedName name="annee">Calendrier!$BD$2</definedName>
    <definedName name="Anniversaire">Dates!$A$29:$B$36</definedName>
    <definedName name="Bordeaux_vin">Dates!$F$20:$F$23</definedName>
    <definedName name="Dates">Calendrier!$C$8:$C$38,Calendrier!$H$8:$H$38,Calendrier!$M$8:$M$38,Calendrier!$R$8:$R$38,Calendrier!$W$8:$W$38,Calendrier!$AB$8:$AB$38,Calendrier!$AG$8:$AG$38,Calendrier!$AL$8:$AL$38,Calendrier!$AQ$8:$AQ$38,Calendrier!$AV$8:$AV$38,Calendrier!$BA$8:$BA$38,Calendrier!$BF$8:$BF$38</definedName>
    <definedName name="Donnees">Calendrier!$D$8:$D$38,Calendrier!$I$8:$I$38,Calendrier!$N$8:$N$38,Calendrier!$S$8:$S$38,Calendrier!$X$8:$X$38,Calendrier!$AC$8:$AC$38,Calendrier!$AH$8:$AH$38,Calendrier!$AM$8:$AM$38,Calendrier!$AR$8:$AR$38,Calendrier!$AW$8:$AW$38,Calendrier!$BB$8:$BB$38,Calendrier!$BG$8:$BH$38</definedName>
    <definedName name="Evenements">Dates!$A$27:$G$38</definedName>
    <definedName name="Fetes_Bayonne">Dates!$F$24:$F$28</definedName>
    <definedName name="Fetes_Dax">Dates!$F$33:$F$37</definedName>
    <definedName name="Fetes_Soustons">Dates!$F$29:$F$32</definedName>
    <definedName name="Foire_Jambon">Dates!$F$16:$F$19</definedName>
    <definedName name="JourJ">Dates!$C$1</definedName>
    <definedName name="Jours_feries">Dates!$A$3:$B$25</definedName>
    <definedName name="mois">Calendrier!$BD$4</definedName>
    <definedName name="Salon_agriculture">Dates!$F$6:$F$15</definedName>
    <definedName name="Ski">Dates!$F$3:$F$5</definedName>
    <definedName name="Soirée_Joueurs">Dates!$F$2</definedName>
    <definedName name="Vacances_Scolaires">Dates!$I$6:$M$59</definedName>
  </definedNames>
  <calcPr calcId="191029"/>
</workbook>
</file>

<file path=xl/calcChain.xml><?xml version="1.0" encoding="utf-8"?>
<calcChain xmlns="http://schemas.openxmlformats.org/spreadsheetml/2006/main">
  <c r="C1" i="2" l="1"/>
  <c r="BB1" i="1" l="1"/>
  <c r="B14" i="2" l="1"/>
  <c r="B25" i="2" s="1"/>
  <c r="B2" i="2"/>
  <c r="B11" i="2" s="1"/>
  <c r="B12" i="2" l="1"/>
  <c r="B13" i="2"/>
  <c r="B3" i="2"/>
  <c r="B10" i="2"/>
  <c r="C4" i="2"/>
  <c r="B4" i="2" s="1"/>
  <c r="B5" i="2"/>
  <c r="B6" i="2"/>
  <c r="B9" i="2"/>
  <c r="B23" i="2"/>
  <c r="B18" i="2"/>
  <c r="B22" i="2"/>
  <c r="B24" i="2"/>
  <c r="B15" i="2"/>
  <c r="C16" i="2"/>
  <c r="B16" i="2" s="1"/>
  <c r="B17" i="2"/>
  <c r="B21" i="2"/>
  <c r="B7" i="2" l="1"/>
  <c r="C8" i="2"/>
  <c r="B8" i="2"/>
  <c r="B19" i="2"/>
  <c r="C20" i="2"/>
  <c r="B20" i="2"/>
  <c r="M8" i="1" l="1"/>
  <c r="L8" i="1" s="1"/>
  <c r="C8" i="1"/>
  <c r="B6" i="1" s="1"/>
  <c r="B39" i="1" s="1"/>
  <c r="H8" i="1"/>
  <c r="G8" i="1" s="1"/>
  <c r="R8" i="1"/>
  <c r="Q8" i="1" s="1"/>
  <c r="W8" i="1"/>
  <c r="V8" i="1" s="1"/>
  <c r="AB8" i="1"/>
  <c r="AA8" i="1" s="1"/>
  <c r="AG8" i="1"/>
  <c r="AF8" i="1" s="1"/>
  <c r="AL8" i="1"/>
  <c r="AK8" i="1" s="1"/>
  <c r="AQ8" i="1"/>
  <c r="AP8" i="1" s="1"/>
  <c r="AV8" i="1"/>
  <c r="AU8" i="1" s="1"/>
  <c r="BA8" i="1"/>
  <c r="AZ8" i="1" s="1"/>
  <c r="BF8" i="1"/>
  <c r="BF9" i="1" s="1"/>
  <c r="L6" i="1" l="1"/>
  <c r="L39" i="1" s="1"/>
  <c r="G6" i="1"/>
  <c r="G39" i="1" s="1"/>
  <c r="R9" i="1"/>
  <c r="Q9" i="1" s="1"/>
  <c r="Q7" i="1"/>
  <c r="AB9" i="1"/>
  <c r="AB10" i="1" s="1"/>
  <c r="AB11" i="1" s="1"/>
  <c r="AA11" i="1" s="1"/>
  <c r="M9" i="1"/>
  <c r="L9" i="1" s="1"/>
  <c r="H9" i="1"/>
  <c r="G9" i="1" s="1"/>
  <c r="W9" i="1"/>
  <c r="W10" i="1" s="1"/>
  <c r="W11" i="1" s="1"/>
  <c r="BA9" i="1"/>
  <c r="AZ9" i="1" s="1"/>
  <c r="AQ9" i="1"/>
  <c r="AQ10" i="1" s="1"/>
  <c r="AQ11" i="1" s="1"/>
  <c r="AL9" i="1"/>
  <c r="AK9" i="1" s="1"/>
  <c r="AG9" i="1"/>
  <c r="AF9" i="1" s="1"/>
  <c r="BF10" i="1"/>
  <c r="BE9" i="1"/>
  <c r="AV9" i="1"/>
  <c r="BE8" i="1"/>
  <c r="Q6" i="1"/>
  <c r="Q39" i="1" s="1"/>
  <c r="V6" i="1"/>
  <c r="AA6" i="1"/>
  <c r="AF6" i="1"/>
  <c r="AF39" i="1" s="1"/>
  <c r="AK6" i="1"/>
  <c r="AK39" i="1" s="1"/>
  <c r="AP6" i="1"/>
  <c r="AP39" i="1" s="1"/>
  <c r="AU6" i="1"/>
  <c r="AU39" i="1" s="1"/>
  <c r="AZ6" i="1"/>
  <c r="AZ39" i="1" s="1"/>
  <c r="BE6" i="1"/>
  <c r="BE39" i="1" s="1"/>
  <c r="G7" i="1"/>
  <c r="L7" i="1"/>
  <c r="V7" i="1"/>
  <c r="AA7" i="1"/>
  <c r="AF7" i="1"/>
  <c r="AK7" i="1"/>
  <c r="AP7" i="1"/>
  <c r="AU7" i="1"/>
  <c r="AZ7" i="1"/>
  <c r="BE7" i="1"/>
  <c r="B7" i="1"/>
  <c r="AA39" i="1" l="1"/>
  <c r="V39" i="1"/>
  <c r="AA10" i="1"/>
  <c r="AB12" i="1"/>
  <c r="AA12" i="1" s="1"/>
  <c r="R10" i="1"/>
  <c r="Q10" i="1" s="1"/>
  <c r="AA9" i="1"/>
  <c r="M10" i="1"/>
  <c r="M11" i="1" s="1"/>
  <c r="AP9" i="1"/>
  <c r="V10" i="1"/>
  <c r="V9" i="1"/>
  <c r="H10" i="1"/>
  <c r="BA10" i="1"/>
  <c r="BA11" i="1" s="1"/>
  <c r="AP10" i="1"/>
  <c r="AL10" i="1"/>
  <c r="AG10" i="1"/>
  <c r="AG11" i="1" s="1"/>
  <c r="AV10" i="1"/>
  <c r="AU9" i="1"/>
  <c r="BE10" i="1"/>
  <c r="BF11" i="1"/>
  <c r="V11" i="1"/>
  <c r="W12" i="1"/>
  <c r="AP11" i="1"/>
  <c r="AQ12" i="1"/>
  <c r="B8" i="1"/>
  <c r="R11" i="1" l="1"/>
  <c r="Q11" i="1" s="1"/>
  <c r="AB13" i="1"/>
  <c r="AA13" i="1" s="1"/>
  <c r="L10" i="1"/>
  <c r="AZ10" i="1"/>
  <c r="H11" i="1"/>
  <c r="G10" i="1"/>
  <c r="AF10" i="1"/>
  <c r="AK10" i="1"/>
  <c r="AL11" i="1"/>
  <c r="W13" i="1"/>
  <c r="V12" i="1"/>
  <c r="AG12" i="1"/>
  <c r="AF11" i="1"/>
  <c r="AQ13" i="1"/>
  <c r="AP12" i="1"/>
  <c r="BF12" i="1"/>
  <c r="BE11" i="1"/>
  <c r="M12" i="1"/>
  <c r="L11" i="1"/>
  <c r="BA12" i="1"/>
  <c r="AZ11" i="1"/>
  <c r="AV11" i="1"/>
  <c r="AU10" i="1"/>
  <c r="C9" i="1"/>
  <c r="R12" i="1" l="1"/>
  <c r="R13" i="1" s="1"/>
  <c r="Q13" i="1" s="1"/>
  <c r="AB14" i="1"/>
  <c r="AB15" i="1" s="1"/>
  <c r="G11" i="1"/>
  <c r="H12" i="1"/>
  <c r="AK11" i="1"/>
  <c r="AL12" i="1"/>
  <c r="BF13" i="1"/>
  <c r="BE12" i="1"/>
  <c r="AG13" i="1"/>
  <c r="AF12" i="1"/>
  <c r="AV12" i="1"/>
  <c r="AU11" i="1"/>
  <c r="BA13" i="1"/>
  <c r="AZ12" i="1"/>
  <c r="M13" i="1"/>
  <c r="L12" i="1"/>
  <c r="AQ14" i="1"/>
  <c r="AP13" i="1"/>
  <c r="W14" i="1"/>
  <c r="V13" i="1"/>
  <c r="C10" i="1"/>
  <c r="B9" i="1"/>
  <c r="R14" i="1" l="1"/>
  <c r="Q14" i="1" s="1"/>
  <c r="Q12" i="1"/>
  <c r="AA14" i="1"/>
  <c r="G12" i="1"/>
  <c r="H13" i="1"/>
  <c r="AL13" i="1"/>
  <c r="AK12" i="1"/>
  <c r="W15" i="1"/>
  <c r="V14" i="1"/>
  <c r="AU12" i="1"/>
  <c r="AV13" i="1"/>
  <c r="AQ15" i="1"/>
  <c r="AP14" i="1"/>
  <c r="AZ13" i="1"/>
  <c r="BA14" i="1"/>
  <c r="AF13" i="1"/>
  <c r="AG14" i="1"/>
  <c r="AB16" i="1"/>
  <c r="AA15" i="1"/>
  <c r="L13" i="1"/>
  <c r="M14" i="1"/>
  <c r="BF14" i="1"/>
  <c r="BE13" i="1"/>
  <c r="C11" i="1"/>
  <c r="B10" i="1"/>
  <c r="R15" i="1" l="1"/>
  <c r="R16" i="1" s="1"/>
  <c r="G13" i="1"/>
  <c r="H14" i="1"/>
  <c r="AL14" i="1"/>
  <c r="AK13" i="1"/>
  <c r="M15" i="1"/>
  <c r="L14" i="1"/>
  <c r="AV14" i="1"/>
  <c r="AU13" i="1"/>
  <c r="AA16" i="1"/>
  <c r="AB17" i="1"/>
  <c r="AF14" i="1"/>
  <c r="AG15" i="1"/>
  <c r="BE14" i="1"/>
  <c r="BF15" i="1"/>
  <c r="BA15" i="1"/>
  <c r="AZ14" i="1"/>
  <c r="V15" i="1"/>
  <c r="W16" i="1"/>
  <c r="AP15" i="1"/>
  <c r="AQ16" i="1"/>
  <c r="C12" i="1"/>
  <c r="B11" i="1"/>
  <c r="Q15" i="1" l="1"/>
  <c r="H15" i="1"/>
  <c r="G14" i="1"/>
  <c r="AK14" i="1"/>
  <c r="AL15" i="1"/>
  <c r="V16" i="1"/>
  <c r="W17" i="1"/>
  <c r="Q16" i="1"/>
  <c r="R17" i="1"/>
  <c r="AF15" i="1"/>
  <c r="AG16" i="1"/>
  <c r="AB18" i="1"/>
  <c r="AA17" i="1"/>
  <c r="AZ15" i="1"/>
  <c r="BA16" i="1"/>
  <c r="AU14" i="1"/>
  <c r="AV15" i="1"/>
  <c r="AP16" i="1"/>
  <c r="AQ17" i="1"/>
  <c r="BF16" i="1"/>
  <c r="BE15" i="1"/>
  <c r="L15" i="1"/>
  <c r="M16" i="1"/>
  <c r="C13" i="1"/>
  <c r="B12" i="1"/>
  <c r="H16" i="1" l="1"/>
  <c r="G15" i="1"/>
  <c r="AK15" i="1"/>
  <c r="AL16" i="1"/>
  <c r="V17" i="1"/>
  <c r="W18" i="1"/>
  <c r="AV16" i="1"/>
  <c r="AU15" i="1"/>
  <c r="AF16" i="1"/>
  <c r="AG17" i="1"/>
  <c r="M17" i="1"/>
  <c r="L16" i="1"/>
  <c r="AZ16" i="1"/>
  <c r="BA17" i="1"/>
  <c r="Q17" i="1"/>
  <c r="R18" i="1"/>
  <c r="BE16" i="1"/>
  <c r="BF17" i="1"/>
  <c r="AP17" i="1"/>
  <c r="AQ18" i="1"/>
  <c r="AA18" i="1"/>
  <c r="AB19" i="1"/>
  <c r="C14" i="1"/>
  <c r="B13" i="1"/>
  <c r="G16" i="1" l="1"/>
  <c r="H17" i="1"/>
  <c r="AL17" i="1"/>
  <c r="AK16" i="1"/>
  <c r="BE17" i="1"/>
  <c r="BF18" i="1"/>
  <c r="Q18" i="1"/>
  <c r="R19" i="1"/>
  <c r="AA19" i="1"/>
  <c r="AB20" i="1"/>
  <c r="AZ17" i="1"/>
  <c r="BA18" i="1"/>
  <c r="AF17" i="1"/>
  <c r="AG18" i="1"/>
  <c r="AP18" i="1"/>
  <c r="AQ19" i="1"/>
  <c r="AU16" i="1"/>
  <c r="AV17" i="1"/>
  <c r="V18" i="1"/>
  <c r="W19" i="1"/>
  <c r="L17" i="1"/>
  <c r="M18" i="1"/>
  <c r="C15" i="1"/>
  <c r="B14" i="1"/>
  <c r="H18" i="1" l="1"/>
  <c r="G17" i="1"/>
  <c r="AL18" i="1"/>
  <c r="AK17" i="1"/>
  <c r="AU17" i="1"/>
  <c r="AV18" i="1"/>
  <c r="AA20" i="1"/>
  <c r="AB21" i="1"/>
  <c r="M19" i="1"/>
  <c r="L18" i="1"/>
  <c r="AP19" i="1"/>
  <c r="AQ20" i="1"/>
  <c r="AG19" i="1"/>
  <c r="AF18" i="1"/>
  <c r="Q19" i="1"/>
  <c r="R20" i="1"/>
  <c r="V19" i="1"/>
  <c r="W20" i="1"/>
  <c r="BA19" i="1"/>
  <c r="AZ18" i="1"/>
  <c r="BE18" i="1"/>
  <c r="BF19" i="1"/>
  <c r="C16" i="1"/>
  <c r="B15" i="1"/>
  <c r="G18" i="1" l="1"/>
  <c r="H19" i="1"/>
  <c r="AK18" i="1"/>
  <c r="AL19" i="1"/>
  <c r="Q20" i="1"/>
  <c r="R21" i="1"/>
  <c r="AQ21" i="1"/>
  <c r="AP20" i="1"/>
  <c r="AF19" i="1"/>
  <c r="AG20" i="1"/>
  <c r="L19" i="1"/>
  <c r="M20" i="1"/>
  <c r="AB22" i="1"/>
  <c r="AA21" i="1"/>
  <c r="BF20" i="1"/>
  <c r="BE19" i="1"/>
  <c r="AZ19" i="1"/>
  <c r="BA20" i="1"/>
  <c r="W21" i="1"/>
  <c r="V20" i="1"/>
  <c r="AU18" i="1"/>
  <c r="AV19" i="1"/>
  <c r="C17" i="1"/>
  <c r="B16" i="1"/>
  <c r="G19" i="1" l="1"/>
  <c r="H20" i="1"/>
  <c r="AL20" i="1"/>
  <c r="AK19" i="1"/>
  <c r="L20" i="1"/>
  <c r="M21" i="1"/>
  <c r="AU19" i="1"/>
  <c r="AV20" i="1"/>
  <c r="AZ20" i="1"/>
  <c r="BA21" i="1"/>
  <c r="AF20" i="1"/>
  <c r="AG21" i="1"/>
  <c r="BE20" i="1"/>
  <c r="BF21" i="1"/>
  <c r="AP21" i="1"/>
  <c r="AQ22" i="1"/>
  <c r="Q21" i="1"/>
  <c r="R22" i="1"/>
  <c r="V21" i="1"/>
  <c r="W22" i="1"/>
  <c r="AA22" i="1"/>
  <c r="AB23" i="1"/>
  <c r="C18" i="1"/>
  <c r="B17" i="1"/>
  <c r="G20" i="1" l="1"/>
  <c r="H21" i="1"/>
  <c r="AL21" i="1"/>
  <c r="AK20" i="1"/>
  <c r="AP22" i="1"/>
  <c r="AQ23" i="1"/>
  <c r="AZ21" i="1"/>
  <c r="BA22" i="1"/>
  <c r="AA23" i="1"/>
  <c r="AB24" i="1"/>
  <c r="BE21" i="1"/>
  <c r="BF22" i="1"/>
  <c r="AU20" i="1"/>
  <c r="AV21" i="1"/>
  <c r="V22" i="1"/>
  <c r="W23" i="1"/>
  <c r="L21" i="1"/>
  <c r="M22" i="1"/>
  <c r="Q22" i="1"/>
  <c r="R23" i="1"/>
  <c r="AF21" i="1"/>
  <c r="AG22" i="1"/>
  <c r="C19" i="1"/>
  <c r="B18" i="1"/>
  <c r="G21" i="1" l="1"/>
  <c r="H22" i="1"/>
  <c r="AK21" i="1"/>
  <c r="AL22" i="1"/>
  <c r="L22" i="1"/>
  <c r="M23" i="1"/>
  <c r="BE22" i="1"/>
  <c r="BF23" i="1"/>
  <c r="AA24" i="1"/>
  <c r="AB25" i="1"/>
  <c r="AG23" i="1"/>
  <c r="AF22" i="1"/>
  <c r="V23" i="1"/>
  <c r="W24" i="1"/>
  <c r="BA23" i="1"/>
  <c r="AZ22" i="1"/>
  <c r="R24" i="1"/>
  <c r="Q23" i="1"/>
  <c r="AV22" i="1"/>
  <c r="AU21" i="1"/>
  <c r="AP23" i="1"/>
  <c r="AQ24" i="1"/>
  <c r="C20" i="1"/>
  <c r="B19" i="1"/>
  <c r="H23" i="1" l="1"/>
  <c r="G22" i="1"/>
  <c r="AK22" i="1"/>
  <c r="AL23" i="1"/>
  <c r="AZ23" i="1"/>
  <c r="BA24" i="1"/>
  <c r="AQ25" i="1"/>
  <c r="AP24" i="1"/>
  <c r="W25" i="1"/>
  <c r="V24" i="1"/>
  <c r="BE23" i="1"/>
  <c r="BF24" i="1"/>
  <c r="L23" i="1"/>
  <c r="M24" i="1"/>
  <c r="AU22" i="1"/>
  <c r="AV23" i="1"/>
  <c r="AF23" i="1"/>
  <c r="AG24" i="1"/>
  <c r="AB26" i="1"/>
  <c r="AA25" i="1"/>
  <c r="Q24" i="1"/>
  <c r="R25" i="1"/>
  <c r="C21" i="1"/>
  <c r="B20" i="1"/>
  <c r="G23" i="1" l="1"/>
  <c r="H24" i="1"/>
  <c r="AL24" i="1"/>
  <c r="AK23" i="1"/>
  <c r="AF24" i="1"/>
  <c r="AG25" i="1"/>
  <c r="AP25" i="1"/>
  <c r="AQ26" i="1"/>
  <c r="V25" i="1"/>
  <c r="W26" i="1"/>
  <c r="AU23" i="1"/>
  <c r="AV24" i="1"/>
  <c r="Q25" i="1"/>
  <c r="R26" i="1"/>
  <c r="L24" i="1"/>
  <c r="M25" i="1"/>
  <c r="BE24" i="1"/>
  <c r="BF25" i="1"/>
  <c r="AZ24" i="1"/>
  <c r="BA25" i="1"/>
  <c r="AA26" i="1"/>
  <c r="AB27" i="1"/>
  <c r="C22" i="1"/>
  <c r="B21" i="1"/>
  <c r="G24" i="1" l="1"/>
  <c r="H25" i="1"/>
  <c r="AK24" i="1"/>
  <c r="AL25" i="1"/>
  <c r="AA27" i="1"/>
  <c r="AB28" i="1"/>
  <c r="L25" i="1"/>
  <c r="M26" i="1"/>
  <c r="V26" i="1"/>
  <c r="W27" i="1"/>
  <c r="AZ25" i="1"/>
  <c r="BA26" i="1"/>
  <c r="Q26" i="1"/>
  <c r="R27" i="1"/>
  <c r="AP26" i="1"/>
  <c r="AQ27" i="1"/>
  <c r="BE25" i="1"/>
  <c r="BF26" i="1"/>
  <c r="AU24" i="1"/>
  <c r="AV25" i="1"/>
  <c r="AF25" i="1"/>
  <c r="AG26" i="1"/>
  <c r="C23" i="1"/>
  <c r="B22" i="1"/>
  <c r="H26" i="1" l="1"/>
  <c r="G25" i="1"/>
  <c r="AK25" i="1"/>
  <c r="AL26" i="1"/>
  <c r="AP27" i="1"/>
  <c r="AQ28" i="1"/>
  <c r="M27" i="1"/>
  <c r="L26" i="1"/>
  <c r="AG27" i="1"/>
  <c r="AF26" i="1"/>
  <c r="R28" i="1"/>
  <c r="Q27" i="1"/>
  <c r="AA28" i="1"/>
  <c r="AB29" i="1"/>
  <c r="AV26" i="1"/>
  <c r="AU25" i="1"/>
  <c r="AZ26" i="1"/>
  <c r="BA27" i="1"/>
  <c r="BE26" i="1"/>
  <c r="BF27" i="1"/>
  <c r="V27" i="1"/>
  <c r="W28" i="1"/>
  <c r="C24" i="1"/>
  <c r="B23" i="1"/>
  <c r="G26" i="1" l="1"/>
  <c r="H27" i="1"/>
  <c r="AK26" i="1"/>
  <c r="AL27" i="1"/>
  <c r="Q28" i="1"/>
  <c r="R29" i="1"/>
  <c r="AF27" i="1"/>
  <c r="AG28" i="1"/>
  <c r="AZ27" i="1"/>
  <c r="BA28" i="1"/>
  <c r="V28" i="1"/>
  <c r="W29" i="1"/>
  <c r="AU26" i="1"/>
  <c r="AV27" i="1"/>
  <c r="L27" i="1"/>
  <c r="M28" i="1"/>
  <c r="BE27" i="1"/>
  <c r="BF28" i="1"/>
  <c r="AB30" i="1"/>
  <c r="AA29" i="1"/>
  <c r="AQ29" i="1"/>
  <c r="AP28" i="1"/>
  <c r="C25" i="1"/>
  <c r="B24" i="1"/>
  <c r="G27" i="1" l="1"/>
  <c r="H28" i="1"/>
  <c r="AL28" i="1"/>
  <c r="AK27" i="1"/>
  <c r="L28" i="1"/>
  <c r="M29" i="1"/>
  <c r="AU27" i="1"/>
  <c r="AV28" i="1"/>
  <c r="AF28" i="1"/>
  <c r="AG29" i="1"/>
  <c r="AP29" i="1"/>
  <c r="AQ30" i="1"/>
  <c r="V29" i="1"/>
  <c r="W30" i="1"/>
  <c r="AA30" i="1"/>
  <c r="AB31" i="1"/>
  <c r="BE28" i="1"/>
  <c r="BF29" i="1"/>
  <c r="AZ28" i="1"/>
  <c r="BA29" i="1"/>
  <c r="Q29" i="1"/>
  <c r="R30" i="1"/>
  <c r="C26" i="1"/>
  <c r="B25" i="1"/>
  <c r="H29" i="1" l="1"/>
  <c r="G28" i="1"/>
  <c r="AK28" i="1"/>
  <c r="AL29" i="1"/>
  <c r="AF29" i="1"/>
  <c r="AG30" i="1"/>
  <c r="Q30" i="1"/>
  <c r="R31" i="1"/>
  <c r="AA31" i="1"/>
  <c r="AB32" i="1"/>
  <c r="AU28" i="1"/>
  <c r="AV29" i="1"/>
  <c r="AZ29" i="1"/>
  <c r="BA30" i="1"/>
  <c r="V30" i="1"/>
  <c r="W31" i="1"/>
  <c r="BE29" i="1"/>
  <c r="BF30" i="1"/>
  <c r="AP30" i="1"/>
  <c r="AQ31" i="1"/>
  <c r="L29" i="1"/>
  <c r="M30" i="1"/>
  <c r="C27" i="1"/>
  <c r="B26" i="1"/>
  <c r="H30" i="1" l="1"/>
  <c r="G29" i="1"/>
  <c r="AK29" i="1"/>
  <c r="AL30" i="1"/>
  <c r="AA32" i="1"/>
  <c r="AB33" i="1"/>
  <c r="M31" i="1"/>
  <c r="L30" i="1"/>
  <c r="V31" i="1"/>
  <c r="W32" i="1"/>
  <c r="R32" i="1"/>
  <c r="Q31" i="1"/>
  <c r="AP31" i="1"/>
  <c r="AQ32" i="1"/>
  <c r="AZ30" i="1"/>
  <c r="BA31" i="1"/>
  <c r="AG31" i="1"/>
  <c r="AF30" i="1"/>
  <c r="BE30" i="1"/>
  <c r="BF31" i="1"/>
  <c r="AU29" i="1"/>
  <c r="AV30" i="1"/>
  <c r="C28" i="1"/>
  <c r="B27" i="1"/>
  <c r="G30" i="1" l="1"/>
  <c r="H31" i="1"/>
  <c r="AL31" i="1"/>
  <c r="AK30" i="1"/>
  <c r="W33" i="1"/>
  <c r="V32" i="1"/>
  <c r="L31" i="1"/>
  <c r="M32" i="1"/>
  <c r="AF31" i="1"/>
  <c r="AG32" i="1"/>
  <c r="AZ31" i="1"/>
  <c r="BA32" i="1"/>
  <c r="AU30" i="1"/>
  <c r="AV31" i="1"/>
  <c r="AP32" i="1"/>
  <c r="AQ33" i="1"/>
  <c r="AB34" i="1"/>
  <c r="AA33" i="1"/>
  <c r="BF32" i="1"/>
  <c r="BE31" i="1"/>
  <c r="Q32" i="1"/>
  <c r="R33" i="1"/>
  <c r="C29" i="1"/>
  <c r="B28" i="1"/>
  <c r="G31" i="1" l="1"/>
  <c r="H32" i="1"/>
  <c r="AL32" i="1"/>
  <c r="AK31" i="1"/>
  <c r="AA34" i="1"/>
  <c r="AB35" i="1"/>
  <c r="AP33" i="1"/>
  <c r="AQ34" i="1"/>
  <c r="AF32" i="1"/>
  <c r="AG33" i="1"/>
  <c r="Q33" i="1"/>
  <c r="R34" i="1"/>
  <c r="AU31" i="1"/>
  <c r="AV32" i="1"/>
  <c r="L32" i="1"/>
  <c r="M33" i="1"/>
  <c r="AZ32" i="1"/>
  <c r="BA33" i="1"/>
  <c r="BE32" i="1"/>
  <c r="BF33" i="1"/>
  <c r="V33" i="1"/>
  <c r="W34" i="1"/>
  <c r="C30" i="1"/>
  <c r="B29" i="1"/>
  <c r="G32" i="1" l="1"/>
  <c r="H33" i="1"/>
  <c r="AK32" i="1"/>
  <c r="AL33" i="1"/>
  <c r="L33" i="1"/>
  <c r="M34" i="1"/>
  <c r="AP34" i="1"/>
  <c r="AQ35" i="1"/>
  <c r="V34" i="1"/>
  <c r="W35" i="1"/>
  <c r="AU32" i="1"/>
  <c r="AV33" i="1"/>
  <c r="BE33" i="1"/>
  <c r="BF34" i="1"/>
  <c r="Q34" i="1"/>
  <c r="R35" i="1"/>
  <c r="AZ33" i="1"/>
  <c r="BA34" i="1"/>
  <c r="AF33" i="1"/>
  <c r="AG34" i="1"/>
  <c r="AA35" i="1"/>
  <c r="AB36" i="1"/>
  <c r="C31" i="1"/>
  <c r="B30" i="1"/>
  <c r="H34" i="1" l="1"/>
  <c r="G33" i="1"/>
  <c r="AK33" i="1"/>
  <c r="AL34" i="1"/>
  <c r="AU33" i="1"/>
  <c r="AV34" i="1"/>
  <c r="AA36" i="1"/>
  <c r="AB37" i="1"/>
  <c r="R36" i="1"/>
  <c r="Q35" i="1"/>
  <c r="V35" i="1"/>
  <c r="W36" i="1"/>
  <c r="AG35" i="1"/>
  <c r="AF34" i="1"/>
  <c r="BE34" i="1"/>
  <c r="BF35" i="1"/>
  <c r="AP35" i="1"/>
  <c r="AQ36" i="1"/>
  <c r="BA35" i="1"/>
  <c r="AZ34" i="1"/>
  <c r="M35" i="1"/>
  <c r="L34" i="1"/>
  <c r="C32" i="1"/>
  <c r="B31" i="1"/>
  <c r="H35" i="1" l="1"/>
  <c r="G34" i="1"/>
  <c r="AK34" i="1"/>
  <c r="AL35" i="1"/>
  <c r="Q36" i="1"/>
  <c r="R37" i="1"/>
  <c r="BF36" i="1"/>
  <c r="BE35" i="1"/>
  <c r="AA37" i="1"/>
  <c r="AB38" i="1"/>
  <c r="AA38" i="1" s="1"/>
  <c r="AU34" i="1"/>
  <c r="AV35" i="1"/>
  <c r="AF35" i="1"/>
  <c r="AG36" i="1"/>
  <c r="AP36" i="1"/>
  <c r="AQ37" i="1"/>
  <c r="L35" i="1"/>
  <c r="M36" i="1"/>
  <c r="W37" i="1"/>
  <c r="V36" i="1"/>
  <c r="AZ35" i="1"/>
  <c r="BA36" i="1"/>
  <c r="C33" i="1"/>
  <c r="B32" i="1"/>
  <c r="H36" i="1" l="1"/>
  <c r="G35" i="1"/>
  <c r="AK35" i="1"/>
  <c r="AL36" i="1"/>
  <c r="AZ36" i="1"/>
  <c r="BA37" i="1"/>
  <c r="V37" i="1"/>
  <c r="W38" i="1"/>
  <c r="V38" i="1" s="1"/>
  <c r="L36" i="1"/>
  <c r="M37" i="1"/>
  <c r="AP37" i="1"/>
  <c r="AQ38" i="1"/>
  <c r="AP38" i="1" s="1"/>
  <c r="AF36" i="1"/>
  <c r="AG37" i="1"/>
  <c r="BE36" i="1"/>
  <c r="BF37" i="1"/>
  <c r="AU35" i="1"/>
  <c r="AV36" i="1"/>
  <c r="Q37" i="1"/>
  <c r="R38" i="1"/>
  <c r="Q38" i="1" s="1"/>
  <c r="C34" i="1"/>
  <c r="B33" i="1"/>
  <c r="G36" i="1" l="1"/>
  <c r="H37" i="1"/>
  <c r="AK36" i="1"/>
  <c r="AL37" i="1"/>
  <c r="BE37" i="1"/>
  <c r="BF38" i="1"/>
  <c r="BE38" i="1" s="1"/>
  <c r="L37" i="1"/>
  <c r="M38" i="1"/>
  <c r="L38" i="1" s="1"/>
  <c r="AU36" i="1"/>
  <c r="AV37" i="1"/>
  <c r="AF37" i="1"/>
  <c r="AG38" i="1"/>
  <c r="AF38" i="1" s="1"/>
  <c r="AZ37" i="1"/>
  <c r="BA38" i="1"/>
  <c r="AZ38" i="1" s="1"/>
  <c r="C35" i="1"/>
  <c r="B34" i="1"/>
  <c r="G37" i="1" l="1"/>
  <c r="H38" i="1"/>
  <c r="G38" i="1" s="1"/>
  <c r="AK37" i="1"/>
  <c r="AL38" i="1"/>
  <c r="AK38" i="1" s="1"/>
  <c r="AU37" i="1"/>
  <c r="AV38" i="1"/>
  <c r="AU38" i="1" s="1"/>
  <c r="B35" i="1"/>
  <c r="C36" i="1"/>
  <c r="B36" i="1" l="1"/>
  <c r="C37" i="1"/>
  <c r="C38" i="1" l="1"/>
  <c r="B38" i="1" s="1"/>
  <c r="B37" i="1"/>
</calcChain>
</file>

<file path=xl/sharedStrings.xml><?xml version="1.0" encoding="utf-8"?>
<sst xmlns="http://schemas.openxmlformats.org/spreadsheetml/2006/main" count="218" uniqueCount="42">
  <si>
    <t>Année du calendrier :</t>
  </si>
  <si>
    <t>Mois de départ :</t>
  </si>
  <si>
    <t>Noël</t>
  </si>
  <si>
    <t>Toussaint</t>
  </si>
  <si>
    <t>Jour de l'An</t>
  </si>
  <si>
    <t>Lundi de Pâques</t>
  </si>
  <si>
    <t>Fête du Travail</t>
  </si>
  <si>
    <t>Jeudi de L'Ascension</t>
  </si>
  <si>
    <t>Lundi de Pentecôte</t>
  </si>
  <si>
    <t>Fête Nationale</t>
  </si>
  <si>
    <t>Assomption</t>
  </si>
  <si>
    <t>Année</t>
  </si>
  <si>
    <t>Principaux évènements de l'année :</t>
  </si>
  <si>
    <t>Soirées des Joueurs ASS</t>
  </si>
  <si>
    <t>Week-end Ski</t>
  </si>
  <si>
    <t>Salon de l'Agriculture</t>
  </si>
  <si>
    <t>Foire aux Jambons</t>
  </si>
  <si>
    <t>Bordeaux fête le Vin</t>
  </si>
  <si>
    <t>Fêtes de Bayonne</t>
  </si>
  <si>
    <t>Fêtes de Soustons</t>
  </si>
  <si>
    <t>Fêtes de Dax</t>
  </si>
  <si>
    <t>Vacances Scolaires :</t>
  </si>
  <si>
    <t>A</t>
  </si>
  <si>
    <t>B</t>
  </si>
  <si>
    <t>C</t>
  </si>
  <si>
    <t>D</t>
  </si>
  <si>
    <t>E</t>
  </si>
  <si>
    <t>Année + 1</t>
  </si>
  <si>
    <t>Anniversaire :</t>
  </si>
  <si>
    <t>Victoire 39-45</t>
  </si>
  <si>
    <t>Armistice 14-18</t>
  </si>
  <si>
    <t>Jours fériés :</t>
  </si>
  <si>
    <t>Calculs</t>
  </si>
  <si>
    <t>Hiver</t>
  </si>
  <si>
    <t>Printemps</t>
  </si>
  <si>
    <t>Été</t>
  </si>
  <si>
    <t>Anniv. XXX</t>
  </si>
  <si>
    <t>Anniv. YYY</t>
  </si>
  <si>
    <t>Anniv. ZZZ</t>
  </si>
  <si>
    <t>Évènements supplémentaires :</t>
  </si>
  <si>
    <t>Évèn. supp. 1</t>
  </si>
  <si>
    <t>Congé 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</si>
</sst>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"/>
    <numFmt numFmtId="165" formatCode="d"/>
    <numFmt numFmtId="166" formatCode=";;;"/>
  </numFmts>
  <fonts count="19" x14ac:knownFonts="1">
    <font>
      <sz val="10"/>
      <color rgb="FF000000"/>
      <name val="Arial"/>
    </font>
    <font>
      <sz val="10"/>
      <name val="Arial"/>
      <family val="2"/>
    </font>
    <font>
      <b/>
      <sz val="12"/>
      <color rgb="FF227D4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2"/>
      <color rgb="FF227D48"/>
      <name val="Calibri"/>
      <family val="2"/>
      <scheme val="minor"/>
    </font>
    <font>
      <sz val="16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177245"/>
      <name val="Calibri"/>
      <family val="2"/>
      <scheme val="minor"/>
    </font>
    <font>
      <sz val="10"/>
      <color rgb="FF00000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2"/>
      <name val="Calibri"/>
      <family val="2"/>
      <scheme val="minor"/>
    </font>
    <font>
      <sz val="8"/>
      <name val="Arial"/>
      <family val="2"/>
    </font>
    <font>
      <b/>
      <sz val="11"/>
      <color theme="0"/>
      <name val="Aharoni"/>
      <charset val="177"/>
    </font>
    <font>
      <b/>
      <sz val="10"/>
      <color theme="0"/>
      <name val="Aharoni"/>
      <charset val="177"/>
    </font>
    <font>
      <b/>
      <sz val="8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6" tint="0.39997558519241921"/>
        <bgColor rgb="FFD9D9D9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 tint="-4.9989318521683403E-2"/>
        <bgColor rgb="FFF3F3F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3288D6"/>
        <bgColor indexed="64"/>
      </patternFill>
    </fill>
    <fill>
      <patternFill patternType="solid">
        <fgColor rgb="FF32ACD4"/>
        <bgColor indexed="64"/>
      </patternFill>
    </fill>
    <fill>
      <patternFill patternType="solid">
        <fgColor rgb="FF34A381"/>
        <bgColor indexed="64"/>
      </patternFill>
    </fill>
    <fill>
      <patternFill patternType="solid">
        <fgColor rgb="FF6AAD44"/>
        <bgColor indexed="64"/>
      </patternFill>
    </fill>
    <fill>
      <patternFill patternType="solid">
        <fgColor rgb="FFE1D30C"/>
        <bgColor indexed="64"/>
      </patternFill>
    </fill>
    <fill>
      <patternFill patternType="solid">
        <fgColor rgb="FFFCB815"/>
        <bgColor indexed="64"/>
      </patternFill>
    </fill>
    <fill>
      <patternFill patternType="solid">
        <fgColor rgb="FFF47B18"/>
        <bgColor indexed="64"/>
      </patternFill>
    </fill>
    <fill>
      <patternFill patternType="solid">
        <fgColor rgb="FFEC3334"/>
        <bgColor indexed="64"/>
      </patternFill>
    </fill>
    <fill>
      <patternFill patternType="solid">
        <fgColor rgb="FFE8346F"/>
        <bgColor indexed="64"/>
      </patternFill>
    </fill>
    <fill>
      <patternFill patternType="solid">
        <fgColor rgb="FFB72F8C"/>
        <bgColor indexed="64"/>
      </patternFill>
    </fill>
    <fill>
      <patternFill patternType="solid">
        <fgColor rgb="FF892F8D"/>
        <bgColor indexed="64"/>
      </patternFill>
    </fill>
    <fill>
      <patternFill patternType="solid">
        <fgColor rgb="FF3D49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6161"/>
        <bgColor indexed="64"/>
      </patternFill>
    </fill>
    <fill>
      <patternFill patternType="solid">
        <fgColor rgb="FF97E4FF"/>
        <bgColor indexed="64"/>
      </patternFill>
    </fill>
    <fill>
      <patternFill patternType="solid">
        <fgColor rgb="FFFAA0ED"/>
        <bgColor indexed="64"/>
      </patternFill>
    </fill>
    <fill>
      <patternFill patternType="solid">
        <fgColor rgb="FFC198E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00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28">
    <xf numFmtId="0" fontId="0" fillId="0" borderId="0" xfId="0"/>
    <xf numFmtId="0" fontId="3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165" fontId="3" fillId="4" borderId="0" xfId="0" applyNumberFormat="1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center" vertical="top"/>
    </xf>
    <xf numFmtId="0" fontId="7" fillId="2" borderId="0" xfId="0" applyFont="1" applyFill="1" applyAlignment="1">
      <alignment vertical="top"/>
    </xf>
    <xf numFmtId="0" fontId="8" fillId="3" borderId="0" xfId="0" applyFont="1" applyFill="1" applyAlignment="1">
      <alignment vertical="top"/>
    </xf>
    <xf numFmtId="0" fontId="9" fillId="3" borderId="0" xfId="0" applyFont="1" applyFill="1" applyAlignment="1">
      <alignment vertical="center"/>
    </xf>
    <xf numFmtId="164" fontId="14" fillId="2" borderId="0" xfId="0" applyNumberFormat="1" applyFont="1" applyFill="1" applyAlignment="1">
      <alignment horizontal="center" vertical="top"/>
    </xf>
    <xf numFmtId="0" fontId="16" fillId="3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14" fontId="1" fillId="0" borderId="3" xfId="0" applyNumberFormat="1" applyFont="1" applyBorder="1" applyAlignment="1">
      <alignment horizontal="left" vertical="center"/>
    </xf>
    <xf numFmtId="14" fontId="1" fillId="0" borderId="4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/>
    </xf>
    <xf numFmtId="14" fontId="1" fillId="0" borderId="5" xfId="0" applyNumberFormat="1" applyFont="1" applyBorder="1" applyAlignment="1">
      <alignment horizontal="left" vertical="center"/>
    </xf>
    <xf numFmtId="14" fontId="0" fillId="0" borderId="3" xfId="0" applyNumberFormat="1" applyBorder="1" applyAlignment="1">
      <alignment vertical="center"/>
    </xf>
    <xf numFmtId="14" fontId="0" fillId="0" borderId="8" xfId="0" applyNumberFormat="1" applyBorder="1" applyAlignment="1">
      <alignment vertical="center"/>
    </xf>
    <xf numFmtId="14" fontId="0" fillId="0" borderId="0" xfId="0" applyNumberFormat="1"/>
    <xf numFmtId="14" fontId="0" fillId="0" borderId="17" xfId="0" applyNumberFormat="1" applyBorder="1" applyAlignment="1">
      <alignment vertical="center"/>
    </xf>
    <xf numFmtId="14" fontId="0" fillId="0" borderId="12" xfId="0" applyNumberFormat="1" applyBorder="1"/>
    <xf numFmtId="14" fontId="0" fillId="0" borderId="1" xfId="0" applyNumberFormat="1" applyBorder="1" applyAlignment="1">
      <alignment vertical="center"/>
    </xf>
    <xf numFmtId="14" fontId="0" fillId="0" borderId="18" xfId="0" applyNumberFormat="1" applyBorder="1"/>
    <xf numFmtId="14" fontId="0" fillId="0" borderId="19" xfId="0" applyNumberFormat="1" applyBorder="1"/>
    <xf numFmtId="14" fontId="1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14" fontId="0" fillId="0" borderId="10" xfId="0" applyNumberFormat="1" applyBorder="1" applyAlignment="1">
      <alignment vertical="center"/>
    </xf>
    <xf numFmtId="14" fontId="0" fillId="0" borderId="12" xfId="0" applyNumberFormat="1" applyBorder="1" applyAlignment="1">
      <alignment vertical="center"/>
    </xf>
    <xf numFmtId="14" fontId="0" fillId="0" borderId="19" xfId="0" applyNumberFormat="1" applyBorder="1" applyAlignment="1">
      <alignment vertical="center"/>
    </xf>
    <xf numFmtId="14" fontId="0" fillId="0" borderId="18" xfId="0" applyNumberFormat="1" applyBorder="1" applyAlignment="1">
      <alignment vertical="center"/>
    </xf>
    <xf numFmtId="14" fontId="0" fillId="0" borderId="14" xfId="0" applyNumberFormat="1" applyBorder="1" applyAlignment="1">
      <alignment vertical="center"/>
    </xf>
    <xf numFmtId="14" fontId="0" fillId="0" borderId="0" xfId="0" applyNumberFormat="1" applyAlignment="1">
      <alignment vertical="center"/>
    </xf>
    <xf numFmtId="0" fontId="0" fillId="19" borderId="1" xfId="0" applyFill="1" applyBorder="1" applyAlignment="1">
      <alignment vertical="center"/>
    </xf>
    <xf numFmtId="0" fontId="1" fillId="19" borderId="19" xfId="0" applyFont="1" applyFill="1" applyBorder="1" applyAlignment="1">
      <alignment horizontal="left" vertical="center" wrapText="1"/>
    </xf>
    <xf numFmtId="14" fontId="0" fillId="0" borderId="20" xfId="0" applyNumberFormat="1" applyBorder="1" applyAlignment="1">
      <alignment vertical="center"/>
    </xf>
    <xf numFmtId="14" fontId="1" fillId="20" borderId="6" xfId="0" applyNumberFormat="1" applyFont="1" applyFill="1" applyBorder="1" applyAlignment="1">
      <alignment horizontal="left" vertical="center"/>
    </xf>
    <xf numFmtId="0" fontId="0" fillId="19" borderId="7" xfId="0" applyFill="1" applyBorder="1" applyAlignment="1">
      <alignment vertical="center"/>
    </xf>
    <xf numFmtId="14" fontId="0" fillId="0" borderId="20" xfId="0" applyNumberFormat="1" applyBorder="1"/>
    <xf numFmtId="14" fontId="1" fillId="22" borderId="6" xfId="0" applyNumberFormat="1" applyFont="1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14" fontId="11" fillId="0" borderId="17" xfId="0" applyNumberFormat="1" applyFont="1" applyBorder="1" applyAlignment="1">
      <alignment vertical="center"/>
    </xf>
    <xf numFmtId="14" fontId="11" fillId="0" borderId="4" xfId="0" applyNumberFormat="1" applyFont="1" applyBorder="1" applyAlignment="1">
      <alignment vertical="center"/>
    </xf>
    <xf numFmtId="14" fontId="11" fillId="0" borderId="19" xfId="0" applyNumberFormat="1" applyFont="1" applyBorder="1" applyAlignment="1">
      <alignment vertical="center"/>
    </xf>
    <xf numFmtId="14" fontId="11" fillId="21" borderId="6" xfId="0" applyNumberFormat="1" applyFont="1" applyFill="1" applyBorder="1" applyAlignment="1">
      <alignment vertical="center"/>
    </xf>
    <xf numFmtId="0" fontId="1" fillId="19" borderId="6" xfId="0" applyFont="1" applyFill="1" applyBorder="1" applyAlignment="1">
      <alignment vertical="center" wrapText="1"/>
    </xf>
    <xf numFmtId="0" fontId="0" fillId="19" borderId="0" xfId="0" applyFill="1"/>
    <xf numFmtId="14" fontId="0" fillId="19" borderId="1" xfId="0" applyNumberFormat="1" applyFill="1" applyBorder="1" applyAlignment="1">
      <alignment vertical="center"/>
    </xf>
    <xf numFmtId="14" fontId="1" fillId="20" borderId="2" xfId="0" applyNumberFormat="1" applyFont="1" applyFill="1" applyBorder="1" applyAlignment="1">
      <alignment horizontal="left" vertical="center"/>
    </xf>
    <xf numFmtId="0" fontId="0" fillId="20" borderId="6" xfId="0" applyFill="1" applyBorder="1" applyAlignment="1">
      <alignment horizontal="left" vertical="center"/>
    </xf>
    <xf numFmtId="14" fontId="1" fillId="22" borderId="16" xfId="0" applyNumberFormat="1" applyFont="1" applyFill="1" applyBorder="1" applyAlignment="1">
      <alignment horizontal="center" vertical="center"/>
    </xf>
    <xf numFmtId="14" fontId="0" fillId="21" borderId="16" xfId="0" applyNumberFormat="1" applyFill="1" applyBorder="1"/>
    <xf numFmtId="166" fontId="3" fillId="2" borderId="0" xfId="0" applyNumberFormat="1" applyFont="1" applyFill="1" applyAlignment="1">
      <alignment vertical="center"/>
    </xf>
    <xf numFmtId="0" fontId="18" fillId="4" borderId="0" xfId="0" applyFont="1" applyFill="1" applyAlignment="1">
      <alignment horizontal="left" vertical="center"/>
    </xf>
    <xf numFmtId="14" fontId="18" fillId="4" borderId="0" xfId="0" applyNumberFormat="1" applyFont="1" applyFill="1" applyAlignment="1">
      <alignment horizontal="left" vertical="center"/>
    </xf>
    <xf numFmtId="49" fontId="18" fillId="4" borderId="0" xfId="0" applyNumberFormat="1" applyFont="1" applyFill="1" applyAlignment="1">
      <alignment horizontal="left" vertical="center"/>
    </xf>
    <xf numFmtId="14" fontId="1" fillId="25" borderId="18" xfId="0" applyNumberFormat="1" applyFont="1" applyFill="1" applyBorder="1" applyAlignment="1">
      <alignment horizontal="left" vertical="center"/>
    </xf>
    <xf numFmtId="14" fontId="1" fillId="24" borderId="17" xfId="0" applyNumberFormat="1" applyFont="1" applyFill="1" applyBorder="1" applyAlignment="1">
      <alignment horizontal="left" vertical="center"/>
    </xf>
    <xf numFmtId="14" fontId="1" fillId="27" borderId="17" xfId="0" applyNumberFormat="1" applyFont="1" applyFill="1" applyBorder="1" applyAlignment="1">
      <alignment horizontal="left" vertical="center"/>
    </xf>
    <xf numFmtId="14" fontId="1" fillId="26" borderId="17" xfId="0" applyNumberFormat="1" applyFont="1" applyFill="1" applyBorder="1" applyAlignment="1">
      <alignment horizontal="left" vertical="center"/>
    </xf>
    <xf numFmtId="14" fontId="1" fillId="23" borderId="18" xfId="0" applyNumberFormat="1" applyFont="1" applyFill="1" applyBorder="1" applyAlignment="1">
      <alignment horizontal="left" vertical="center"/>
    </xf>
    <xf numFmtId="14" fontId="1" fillId="28" borderId="18" xfId="0" applyNumberFormat="1" applyFont="1" applyFill="1" applyBorder="1" applyAlignment="1">
      <alignment horizontal="left" vertical="center"/>
    </xf>
    <xf numFmtId="14" fontId="1" fillId="29" borderId="18" xfId="0" applyNumberFormat="1" applyFont="1" applyFill="1" applyBorder="1" applyAlignment="1">
      <alignment horizontal="left" vertical="center"/>
    </xf>
    <xf numFmtId="14" fontId="1" fillId="30" borderId="6" xfId="0" applyNumberFormat="1" applyFont="1" applyFill="1" applyBorder="1" applyAlignment="1">
      <alignment horizontal="left" vertical="center"/>
    </xf>
    <xf numFmtId="14" fontId="0" fillId="29" borderId="4" xfId="0" applyNumberFormat="1" applyFill="1" applyBorder="1" applyAlignment="1">
      <alignment horizontal="left" vertical="center"/>
    </xf>
    <xf numFmtId="14" fontId="0" fillId="29" borderId="11" xfId="0" applyNumberFormat="1" applyFill="1" applyBorder="1" applyAlignment="1">
      <alignment horizontal="left" vertical="center"/>
    </xf>
    <xf numFmtId="14" fontId="0" fillId="28" borderId="4" xfId="0" applyNumberFormat="1" applyFill="1" applyBorder="1" applyAlignment="1">
      <alignment horizontal="left" vertical="center"/>
    </xf>
    <xf numFmtId="14" fontId="0" fillId="28" borderId="5" xfId="0" applyNumberFormat="1" applyFill="1" applyBorder="1" applyAlignment="1">
      <alignment horizontal="left" vertical="center"/>
    </xf>
    <xf numFmtId="14" fontId="0" fillId="23" borderId="4" xfId="0" applyNumberFormat="1" applyFill="1" applyBorder="1" applyAlignment="1">
      <alignment horizontal="left" vertical="center"/>
    </xf>
    <xf numFmtId="14" fontId="0" fillId="26" borderId="3" xfId="0" applyNumberFormat="1" applyFill="1" applyBorder="1" applyAlignment="1">
      <alignment horizontal="left" vertical="center"/>
    </xf>
    <xf numFmtId="14" fontId="0" fillId="26" borderId="4" xfId="0" applyNumberFormat="1" applyFill="1" applyBorder="1" applyAlignment="1">
      <alignment horizontal="left" vertical="center"/>
    </xf>
    <xf numFmtId="14" fontId="0" fillId="27" borderId="3" xfId="0" applyNumberFormat="1" applyFill="1" applyBorder="1" applyAlignment="1">
      <alignment horizontal="left" vertical="center"/>
    </xf>
    <xf numFmtId="14" fontId="0" fillId="27" borderId="4" xfId="0" applyNumberFormat="1" applyFill="1" applyBorder="1" applyAlignment="1">
      <alignment horizontal="left" vertical="center"/>
    </xf>
    <xf numFmtId="14" fontId="0" fillId="24" borderId="3" xfId="0" applyNumberFormat="1" applyFill="1" applyBorder="1" applyAlignment="1">
      <alignment horizontal="left" vertical="center"/>
    </xf>
    <xf numFmtId="14" fontId="0" fillId="24" borderId="4" xfId="0" applyNumberFormat="1" applyFill="1" applyBorder="1" applyAlignment="1">
      <alignment horizontal="left" vertical="center"/>
    </xf>
    <xf numFmtId="14" fontId="0" fillId="25" borderId="4" xfId="0" applyNumberFormat="1" applyFill="1" applyBorder="1" applyAlignment="1">
      <alignment horizontal="left" vertical="center"/>
    </xf>
    <xf numFmtId="14" fontId="0" fillId="25" borderId="5" xfId="0" applyNumberFormat="1" applyFill="1" applyBorder="1" applyAlignment="1">
      <alignment horizontal="left" vertical="center"/>
    </xf>
    <xf numFmtId="0" fontId="3" fillId="5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166" fontId="0" fillId="19" borderId="14" xfId="0" applyNumberFormat="1" applyFill="1" applyBorder="1"/>
    <xf numFmtId="14" fontId="0" fillId="31" borderId="15" xfId="0" applyNumberFormat="1" applyFill="1" applyBorder="1"/>
    <xf numFmtId="0" fontId="0" fillId="22" borderId="18" xfId="0" applyFill="1" applyBorder="1" applyAlignment="1">
      <alignment vertical="center"/>
    </xf>
    <xf numFmtId="0" fontId="0" fillId="32" borderId="20" xfId="0" applyFill="1" applyBorder="1" applyAlignment="1">
      <alignment vertical="center"/>
    </xf>
    <xf numFmtId="0" fontId="0" fillId="33" borderId="20" xfId="0" applyFill="1" applyBorder="1" applyAlignment="1">
      <alignment vertical="center"/>
    </xf>
    <xf numFmtId="0" fontId="0" fillId="0" borderId="20" xfId="0" applyBorder="1" applyAlignment="1">
      <alignment vertical="center"/>
    </xf>
    <xf numFmtId="0" fontId="0" fillId="34" borderId="20" xfId="0" applyFill="1" applyBorder="1" applyAlignment="1">
      <alignment vertical="center"/>
    </xf>
    <xf numFmtId="0" fontId="2" fillId="5" borderId="0" xfId="0" applyFont="1" applyFill="1" applyAlignment="1">
      <alignment horizontal="center" vertical="center"/>
    </xf>
    <xf numFmtId="0" fontId="6" fillId="6" borderId="0" xfId="0" applyFont="1" applyFill="1" applyAlignment="1">
      <alignment vertical="center"/>
    </xf>
    <xf numFmtId="0" fontId="10" fillId="2" borderId="0" xfId="0" applyFont="1" applyFill="1" applyAlignment="1">
      <alignment horizontal="right" vertical="center"/>
    </xf>
    <xf numFmtId="0" fontId="10" fillId="3" borderId="0" xfId="0" applyFont="1" applyFill="1" applyAlignment="1">
      <alignment vertical="center"/>
    </xf>
    <xf numFmtId="0" fontId="12" fillId="10" borderId="0" xfId="0" applyFont="1" applyFill="1" applyAlignment="1">
      <alignment horizontal="center" vertical="center"/>
    </xf>
    <xf numFmtId="0" fontId="12" fillId="11" borderId="0" xfId="0" applyFont="1" applyFill="1" applyAlignment="1">
      <alignment horizontal="center" vertical="center"/>
    </xf>
    <xf numFmtId="0" fontId="12" fillId="12" borderId="0" xfId="0" applyFont="1" applyFill="1" applyAlignment="1">
      <alignment horizontal="center" vertical="center"/>
    </xf>
    <xf numFmtId="0" fontId="12" fillId="13" borderId="0" xfId="0" applyFont="1" applyFill="1" applyAlignment="1">
      <alignment horizontal="center" vertical="center"/>
    </xf>
    <xf numFmtId="0" fontId="12" fillId="14" borderId="0" xfId="0" applyFont="1" applyFill="1" applyAlignment="1">
      <alignment horizontal="center" vertical="center"/>
    </xf>
    <xf numFmtId="0" fontId="13" fillId="13" borderId="0" xfId="0" applyFont="1" applyFill="1" applyAlignment="1">
      <alignment horizontal="center" vertical="center"/>
    </xf>
    <xf numFmtId="0" fontId="13" fillId="14" borderId="0" xfId="0" applyFont="1" applyFill="1" applyAlignment="1">
      <alignment horizontal="center" vertical="center"/>
    </xf>
    <xf numFmtId="0" fontId="12" fillId="15" borderId="0" xfId="0" applyFont="1" applyFill="1" applyAlignment="1">
      <alignment horizontal="center" vertical="center"/>
    </xf>
    <xf numFmtId="0" fontId="12" fillId="16" borderId="0" xfId="0" applyFont="1" applyFill="1" applyAlignment="1">
      <alignment horizontal="center" vertical="center"/>
    </xf>
    <xf numFmtId="0" fontId="12" fillId="17" borderId="0" xfId="0" applyFont="1" applyFill="1" applyAlignment="1">
      <alignment horizontal="center" vertical="center"/>
    </xf>
    <xf numFmtId="0" fontId="12" fillId="18" borderId="0" xfId="0" applyFont="1" applyFill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0" fontId="13" fillId="15" borderId="0" xfId="0" applyFont="1" applyFill="1" applyAlignment="1">
      <alignment horizontal="center" vertical="center"/>
    </xf>
    <xf numFmtId="0" fontId="13" fillId="16" borderId="0" xfId="0" applyFont="1" applyFill="1" applyAlignment="1">
      <alignment horizontal="center" vertical="center"/>
    </xf>
    <xf numFmtId="0" fontId="13" fillId="17" borderId="0" xfId="0" applyFont="1" applyFill="1" applyAlignment="1">
      <alignment horizontal="center" vertical="center"/>
    </xf>
    <xf numFmtId="0" fontId="13" fillId="18" borderId="0" xfId="0" applyFont="1" applyFill="1" applyAlignment="1">
      <alignment horizontal="center" vertical="center"/>
    </xf>
    <xf numFmtId="0" fontId="13" fillId="7" borderId="0" xfId="0" applyFont="1" applyFill="1" applyAlignment="1">
      <alignment horizontal="center" vertical="center"/>
    </xf>
    <xf numFmtId="0" fontId="16" fillId="13" borderId="0" xfId="0" applyFont="1" applyFill="1" applyAlignment="1">
      <alignment horizontal="center" vertical="center"/>
    </xf>
    <xf numFmtId="0" fontId="16" fillId="14" borderId="0" xfId="0" applyFont="1" applyFill="1" applyAlignment="1">
      <alignment horizontal="center" vertical="center"/>
    </xf>
    <xf numFmtId="0" fontId="13" fillId="8" borderId="0" xfId="0" applyFont="1" applyFill="1" applyAlignment="1">
      <alignment horizontal="center" vertical="center"/>
    </xf>
    <xf numFmtId="0" fontId="13" fillId="9" borderId="0" xfId="0" applyFont="1" applyFill="1" applyAlignment="1">
      <alignment horizontal="center" vertical="center"/>
    </xf>
    <xf numFmtId="0" fontId="13" fillId="10" borderId="0" xfId="0" applyFont="1" applyFill="1" applyAlignment="1">
      <alignment horizontal="center" vertical="center"/>
    </xf>
    <xf numFmtId="0" fontId="13" fillId="11" borderId="0" xfId="0" applyFont="1" applyFill="1" applyAlignment="1">
      <alignment horizontal="center" vertical="center"/>
    </xf>
    <xf numFmtId="0" fontId="13" fillId="12" borderId="0" xfId="0" applyFont="1" applyFill="1" applyAlignment="1">
      <alignment horizontal="center" vertical="center"/>
    </xf>
    <xf numFmtId="0" fontId="12" fillId="9" borderId="0" xfId="0" applyFont="1" applyFill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0" fontId="16" fillId="8" borderId="0" xfId="0" applyFont="1" applyFill="1" applyAlignment="1">
      <alignment horizontal="center" vertical="center"/>
    </xf>
    <xf numFmtId="0" fontId="16" fillId="9" borderId="0" xfId="0" applyFont="1" applyFill="1" applyAlignment="1">
      <alignment horizontal="center" vertical="center"/>
    </xf>
    <xf numFmtId="0" fontId="16" fillId="10" borderId="0" xfId="0" applyFont="1" applyFill="1" applyAlignment="1">
      <alignment horizontal="center" vertical="center"/>
    </xf>
    <xf numFmtId="0" fontId="16" fillId="11" borderId="0" xfId="0" applyFont="1" applyFill="1" applyAlignment="1">
      <alignment horizontal="center" vertical="center"/>
    </xf>
    <xf numFmtId="0" fontId="16" fillId="12" borderId="0" xfId="0" applyFont="1" applyFill="1" applyAlignment="1">
      <alignment horizontal="center" vertical="center"/>
    </xf>
    <xf numFmtId="0" fontId="16" fillId="15" borderId="0" xfId="0" applyFont="1" applyFill="1" applyAlignment="1">
      <alignment horizontal="center" vertical="center"/>
    </xf>
    <xf numFmtId="0" fontId="16" fillId="16" borderId="0" xfId="0" applyFont="1" applyFill="1" applyAlignment="1">
      <alignment horizontal="center" vertical="center"/>
    </xf>
    <xf numFmtId="0" fontId="16" fillId="17" borderId="0" xfId="0" applyFont="1" applyFill="1" applyAlignment="1">
      <alignment horizontal="center" vertical="center"/>
    </xf>
    <xf numFmtId="0" fontId="17" fillId="18" borderId="0" xfId="0" applyFont="1" applyFill="1" applyAlignment="1">
      <alignment horizontal="center" vertical="center"/>
    </xf>
    <xf numFmtId="0" fontId="16" fillId="7" borderId="0" xfId="0" applyFont="1" applyFill="1" applyAlignment="1">
      <alignment horizontal="center" vertical="center"/>
    </xf>
  </cellXfs>
  <cellStyles count="1">
    <cellStyle name="Normal" xfId="0" builtinId="0"/>
  </cellStyles>
  <dxfs count="24">
    <dxf>
      <fill>
        <patternFill patternType="solid">
          <fgColor rgb="FFDEF8ED"/>
          <bgColor rgb="FFFAE0E0"/>
        </patternFill>
      </fill>
    </dxf>
    <dxf>
      <fill>
        <patternFill patternType="solid">
          <fgColor rgb="FFDEF8ED"/>
          <bgColor rgb="FFFCEADC"/>
        </patternFill>
      </fill>
    </dxf>
    <dxf>
      <fill>
        <patternFill patternType="solid">
          <fgColor rgb="FFDEF8ED"/>
          <bgColor rgb="FFFDF4DA"/>
        </patternFill>
      </fill>
    </dxf>
    <dxf>
      <fill>
        <patternFill patternType="solid">
          <fgColor rgb="FFDEF8ED"/>
          <bgColor rgb="FFF9F8DB"/>
        </patternFill>
      </fill>
    </dxf>
    <dxf>
      <fill>
        <patternFill patternType="solid">
          <fgColor rgb="FFDEF8ED"/>
          <bgColor rgb="FFE3F2E2"/>
        </patternFill>
      </fill>
    </dxf>
    <dxf>
      <fill>
        <patternFill patternType="solid">
          <fgColor rgb="FFDEF8ED"/>
          <bgColor rgb="FFD8F0EB"/>
        </patternFill>
      </fill>
    </dxf>
    <dxf>
      <fill>
        <patternFill patternType="solid">
          <fgColor rgb="FFDEF8ED"/>
          <bgColor rgb="FFD8F2F8"/>
        </patternFill>
      </fill>
    </dxf>
    <dxf>
      <fill>
        <patternFill patternType="solid">
          <fgColor rgb="FFDEF8ED"/>
          <bgColor rgb="FFD8EEF8"/>
        </patternFill>
      </fill>
    </dxf>
    <dxf>
      <fill>
        <patternFill patternType="solid">
          <fgColor rgb="FFDEF8ED"/>
          <bgColor rgb="FFE1E2EF"/>
        </patternFill>
      </fill>
    </dxf>
    <dxf>
      <fill>
        <patternFill patternType="solid">
          <fgColor rgb="FFDEF8ED"/>
          <bgColor rgb="FFECDFED"/>
        </patternFill>
      </fill>
    </dxf>
    <dxf>
      <fill>
        <patternFill patternType="solid">
          <fgColor rgb="FFDEF8ED"/>
          <bgColor rgb="FFF2DFED"/>
        </patternFill>
      </fill>
    </dxf>
    <dxf>
      <font>
        <color auto="1"/>
      </font>
      <fill>
        <patternFill patternType="solid">
          <fgColor auto="1"/>
          <bgColor theme="7" tint="0.39994506668294322"/>
        </patternFill>
      </fill>
      <border>
        <top style="thin">
          <color theme="7" tint="0.39994506668294322"/>
        </top>
        <bottom style="thin">
          <color theme="7" tint="0.39994506668294322"/>
        </bottom>
      </border>
    </dxf>
    <dxf>
      <fill>
        <patternFill>
          <bgColor theme="8" tint="0.59996337778862885"/>
        </patternFill>
      </fill>
      <border>
        <top style="thin">
          <color theme="8" tint="0.59996337778862885"/>
        </top>
        <bottom style="thin">
          <color theme="8" tint="0.59996337778862885"/>
        </bottom>
      </border>
    </dxf>
    <dxf>
      <fill>
        <patternFill>
          <bgColor theme="5" tint="0.39994506668294322"/>
        </patternFill>
      </fill>
      <border>
        <top style="thin">
          <color theme="5" tint="0.39994506668294322"/>
        </top>
        <bottom style="thin">
          <color theme="5" tint="0.39994506668294322"/>
        </bottom>
      </border>
    </dxf>
    <dxf>
      <fill>
        <patternFill>
          <bgColor rgb="FFFF6161"/>
        </patternFill>
      </fill>
      <border>
        <top style="thin">
          <color rgb="FFFF6161"/>
        </top>
        <bottom style="thin">
          <color rgb="FFFF6161"/>
        </bottom>
      </border>
    </dxf>
    <dxf>
      <fill>
        <patternFill>
          <bgColor rgb="FFC198E0"/>
        </patternFill>
      </fill>
      <border>
        <top style="thin">
          <color rgb="FFC198E0"/>
        </top>
        <bottom style="thin">
          <color rgb="FFC198E0"/>
        </bottom>
      </border>
    </dxf>
    <dxf>
      <fill>
        <patternFill>
          <bgColor theme="3" tint="0.59996337778862885"/>
        </patternFill>
      </fill>
      <border>
        <top style="thin">
          <color theme="3" tint="0.59996337778862885"/>
        </top>
        <bottom style="thin">
          <color theme="3" tint="0.59996337778862885"/>
        </bottom>
      </border>
    </dxf>
    <dxf>
      <fill>
        <patternFill>
          <bgColor rgb="FF97E4FF"/>
        </patternFill>
      </fill>
      <border>
        <top style="thin">
          <color rgb="FF97E4FF"/>
        </top>
        <bottom style="thin">
          <color rgb="FF97E4FF"/>
        </bottom>
      </border>
    </dxf>
    <dxf>
      <fill>
        <patternFill>
          <bgColor rgb="FFFAA0ED"/>
        </patternFill>
      </fill>
      <border>
        <top style="thin">
          <color rgb="FFFAA0ED"/>
        </top>
        <bottom style="thin">
          <color rgb="FFFAA0ED"/>
        </bottom>
      </border>
    </dxf>
    <dxf>
      <fill>
        <patternFill>
          <bgColor theme="9" tint="0.59996337778862885"/>
        </patternFill>
      </fill>
    </dxf>
    <dxf>
      <fill>
        <patternFill patternType="solid">
          <fgColor rgb="FFDEF8ED"/>
          <bgColor rgb="FFFADFE8"/>
        </patternFill>
      </fill>
    </dxf>
    <dxf>
      <fill>
        <patternFill>
          <bgColor rgb="FFFFFFCC"/>
        </patternFill>
      </fill>
    </dxf>
    <dxf>
      <font>
        <color auto="1"/>
      </font>
      <fill>
        <patternFill>
          <bgColor theme="6" tint="0.39994506668294322"/>
        </patternFill>
      </fill>
    </dxf>
    <dxf>
      <border>
        <bottom style="thin">
          <color theme="2"/>
        </bottom>
        <vertical/>
        <horizontal/>
      </border>
    </dxf>
  </dxfs>
  <tableStyles count="0" defaultTableStyle="TableStyleMedium2" defaultPivotStyle="PivotStyleLight16"/>
  <colors>
    <mruColors>
      <color rgb="FFFFFFCC"/>
      <color rgb="FFCC00FF"/>
      <color rgb="FF66FFFF"/>
      <color rgb="FF9966FF"/>
      <color rgb="FFFFCCFF"/>
      <color rgb="FF99FF33"/>
      <color rgb="FFFAA0ED"/>
      <color rgb="FF97E4FF"/>
      <color rgb="FFC198E0"/>
      <color rgb="FFFF61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2" fmlaLink="mois" max="12" min="1" page="10"/>
</file>

<file path=xl/ctrlProps/ctrlProp2.xml><?xml version="1.0" encoding="utf-8"?>
<formControlPr xmlns="http://schemas.microsoft.com/office/spreadsheetml/2009/9/main" objectType="Spin" dx="22" fmlaLink="annee" max="2200" min="1900" page="10" val="202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19050</xdr:colOff>
          <xdr:row>0</xdr:row>
          <xdr:rowOff>260350</xdr:rowOff>
        </xdr:from>
        <xdr:to>
          <xdr:col>58</xdr:col>
          <xdr:colOff>247650</xdr:colOff>
          <xdr:row>2</xdr:row>
          <xdr:rowOff>12700</xdr:rowOff>
        </xdr:to>
        <xdr:sp macro="" textlink="">
          <xdr:nvSpPr>
            <xdr:cNvPr id="2050" name="Spinner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19050</xdr:colOff>
          <xdr:row>2</xdr:row>
          <xdr:rowOff>228600</xdr:rowOff>
        </xdr:from>
        <xdr:to>
          <xdr:col>58</xdr:col>
          <xdr:colOff>247650</xdr:colOff>
          <xdr:row>4</xdr:row>
          <xdr:rowOff>12700</xdr:rowOff>
        </xdr:to>
        <xdr:sp macro="" textlink="">
          <xdr:nvSpPr>
            <xdr:cNvPr id="2049" name="Spinner2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oneCellAnchor>
    <xdr:from>
      <xdr:col>20</xdr:col>
      <xdr:colOff>19054</xdr:colOff>
      <xdr:row>0</xdr:row>
      <xdr:rowOff>161925</xdr:rowOff>
    </xdr:from>
    <xdr:ext cx="4726615" cy="937629"/>
    <xdr:sp macro="" textlink="$BB$1">
      <xdr:nvSpPr>
        <xdr:cNvPr id="3" name="Rectangl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038854" y="161925"/>
          <a:ext cx="4726615" cy="937629"/>
        </a:xfrm>
        <a:prstGeom prst="rect">
          <a:avLst/>
        </a:prstGeom>
        <a:noFill/>
        <a:effectLst>
          <a:outerShdw blurRad="50800" dist="50800" dir="5400000" algn="ctr" rotWithShape="0">
            <a:schemeClr val="accent1">
              <a:lumMod val="20000"/>
              <a:lumOff val="80000"/>
            </a:schemeClr>
          </a:outerShdw>
        </a:effectLst>
      </xdr:spPr>
      <xdr:txBody>
        <a:bodyPr wrap="none" lIns="91440" tIns="45720" rIns="91440" bIns="45720">
          <a:spAutoFit/>
        </a:bodyPr>
        <a:lstStyle/>
        <a:p>
          <a:pPr marL="0" indent="0" algn="ctr"/>
          <a:fld id="{92D8DC23-5600-432C-972A-9CCA74E83959}" type="TxLink">
            <a:rPr lang="en-US" sz="5400" b="1" i="0" u="none" strike="noStrike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4"/>
              </a:solidFill>
              <a:effectLst>
                <a:outerShdw blurRad="12700" dist="38100" dir="2700000" algn="tl" rotWithShape="0">
                  <a:srgbClr val="002060"/>
                </a:outerShdw>
              </a:effectLst>
              <a:latin typeface="Calibri"/>
              <a:ea typeface="+mn-ea"/>
              <a:cs typeface="Calibri"/>
            </a:rPr>
            <a:pPr marL="0" indent="0" algn="ctr"/>
            <a:t>Calendrier 2024</a:t>
          </a:fld>
          <a:endParaRPr lang="fr-FR" sz="34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4"/>
            </a:solidFill>
            <a:effectLst>
              <a:outerShdw blurRad="12700" dist="38100" dir="2700000" algn="tl" rotWithShape="0">
                <a:srgbClr val="002060"/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4</xdr:col>
      <xdr:colOff>63500</xdr:colOff>
      <xdr:row>7</xdr:row>
      <xdr:rowOff>0</xdr:rowOff>
    </xdr:from>
    <xdr:to>
      <xdr:col>4</xdr:col>
      <xdr:colOff>137583</xdr:colOff>
      <xdr:row>8</xdr:row>
      <xdr:rowOff>0</xdr:rowOff>
    </xdr:to>
    <xdr:sp macro="" textlink="">
      <xdr:nvSpPr>
        <xdr:cNvPr id="20848" name="Vac. 01/01/2024">
          <a:hlinkClick xmlns:r="http://schemas.openxmlformats.org/officeDocument/2006/relationships" r:id="" tooltip="Vacances : Noël"/>
          <a:extLst>
            <a:ext uri="{FF2B5EF4-FFF2-40B4-BE49-F238E27FC236}">
              <a16:creationId xmlns:a16="http://schemas.microsoft.com/office/drawing/2014/main" id="{73F2AD84-916D-B221-259A-F8B063AE5612}"/>
            </a:ext>
          </a:extLst>
        </xdr:cNvPr>
        <xdr:cNvSpPr/>
      </xdr:nvSpPr>
      <xdr:spPr>
        <a:xfrm>
          <a:off x="1492250" y="18669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63500</xdr:colOff>
      <xdr:row>8</xdr:row>
      <xdr:rowOff>0</xdr:rowOff>
    </xdr:from>
    <xdr:to>
      <xdr:col>4</xdr:col>
      <xdr:colOff>137583</xdr:colOff>
      <xdr:row>9</xdr:row>
      <xdr:rowOff>0</xdr:rowOff>
    </xdr:to>
    <xdr:sp macro="" textlink="">
      <xdr:nvSpPr>
        <xdr:cNvPr id="20849" name="Vac. 02/01/2024">
          <a:hlinkClick xmlns:r="http://schemas.openxmlformats.org/officeDocument/2006/relationships" r:id="" tooltip="Vacances : Noël"/>
          <a:extLst>
            <a:ext uri="{FF2B5EF4-FFF2-40B4-BE49-F238E27FC236}">
              <a16:creationId xmlns:a16="http://schemas.microsoft.com/office/drawing/2014/main" id="{C559FE15-61A4-A1CE-63DB-936AA2EF566E}"/>
            </a:ext>
          </a:extLst>
        </xdr:cNvPr>
        <xdr:cNvSpPr/>
      </xdr:nvSpPr>
      <xdr:spPr>
        <a:xfrm>
          <a:off x="1492250" y="20828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63500</xdr:colOff>
      <xdr:row>9</xdr:row>
      <xdr:rowOff>0</xdr:rowOff>
    </xdr:from>
    <xdr:to>
      <xdr:col>4</xdr:col>
      <xdr:colOff>137583</xdr:colOff>
      <xdr:row>10</xdr:row>
      <xdr:rowOff>0</xdr:rowOff>
    </xdr:to>
    <xdr:sp macro="" textlink="">
      <xdr:nvSpPr>
        <xdr:cNvPr id="20850" name="Vac. 03/01/2024">
          <a:hlinkClick xmlns:r="http://schemas.openxmlformats.org/officeDocument/2006/relationships" r:id="" tooltip="Vacances : Noël"/>
          <a:extLst>
            <a:ext uri="{FF2B5EF4-FFF2-40B4-BE49-F238E27FC236}">
              <a16:creationId xmlns:a16="http://schemas.microsoft.com/office/drawing/2014/main" id="{873FC9F2-B33D-281C-CC4A-104C26125E83}"/>
            </a:ext>
          </a:extLst>
        </xdr:cNvPr>
        <xdr:cNvSpPr/>
      </xdr:nvSpPr>
      <xdr:spPr>
        <a:xfrm>
          <a:off x="1492250" y="22987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63500</xdr:colOff>
      <xdr:row>10</xdr:row>
      <xdr:rowOff>0</xdr:rowOff>
    </xdr:from>
    <xdr:to>
      <xdr:col>4</xdr:col>
      <xdr:colOff>137583</xdr:colOff>
      <xdr:row>11</xdr:row>
      <xdr:rowOff>0</xdr:rowOff>
    </xdr:to>
    <xdr:sp macro="" textlink="">
      <xdr:nvSpPr>
        <xdr:cNvPr id="20851" name="Vac. 04/01/2024">
          <a:hlinkClick xmlns:r="http://schemas.openxmlformats.org/officeDocument/2006/relationships" r:id="" tooltip="Vacances : Noël"/>
          <a:extLst>
            <a:ext uri="{FF2B5EF4-FFF2-40B4-BE49-F238E27FC236}">
              <a16:creationId xmlns:a16="http://schemas.microsoft.com/office/drawing/2014/main" id="{DECA5FF1-0496-D7FB-ADDB-2A201E5D3C51}"/>
            </a:ext>
          </a:extLst>
        </xdr:cNvPr>
        <xdr:cNvSpPr/>
      </xdr:nvSpPr>
      <xdr:spPr>
        <a:xfrm>
          <a:off x="1492250" y="25146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63500</xdr:colOff>
      <xdr:row>11</xdr:row>
      <xdr:rowOff>0</xdr:rowOff>
    </xdr:from>
    <xdr:to>
      <xdr:col>4</xdr:col>
      <xdr:colOff>137583</xdr:colOff>
      <xdr:row>12</xdr:row>
      <xdr:rowOff>0</xdr:rowOff>
    </xdr:to>
    <xdr:sp macro="" textlink="">
      <xdr:nvSpPr>
        <xdr:cNvPr id="20852" name="Vac. 05/01/2024">
          <a:hlinkClick xmlns:r="http://schemas.openxmlformats.org/officeDocument/2006/relationships" r:id="" tooltip="Vacances : Noël"/>
          <a:extLst>
            <a:ext uri="{FF2B5EF4-FFF2-40B4-BE49-F238E27FC236}">
              <a16:creationId xmlns:a16="http://schemas.microsoft.com/office/drawing/2014/main" id="{14DCBBD8-9F42-6BE6-4C76-5E96A70CB76E}"/>
            </a:ext>
          </a:extLst>
        </xdr:cNvPr>
        <xdr:cNvSpPr/>
      </xdr:nvSpPr>
      <xdr:spPr>
        <a:xfrm>
          <a:off x="1492250" y="27305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63500</xdr:colOff>
      <xdr:row>12</xdr:row>
      <xdr:rowOff>0</xdr:rowOff>
    </xdr:from>
    <xdr:to>
      <xdr:col>4</xdr:col>
      <xdr:colOff>137583</xdr:colOff>
      <xdr:row>13</xdr:row>
      <xdr:rowOff>0</xdr:rowOff>
    </xdr:to>
    <xdr:sp macro="" textlink="">
      <xdr:nvSpPr>
        <xdr:cNvPr id="20853" name="Vac. 06/01/2024">
          <a:hlinkClick xmlns:r="http://schemas.openxmlformats.org/officeDocument/2006/relationships" r:id="" tooltip="Vacances : Noël"/>
          <a:extLst>
            <a:ext uri="{FF2B5EF4-FFF2-40B4-BE49-F238E27FC236}">
              <a16:creationId xmlns:a16="http://schemas.microsoft.com/office/drawing/2014/main" id="{A2CC5548-8615-C116-B400-1F62DC25F8B5}"/>
            </a:ext>
          </a:extLst>
        </xdr:cNvPr>
        <xdr:cNvSpPr/>
      </xdr:nvSpPr>
      <xdr:spPr>
        <a:xfrm>
          <a:off x="1492250" y="29464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63500</xdr:colOff>
      <xdr:row>13</xdr:row>
      <xdr:rowOff>0</xdr:rowOff>
    </xdr:from>
    <xdr:to>
      <xdr:col>4</xdr:col>
      <xdr:colOff>137583</xdr:colOff>
      <xdr:row>14</xdr:row>
      <xdr:rowOff>0</xdr:rowOff>
    </xdr:to>
    <xdr:sp macro="" textlink="">
      <xdr:nvSpPr>
        <xdr:cNvPr id="20854" name="Vac. 07/01/2024">
          <a:hlinkClick xmlns:r="http://schemas.openxmlformats.org/officeDocument/2006/relationships" r:id="" tooltip="Vacances : Noël"/>
          <a:extLst>
            <a:ext uri="{FF2B5EF4-FFF2-40B4-BE49-F238E27FC236}">
              <a16:creationId xmlns:a16="http://schemas.microsoft.com/office/drawing/2014/main" id="{C99ECC4F-E8D5-05FB-3F87-4B46AF8D612C}"/>
            </a:ext>
          </a:extLst>
        </xdr:cNvPr>
        <xdr:cNvSpPr/>
      </xdr:nvSpPr>
      <xdr:spPr>
        <a:xfrm>
          <a:off x="1492250" y="31623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63500</xdr:colOff>
      <xdr:row>23</xdr:row>
      <xdr:rowOff>0</xdr:rowOff>
    </xdr:from>
    <xdr:to>
      <xdr:col>9</xdr:col>
      <xdr:colOff>137583</xdr:colOff>
      <xdr:row>24</xdr:row>
      <xdr:rowOff>0</xdr:rowOff>
    </xdr:to>
    <xdr:sp macro="" textlink="">
      <xdr:nvSpPr>
        <xdr:cNvPr id="20855" name="Vac. 17/02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21D5DA63-B0BF-9CD1-6FAA-ED87F58E28EA}"/>
            </a:ext>
          </a:extLst>
        </xdr:cNvPr>
        <xdr:cNvSpPr/>
      </xdr:nvSpPr>
      <xdr:spPr>
        <a:xfrm>
          <a:off x="3060700" y="53213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63500</xdr:colOff>
      <xdr:row>24</xdr:row>
      <xdr:rowOff>0</xdr:rowOff>
    </xdr:from>
    <xdr:to>
      <xdr:col>9</xdr:col>
      <xdr:colOff>137583</xdr:colOff>
      <xdr:row>25</xdr:row>
      <xdr:rowOff>0</xdr:rowOff>
    </xdr:to>
    <xdr:sp macro="" textlink="">
      <xdr:nvSpPr>
        <xdr:cNvPr id="20856" name="Vac. 18/02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28744BD2-CD69-6D82-B6FE-E451402ADFB8}"/>
            </a:ext>
          </a:extLst>
        </xdr:cNvPr>
        <xdr:cNvSpPr/>
      </xdr:nvSpPr>
      <xdr:spPr>
        <a:xfrm>
          <a:off x="3060700" y="55372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63500</xdr:colOff>
      <xdr:row>25</xdr:row>
      <xdr:rowOff>0</xdr:rowOff>
    </xdr:from>
    <xdr:to>
      <xdr:col>9</xdr:col>
      <xdr:colOff>137583</xdr:colOff>
      <xdr:row>26</xdr:row>
      <xdr:rowOff>0</xdr:rowOff>
    </xdr:to>
    <xdr:sp macro="" textlink="">
      <xdr:nvSpPr>
        <xdr:cNvPr id="20857" name="Vac. 19/02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B76553C7-743B-9AA5-70A9-5DB3DE3AC4B5}"/>
            </a:ext>
          </a:extLst>
        </xdr:cNvPr>
        <xdr:cNvSpPr/>
      </xdr:nvSpPr>
      <xdr:spPr>
        <a:xfrm>
          <a:off x="3060700" y="57531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63500</xdr:colOff>
      <xdr:row>26</xdr:row>
      <xdr:rowOff>0</xdr:rowOff>
    </xdr:from>
    <xdr:to>
      <xdr:col>9</xdr:col>
      <xdr:colOff>137583</xdr:colOff>
      <xdr:row>27</xdr:row>
      <xdr:rowOff>0</xdr:rowOff>
    </xdr:to>
    <xdr:sp macro="" textlink="">
      <xdr:nvSpPr>
        <xdr:cNvPr id="20858" name="Vac. 20/02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E78FC773-FF41-2742-8209-ECF00EE4CD07}"/>
            </a:ext>
          </a:extLst>
        </xdr:cNvPr>
        <xdr:cNvSpPr/>
      </xdr:nvSpPr>
      <xdr:spPr>
        <a:xfrm>
          <a:off x="3060700" y="59690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63500</xdr:colOff>
      <xdr:row>27</xdr:row>
      <xdr:rowOff>0</xdr:rowOff>
    </xdr:from>
    <xdr:to>
      <xdr:col>9</xdr:col>
      <xdr:colOff>137583</xdr:colOff>
      <xdr:row>28</xdr:row>
      <xdr:rowOff>0</xdr:rowOff>
    </xdr:to>
    <xdr:sp macro="" textlink="">
      <xdr:nvSpPr>
        <xdr:cNvPr id="20859" name="Vac. 21/02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AC22B5FA-CE1D-E313-04FF-AB75A1E1F537}"/>
            </a:ext>
          </a:extLst>
        </xdr:cNvPr>
        <xdr:cNvSpPr/>
      </xdr:nvSpPr>
      <xdr:spPr>
        <a:xfrm>
          <a:off x="3060700" y="61849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63500</xdr:colOff>
      <xdr:row>28</xdr:row>
      <xdr:rowOff>0</xdr:rowOff>
    </xdr:from>
    <xdr:to>
      <xdr:col>9</xdr:col>
      <xdr:colOff>137583</xdr:colOff>
      <xdr:row>29</xdr:row>
      <xdr:rowOff>0</xdr:rowOff>
    </xdr:to>
    <xdr:sp macro="" textlink="">
      <xdr:nvSpPr>
        <xdr:cNvPr id="20860" name="Vac. 22/02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C32B07FD-61D0-4835-4E34-F87B1CFBFE46}"/>
            </a:ext>
          </a:extLst>
        </xdr:cNvPr>
        <xdr:cNvSpPr/>
      </xdr:nvSpPr>
      <xdr:spPr>
        <a:xfrm>
          <a:off x="3060700" y="64008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63500</xdr:colOff>
      <xdr:row>29</xdr:row>
      <xdr:rowOff>0</xdr:rowOff>
    </xdr:from>
    <xdr:to>
      <xdr:col>9</xdr:col>
      <xdr:colOff>137583</xdr:colOff>
      <xdr:row>30</xdr:row>
      <xdr:rowOff>0</xdr:rowOff>
    </xdr:to>
    <xdr:sp macro="" textlink="">
      <xdr:nvSpPr>
        <xdr:cNvPr id="20861" name="Vac. 23/02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23D7F866-02BB-D56F-691D-7EBBCC15EBA3}"/>
            </a:ext>
          </a:extLst>
        </xdr:cNvPr>
        <xdr:cNvSpPr/>
      </xdr:nvSpPr>
      <xdr:spPr>
        <a:xfrm>
          <a:off x="3060700" y="66167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63500</xdr:colOff>
      <xdr:row>30</xdr:row>
      <xdr:rowOff>0</xdr:rowOff>
    </xdr:from>
    <xdr:to>
      <xdr:col>9</xdr:col>
      <xdr:colOff>137583</xdr:colOff>
      <xdr:row>31</xdr:row>
      <xdr:rowOff>0</xdr:rowOff>
    </xdr:to>
    <xdr:sp macro="" textlink="">
      <xdr:nvSpPr>
        <xdr:cNvPr id="20862" name="Vac. 24/02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038BBE97-721B-54E6-CB6F-2D43B5B0CA05}"/>
            </a:ext>
          </a:extLst>
        </xdr:cNvPr>
        <xdr:cNvSpPr/>
      </xdr:nvSpPr>
      <xdr:spPr>
        <a:xfrm>
          <a:off x="3060700" y="68326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63500</xdr:colOff>
      <xdr:row>31</xdr:row>
      <xdr:rowOff>0</xdr:rowOff>
    </xdr:from>
    <xdr:to>
      <xdr:col>9</xdr:col>
      <xdr:colOff>137583</xdr:colOff>
      <xdr:row>32</xdr:row>
      <xdr:rowOff>0</xdr:rowOff>
    </xdr:to>
    <xdr:sp macro="" textlink="">
      <xdr:nvSpPr>
        <xdr:cNvPr id="20863" name="Vac. 25/02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4CA0EB86-B7FC-FD92-183D-151793903ACF}"/>
            </a:ext>
          </a:extLst>
        </xdr:cNvPr>
        <xdr:cNvSpPr/>
      </xdr:nvSpPr>
      <xdr:spPr>
        <a:xfrm>
          <a:off x="3060700" y="70485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63500</xdr:colOff>
      <xdr:row>32</xdr:row>
      <xdr:rowOff>0</xdr:rowOff>
    </xdr:from>
    <xdr:to>
      <xdr:col>9</xdr:col>
      <xdr:colOff>137583</xdr:colOff>
      <xdr:row>33</xdr:row>
      <xdr:rowOff>0</xdr:rowOff>
    </xdr:to>
    <xdr:sp macro="" textlink="">
      <xdr:nvSpPr>
        <xdr:cNvPr id="20864" name="Vac. 26/02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2FE985CE-D624-7100-0BF2-AA406C0700AB}"/>
            </a:ext>
          </a:extLst>
        </xdr:cNvPr>
        <xdr:cNvSpPr/>
      </xdr:nvSpPr>
      <xdr:spPr>
        <a:xfrm>
          <a:off x="3060700" y="72644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63500</xdr:colOff>
      <xdr:row>33</xdr:row>
      <xdr:rowOff>0</xdr:rowOff>
    </xdr:from>
    <xdr:to>
      <xdr:col>9</xdr:col>
      <xdr:colOff>137583</xdr:colOff>
      <xdr:row>34</xdr:row>
      <xdr:rowOff>0</xdr:rowOff>
    </xdr:to>
    <xdr:sp macro="" textlink="">
      <xdr:nvSpPr>
        <xdr:cNvPr id="20865" name="Vac. 27/02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DAAA09D2-451A-E9A6-B838-A0596EFB7A9B}"/>
            </a:ext>
          </a:extLst>
        </xdr:cNvPr>
        <xdr:cNvSpPr/>
      </xdr:nvSpPr>
      <xdr:spPr>
        <a:xfrm>
          <a:off x="3060700" y="74803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63500</xdr:colOff>
      <xdr:row>34</xdr:row>
      <xdr:rowOff>0</xdr:rowOff>
    </xdr:from>
    <xdr:to>
      <xdr:col>9</xdr:col>
      <xdr:colOff>137583</xdr:colOff>
      <xdr:row>35</xdr:row>
      <xdr:rowOff>0</xdr:rowOff>
    </xdr:to>
    <xdr:sp macro="" textlink="">
      <xdr:nvSpPr>
        <xdr:cNvPr id="20866" name="Vac. 28/02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5C4A2854-D676-A505-A187-2903DBB10166}"/>
            </a:ext>
          </a:extLst>
        </xdr:cNvPr>
        <xdr:cNvSpPr/>
      </xdr:nvSpPr>
      <xdr:spPr>
        <a:xfrm>
          <a:off x="3060700" y="76962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63500</xdr:colOff>
      <xdr:row>35</xdr:row>
      <xdr:rowOff>0</xdr:rowOff>
    </xdr:from>
    <xdr:to>
      <xdr:col>9</xdr:col>
      <xdr:colOff>137583</xdr:colOff>
      <xdr:row>36</xdr:row>
      <xdr:rowOff>0</xdr:rowOff>
    </xdr:to>
    <xdr:sp macro="" textlink="">
      <xdr:nvSpPr>
        <xdr:cNvPr id="20867" name="Vac. 29/02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0D81DF5A-5E76-36C1-C501-170E2C8F9607}"/>
            </a:ext>
          </a:extLst>
        </xdr:cNvPr>
        <xdr:cNvSpPr/>
      </xdr:nvSpPr>
      <xdr:spPr>
        <a:xfrm>
          <a:off x="3060700" y="79121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63500</xdr:colOff>
      <xdr:row>7</xdr:row>
      <xdr:rowOff>0</xdr:rowOff>
    </xdr:from>
    <xdr:to>
      <xdr:col>14</xdr:col>
      <xdr:colOff>137583</xdr:colOff>
      <xdr:row>8</xdr:row>
      <xdr:rowOff>0</xdr:rowOff>
    </xdr:to>
    <xdr:sp macro="" textlink="">
      <xdr:nvSpPr>
        <xdr:cNvPr id="20868" name="Vac. 01/03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E11E1484-6562-A035-C89F-65D9E6D638A7}"/>
            </a:ext>
          </a:extLst>
        </xdr:cNvPr>
        <xdr:cNvSpPr/>
      </xdr:nvSpPr>
      <xdr:spPr>
        <a:xfrm>
          <a:off x="4629150" y="18669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63500</xdr:colOff>
      <xdr:row>8</xdr:row>
      <xdr:rowOff>0</xdr:rowOff>
    </xdr:from>
    <xdr:to>
      <xdr:col>14</xdr:col>
      <xdr:colOff>137583</xdr:colOff>
      <xdr:row>9</xdr:row>
      <xdr:rowOff>0</xdr:rowOff>
    </xdr:to>
    <xdr:sp macro="" textlink="">
      <xdr:nvSpPr>
        <xdr:cNvPr id="20869" name="Vac. 02/03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36208FE1-819A-97A5-F597-F78EC024A3D2}"/>
            </a:ext>
          </a:extLst>
        </xdr:cNvPr>
        <xdr:cNvSpPr/>
      </xdr:nvSpPr>
      <xdr:spPr>
        <a:xfrm>
          <a:off x="4629150" y="20828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63500</xdr:colOff>
      <xdr:row>9</xdr:row>
      <xdr:rowOff>0</xdr:rowOff>
    </xdr:from>
    <xdr:to>
      <xdr:col>14</xdr:col>
      <xdr:colOff>137583</xdr:colOff>
      <xdr:row>10</xdr:row>
      <xdr:rowOff>0</xdr:rowOff>
    </xdr:to>
    <xdr:sp macro="" textlink="">
      <xdr:nvSpPr>
        <xdr:cNvPr id="20870" name="Vac. 03/03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EAE9C85D-1712-CCD3-D5C5-F0A3B730A325}"/>
            </a:ext>
          </a:extLst>
        </xdr:cNvPr>
        <xdr:cNvSpPr/>
      </xdr:nvSpPr>
      <xdr:spPr>
        <a:xfrm>
          <a:off x="4629150" y="22987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63500</xdr:colOff>
      <xdr:row>19</xdr:row>
      <xdr:rowOff>0</xdr:rowOff>
    </xdr:from>
    <xdr:to>
      <xdr:col>19</xdr:col>
      <xdr:colOff>137583</xdr:colOff>
      <xdr:row>20</xdr:row>
      <xdr:rowOff>0</xdr:rowOff>
    </xdr:to>
    <xdr:sp macro="" textlink="">
      <xdr:nvSpPr>
        <xdr:cNvPr id="20871" name="Vac. 13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1EF787D2-5797-F831-8206-547AA4FC76F8}"/>
            </a:ext>
          </a:extLst>
        </xdr:cNvPr>
        <xdr:cNvSpPr/>
      </xdr:nvSpPr>
      <xdr:spPr>
        <a:xfrm>
          <a:off x="6197600" y="44577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63500</xdr:colOff>
      <xdr:row>20</xdr:row>
      <xdr:rowOff>0</xdr:rowOff>
    </xdr:from>
    <xdr:to>
      <xdr:col>19</xdr:col>
      <xdr:colOff>137583</xdr:colOff>
      <xdr:row>21</xdr:row>
      <xdr:rowOff>0</xdr:rowOff>
    </xdr:to>
    <xdr:sp macro="" textlink="">
      <xdr:nvSpPr>
        <xdr:cNvPr id="20872" name="Vac. 14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0A6EEC4E-CD66-C755-17DA-5C4D63110678}"/>
            </a:ext>
          </a:extLst>
        </xdr:cNvPr>
        <xdr:cNvSpPr/>
      </xdr:nvSpPr>
      <xdr:spPr>
        <a:xfrm>
          <a:off x="6197600" y="46736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63500</xdr:colOff>
      <xdr:row>21</xdr:row>
      <xdr:rowOff>0</xdr:rowOff>
    </xdr:from>
    <xdr:to>
      <xdr:col>19</xdr:col>
      <xdr:colOff>137583</xdr:colOff>
      <xdr:row>22</xdr:row>
      <xdr:rowOff>0</xdr:rowOff>
    </xdr:to>
    <xdr:sp macro="" textlink="">
      <xdr:nvSpPr>
        <xdr:cNvPr id="20873" name="Vac. 15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0C756511-9164-7AF5-514B-B2873A1D8D76}"/>
            </a:ext>
          </a:extLst>
        </xdr:cNvPr>
        <xdr:cNvSpPr/>
      </xdr:nvSpPr>
      <xdr:spPr>
        <a:xfrm>
          <a:off x="6197600" y="48895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63500</xdr:colOff>
      <xdr:row>22</xdr:row>
      <xdr:rowOff>0</xdr:rowOff>
    </xdr:from>
    <xdr:to>
      <xdr:col>19</xdr:col>
      <xdr:colOff>137583</xdr:colOff>
      <xdr:row>23</xdr:row>
      <xdr:rowOff>0</xdr:rowOff>
    </xdr:to>
    <xdr:sp macro="" textlink="">
      <xdr:nvSpPr>
        <xdr:cNvPr id="20874" name="Vac. 16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E001A8A1-163D-CB09-C57B-A5BD3BB96636}"/>
            </a:ext>
          </a:extLst>
        </xdr:cNvPr>
        <xdr:cNvSpPr/>
      </xdr:nvSpPr>
      <xdr:spPr>
        <a:xfrm>
          <a:off x="6197600" y="51054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63500</xdr:colOff>
      <xdr:row>23</xdr:row>
      <xdr:rowOff>0</xdr:rowOff>
    </xdr:from>
    <xdr:to>
      <xdr:col>19</xdr:col>
      <xdr:colOff>137583</xdr:colOff>
      <xdr:row>24</xdr:row>
      <xdr:rowOff>0</xdr:rowOff>
    </xdr:to>
    <xdr:sp macro="" textlink="">
      <xdr:nvSpPr>
        <xdr:cNvPr id="20875" name="Vac. 17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2742EA24-1018-383E-D1D5-2F4A625F80BD}"/>
            </a:ext>
          </a:extLst>
        </xdr:cNvPr>
        <xdr:cNvSpPr/>
      </xdr:nvSpPr>
      <xdr:spPr>
        <a:xfrm>
          <a:off x="6197600" y="53213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63500</xdr:colOff>
      <xdr:row>24</xdr:row>
      <xdr:rowOff>0</xdr:rowOff>
    </xdr:from>
    <xdr:to>
      <xdr:col>19</xdr:col>
      <xdr:colOff>137583</xdr:colOff>
      <xdr:row>25</xdr:row>
      <xdr:rowOff>0</xdr:rowOff>
    </xdr:to>
    <xdr:sp macro="" textlink="">
      <xdr:nvSpPr>
        <xdr:cNvPr id="20876" name="Vac. 18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AF11BF78-DEBF-3DFE-4D6E-983A2C47AB4B}"/>
            </a:ext>
          </a:extLst>
        </xdr:cNvPr>
        <xdr:cNvSpPr/>
      </xdr:nvSpPr>
      <xdr:spPr>
        <a:xfrm>
          <a:off x="6197600" y="55372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63500</xdr:colOff>
      <xdr:row>25</xdr:row>
      <xdr:rowOff>0</xdr:rowOff>
    </xdr:from>
    <xdr:to>
      <xdr:col>19</xdr:col>
      <xdr:colOff>137583</xdr:colOff>
      <xdr:row>26</xdr:row>
      <xdr:rowOff>0</xdr:rowOff>
    </xdr:to>
    <xdr:sp macro="" textlink="">
      <xdr:nvSpPr>
        <xdr:cNvPr id="20877" name="Vac. 19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E38713B0-AE0A-43D3-65BA-5EBEF62201D5}"/>
            </a:ext>
          </a:extLst>
        </xdr:cNvPr>
        <xdr:cNvSpPr/>
      </xdr:nvSpPr>
      <xdr:spPr>
        <a:xfrm>
          <a:off x="6197600" y="57531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63500</xdr:colOff>
      <xdr:row>26</xdr:row>
      <xdr:rowOff>0</xdr:rowOff>
    </xdr:from>
    <xdr:to>
      <xdr:col>19</xdr:col>
      <xdr:colOff>137583</xdr:colOff>
      <xdr:row>27</xdr:row>
      <xdr:rowOff>0</xdr:rowOff>
    </xdr:to>
    <xdr:sp macro="" textlink="">
      <xdr:nvSpPr>
        <xdr:cNvPr id="20878" name="Vac. 20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DE1A068A-8E9C-2331-159D-16F775E1880B}"/>
            </a:ext>
          </a:extLst>
        </xdr:cNvPr>
        <xdr:cNvSpPr/>
      </xdr:nvSpPr>
      <xdr:spPr>
        <a:xfrm>
          <a:off x="6197600" y="59690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63500</xdr:colOff>
      <xdr:row>27</xdr:row>
      <xdr:rowOff>0</xdr:rowOff>
    </xdr:from>
    <xdr:to>
      <xdr:col>19</xdr:col>
      <xdr:colOff>137583</xdr:colOff>
      <xdr:row>28</xdr:row>
      <xdr:rowOff>0</xdr:rowOff>
    </xdr:to>
    <xdr:sp macro="" textlink="">
      <xdr:nvSpPr>
        <xdr:cNvPr id="20879" name="Vac. 21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1CD1761D-7512-0710-56B7-61E57AEA0FA0}"/>
            </a:ext>
          </a:extLst>
        </xdr:cNvPr>
        <xdr:cNvSpPr/>
      </xdr:nvSpPr>
      <xdr:spPr>
        <a:xfrm>
          <a:off x="6197600" y="61849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63500</xdr:colOff>
      <xdr:row>28</xdr:row>
      <xdr:rowOff>0</xdr:rowOff>
    </xdr:from>
    <xdr:to>
      <xdr:col>19</xdr:col>
      <xdr:colOff>137583</xdr:colOff>
      <xdr:row>29</xdr:row>
      <xdr:rowOff>0</xdr:rowOff>
    </xdr:to>
    <xdr:sp macro="" textlink="">
      <xdr:nvSpPr>
        <xdr:cNvPr id="20880" name="Vac. 22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2291E211-BBD2-04C3-2E4C-C00DBE34B15B}"/>
            </a:ext>
          </a:extLst>
        </xdr:cNvPr>
        <xdr:cNvSpPr/>
      </xdr:nvSpPr>
      <xdr:spPr>
        <a:xfrm>
          <a:off x="6197600" y="64008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63500</xdr:colOff>
      <xdr:row>29</xdr:row>
      <xdr:rowOff>0</xdr:rowOff>
    </xdr:from>
    <xdr:to>
      <xdr:col>19</xdr:col>
      <xdr:colOff>137583</xdr:colOff>
      <xdr:row>30</xdr:row>
      <xdr:rowOff>0</xdr:rowOff>
    </xdr:to>
    <xdr:sp macro="" textlink="">
      <xdr:nvSpPr>
        <xdr:cNvPr id="20881" name="Vac. 23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A43C69D0-6CA6-F384-4C60-5C77C1EC6FEA}"/>
            </a:ext>
          </a:extLst>
        </xdr:cNvPr>
        <xdr:cNvSpPr/>
      </xdr:nvSpPr>
      <xdr:spPr>
        <a:xfrm>
          <a:off x="6197600" y="66167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63500</xdr:colOff>
      <xdr:row>30</xdr:row>
      <xdr:rowOff>0</xdr:rowOff>
    </xdr:from>
    <xdr:to>
      <xdr:col>19</xdr:col>
      <xdr:colOff>137583</xdr:colOff>
      <xdr:row>31</xdr:row>
      <xdr:rowOff>0</xdr:rowOff>
    </xdr:to>
    <xdr:sp macro="" textlink="">
      <xdr:nvSpPr>
        <xdr:cNvPr id="20882" name="Vac. 24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9D6C80EF-1A42-9F7D-9A5A-A33C971ED272}"/>
            </a:ext>
          </a:extLst>
        </xdr:cNvPr>
        <xdr:cNvSpPr/>
      </xdr:nvSpPr>
      <xdr:spPr>
        <a:xfrm>
          <a:off x="6197600" y="68326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63500</xdr:colOff>
      <xdr:row>31</xdr:row>
      <xdr:rowOff>0</xdr:rowOff>
    </xdr:from>
    <xdr:to>
      <xdr:col>19</xdr:col>
      <xdr:colOff>137583</xdr:colOff>
      <xdr:row>32</xdr:row>
      <xdr:rowOff>0</xdr:rowOff>
    </xdr:to>
    <xdr:sp macro="" textlink="">
      <xdr:nvSpPr>
        <xdr:cNvPr id="20883" name="Vac. 25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D4A394EA-CFFF-47A1-5648-4BB5D29A6E9C}"/>
            </a:ext>
          </a:extLst>
        </xdr:cNvPr>
        <xdr:cNvSpPr/>
      </xdr:nvSpPr>
      <xdr:spPr>
        <a:xfrm>
          <a:off x="6197600" y="70485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63500</xdr:colOff>
      <xdr:row>32</xdr:row>
      <xdr:rowOff>0</xdr:rowOff>
    </xdr:from>
    <xdr:to>
      <xdr:col>19</xdr:col>
      <xdr:colOff>137583</xdr:colOff>
      <xdr:row>33</xdr:row>
      <xdr:rowOff>0</xdr:rowOff>
    </xdr:to>
    <xdr:sp macro="" textlink="">
      <xdr:nvSpPr>
        <xdr:cNvPr id="20884" name="Vac. 26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D5294C26-9892-9AF4-53CC-195D6242B51A}"/>
            </a:ext>
          </a:extLst>
        </xdr:cNvPr>
        <xdr:cNvSpPr/>
      </xdr:nvSpPr>
      <xdr:spPr>
        <a:xfrm>
          <a:off x="6197600" y="72644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63500</xdr:colOff>
      <xdr:row>33</xdr:row>
      <xdr:rowOff>0</xdr:rowOff>
    </xdr:from>
    <xdr:to>
      <xdr:col>19</xdr:col>
      <xdr:colOff>137583</xdr:colOff>
      <xdr:row>34</xdr:row>
      <xdr:rowOff>0</xdr:rowOff>
    </xdr:to>
    <xdr:sp macro="" textlink="">
      <xdr:nvSpPr>
        <xdr:cNvPr id="20885" name="Vac. 27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7A51A679-14C4-4B5D-13CD-2A9977D96376}"/>
            </a:ext>
          </a:extLst>
        </xdr:cNvPr>
        <xdr:cNvSpPr/>
      </xdr:nvSpPr>
      <xdr:spPr>
        <a:xfrm>
          <a:off x="6197600" y="74803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63500</xdr:colOff>
      <xdr:row>34</xdr:row>
      <xdr:rowOff>0</xdr:rowOff>
    </xdr:from>
    <xdr:to>
      <xdr:col>19</xdr:col>
      <xdr:colOff>137583</xdr:colOff>
      <xdr:row>35</xdr:row>
      <xdr:rowOff>0</xdr:rowOff>
    </xdr:to>
    <xdr:sp macro="" textlink="">
      <xdr:nvSpPr>
        <xdr:cNvPr id="20886" name="Vac. 28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C0E9E3EA-3817-A2E8-20E9-953204EB67E9}"/>
            </a:ext>
          </a:extLst>
        </xdr:cNvPr>
        <xdr:cNvSpPr/>
      </xdr:nvSpPr>
      <xdr:spPr>
        <a:xfrm>
          <a:off x="6197600" y="76962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63500</xdr:colOff>
      <xdr:row>12</xdr:row>
      <xdr:rowOff>0</xdr:rowOff>
    </xdr:from>
    <xdr:to>
      <xdr:col>34</xdr:col>
      <xdr:colOff>137583</xdr:colOff>
      <xdr:row>13</xdr:row>
      <xdr:rowOff>0</xdr:rowOff>
    </xdr:to>
    <xdr:sp macro="" textlink="">
      <xdr:nvSpPr>
        <xdr:cNvPr id="20887" name="Vac. 06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2EE37549-A99A-F93B-9676-2E447792FF79}"/>
            </a:ext>
          </a:extLst>
        </xdr:cNvPr>
        <xdr:cNvSpPr/>
      </xdr:nvSpPr>
      <xdr:spPr>
        <a:xfrm>
          <a:off x="10902950" y="29464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63500</xdr:colOff>
      <xdr:row>13</xdr:row>
      <xdr:rowOff>0</xdr:rowOff>
    </xdr:from>
    <xdr:to>
      <xdr:col>34</xdr:col>
      <xdr:colOff>137583</xdr:colOff>
      <xdr:row>14</xdr:row>
      <xdr:rowOff>0</xdr:rowOff>
    </xdr:to>
    <xdr:sp macro="" textlink="">
      <xdr:nvSpPr>
        <xdr:cNvPr id="20888" name="Vac. 07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65B1C7EE-F832-9468-77C1-0C2DCD117BB8}"/>
            </a:ext>
          </a:extLst>
        </xdr:cNvPr>
        <xdr:cNvSpPr/>
      </xdr:nvSpPr>
      <xdr:spPr>
        <a:xfrm>
          <a:off x="10902950" y="31623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63500</xdr:colOff>
      <xdr:row>14</xdr:row>
      <xdr:rowOff>0</xdr:rowOff>
    </xdr:from>
    <xdr:to>
      <xdr:col>34</xdr:col>
      <xdr:colOff>137583</xdr:colOff>
      <xdr:row>15</xdr:row>
      <xdr:rowOff>0</xdr:rowOff>
    </xdr:to>
    <xdr:sp macro="" textlink="">
      <xdr:nvSpPr>
        <xdr:cNvPr id="20889" name="Vac. 08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344115D8-C2C7-358F-732C-51003C5890D7}"/>
            </a:ext>
          </a:extLst>
        </xdr:cNvPr>
        <xdr:cNvSpPr/>
      </xdr:nvSpPr>
      <xdr:spPr>
        <a:xfrm>
          <a:off x="10902950" y="33782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63500</xdr:colOff>
      <xdr:row>15</xdr:row>
      <xdr:rowOff>0</xdr:rowOff>
    </xdr:from>
    <xdr:to>
      <xdr:col>34</xdr:col>
      <xdr:colOff>137583</xdr:colOff>
      <xdr:row>16</xdr:row>
      <xdr:rowOff>0</xdr:rowOff>
    </xdr:to>
    <xdr:sp macro="" textlink="">
      <xdr:nvSpPr>
        <xdr:cNvPr id="20890" name="Vac. 09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C4C57BC5-2BD5-2B39-0EDB-FAC12F0D39B7}"/>
            </a:ext>
          </a:extLst>
        </xdr:cNvPr>
        <xdr:cNvSpPr/>
      </xdr:nvSpPr>
      <xdr:spPr>
        <a:xfrm>
          <a:off x="10902950" y="35941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63500</xdr:colOff>
      <xdr:row>16</xdr:row>
      <xdr:rowOff>0</xdr:rowOff>
    </xdr:from>
    <xdr:to>
      <xdr:col>34</xdr:col>
      <xdr:colOff>137583</xdr:colOff>
      <xdr:row>17</xdr:row>
      <xdr:rowOff>0</xdr:rowOff>
    </xdr:to>
    <xdr:sp macro="" textlink="">
      <xdr:nvSpPr>
        <xdr:cNvPr id="20891" name="Vac. 10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E54EB1B1-123D-5074-B2CE-E3CC1A7F8026}"/>
            </a:ext>
          </a:extLst>
        </xdr:cNvPr>
        <xdr:cNvSpPr/>
      </xdr:nvSpPr>
      <xdr:spPr>
        <a:xfrm>
          <a:off x="10902950" y="38100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63500</xdr:colOff>
      <xdr:row>17</xdr:row>
      <xdr:rowOff>0</xdr:rowOff>
    </xdr:from>
    <xdr:to>
      <xdr:col>34</xdr:col>
      <xdr:colOff>137583</xdr:colOff>
      <xdr:row>18</xdr:row>
      <xdr:rowOff>0</xdr:rowOff>
    </xdr:to>
    <xdr:sp macro="" textlink="">
      <xdr:nvSpPr>
        <xdr:cNvPr id="20892" name="Vac. 11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3726AD0A-294B-55BC-E67A-9F956426C1BC}"/>
            </a:ext>
          </a:extLst>
        </xdr:cNvPr>
        <xdr:cNvSpPr/>
      </xdr:nvSpPr>
      <xdr:spPr>
        <a:xfrm>
          <a:off x="10902950" y="40259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63500</xdr:colOff>
      <xdr:row>18</xdr:row>
      <xdr:rowOff>0</xdr:rowOff>
    </xdr:from>
    <xdr:to>
      <xdr:col>34</xdr:col>
      <xdr:colOff>137583</xdr:colOff>
      <xdr:row>19</xdr:row>
      <xdr:rowOff>0</xdr:rowOff>
    </xdr:to>
    <xdr:sp macro="" textlink="">
      <xdr:nvSpPr>
        <xdr:cNvPr id="20893" name="Vac. 12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14BAB39C-28C6-57BE-845F-B00E1397835D}"/>
            </a:ext>
          </a:extLst>
        </xdr:cNvPr>
        <xdr:cNvSpPr/>
      </xdr:nvSpPr>
      <xdr:spPr>
        <a:xfrm>
          <a:off x="10902950" y="42418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63500</xdr:colOff>
      <xdr:row>19</xdr:row>
      <xdr:rowOff>0</xdr:rowOff>
    </xdr:from>
    <xdr:to>
      <xdr:col>34</xdr:col>
      <xdr:colOff>137583</xdr:colOff>
      <xdr:row>20</xdr:row>
      <xdr:rowOff>0</xdr:rowOff>
    </xdr:to>
    <xdr:sp macro="" textlink="">
      <xdr:nvSpPr>
        <xdr:cNvPr id="20894" name="Vac. 13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15BA79FD-EDCA-F49A-E050-6FBAB1AB6711}"/>
            </a:ext>
          </a:extLst>
        </xdr:cNvPr>
        <xdr:cNvSpPr/>
      </xdr:nvSpPr>
      <xdr:spPr>
        <a:xfrm>
          <a:off x="10902950" y="44577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63500</xdr:colOff>
      <xdr:row>20</xdr:row>
      <xdr:rowOff>0</xdr:rowOff>
    </xdr:from>
    <xdr:to>
      <xdr:col>34</xdr:col>
      <xdr:colOff>137583</xdr:colOff>
      <xdr:row>21</xdr:row>
      <xdr:rowOff>0</xdr:rowOff>
    </xdr:to>
    <xdr:sp macro="" textlink="">
      <xdr:nvSpPr>
        <xdr:cNvPr id="20895" name="Vac. 14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9DDE6D7F-7FE3-20C3-8247-24A0CF905B62}"/>
            </a:ext>
          </a:extLst>
        </xdr:cNvPr>
        <xdr:cNvSpPr/>
      </xdr:nvSpPr>
      <xdr:spPr>
        <a:xfrm>
          <a:off x="10902950" y="46736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63500</xdr:colOff>
      <xdr:row>21</xdr:row>
      <xdr:rowOff>0</xdr:rowOff>
    </xdr:from>
    <xdr:to>
      <xdr:col>34</xdr:col>
      <xdr:colOff>137583</xdr:colOff>
      <xdr:row>22</xdr:row>
      <xdr:rowOff>0</xdr:rowOff>
    </xdr:to>
    <xdr:sp macro="" textlink="">
      <xdr:nvSpPr>
        <xdr:cNvPr id="20896" name="Vac. 15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464D6C57-0F4C-3B29-5CDA-B29ADA6DBFFD}"/>
            </a:ext>
          </a:extLst>
        </xdr:cNvPr>
        <xdr:cNvSpPr/>
      </xdr:nvSpPr>
      <xdr:spPr>
        <a:xfrm>
          <a:off x="10902950" y="48895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63500</xdr:colOff>
      <xdr:row>22</xdr:row>
      <xdr:rowOff>0</xdr:rowOff>
    </xdr:from>
    <xdr:to>
      <xdr:col>34</xdr:col>
      <xdr:colOff>137583</xdr:colOff>
      <xdr:row>23</xdr:row>
      <xdr:rowOff>0</xdr:rowOff>
    </xdr:to>
    <xdr:sp macro="" textlink="">
      <xdr:nvSpPr>
        <xdr:cNvPr id="20897" name="Vac. 16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6C6644BB-40A8-F0AF-FC4A-A8489577D001}"/>
            </a:ext>
          </a:extLst>
        </xdr:cNvPr>
        <xdr:cNvSpPr/>
      </xdr:nvSpPr>
      <xdr:spPr>
        <a:xfrm>
          <a:off x="10902950" y="51054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63500</xdr:colOff>
      <xdr:row>23</xdr:row>
      <xdr:rowOff>0</xdr:rowOff>
    </xdr:from>
    <xdr:to>
      <xdr:col>34</xdr:col>
      <xdr:colOff>137583</xdr:colOff>
      <xdr:row>24</xdr:row>
      <xdr:rowOff>0</xdr:rowOff>
    </xdr:to>
    <xdr:sp macro="" textlink="">
      <xdr:nvSpPr>
        <xdr:cNvPr id="20898" name="Vac. 17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5C0EDD8C-FEF1-AC7C-4400-B3CF0B716338}"/>
            </a:ext>
          </a:extLst>
        </xdr:cNvPr>
        <xdr:cNvSpPr/>
      </xdr:nvSpPr>
      <xdr:spPr>
        <a:xfrm>
          <a:off x="10902950" y="53213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63500</xdr:colOff>
      <xdr:row>24</xdr:row>
      <xdr:rowOff>0</xdr:rowOff>
    </xdr:from>
    <xdr:to>
      <xdr:col>34</xdr:col>
      <xdr:colOff>137583</xdr:colOff>
      <xdr:row>25</xdr:row>
      <xdr:rowOff>0</xdr:rowOff>
    </xdr:to>
    <xdr:sp macro="" textlink="">
      <xdr:nvSpPr>
        <xdr:cNvPr id="20899" name="Vac. 18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DE025217-AC88-E7B8-C853-B627EEE61BF2}"/>
            </a:ext>
          </a:extLst>
        </xdr:cNvPr>
        <xdr:cNvSpPr/>
      </xdr:nvSpPr>
      <xdr:spPr>
        <a:xfrm>
          <a:off x="10902950" y="55372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63500</xdr:colOff>
      <xdr:row>25</xdr:row>
      <xdr:rowOff>0</xdr:rowOff>
    </xdr:from>
    <xdr:to>
      <xdr:col>34</xdr:col>
      <xdr:colOff>137583</xdr:colOff>
      <xdr:row>26</xdr:row>
      <xdr:rowOff>0</xdr:rowOff>
    </xdr:to>
    <xdr:sp macro="" textlink="">
      <xdr:nvSpPr>
        <xdr:cNvPr id="20900" name="Vac. 19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D12E9BC5-485F-FA75-BF2D-85DF484B1414}"/>
            </a:ext>
          </a:extLst>
        </xdr:cNvPr>
        <xdr:cNvSpPr/>
      </xdr:nvSpPr>
      <xdr:spPr>
        <a:xfrm>
          <a:off x="10902950" y="57531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63500</xdr:colOff>
      <xdr:row>26</xdr:row>
      <xdr:rowOff>0</xdr:rowOff>
    </xdr:from>
    <xdr:to>
      <xdr:col>34</xdr:col>
      <xdr:colOff>137583</xdr:colOff>
      <xdr:row>27</xdr:row>
      <xdr:rowOff>0</xdr:rowOff>
    </xdr:to>
    <xdr:sp macro="" textlink="">
      <xdr:nvSpPr>
        <xdr:cNvPr id="20901" name="Vac. 20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F5AEB553-8AA7-B311-D432-E8273EA829A4}"/>
            </a:ext>
          </a:extLst>
        </xdr:cNvPr>
        <xdr:cNvSpPr/>
      </xdr:nvSpPr>
      <xdr:spPr>
        <a:xfrm>
          <a:off x="10902950" y="59690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63500</xdr:colOff>
      <xdr:row>27</xdr:row>
      <xdr:rowOff>0</xdr:rowOff>
    </xdr:from>
    <xdr:to>
      <xdr:col>34</xdr:col>
      <xdr:colOff>137583</xdr:colOff>
      <xdr:row>28</xdr:row>
      <xdr:rowOff>0</xdr:rowOff>
    </xdr:to>
    <xdr:sp macro="" textlink="">
      <xdr:nvSpPr>
        <xdr:cNvPr id="20902" name="Vac. 21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2CAC4F58-19BB-C59B-FC4A-10153F51AD8E}"/>
            </a:ext>
          </a:extLst>
        </xdr:cNvPr>
        <xdr:cNvSpPr/>
      </xdr:nvSpPr>
      <xdr:spPr>
        <a:xfrm>
          <a:off x="10902950" y="61849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63500</xdr:colOff>
      <xdr:row>28</xdr:row>
      <xdr:rowOff>0</xdr:rowOff>
    </xdr:from>
    <xdr:to>
      <xdr:col>34</xdr:col>
      <xdr:colOff>137583</xdr:colOff>
      <xdr:row>29</xdr:row>
      <xdr:rowOff>0</xdr:rowOff>
    </xdr:to>
    <xdr:sp macro="" textlink="">
      <xdr:nvSpPr>
        <xdr:cNvPr id="20903" name="Vac. 22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D42C5596-3336-FEC6-9DC2-5A35949EC2CE}"/>
            </a:ext>
          </a:extLst>
        </xdr:cNvPr>
        <xdr:cNvSpPr/>
      </xdr:nvSpPr>
      <xdr:spPr>
        <a:xfrm>
          <a:off x="10902950" y="64008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63500</xdr:colOff>
      <xdr:row>29</xdr:row>
      <xdr:rowOff>0</xdr:rowOff>
    </xdr:from>
    <xdr:to>
      <xdr:col>34</xdr:col>
      <xdr:colOff>137583</xdr:colOff>
      <xdr:row>30</xdr:row>
      <xdr:rowOff>0</xdr:rowOff>
    </xdr:to>
    <xdr:sp macro="" textlink="">
      <xdr:nvSpPr>
        <xdr:cNvPr id="20904" name="Vac. 23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F2129ED3-1D83-5256-4534-1B34587B735C}"/>
            </a:ext>
          </a:extLst>
        </xdr:cNvPr>
        <xdr:cNvSpPr/>
      </xdr:nvSpPr>
      <xdr:spPr>
        <a:xfrm>
          <a:off x="10902950" y="66167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63500</xdr:colOff>
      <xdr:row>30</xdr:row>
      <xdr:rowOff>0</xdr:rowOff>
    </xdr:from>
    <xdr:to>
      <xdr:col>34</xdr:col>
      <xdr:colOff>137583</xdr:colOff>
      <xdr:row>31</xdr:row>
      <xdr:rowOff>0</xdr:rowOff>
    </xdr:to>
    <xdr:sp macro="" textlink="">
      <xdr:nvSpPr>
        <xdr:cNvPr id="20905" name="Vac. 24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A6852C09-1227-E34C-B0C7-A6B05B872945}"/>
            </a:ext>
          </a:extLst>
        </xdr:cNvPr>
        <xdr:cNvSpPr/>
      </xdr:nvSpPr>
      <xdr:spPr>
        <a:xfrm>
          <a:off x="10902950" y="68326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63500</xdr:colOff>
      <xdr:row>31</xdr:row>
      <xdr:rowOff>0</xdr:rowOff>
    </xdr:from>
    <xdr:to>
      <xdr:col>34</xdr:col>
      <xdr:colOff>137583</xdr:colOff>
      <xdr:row>32</xdr:row>
      <xdr:rowOff>0</xdr:rowOff>
    </xdr:to>
    <xdr:sp macro="" textlink="">
      <xdr:nvSpPr>
        <xdr:cNvPr id="20906" name="Vac. 25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4B7F08D9-2BC4-7A96-B0E8-AF7B52889627}"/>
            </a:ext>
          </a:extLst>
        </xdr:cNvPr>
        <xdr:cNvSpPr/>
      </xdr:nvSpPr>
      <xdr:spPr>
        <a:xfrm>
          <a:off x="10902950" y="70485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63500</xdr:colOff>
      <xdr:row>32</xdr:row>
      <xdr:rowOff>0</xdr:rowOff>
    </xdr:from>
    <xdr:to>
      <xdr:col>34</xdr:col>
      <xdr:colOff>137583</xdr:colOff>
      <xdr:row>33</xdr:row>
      <xdr:rowOff>0</xdr:rowOff>
    </xdr:to>
    <xdr:sp macro="" textlink="">
      <xdr:nvSpPr>
        <xdr:cNvPr id="20907" name="Vac. 26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0220F432-2C2B-F00A-8E63-FCBF0BB07DA7}"/>
            </a:ext>
          </a:extLst>
        </xdr:cNvPr>
        <xdr:cNvSpPr/>
      </xdr:nvSpPr>
      <xdr:spPr>
        <a:xfrm>
          <a:off x="10902950" y="72644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63500</xdr:colOff>
      <xdr:row>33</xdr:row>
      <xdr:rowOff>0</xdr:rowOff>
    </xdr:from>
    <xdr:to>
      <xdr:col>34</xdr:col>
      <xdr:colOff>137583</xdr:colOff>
      <xdr:row>34</xdr:row>
      <xdr:rowOff>0</xdr:rowOff>
    </xdr:to>
    <xdr:sp macro="" textlink="">
      <xdr:nvSpPr>
        <xdr:cNvPr id="20908" name="Vac. 27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F5DE80EA-78F8-6005-8263-5AFD4FBE27BD}"/>
            </a:ext>
          </a:extLst>
        </xdr:cNvPr>
        <xdr:cNvSpPr/>
      </xdr:nvSpPr>
      <xdr:spPr>
        <a:xfrm>
          <a:off x="10902950" y="74803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63500</xdr:colOff>
      <xdr:row>34</xdr:row>
      <xdr:rowOff>0</xdr:rowOff>
    </xdr:from>
    <xdr:to>
      <xdr:col>34</xdr:col>
      <xdr:colOff>137583</xdr:colOff>
      <xdr:row>35</xdr:row>
      <xdr:rowOff>0</xdr:rowOff>
    </xdr:to>
    <xdr:sp macro="" textlink="">
      <xdr:nvSpPr>
        <xdr:cNvPr id="20909" name="Vac. 28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2ED96CFF-A223-D8D2-11CC-4255C940EBBF}"/>
            </a:ext>
          </a:extLst>
        </xdr:cNvPr>
        <xdr:cNvSpPr/>
      </xdr:nvSpPr>
      <xdr:spPr>
        <a:xfrm>
          <a:off x="10902950" y="76962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63500</xdr:colOff>
      <xdr:row>35</xdr:row>
      <xdr:rowOff>0</xdr:rowOff>
    </xdr:from>
    <xdr:to>
      <xdr:col>34</xdr:col>
      <xdr:colOff>137583</xdr:colOff>
      <xdr:row>36</xdr:row>
      <xdr:rowOff>0</xdr:rowOff>
    </xdr:to>
    <xdr:sp macro="" textlink="">
      <xdr:nvSpPr>
        <xdr:cNvPr id="20910" name="Vac. 29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5F1E7A32-C2F2-E9C1-A18C-AF02ED36A3C5}"/>
            </a:ext>
          </a:extLst>
        </xdr:cNvPr>
        <xdr:cNvSpPr/>
      </xdr:nvSpPr>
      <xdr:spPr>
        <a:xfrm>
          <a:off x="10902950" y="79121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63500</xdr:colOff>
      <xdr:row>36</xdr:row>
      <xdr:rowOff>0</xdr:rowOff>
    </xdr:from>
    <xdr:to>
      <xdr:col>34</xdr:col>
      <xdr:colOff>137583</xdr:colOff>
      <xdr:row>37</xdr:row>
      <xdr:rowOff>0</xdr:rowOff>
    </xdr:to>
    <xdr:sp macro="" textlink="">
      <xdr:nvSpPr>
        <xdr:cNvPr id="20911" name="Vac. 30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41C89D8B-D4BB-0A55-8A7C-E65FA5D6C776}"/>
            </a:ext>
          </a:extLst>
        </xdr:cNvPr>
        <xdr:cNvSpPr/>
      </xdr:nvSpPr>
      <xdr:spPr>
        <a:xfrm>
          <a:off x="10902950" y="81280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63500</xdr:colOff>
      <xdr:row>37</xdr:row>
      <xdr:rowOff>0</xdr:rowOff>
    </xdr:from>
    <xdr:to>
      <xdr:col>34</xdr:col>
      <xdr:colOff>137583</xdr:colOff>
      <xdr:row>38</xdr:row>
      <xdr:rowOff>0</xdr:rowOff>
    </xdr:to>
    <xdr:sp macro="" textlink="">
      <xdr:nvSpPr>
        <xdr:cNvPr id="20912" name="Vac. 31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48D6458D-A47C-FAB8-D76A-BCCE047D83ED}"/>
            </a:ext>
          </a:extLst>
        </xdr:cNvPr>
        <xdr:cNvSpPr/>
      </xdr:nvSpPr>
      <xdr:spPr>
        <a:xfrm>
          <a:off x="10902950" y="83439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63500</xdr:colOff>
      <xdr:row>7</xdr:row>
      <xdr:rowOff>0</xdr:rowOff>
    </xdr:from>
    <xdr:to>
      <xdr:col>39</xdr:col>
      <xdr:colOff>137583</xdr:colOff>
      <xdr:row>8</xdr:row>
      <xdr:rowOff>0</xdr:rowOff>
    </xdr:to>
    <xdr:sp macro="" textlink="">
      <xdr:nvSpPr>
        <xdr:cNvPr id="20913" name="Vac. 01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D05EC2CF-E2AF-054C-96E1-C76BAF807B87}"/>
            </a:ext>
          </a:extLst>
        </xdr:cNvPr>
        <xdr:cNvSpPr/>
      </xdr:nvSpPr>
      <xdr:spPr>
        <a:xfrm>
          <a:off x="12471400" y="18669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63500</xdr:colOff>
      <xdr:row>8</xdr:row>
      <xdr:rowOff>0</xdr:rowOff>
    </xdr:from>
    <xdr:to>
      <xdr:col>39</xdr:col>
      <xdr:colOff>137583</xdr:colOff>
      <xdr:row>9</xdr:row>
      <xdr:rowOff>0</xdr:rowOff>
    </xdr:to>
    <xdr:sp macro="" textlink="">
      <xdr:nvSpPr>
        <xdr:cNvPr id="20914" name="Vac. 02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1642BB1F-5522-BAA5-7333-226E0CABF93C}"/>
            </a:ext>
          </a:extLst>
        </xdr:cNvPr>
        <xdr:cNvSpPr/>
      </xdr:nvSpPr>
      <xdr:spPr>
        <a:xfrm>
          <a:off x="12471400" y="20828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63500</xdr:colOff>
      <xdr:row>9</xdr:row>
      <xdr:rowOff>0</xdr:rowOff>
    </xdr:from>
    <xdr:to>
      <xdr:col>39</xdr:col>
      <xdr:colOff>137583</xdr:colOff>
      <xdr:row>10</xdr:row>
      <xdr:rowOff>0</xdr:rowOff>
    </xdr:to>
    <xdr:sp macro="" textlink="">
      <xdr:nvSpPr>
        <xdr:cNvPr id="20915" name="Vac. 03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6301CF31-2893-9E33-8C4F-48230DE585B8}"/>
            </a:ext>
          </a:extLst>
        </xdr:cNvPr>
        <xdr:cNvSpPr/>
      </xdr:nvSpPr>
      <xdr:spPr>
        <a:xfrm>
          <a:off x="12471400" y="22987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63500</xdr:colOff>
      <xdr:row>10</xdr:row>
      <xdr:rowOff>0</xdr:rowOff>
    </xdr:from>
    <xdr:to>
      <xdr:col>39</xdr:col>
      <xdr:colOff>137583</xdr:colOff>
      <xdr:row>11</xdr:row>
      <xdr:rowOff>0</xdr:rowOff>
    </xdr:to>
    <xdr:sp macro="" textlink="">
      <xdr:nvSpPr>
        <xdr:cNvPr id="20916" name="Vac. 04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A3DEC315-0BD8-6D1F-20F1-D2228839D00B}"/>
            </a:ext>
          </a:extLst>
        </xdr:cNvPr>
        <xdr:cNvSpPr/>
      </xdr:nvSpPr>
      <xdr:spPr>
        <a:xfrm>
          <a:off x="12471400" y="25146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63500</xdr:colOff>
      <xdr:row>11</xdr:row>
      <xdr:rowOff>0</xdr:rowOff>
    </xdr:from>
    <xdr:to>
      <xdr:col>39</xdr:col>
      <xdr:colOff>137583</xdr:colOff>
      <xdr:row>12</xdr:row>
      <xdr:rowOff>0</xdr:rowOff>
    </xdr:to>
    <xdr:sp macro="" textlink="">
      <xdr:nvSpPr>
        <xdr:cNvPr id="20917" name="Vac. 05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DD40361D-9402-5172-CAD8-3DE0532BB7F8}"/>
            </a:ext>
          </a:extLst>
        </xdr:cNvPr>
        <xdr:cNvSpPr/>
      </xdr:nvSpPr>
      <xdr:spPr>
        <a:xfrm>
          <a:off x="12471400" y="27305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63500</xdr:colOff>
      <xdr:row>12</xdr:row>
      <xdr:rowOff>0</xdr:rowOff>
    </xdr:from>
    <xdr:to>
      <xdr:col>39</xdr:col>
      <xdr:colOff>137583</xdr:colOff>
      <xdr:row>13</xdr:row>
      <xdr:rowOff>0</xdr:rowOff>
    </xdr:to>
    <xdr:sp macro="" textlink="">
      <xdr:nvSpPr>
        <xdr:cNvPr id="20918" name="Vac. 06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7B688BE7-8C54-A4AC-84E8-99AAB111C39A}"/>
            </a:ext>
          </a:extLst>
        </xdr:cNvPr>
        <xdr:cNvSpPr/>
      </xdr:nvSpPr>
      <xdr:spPr>
        <a:xfrm>
          <a:off x="12471400" y="29464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63500</xdr:colOff>
      <xdr:row>13</xdr:row>
      <xdr:rowOff>0</xdr:rowOff>
    </xdr:from>
    <xdr:to>
      <xdr:col>39</xdr:col>
      <xdr:colOff>137583</xdr:colOff>
      <xdr:row>14</xdr:row>
      <xdr:rowOff>0</xdr:rowOff>
    </xdr:to>
    <xdr:sp macro="" textlink="">
      <xdr:nvSpPr>
        <xdr:cNvPr id="20919" name="Vac. 07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3B0E139A-8E83-0F2C-9A4F-F643EFA6F4A7}"/>
            </a:ext>
          </a:extLst>
        </xdr:cNvPr>
        <xdr:cNvSpPr/>
      </xdr:nvSpPr>
      <xdr:spPr>
        <a:xfrm>
          <a:off x="12471400" y="31623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63500</xdr:colOff>
      <xdr:row>14</xdr:row>
      <xdr:rowOff>0</xdr:rowOff>
    </xdr:from>
    <xdr:to>
      <xdr:col>39</xdr:col>
      <xdr:colOff>137583</xdr:colOff>
      <xdr:row>15</xdr:row>
      <xdr:rowOff>0</xdr:rowOff>
    </xdr:to>
    <xdr:sp macro="" textlink="">
      <xdr:nvSpPr>
        <xdr:cNvPr id="20920" name="Vac. 08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E3CC6AEC-8289-904B-DAC3-AE9A1D01E78D}"/>
            </a:ext>
          </a:extLst>
        </xdr:cNvPr>
        <xdr:cNvSpPr/>
      </xdr:nvSpPr>
      <xdr:spPr>
        <a:xfrm>
          <a:off x="12471400" y="33782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63500</xdr:colOff>
      <xdr:row>15</xdr:row>
      <xdr:rowOff>0</xdr:rowOff>
    </xdr:from>
    <xdr:to>
      <xdr:col>39</xdr:col>
      <xdr:colOff>137583</xdr:colOff>
      <xdr:row>16</xdr:row>
      <xdr:rowOff>0</xdr:rowOff>
    </xdr:to>
    <xdr:sp macro="" textlink="">
      <xdr:nvSpPr>
        <xdr:cNvPr id="20921" name="Vac. 09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4299853A-18E5-BFEB-C03E-5B34C48700C5}"/>
            </a:ext>
          </a:extLst>
        </xdr:cNvPr>
        <xdr:cNvSpPr/>
      </xdr:nvSpPr>
      <xdr:spPr>
        <a:xfrm>
          <a:off x="12471400" y="35941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63500</xdr:colOff>
      <xdr:row>16</xdr:row>
      <xdr:rowOff>0</xdr:rowOff>
    </xdr:from>
    <xdr:to>
      <xdr:col>39</xdr:col>
      <xdr:colOff>137583</xdr:colOff>
      <xdr:row>17</xdr:row>
      <xdr:rowOff>0</xdr:rowOff>
    </xdr:to>
    <xdr:sp macro="" textlink="">
      <xdr:nvSpPr>
        <xdr:cNvPr id="20922" name="Vac. 10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0C11F419-60FF-D389-5AD7-A8EE479FCA76}"/>
            </a:ext>
          </a:extLst>
        </xdr:cNvPr>
        <xdr:cNvSpPr/>
      </xdr:nvSpPr>
      <xdr:spPr>
        <a:xfrm>
          <a:off x="12471400" y="38100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63500</xdr:colOff>
      <xdr:row>17</xdr:row>
      <xdr:rowOff>0</xdr:rowOff>
    </xdr:from>
    <xdr:to>
      <xdr:col>39</xdr:col>
      <xdr:colOff>137583</xdr:colOff>
      <xdr:row>18</xdr:row>
      <xdr:rowOff>0</xdr:rowOff>
    </xdr:to>
    <xdr:sp macro="" textlink="">
      <xdr:nvSpPr>
        <xdr:cNvPr id="20923" name="Vac. 11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1B26EAC6-15C9-9CC5-FA2A-647AD67AEC4A}"/>
            </a:ext>
          </a:extLst>
        </xdr:cNvPr>
        <xdr:cNvSpPr/>
      </xdr:nvSpPr>
      <xdr:spPr>
        <a:xfrm>
          <a:off x="12471400" y="40259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63500</xdr:colOff>
      <xdr:row>18</xdr:row>
      <xdr:rowOff>0</xdr:rowOff>
    </xdr:from>
    <xdr:to>
      <xdr:col>39</xdr:col>
      <xdr:colOff>137583</xdr:colOff>
      <xdr:row>19</xdr:row>
      <xdr:rowOff>0</xdr:rowOff>
    </xdr:to>
    <xdr:sp macro="" textlink="">
      <xdr:nvSpPr>
        <xdr:cNvPr id="20924" name="Vac. 12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A65C58E5-C462-7609-9183-4C33033CE75B}"/>
            </a:ext>
          </a:extLst>
        </xdr:cNvPr>
        <xdr:cNvSpPr/>
      </xdr:nvSpPr>
      <xdr:spPr>
        <a:xfrm>
          <a:off x="12471400" y="42418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63500</xdr:colOff>
      <xdr:row>19</xdr:row>
      <xdr:rowOff>0</xdr:rowOff>
    </xdr:from>
    <xdr:to>
      <xdr:col>39</xdr:col>
      <xdr:colOff>137583</xdr:colOff>
      <xdr:row>20</xdr:row>
      <xdr:rowOff>0</xdr:rowOff>
    </xdr:to>
    <xdr:sp macro="" textlink="">
      <xdr:nvSpPr>
        <xdr:cNvPr id="20925" name="Vac. 13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2935A1FD-CCD6-976B-6AB9-9D7A05919090}"/>
            </a:ext>
          </a:extLst>
        </xdr:cNvPr>
        <xdr:cNvSpPr/>
      </xdr:nvSpPr>
      <xdr:spPr>
        <a:xfrm>
          <a:off x="12471400" y="44577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63500</xdr:colOff>
      <xdr:row>20</xdr:row>
      <xdr:rowOff>0</xdr:rowOff>
    </xdr:from>
    <xdr:to>
      <xdr:col>39</xdr:col>
      <xdr:colOff>137583</xdr:colOff>
      <xdr:row>21</xdr:row>
      <xdr:rowOff>0</xdr:rowOff>
    </xdr:to>
    <xdr:sp macro="" textlink="">
      <xdr:nvSpPr>
        <xdr:cNvPr id="20926" name="Vac. 14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52F8777A-32B2-A778-11BC-49C5EB0EC963}"/>
            </a:ext>
          </a:extLst>
        </xdr:cNvPr>
        <xdr:cNvSpPr/>
      </xdr:nvSpPr>
      <xdr:spPr>
        <a:xfrm>
          <a:off x="12471400" y="46736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63500</xdr:colOff>
      <xdr:row>21</xdr:row>
      <xdr:rowOff>0</xdr:rowOff>
    </xdr:from>
    <xdr:to>
      <xdr:col>39</xdr:col>
      <xdr:colOff>137583</xdr:colOff>
      <xdr:row>22</xdr:row>
      <xdr:rowOff>0</xdr:rowOff>
    </xdr:to>
    <xdr:sp macro="" textlink="">
      <xdr:nvSpPr>
        <xdr:cNvPr id="20927" name="Vac. 15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0CD7B0E1-007C-DFE4-DD6C-92B484B654C9}"/>
            </a:ext>
          </a:extLst>
        </xdr:cNvPr>
        <xdr:cNvSpPr/>
      </xdr:nvSpPr>
      <xdr:spPr>
        <a:xfrm>
          <a:off x="12471400" y="48895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63500</xdr:colOff>
      <xdr:row>22</xdr:row>
      <xdr:rowOff>0</xdr:rowOff>
    </xdr:from>
    <xdr:to>
      <xdr:col>39</xdr:col>
      <xdr:colOff>137583</xdr:colOff>
      <xdr:row>23</xdr:row>
      <xdr:rowOff>0</xdr:rowOff>
    </xdr:to>
    <xdr:sp macro="" textlink="">
      <xdr:nvSpPr>
        <xdr:cNvPr id="20928" name="Vac. 16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AC3F5CBC-B25E-683F-F893-53F0492E3600}"/>
            </a:ext>
          </a:extLst>
        </xdr:cNvPr>
        <xdr:cNvSpPr/>
      </xdr:nvSpPr>
      <xdr:spPr>
        <a:xfrm>
          <a:off x="12471400" y="51054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63500</xdr:colOff>
      <xdr:row>23</xdr:row>
      <xdr:rowOff>0</xdr:rowOff>
    </xdr:from>
    <xdr:to>
      <xdr:col>39</xdr:col>
      <xdr:colOff>137583</xdr:colOff>
      <xdr:row>24</xdr:row>
      <xdr:rowOff>0</xdr:rowOff>
    </xdr:to>
    <xdr:sp macro="" textlink="">
      <xdr:nvSpPr>
        <xdr:cNvPr id="20929" name="Vac. 17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204686FB-15DB-4416-09B7-8A0399F9AB28}"/>
            </a:ext>
          </a:extLst>
        </xdr:cNvPr>
        <xdr:cNvSpPr/>
      </xdr:nvSpPr>
      <xdr:spPr>
        <a:xfrm>
          <a:off x="12471400" y="53213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63500</xdr:colOff>
      <xdr:row>24</xdr:row>
      <xdr:rowOff>0</xdr:rowOff>
    </xdr:from>
    <xdr:to>
      <xdr:col>39</xdr:col>
      <xdr:colOff>137583</xdr:colOff>
      <xdr:row>25</xdr:row>
      <xdr:rowOff>0</xdr:rowOff>
    </xdr:to>
    <xdr:sp macro="" textlink="">
      <xdr:nvSpPr>
        <xdr:cNvPr id="20930" name="Vac. 18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C426B8E0-0E44-0BF4-7F2E-D63733AE8DE5}"/>
            </a:ext>
          </a:extLst>
        </xdr:cNvPr>
        <xdr:cNvSpPr/>
      </xdr:nvSpPr>
      <xdr:spPr>
        <a:xfrm>
          <a:off x="12471400" y="55372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63500</xdr:colOff>
      <xdr:row>25</xdr:row>
      <xdr:rowOff>0</xdr:rowOff>
    </xdr:from>
    <xdr:to>
      <xdr:col>39</xdr:col>
      <xdr:colOff>137583</xdr:colOff>
      <xdr:row>26</xdr:row>
      <xdr:rowOff>0</xdr:rowOff>
    </xdr:to>
    <xdr:sp macro="" textlink="">
      <xdr:nvSpPr>
        <xdr:cNvPr id="20931" name="Vac. 19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DDDA8665-83DC-E3DF-0998-C4696CF38CC7}"/>
            </a:ext>
          </a:extLst>
        </xdr:cNvPr>
        <xdr:cNvSpPr/>
      </xdr:nvSpPr>
      <xdr:spPr>
        <a:xfrm>
          <a:off x="12471400" y="57531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63500</xdr:colOff>
      <xdr:row>26</xdr:row>
      <xdr:rowOff>0</xdr:rowOff>
    </xdr:from>
    <xdr:to>
      <xdr:col>39</xdr:col>
      <xdr:colOff>137583</xdr:colOff>
      <xdr:row>27</xdr:row>
      <xdr:rowOff>0</xdr:rowOff>
    </xdr:to>
    <xdr:sp macro="" textlink="">
      <xdr:nvSpPr>
        <xdr:cNvPr id="20932" name="Vac. 20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349C8FFC-51A3-19E0-8FF7-A150448EC7AC}"/>
            </a:ext>
          </a:extLst>
        </xdr:cNvPr>
        <xdr:cNvSpPr/>
      </xdr:nvSpPr>
      <xdr:spPr>
        <a:xfrm>
          <a:off x="12471400" y="59690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63500</xdr:colOff>
      <xdr:row>27</xdr:row>
      <xdr:rowOff>0</xdr:rowOff>
    </xdr:from>
    <xdr:to>
      <xdr:col>39</xdr:col>
      <xdr:colOff>137583</xdr:colOff>
      <xdr:row>28</xdr:row>
      <xdr:rowOff>0</xdr:rowOff>
    </xdr:to>
    <xdr:sp macro="" textlink="">
      <xdr:nvSpPr>
        <xdr:cNvPr id="20933" name="Vac. 21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621E44DC-4BBD-C12F-5B07-1A1E8B88F200}"/>
            </a:ext>
          </a:extLst>
        </xdr:cNvPr>
        <xdr:cNvSpPr/>
      </xdr:nvSpPr>
      <xdr:spPr>
        <a:xfrm>
          <a:off x="12471400" y="61849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63500</xdr:colOff>
      <xdr:row>28</xdr:row>
      <xdr:rowOff>0</xdr:rowOff>
    </xdr:from>
    <xdr:to>
      <xdr:col>39</xdr:col>
      <xdr:colOff>137583</xdr:colOff>
      <xdr:row>29</xdr:row>
      <xdr:rowOff>0</xdr:rowOff>
    </xdr:to>
    <xdr:sp macro="" textlink="">
      <xdr:nvSpPr>
        <xdr:cNvPr id="20934" name="Vac. 22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E0629400-29CC-CCD7-8821-BA93E03B9C2D}"/>
            </a:ext>
          </a:extLst>
        </xdr:cNvPr>
        <xdr:cNvSpPr/>
      </xdr:nvSpPr>
      <xdr:spPr>
        <a:xfrm>
          <a:off x="12471400" y="64008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63500</xdr:colOff>
      <xdr:row>29</xdr:row>
      <xdr:rowOff>0</xdr:rowOff>
    </xdr:from>
    <xdr:to>
      <xdr:col>39</xdr:col>
      <xdr:colOff>137583</xdr:colOff>
      <xdr:row>30</xdr:row>
      <xdr:rowOff>0</xdr:rowOff>
    </xdr:to>
    <xdr:sp macro="" textlink="">
      <xdr:nvSpPr>
        <xdr:cNvPr id="20935" name="Vac. 23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BDF8EB1A-D0EC-6C24-3B70-C2FAA68874DC}"/>
            </a:ext>
          </a:extLst>
        </xdr:cNvPr>
        <xdr:cNvSpPr/>
      </xdr:nvSpPr>
      <xdr:spPr>
        <a:xfrm>
          <a:off x="12471400" y="66167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63500</xdr:colOff>
      <xdr:row>30</xdr:row>
      <xdr:rowOff>0</xdr:rowOff>
    </xdr:from>
    <xdr:to>
      <xdr:col>39</xdr:col>
      <xdr:colOff>137583</xdr:colOff>
      <xdr:row>31</xdr:row>
      <xdr:rowOff>0</xdr:rowOff>
    </xdr:to>
    <xdr:sp macro="" textlink="">
      <xdr:nvSpPr>
        <xdr:cNvPr id="20936" name="Vac. 24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F13C658E-B5F7-4216-414E-8B59009E8AA5}"/>
            </a:ext>
          </a:extLst>
        </xdr:cNvPr>
        <xdr:cNvSpPr/>
      </xdr:nvSpPr>
      <xdr:spPr>
        <a:xfrm>
          <a:off x="12471400" y="68326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63500</xdr:colOff>
      <xdr:row>31</xdr:row>
      <xdr:rowOff>0</xdr:rowOff>
    </xdr:from>
    <xdr:to>
      <xdr:col>39</xdr:col>
      <xdr:colOff>137583</xdr:colOff>
      <xdr:row>32</xdr:row>
      <xdr:rowOff>0</xdr:rowOff>
    </xdr:to>
    <xdr:sp macro="" textlink="">
      <xdr:nvSpPr>
        <xdr:cNvPr id="20937" name="Vac. 25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08506D88-21EB-E424-B66B-11268833814B}"/>
            </a:ext>
          </a:extLst>
        </xdr:cNvPr>
        <xdr:cNvSpPr/>
      </xdr:nvSpPr>
      <xdr:spPr>
        <a:xfrm>
          <a:off x="12471400" y="70485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63500</xdr:colOff>
      <xdr:row>32</xdr:row>
      <xdr:rowOff>0</xdr:rowOff>
    </xdr:from>
    <xdr:to>
      <xdr:col>39</xdr:col>
      <xdr:colOff>137583</xdr:colOff>
      <xdr:row>33</xdr:row>
      <xdr:rowOff>0</xdr:rowOff>
    </xdr:to>
    <xdr:sp macro="" textlink="">
      <xdr:nvSpPr>
        <xdr:cNvPr id="20938" name="Vac. 26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E851A7E4-9768-E004-80F6-1373C762C716}"/>
            </a:ext>
          </a:extLst>
        </xdr:cNvPr>
        <xdr:cNvSpPr/>
      </xdr:nvSpPr>
      <xdr:spPr>
        <a:xfrm>
          <a:off x="12471400" y="7264400"/>
          <a:ext cx="74083" cy="215900"/>
        </a:xfrm>
        <a:prstGeom prst="rect">
          <a:avLst/>
        </a:prstGeom>
        <a:solidFill>
          <a:srgbClr val="99FF33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869950</xdr:colOff>
      <xdr:row>7</xdr:row>
      <xdr:rowOff>0</xdr:rowOff>
    </xdr:from>
    <xdr:to>
      <xdr:col>4</xdr:col>
      <xdr:colOff>61383</xdr:colOff>
      <xdr:row>8</xdr:row>
      <xdr:rowOff>0</xdr:rowOff>
    </xdr:to>
    <xdr:sp macro="" textlink="">
      <xdr:nvSpPr>
        <xdr:cNvPr id="20939" name="Evè. 01/01/2024">
          <a:hlinkClick xmlns:r="http://schemas.openxmlformats.org/officeDocument/2006/relationships" r:id="" tooltip="Week-end Ski"/>
          <a:extLst>
            <a:ext uri="{FF2B5EF4-FFF2-40B4-BE49-F238E27FC236}">
              <a16:creationId xmlns:a16="http://schemas.microsoft.com/office/drawing/2014/main" id="{97637E96-6989-A1BC-62E6-95155FCD52F0}"/>
            </a:ext>
          </a:extLst>
        </xdr:cNvPr>
        <xdr:cNvSpPr/>
      </xdr:nvSpPr>
      <xdr:spPr>
        <a:xfrm>
          <a:off x="1416050" y="1866900"/>
          <a:ext cx="74083" cy="215900"/>
        </a:xfrm>
        <a:prstGeom prst="rect">
          <a:avLst/>
        </a:prstGeom>
        <a:solidFill>
          <a:srgbClr val="B4C6E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869950</xdr:colOff>
      <xdr:row>31</xdr:row>
      <xdr:rowOff>0</xdr:rowOff>
    </xdr:from>
    <xdr:to>
      <xdr:col>9</xdr:col>
      <xdr:colOff>61383</xdr:colOff>
      <xdr:row>32</xdr:row>
      <xdr:rowOff>0</xdr:rowOff>
    </xdr:to>
    <xdr:sp macro="" textlink="">
      <xdr:nvSpPr>
        <xdr:cNvPr id="20940" name="Evè. 25/02/2024">
          <a:hlinkClick xmlns:r="http://schemas.openxmlformats.org/officeDocument/2006/relationships" r:id="" tooltip="Salon de l'Agriculture"/>
          <a:extLst>
            <a:ext uri="{FF2B5EF4-FFF2-40B4-BE49-F238E27FC236}">
              <a16:creationId xmlns:a16="http://schemas.microsoft.com/office/drawing/2014/main" id="{7FA6C458-5FCD-558C-9412-D14C1C2D7CD7}"/>
            </a:ext>
          </a:extLst>
        </xdr:cNvPr>
        <xdr:cNvSpPr/>
      </xdr:nvSpPr>
      <xdr:spPr>
        <a:xfrm>
          <a:off x="2984500" y="7048500"/>
          <a:ext cx="74083" cy="215900"/>
        </a:xfrm>
        <a:prstGeom prst="rect">
          <a:avLst/>
        </a:prstGeom>
        <a:solidFill>
          <a:srgbClr val="F4B084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869950</xdr:colOff>
      <xdr:row>32</xdr:row>
      <xdr:rowOff>0</xdr:rowOff>
    </xdr:from>
    <xdr:to>
      <xdr:col>9</xdr:col>
      <xdr:colOff>61383</xdr:colOff>
      <xdr:row>33</xdr:row>
      <xdr:rowOff>0</xdr:rowOff>
    </xdr:to>
    <xdr:sp macro="" textlink="">
      <xdr:nvSpPr>
        <xdr:cNvPr id="20941" name="Evè. 26/02/2024">
          <a:hlinkClick xmlns:r="http://schemas.openxmlformats.org/officeDocument/2006/relationships" r:id="" tooltip="Salon de l'Agriculture"/>
          <a:extLst>
            <a:ext uri="{FF2B5EF4-FFF2-40B4-BE49-F238E27FC236}">
              <a16:creationId xmlns:a16="http://schemas.microsoft.com/office/drawing/2014/main" id="{56CDFC78-06A3-1F11-3DC1-B32F44F873CC}"/>
            </a:ext>
          </a:extLst>
        </xdr:cNvPr>
        <xdr:cNvSpPr/>
      </xdr:nvSpPr>
      <xdr:spPr>
        <a:xfrm>
          <a:off x="2984500" y="7264400"/>
          <a:ext cx="74083" cy="215900"/>
        </a:xfrm>
        <a:prstGeom prst="rect">
          <a:avLst/>
        </a:prstGeom>
        <a:solidFill>
          <a:srgbClr val="F4B084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869950</xdr:colOff>
      <xdr:row>33</xdr:row>
      <xdr:rowOff>0</xdr:rowOff>
    </xdr:from>
    <xdr:to>
      <xdr:col>9</xdr:col>
      <xdr:colOff>61383</xdr:colOff>
      <xdr:row>34</xdr:row>
      <xdr:rowOff>0</xdr:rowOff>
    </xdr:to>
    <xdr:sp macro="" textlink="">
      <xdr:nvSpPr>
        <xdr:cNvPr id="20942" name="Evè. 27/02/2024">
          <a:hlinkClick xmlns:r="http://schemas.openxmlformats.org/officeDocument/2006/relationships" r:id="" tooltip="Salon de l'Agriculture"/>
          <a:extLst>
            <a:ext uri="{FF2B5EF4-FFF2-40B4-BE49-F238E27FC236}">
              <a16:creationId xmlns:a16="http://schemas.microsoft.com/office/drawing/2014/main" id="{8491FE0D-A2C6-2A67-0D00-6A1359FFF5D2}"/>
            </a:ext>
          </a:extLst>
        </xdr:cNvPr>
        <xdr:cNvSpPr/>
      </xdr:nvSpPr>
      <xdr:spPr>
        <a:xfrm>
          <a:off x="2984500" y="7480300"/>
          <a:ext cx="74083" cy="215900"/>
        </a:xfrm>
        <a:prstGeom prst="rect">
          <a:avLst/>
        </a:prstGeom>
        <a:solidFill>
          <a:srgbClr val="F4B084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869950</xdr:colOff>
      <xdr:row>34</xdr:row>
      <xdr:rowOff>0</xdr:rowOff>
    </xdr:from>
    <xdr:to>
      <xdr:col>9</xdr:col>
      <xdr:colOff>61383</xdr:colOff>
      <xdr:row>35</xdr:row>
      <xdr:rowOff>0</xdr:rowOff>
    </xdr:to>
    <xdr:sp macro="" textlink="">
      <xdr:nvSpPr>
        <xdr:cNvPr id="20943" name="Evè. 28/02/2024">
          <a:hlinkClick xmlns:r="http://schemas.openxmlformats.org/officeDocument/2006/relationships" r:id="" tooltip="Salon de l'Agriculture"/>
          <a:extLst>
            <a:ext uri="{FF2B5EF4-FFF2-40B4-BE49-F238E27FC236}">
              <a16:creationId xmlns:a16="http://schemas.microsoft.com/office/drawing/2014/main" id="{335231A9-5F90-94EB-0034-5938E9FE88A5}"/>
            </a:ext>
          </a:extLst>
        </xdr:cNvPr>
        <xdr:cNvSpPr/>
      </xdr:nvSpPr>
      <xdr:spPr>
        <a:xfrm>
          <a:off x="2984500" y="7696200"/>
          <a:ext cx="74083" cy="215900"/>
        </a:xfrm>
        <a:prstGeom prst="rect">
          <a:avLst/>
        </a:prstGeom>
        <a:solidFill>
          <a:srgbClr val="F4B084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869950</xdr:colOff>
      <xdr:row>35</xdr:row>
      <xdr:rowOff>0</xdr:rowOff>
    </xdr:from>
    <xdr:to>
      <xdr:col>9</xdr:col>
      <xdr:colOff>61383</xdr:colOff>
      <xdr:row>36</xdr:row>
      <xdr:rowOff>0</xdr:rowOff>
    </xdr:to>
    <xdr:sp macro="" textlink="">
      <xdr:nvSpPr>
        <xdr:cNvPr id="20944" name="Evè. 29/02/2024">
          <a:hlinkClick xmlns:r="http://schemas.openxmlformats.org/officeDocument/2006/relationships" r:id="" tooltip="Salon de l'Agriculture"/>
          <a:extLst>
            <a:ext uri="{FF2B5EF4-FFF2-40B4-BE49-F238E27FC236}">
              <a16:creationId xmlns:a16="http://schemas.microsoft.com/office/drawing/2014/main" id="{5B60D1B2-3AC2-F20A-7258-847E153AA85F}"/>
            </a:ext>
          </a:extLst>
        </xdr:cNvPr>
        <xdr:cNvSpPr/>
      </xdr:nvSpPr>
      <xdr:spPr>
        <a:xfrm>
          <a:off x="2984500" y="7912100"/>
          <a:ext cx="74083" cy="215900"/>
        </a:xfrm>
        <a:prstGeom prst="rect">
          <a:avLst/>
        </a:prstGeom>
        <a:solidFill>
          <a:srgbClr val="F4B084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869950</xdr:colOff>
      <xdr:row>7</xdr:row>
      <xdr:rowOff>0</xdr:rowOff>
    </xdr:from>
    <xdr:to>
      <xdr:col>14</xdr:col>
      <xdr:colOff>61383</xdr:colOff>
      <xdr:row>8</xdr:row>
      <xdr:rowOff>0</xdr:rowOff>
    </xdr:to>
    <xdr:sp macro="" textlink="">
      <xdr:nvSpPr>
        <xdr:cNvPr id="20945" name="Evè. 01/03/2024">
          <a:hlinkClick xmlns:r="http://schemas.openxmlformats.org/officeDocument/2006/relationships" r:id="" tooltip="Salon de l'Agriculture"/>
          <a:extLst>
            <a:ext uri="{FF2B5EF4-FFF2-40B4-BE49-F238E27FC236}">
              <a16:creationId xmlns:a16="http://schemas.microsoft.com/office/drawing/2014/main" id="{17B29C6B-6F6F-3552-5D08-934F9C298A4E}"/>
            </a:ext>
          </a:extLst>
        </xdr:cNvPr>
        <xdr:cNvSpPr/>
      </xdr:nvSpPr>
      <xdr:spPr>
        <a:xfrm>
          <a:off x="4552950" y="1866900"/>
          <a:ext cx="74083" cy="215900"/>
        </a:xfrm>
        <a:prstGeom prst="rect">
          <a:avLst/>
        </a:prstGeom>
        <a:solidFill>
          <a:srgbClr val="F4B084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869950</xdr:colOff>
      <xdr:row>8</xdr:row>
      <xdr:rowOff>0</xdr:rowOff>
    </xdr:from>
    <xdr:to>
      <xdr:col>14</xdr:col>
      <xdr:colOff>61383</xdr:colOff>
      <xdr:row>9</xdr:row>
      <xdr:rowOff>0</xdr:rowOff>
    </xdr:to>
    <xdr:sp macro="" textlink="">
      <xdr:nvSpPr>
        <xdr:cNvPr id="20946" name="Evè. 02/03/2024">
          <a:hlinkClick xmlns:r="http://schemas.openxmlformats.org/officeDocument/2006/relationships" r:id="" tooltip="Salon de l'Agriculture"/>
          <a:extLst>
            <a:ext uri="{FF2B5EF4-FFF2-40B4-BE49-F238E27FC236}">
              <a16:creationId xmlns:a16="http://schemas.microsoft.com/office/drawing/2014/main" id="{D2907DC6-411E-2129-43D1-21F1F628FBE2}"/>
            </a:ext>
          </a:extLst>
        </xdr:cNvPr>
        <xdr:cNvSpPr/>
      </xdr:nvSpPr>
      <xdr:spPr>
        <a:xfrm>
          <a:off x="4552950" y="2082800"/>
          <a:ext cx="74083" cy="215900"/>
        </a:xfrm>
        <a:prstGeom prst="rect">
          <a:avLst/>
        </a:prstGeom>
        <a:solidFill>
          <a:srgbClr val="F4B084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869950</xdr:colOff>
      <xdr:row>9</xdr:row>
      <xdr:rowOff>0</xdr:rowOff>
    </xdr:from>
    <xdr:to>
      <xdr:col>14</xdr:col>
      <xdr:colOff>61383</xdr:colOff>
      <xdr:row>10</xdr:row>
      <xdr:rowOff>0</xdr:rowOff>
    </xdr:to>
    <xdr:sp macro="" textlink="">
      <xdr:nvSpPr>
        <xdr:cNvPr id="20947" name="Evè. 03/03/2024">
          <a:hlinkClick xmlns:r="http://schemas.openxmlformats.org/officeDocument/2006/relationships" r:id="" tooltip="Salon de l'Agriculture"/>
          <a:extLst>
            <a:ext uri="{FF2B5EF4-FFF2-40B4-BE49-F238E27FC236}">
              <a16:creationId xmlns:a16="http://schemas.microsoft.com/office/drawing/2014/main" id="{3641BD51-6DE0-7983-2F01-95FC45BE4F03}"/>
            </a:ext>
          </a:extLst>
        </xdr:cNvPr>
        <xdr:cNvSpPr/>
      </xdr:nvSpPr>
      <xdr:spPr>
        <a:xfrm>
          <a:off x="4552950" y="2298700"/>
          <a:ext cx="74083" cy="215900"/>
        </a:xfrm>
        <a:prstGeom prst="rect">
          <a:avLst/>
        </a:prstGeom>
        <a:solidFill>
          <a:srgbClr val="F4B084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869950</xdr:colOff>
      <xdr:row>10</xdr:row>
      <xdr:rowOff>0</xdr:rowOff>
    </xdr:from>
    <xdr:to>
      <xdr:col>14</xdr:col>
      <xdr:colOff>61383</xdr:colOff>
      <xdr:row>11</xdr:row>
      <xdr:rowOff>0</xdr:rowOff>
    </xdr:to>
    <xdr:sp macro="" textlink="">
      <xdr:nvSpPr>
        <xdr:cNvPr id="20948" name="Evè. 04/03/2024">
          <a:hlinkClick xmlns:r="http://schemas.openxmlformats.org/officeDocument/2006/relationships" r:id="" tooltip="Salon de l'Agriculture"/>
          <a:extLst>
            <a:ext uri="{FF2B5EF4-FFF2-40B4-BE49-F238E27FC236}">
              <a16:creationId xmlns:a16="http://schemas.microsoft.com/office/drawing/2014/main" id="{4A8652C4-A2C2-E97A-604C-876296E4F159}"/>
            </a:ext>
          </a:extLst>
        </xdr:cNvPr>
        <xdr:cNvSpPr/>
      </xdr:nvSpPr>
      <xdr:spPr>
        <a:xfrm>
          <a:off x="4552950" y="2514600"/>
          <a:ext cx="74083" cy="215900"/>
        </a:xfrm>
        <a:prstGeom prst="rect">
          <a:avLst/>
        </a:prstGeom>
        <a:solidFill>
          <a:srgbClr val="F4B084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869950</xdr:colOff>
      <xdr:row>11</xdr:row>
      <xdr:rowOff>0</xdr:rowOff>
    </xdr:from>
    <xdr:to>
      <xdr:col>14</xdr:col>
      <xdr:colOff>61383</xdr:colOff>
      <xdr:row>12</xdr:row>
      <xdr:rowOff>0</xdr:rowOff>
    </xdr:to>
    <xdr:sp macro="" textlink="">
      <xdr:nvSpPr>
        <xdr:cNvPr id="20949" name="Evè. 05/03/2024">
          <a:hlinkClick xmlns:r="http://schemas.openxmlformats.org/officeDocument/2006/relationships" r:id="" tooltip="Salon de l'Agriculture"/>
          <a:extLst>
            <a:ext uri="{FF2B5EF4-FFF2-40B4-BE49-F238E27FC236}">
              <a16:creationId xmlns:a16="http://schemas.microsoft.com/office/drawing/2014/main" id="{55804921-BAB3-AC83-8454-622D27FD861D}"/>
            </a:ext>
          </a:extLst>
        </xdr:cNvPr>
        <xdr:cNvSpPr/>
      </xdr:nvSpPr>
      <xdr:spPr>
        <a:xfrm>
          <a:off x="4552950" y="2730500"/>
          <a:ext cx="74083" cy="215900"/>
        </a:xfrm>
        <a:prstGeom prst="rect">
          <a:avLst/>
        </a:prstGeom>
        <a:solidFill>
          <a:srgbClr val="F4B084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869950</xdr:colOff>
      <xdr:row>12</xdr:row>
      <xdr:rowOff>0</xdr:rowOff>
    </xdr:from>
    <xdr:to>
      <xdr:col>19</xdr:col>
      <xdr:colOff>61383</xdr:colOff>
      <xdr:row>13</xdr:row>
      <xdr:rowOff>0</xdr:rowOff>
    </xdr:to>
    <xdr:sp macro="" textlink="">
      <xdr:nvSpPr>
        <xdr:cNvPr id="20950" name="Evè. 06/04/2024">
          <a:hlinkClick xmlns:r="http://schemas.openxmlformats.org/officeDocument/2006/relationships" r:id="" tooltip="Foire aux Jambons"/>
          <a:extLst>
            <a:ext uri="{FF2B5EF4-FFF2-40B4-BE49-F238E27FC236}">
              <a16:creationId xmlns:a16="http://schemas.microsoft.com/office/drawing/2014/main" id="{2A883DCD-9388-BB94-9655-FA8B127B3CE9}"/>
            </a:ext>
          </a:extLst>
        </xdr:cNvPr>
        <xdr:cNvSpPr/>
      </xdr:nvSpPr>
      <xdr:spPr>
        <a:xfrm>
          <a:off x="6121400" y="2946400"/>
          <a:ext cx="74083" cy="215900"/>
        </a:xfrm>
        <a:prstGeom prst="rect">
          <a:avLst/>
        </a:prstGeom>
        <a:solidFill>
          <a:srgbClr val="FF6161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869950</xdr:colOff>
      <xdr:row>13</xdr:row>
      <xdr:rowOff>0</xdr:rowOff>
    </xdr:from>
    <xdr:to>
      <xdr:col>19</xdr:col>
      <xdr:colOff>61383</xdr:colOff>
      <xdr:row>14</xdr:row>
      <xdr:rowOff>0</xdr:rowOff>
    </xdr:to>
    <xdr:sp macro="" textlink="">
      <xdr:nvSpPr>
        <xdr:cNvPr id="20951" name="Evè. 07/04/2024">
          <a:hlinkClick xmlns:r="http://schemas.openxmlformats.org/officeDocument/2006/relationships" r:id="" tooltip="Foire aux Jambons"/>
          <a:extLst>
            <a:ext uri="{FF2B5EF4-FFF2-40B4-BE49-F238E27FC236}">
              <a16:creationId xmlns:a16="http://schemas.microsoft.com/office/drawing/2014/main" id="{547CC3AC-35D9-577E-807C-4931DA149159}"/>
            </a:ext>
          </a:extLst>
        </xdr:cNvPr>
        <xdr:cNvSpPr/>
      </xdr:nvSpPr>
      <xdr:spPr>
        <a:xfrm>
          <a:off x="6121400" y="3162300"/>
          <a:ext cx="74083" cy="215900"/>
        </a:xfrm>
        <a:prstGeom prst="rect">
          <a:avLst/>
        </a:prstGeom>
        <a:solidFill>
          <a:srgbClr val="FF6161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869950</xdr:colOff>
      <xdr:row>14</xdr:row>
      <xdr:rowOff>0</xdr:rowOff>
    </xdr:from>
    <xdr:to>
      <xdr:col>19</xdr:col>
      <xdr:colOff>61383</xdr:colOff>
      <xdr:row>15</xdr:row>
      <xdr:rowOff>0</xdr:rowOff>
    </xdr:to>
    <xdr:sp macro="" textlink="">
      <xdr:nvSpPr>
        <xdr:cNvPr id="20952" name="Evè. 08/04/2024">
          <a:hlinkClick xmlns:r="http://schemas.openxmlformats.org/officeDocument/2006/relationships" r:id="" tooltip="Foire aux Jambons"/>
          <a:extLst>
            <a:ext uri="{FF2B5EF4-FFF2-40B4-BE49-F238E27FC236}">
              <a16:creationId xmlns:a16="http://schemas.microsoft.com/office/drawing/2014/main" id="{4418F358-FE86-7AED-46F0-84285C8D8BED}"/>
            </a:ext>
          </a:extLst>
        </xdr:cNvPr>
        <xdr:cNvSpPr/>
      </xdr:nvSpPr>
      <xdr:spPr>
        <a:xfrm>
          <a:off x="6121400" y="3378200"/>
          <a:ext cx="74083" cy="215900"/>
        </a:xfrm>
        <a:prstGeom prst="rect">
          <a:avLst/>
        </a:prstGeom>
        <a:solidFill>
          <a:srgbClr val="FF6161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869950</xdr:colOff>
      <xdr:row>15</xdr:row>
      <xdr:rowOff>0</xdr:rowOff>
    </xdr:from>
    <xdr:to>
      <xdr:col>19</xdr:col>
      <xdr:colOff>61383</xdr:colOff>
      <xdr:row>16</xdr:row>
      <xdr:rowOff>0</xdr:rowOff>
    </xdr:to>
    <xdr:sp macro="" textlink="">
      <xdr:nvSpPr>
        <xdr:cNvPr id="20953" name="Evè. 09/04/2024">
          <a:hlinkClick xmlns:r="http://schemas.openxmlformats.org/officeDocument/2006/relationships" r:id="" tooltip="Foire aux Jambons"/>
          <a:extLst>
            <a:ext uri="{FF2B5EF4-FFF2-40B4-BE49-F238E27FC236}">
              <a16:creationId xmlns:a16="http://schemas.microsoft.com/office/drawing/2014/main" id="{2535BB43-A645-C9B8-49A7-C881980ED855}"/>
            </a:ext>
          </a:extLst>
        </xdr:cNvPr>
        <xdr:cNvSpPr/>
      </xdr:nvSpPr>
      <xdr:spPr>
        <a:xfrm>
          <a:off x="6121400" y="3594100"/>
          <a:ext cx="74083" cy="215900"/>
        </a:xfrm>
        <a:prstGeom prst="rect">
          <a:avLst/>
        </a:prstGeom>
        <a:solidFill>
          <a:srgbClr val="FF6161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28</xdr:col>
      <xdr:colOff>869950</xdr:colOff>
      <xdr:row>28</xdr:row>
      <xdr:rowOff>0</xdr:rowOff>
    </xdr:from>
    <xdr:to>
      <xdr:col>29</xdr:col>
      <xdr:colOff>61383</xdr:colOff>
      <xdr:row>29</xdr:row>
      <xdr:rowOff>0</xdr:rowOff>
    </xdr:to>
    <xdr:sp macro="" textlink="">
      <xdr:nvSpPr>
        <xdr:cNvPr id="20954" name="Evè. 22/06/2024">
          <a:hlinkClick xmlns:r="http://schemas.openxmlformats.org/officeDocument/2006/relationships" r:id="" tooltip="Bordeaux fête le Vin"/>
          <a:extLst>
            <a:ext uri="{FF2B5EF4-FFF2-40B4-BE49-F238E27FC236}">
              <a16:creationId xmlns:a16="http://schemas.microsoft.com/office/drawing/2014/main" id="{88177DF0-5546-9E91-5B40-A071A4EE33A5}"/>
            </a:ext>
          </a:extLst>
        </xdr:cNvPr>
        <xdr:cNvSpPr/>
      </xdr:nvSpPr>
      <xdr:spPr>
        <a:xfrm>
          <a:off x="9258300" y="6400800"/>
          <a:ext cx="74083" cy="215900"/>
        </a:xfrm>
        <a:prstGeom prst="rect">
          <a:avLst/>
        </a:prstGeom>
        <a:solidFill>
          <a:srgbClr val="C198E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28</xdr:col>
      <xdr:colOff>869950</xdr:colOff>
      <xdr:row>29</xdr:row>
      <xdr:rowOff>0</xdr:rowOff>
    </xdr:from>
    <xdr:to>
      <xdr:col>29</xdr:col>
      <xdr:colOff>61383</xdr:colOff>
      <xdr:row>30</xdr:row>
      <xdr:rowOff>0</xdr:rowOff>
    </xdr:to>
    <xdr:sp macro="" textlink="">
      <xdr:nvSpPr>
        <xdr:cNvPr id="20955" name="Evè. 23/06/2024">
          <a:hlinkClick xmlns:r="http://schemas.openxmlformats.org/officeDocument/2006/relationships" r:id="" tooltip="Bordeaux fête le Vin"/>
          <a:extLst>
            <a:ext uri="{FF2B5EF4-FFF2-40B4-BE49-F238E27FC236}">
              <a16:creationId xmlns:a16="http://schemas.microsoft.com/office/drawing/2014/main" id="{97686B3F-AF99-2218-397F-4CAD29B2FD12}"/>
            </a:ext>
          </a:extLst>
        </xdr:cNvPr>
        <xdr:cNvSpPr/>
      </xdr:nvSpPr>
      <xdr:spPr>
        <a:xfrm>
          <a:off x="9258300" y="6616700"/>
          <a:ext cx="74083" cy="215900"/>
        </a:xfrm>
        <a:prstGeom prst="rect">
          <a:avLst/>
        </a:prstGeom>
        <a:solidFill>
          <a:srgbClr val="C198E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28</xdr:col>
      <xdr:colOff>869950</xdr:colOff>
      <xdr:row>30</xdr:row>
      <xdr:rowOff>0</xdr:rowOff>
    </xdr:from>
    <xdr:to>
      <xdr:col>29</xdr:col>
      <xdr:colOff>61383</xdr:colOff>
      <xdr:row>31</xdr:row>
      <xdr:rowOff>0</xdr:rowOff>
    </xdr:to>
    <xdr:sp macro="" textlink="">
      <xdr:nvSpPr>
        <xdr:cNvPr id="20956" name="Evè. 24/06/2024">
          <a:hlinkClick xmlns:r="http://schemas.openxmlformats.org/officeDocument/2006/relationships" r:id="" tooltip="Bordeaux fête le Vin"/>
          <a:extLst>
            <a:ext uri="{FF2B5EF4-FFF2-40B4-BE49-F238E27FC236}">
              <a16:creationId xmlns:a16="http://schemas.microsoft.com/office/drawing/2014/main" id="{5E43A689-234F-252C-7224-277837C87A77}"/>
            </a:ext>
          </a:extLst>
        </xdr:cNvPr>
        <xdr:cNvSpPr/>
      </xdr:nvSpPr>
      <xdr:spPr>
        <a:xfrm>
          <a:off x="9258300" y="6832600"/>
          <a:ext cx="74083" cy="215900"/>
        </a:xfrm>
        <a:prstGeom prst="rect">
          <a:avLst/>
        </a:prstGeom>
        <a:solidFill>
          <a:srgbClr val="C198E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28</xdr:col>
      <xdr:colOff>869950</xdr:colOff>
      <xdr:row>31</xdr:row>
      <xdr:rowOff>0</xdr:rowOff>
    </xdr:from>
    <xdr:to>
      <xdr:col>29</xdr:col>
      <xdr:colOff>61383</xdr:colOff>
      <xdr:row>32</xdr:row>
      <xdr:rowOff>0</xdr:rowOff>
    </xdr:to>
    <xdr:sp macro="" textlink="">
      <xdr:nvSpPr>
        <xdr:cNvPr id="20957" name="Evè. 25/06/2024">
          <a:hlinkClick xmlns:r="http://schemas.openxmlformats.org/officeDocument/2006/relationships" r:id="" tooltip="Bordeaux fête le Vin"/>
          <a:extLst>
            <a:ext uri="{FF2B5EF4-FFF2-40B4-BE49-F238E27FC236}">
              <a16:creationId xmlns:a16="http://schemas.microsoft.com/office/drawing/2014/main" id="{C425B005-23DE-1D30-F887-9934F1F468A5}"/>
            </a:ext>
          </a:extLst>
        </xdr:cNvPr>
        <xdr:cNvSpPr/>
      </xdr:nvSpPr>
      <xdr:spPr>
        <a:xfrm>
          <a:off x="9258300" y="7048500"/>
          <a:ext cx="74083" cy="215900"/>
        </a:xfrm>
        <a:prstGeom prst="rect">
          <a:avLst/>
        </a:prstGeom>
        <a:solidFill>
          <a:srgbClr val="C198E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869950</xdr:colOff>
      <xdr:row>16</xdr:row>
      <xdr:rowOff>0</xdr:rowOff>
    </xdr:from>
    <xdr:to>
      <xdr:col>34</xdr:col>
      <xdr:colOff>61383</xdr:colOff>
      <xdr:row>17</xdr:row>
      <xdr:rowOff>0</xdr:rowOff>
    </xdr:to>
    <xdr:sp macro="" textlink="">
      <xdr:nvSpPr>
        <xdr:cNvPr id="20958" name="Evè. 10/07/2024">
          <a:hlinkClick xmlns:r="http://schemas.openxmlformats.org/officeDocument/2006/relationships" r:id="" tooltip="Fêtes de Bayonne"/>
          <a:extLst>
            <a:ext uri="{FF2B5EF4-FFF2-40B4-BE49-F238E27FC236}">
              <a16:creationId xmlns:a16="http://schemas.microsoft.com/office/drawing/2014/main" id="{7B3928D1-44D0-C4BE-4E6C-6FAA693E31FD}"/>
            </a:ext>
          </a:extLst>
        </xdr:cNvPr>
        <xdr:cNvSpPr/>
      </xdr:nvSpPr>
      <xdr:spPr>
        <a:xfrm>
          <a:off x="10826750" y="3810000"/>
          <a:ext cx="74083" cy="215900"/>
        </a:xfrm>
        <a:prstGeom prst="rect">
          <a:avLst/>
        </a:prstGeom>
        <a:solidFill>
          <a:srgbClr val="ACB9CA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869950</xdr:colOff>
      <xdr:row>17</xdr:row>
      <xdr:rowOff>0</xdr:rowOff>
    </xdr:from>
    <xdr:to>
      <xdr:col>34</xdr:col>
      <xdr:colOff>61383</xdr:colOff>
      <xdr:row>18</xdr:row>
      <xdr:rowOff>0</xdr:rowOff>
    </xdr:to>
    <xdr:sp macro="" textlink="">
      <xdr:nvSpPr>
        <xdr:cNvPr id="20959" name="Evè. 11/07/2024">
          <a:hlinkClick xmlns:r="http://schemas.openxmlformats.org/officeDocument/2006/relationships" r:id="" tooltip="Fêtes de Bayonne"/>
          <a:extLst>
            <a:ext uri="{FF2B5EF4-FFF2-40B4-BE49-F238E27FC236}">
              <a16:creationId xmlns:a16="http://schemas.microsoft.com/office/drawing/2014/main" id="{995C88B0-EF97-E151-FD2C-4137A38AEFCB}"/>
            </a:ext>
          </a:extLst>
        </xdr:cNvPr>
        <xdr:cNvSpPr/>
      </xdr:nvSpPr>
      <xdr:spPr>
        <a:xfrm>
          <a:off x="10826750" y="4025900"/>
          <a:ext cx="74083" cy="215900"/>
        </a:xfrm>
        <a:prstGeom prst="rect">
          <a:avLst/>
        </a:prstGeom>
        <a:solidFill>
          <a:srgbClr val="ACB9CA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869950</xdr:colOff>
      <xdr:row>18</xdr:row>
      <xdr:rowOff>0</xdr:rowOff>
    </xdr:from>
    <xdr:to>
      <xdr:col>34</xdr:col>
      <xdr:colOff>61383</xdr:colOff>
      <xdr:row>19</xdr:row>
      <xdr:rowOff>0</xdr:rowOff>
    </xdr:to>
    <xdr:sp macro="" textlink="">
      <xdr:nvSpPr>
        <xdr:cNvPr id="20960" name="Evè. 12/07/2024">
          <a:hlinkClick xmlns:r="http://schemas.openxmlformats.org/officeDocument/2006/relationships" r:id="" tooltip="Fêtes de Bayonne"/>
          <a:extLst>
            <a:ext uri="{FF2B5EF4-FFF2-40B4-BE49-F238E27FC236}">
              <a16:creationId xmlns:a16="http://schemas.microsoft.com/office/drawing/2014/main" id="{D496D436-D8DC-EF6C-C3C0-19EFCE72E55F}"/>
            </a:ext>
          </a:extLst>
        </xdr:cNvPr>
        <xdr:cNvSpPr/>
      </xdr:nvSpPr>
      <xdr:spPr>
        <a:xfrm>
          <a:off x="10826750" y="4241800"/>
          <a:ext cx="74083" cy="215900"/>
        </a:xfrm>
        <a:prstGeom prst="rect">
          <a:avLst/>
        </a:prstGeom>
        <a:solidFill>
          <a:srgbClr val="ACB9CA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869950</xdr:colOff>
      <xdr:row>19</xdr:row>
      <xdr:rowOff>0</xdr:rowOff>
    </xdr:from>
    <xdr:to>
      <xdr:col>34</xdr:col>
      <xdr:colOff>61383</xdr:colOff>
      <xdr:row>20</xdr:row>
      <xdr:rowOff>0</xdr:rowOff>
    </xdr:to>
    <xdr:sp macro="" textlink="">
      <xdr:nvSpPr>
        <xdr:cNvPr id="20961" name="Evè. 13/07/2024">
          <a:hlinkClick xmlns:r="http://schemas.openxmlformats.org/officeDocument/2006/relationships" r:id="" tooltip="Fêtes de Bayonne"/>
          <a:extLst>
            <a:ext uri="{FF2B5EF4-FFF2-40B4-BE49-F238E27FC236}">
              <a16:creationId xmlns:a16="http://schemas.microsoft.com/office/drawing/2014/main" id="{5E6B4496-D916-D8A8-FA9C-5D810695C9E0}"/>
            </a:ext>
          </a:extLst>
        </xdr:cNvPr>
        <xdr:cNvSpPr/>
      </xdr:nvSpPr>
      <xdr:spPr>
        <a:xfrm>
          <a:off x="10826750" y="4457700"/>
          <a:ext cx="74083" cy="215900"/>
        </a:xfrm>
        <a:prstGeom prst="rect">
          <a:avLst/>
        </a:prstGeom>
        <a:solidFill>
          <a:srgbClr val="ACB9CA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869950</xdr:colOff>
      <xdr:row>20</xdr:row>
      <xdr:rowOff>0</xdr:rowOff>
    </xdr:from>
    <xdr:to>
      <xdr:col>34</xdr:col>
      <xdr:colOff>61383</xdr:colOff>
      <xdr:row>21</xdr:row>
      <xdr:rowOff>0</xdr:rowOff>
    </xdr:to>
    <xdr:sp macro="" textlink="">
      <xdr:nvSpPr>
        <xdr:cNvPr id="20962" name="Evè. 14/07/2024">
          <a:hlinkClick xmlns:r="http://schemas.openxmlformats.org/officeDocument/2006/relationships" r:id="" tooltip="Fêtes de Bayonne"/>
          <a:extLst>
            <a:ext uri="{FF2B5EF4-FFF2-40B4-BE49-F238E27FC236}">
              <a16:creationId xmlns:a16="http://schemas.microsoft.com/office/drawing/2014/main" id="{A30DFEB0-7183-A602-0462-4F4F38FE7B46}"/>
            </a:ext>
          </a:extLst>
        </xdr:cNvPr>
        <xdr:cNvSpPr/>
      </xdr:nvSpPr>
      <xdr:spPr>
        <a:xfrm>
          <a:off x="10826750" y="4673600"/>
          <a:ext cx="74083" cy="215900"/>
        </a:xfrm>
        <a:prstGeom prst="rect">
          <a:avLst/>
        </a:prstGeom>
        <a:solidFill>
          <a:srgbClr val="ACB9CA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38</xdr:col>
      <xdr:colOff>869950</xdr:colOff>
      <xdr:row>14</xdr:row>
      <xdr:rowOff>0</xdr:rowOff>
    </xdr:from>
    <xdr:to>
      <xdr:col>39</xdr:col>
      <xdr:colOff>61383</xdr:colOff>
      <xdr:row>15</xdr:row>
      <xdr:rowOff>0</xdr:rowOff>
    </xdr:to>
    <xdr:sp macro="" textlink="">
      <xdr:nvSpPr>
        <xdr:cNvPr id="20963" name="Evè. 08/08/2024">
          <a:hlinkClick xmlns:r="http://schemas.openxmlformats.org/officeDocument/2006/relationships" r:id="" tooltip="Fêtes de Soustons"/>
          <a:extLst>
            <a:ext uri="{FF2B5EF4-FFF2-40B4-BE49-F238E27FC236}">
              <a16:creationId xmlns:a16="http://schemas.microsoft.com/office/drawing/2014/main" id="{D5CBA462-7EA8-0E4C-B77A-7226DE2D0F1E}"/>
            </a:ext>
          </a:extLst>
        </xdr:cNvPr>
        <xdr:cNvSpPr/>
      </xdr:nvSpPr>
      <xdr:spPr>
        <a:xfrm>
          <a:off x="12395200" y="3378200"/>
          <a:ext cx="74083" cy="215900"/>
        </a:xfrm>
        <a:prstGeom prst="rect">
          <a:avLst/>
        </a:prstGeom>
        <a:solidFill>
          <a:srgbClr val="97E4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38</xdr:col>
      <xdr:colOff>869950</xdr:colOff>
      <xdr:row>15</xdr:row>
      <xdr:rowOff>0</xdr:rowOff>
    </xdr:from>
    <xdr:to>
      <xdr:col>39</xdr:col>
      <xdr:colOff>61383</xdr:colOff>
      <xdr:row>16</xdr:row>
      <xdr:rowOff>0</xdr:rowOff>
    </xdr:to>
    <xdr:sp macro="" textlink="">
      <xdr:nvSpPr>
        <xdr:cNvPr id="20964" name="Evè. 09/08/2024">
          <a:hlinkClick xmlns:r="http://schemas.openxmlformats.org/officeDocument/2006/relationships" r:id="" tooltip="Fêtes de Soustons"/>
          <a:extLst>
            <a:ext uri="{FF2B5EF4-FFF2-40B4-BE49-F238E27FC236}">
              <a16:creationId xmlns:a16="http://schemas.microsoft.com/office/drawing/2014/main" id="{6FC5A5F5-8820-0D34-4055-3711DA9BF9CF}"/>
            </a:ext>
          </a:extLst>
        </xdr:cNvPr>
        <xdr:cNvSpPr/>
      </xdr:nvSpPr>
      <xdr:spPr>
        <a:xfrm>
          <a:off x="12395200" y="3594100"/>
          <a:ext cx="74083" cy="215900"/>
        </a:xfrm>
        <a:prstGeom prst="rect">
          <a:avLst/>
        </a:prstGeom>
        <a:solidFill>
          <a:srgbClr val="97E4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38</xdr:col>
      <xdr:colOff>869950</xdr:colOff>
      <xdr:row>16</xdr:row>
      <xdr:rowOff>0</xdr:rowOff>
    </xdr:from>
    <xdr:to>
      <xdr:col>39</xdr:col>
      <xdr:colOff>61383</xdr:colOff>
      <xdr:row>17</xdr:row>
      <xdr:rowOff>0</xdr:rowOff>
    </xdr:to>
    <xdr:sp macro="" textlink="">
      <xdr:nvSpPr>
        <xdr:cNvPr id="20965" name="Evè. 10/08/2024">
          <a:hlinkClick xmlns:r="http://schemas.openxmlformats.org/officeDocument/2006/relationships" r:id="" tooltip="Fêtes de Soustons"/>
          <a:extLst>
            <a:ext uri="{FF2B5EF4-FFF2-40B4-BE49-F238E27FC236}">
              <a16:creationId xmlns:a16="http://schemas.microsoft.com/office/drawing/2014/main" id="{8359BAEC-4AFA-FF06-8A3B-E518B50C9491}"/>
            </a:ext>
          </a:extLst>
        </xdr:cNvPr>
        <xdr:cNvSpPr/>
      </xdr:nvSpPr>
      <xdr:spPr>
        <a:xfrm>
          <a:off x="12395200" y="3810000"/>
          <a:ext cx="74083" cy="215900"/>
        </a:xfrm>
        <a:prstGeom prst="rect">
          <a:avLst/>
        </a:prstGeom>
        <a:solidFill>
          <a:srgbClr val="97E4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38</xdr:col>
      <xdr:colOff>869950</xdr:colOff>
      <xdr:row>17</xdr:row>
      <xdr:rowOff>0</xdr:rowOff>
    </xdr:from>
    <xdr:to>
      <xdr:col>39</xdr:col>
      <xdr:colOff>61383</xdr:colOff>
      <xdr:row>18</xdr:row>
      <xdr:rowOff>0</xdr:rowOff>
    </xdr:to>
    <xdr:sp macro="" textlink="">
      <xdr:nvSpPr>
        <xdr:cNvPr id="20966" name="Evè. 11/08/2024">
          <a:hlinkClick xmlns:r="http://schemas.openxmlformats.org/officeDocument/2006/relationships" r:id="" tooltip="Fêtes de Soustons"/>
          <a:extLst>
            <a:ext uri="{FF2B5EF4-FFF2-40B4-BE49-F238E27FC236}">
              <a16:creationId xmlns:a16="http://schemas.microsoft.com/office/drawing/2014/main" id="{38D3B132-7B87-3400-7258-16FDA111A158}"/>
            </a:ext>
          </a:extLst>
        </xdr:cNvPr>
        <xdr:cNvSpPr/>
      </xdr:nvSpPr>
      <xdr:spPr>
        <a:xfrm>
          <a:off x="12395200" y="4025900"/>
          <a:ext cx="74083" cy="215900"/>
        </a:xfrm>
        <a:prstGeom prst="rect">
          <a:avLst/>
        </a:prstGeom>
        <a:solidFill>
          <a:srgbClr val="97E4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38</xdr:col>
      <xdr:colOff>869950</xdr:colOff>
      <xdr:row>20</xdr:row>
      <xdr:rowOff>0</xdr:rowOff>
    </xdr:from>
    <xdr:to>
      <xdr:col>39</xdr:col>
      <xdr:colOff>61383</xdr:colOff>
      <xdr:row>21</xdr:row>
      <xdr:rowOff>0</xdr:rowOff>
    </xdr:to>
    <xdr:sp macro="" textlink="">
      <xdr:nvSpPr>
        <xdr:cNvPr id="20967" name="Evè. 14/08/2024">
          <a:hlinkClick xmlns:r="http://schemas.openxmlformats.org/officeDocument/2006/relationships" r:id="" tooltip="Fêtes de Dax"/>
          <a:extLst>
            <a:ext uri="{FF2B5EF4-FFF2-40B4-BE49-F238E27FC236}">
              <a16:creationId xmlns:a16="http://schemas.microsoft.com/office/drawing/2014/main" id="{2070497C-1981-57F1-8065-265D4F251420}"/>
            </a:ext>
          </a:extLst>
        </xdr:cNvPr>
        <xdr:cNvSpPr/>
      </xdr:nvSpPr>
      <xdr:spPr>
        <a:xfrm>
          <a:off x="12395200" y="4673600"/>
          <a:ext cx="74083" cy="215900"/>
        </a:xfrm>
        <a:prstGeom prst="rect">
          <a:avLst/>
        </a:prstGeom>
        <a:solidFill>
          <a:srgbClr val="FAA0ED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38</xdr:col>
      <xdr:colOff>869950</xdr:colOff>
      <xdr:row>21</xdr:row>
      <xdr:rowOff>0</xdr:rowOff>
    </xdr:from>
    <xdr:to>
      <xdr:col>39</xdr:col>
      <xdr:colOff>61383</xdr:colOff>
      <xdr:row>22</xdr:row>
      <xdr:rowOff>0</xdr:rowOff>
    </xdr:to>
    <xdr:sp macro="" textlink="">
      <xdr:nvSpPr>
        <xdr:cNvPr id="20968" name="Evè. 15/08/2024">
          <a:hlinkClick xmlns:r="http://schemas.openxmlformats.org/officeDocument/2006/relationships" r:id="" tooltip="Fêtes de Dax"/>
          <a:extLst>
            <a:ext uri="{FF2B5EF4-FFF2-40B4-BE49-F238E27FC236}">
              <a16:creationId xmlns:a16="http://schemas.microsoft.com/office/drawing/2014/main" id="{D668CC99-6229-D395-6FA6-D41C1605DD18}"/>
            </a:ext>
          </a:extLst>
        </xdr:cNvPr>
        <xdr:cNvSpPr/>
      </xdr:nvSpPr>
      <xdr:spPr>
        <a:xfrm>
          <a:off x="12395200" y="4889500"/>
          <a:ext cx="74083" cy="215900"/>
        </a:xfrm>
        <a:prstGeom prst="rect">
          <a:avLst/>
        </a:prstGeom>
        <a:solidFill>
          <a:srgbClr val="FAA0ED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38</xdr:col>
      <xdr:colOff>869950</xdr:colOff>
      <xdr:row>22</xdr:row>
      <xdr:rowOff>0</xdr:rowOff>
    </xdr:from>
    <xdr:to>
      <xdr:col>39</xdr:col>
      <xdr:colOff>61383</xdr:colOff>
      <xdr:row>23</xdr:row>
      <xdr:rowOff>0</xdr:rowOff>
    </xdr:to>
    <xdr:sp macro="" textlink="">
      <xdr:nvSpPr>
        <xdr:cNvPr id="20969" name="Evè. 16/08/2024">
          <a:hlinkClick xmlns:r="http://schemas.openxmlformats.org/officeDocument/2006/relationships" r:id="" tooltip="Fêtes de Dax"/>
          <a:extLst>
            <a:ext uri="{FF2B5EF4-FFF2-40B4-BE49-F238E27FC236}">
              <a16:creationId xmlns:a16="http://schemas.microsoft.com/office/drawing/2014/main" id="{C0053871-27B8-2DFD-8C87-A5AABD2CF11E}"/>
            </a:ext>
          </a:extLst>
        </xdr:cNvPr>
        <xdr:cNvSpPr/>
      </xdr:nvSpPr>
      <xdr:spPr>
        <a:xfrm>
          <a:off x="12395200" y="5105400"/>
          <a:ext cx="74083" cy="215900"/>
        </a:xfrm>
        <a:prstGeom prst="rect">
          <a:avLst/>
        </a:prstGeom>
        <a:solidFill>
          <a:srgbClr val="FAA0ED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38</xdr:col>
      <xdr:colOff>869950</xdr:colOff>
      <xdr:row>23</xdr:row>
      <xdr:rowOff>0</xdr:rowOff>
    </xdr:from>
    <xdr:to>
      <xdr:col>39</xdr:col>
      <xdr:colOff>61383</xdr:colOff>
      <xdr:row>24</xdr:row>
      <xdr:rowOff>0</xdr:rowOff>
    </xdr:to>
    <xdr:sp macro="" textlink="">
      <xdr:nvSpPr>
        <xdr:cNvPr id="20970" name="Evè. 17/08/2024">
          <a:hlinkClick xmlns:r="http://schemas.openxmlformats.org/officeDocument/2006/relationships" r:id="" tooltip="Fêtes de Dax"/>
          <a:extLst>
            <a:ext uri="{FF2B5EF4-FFF2-40B4-BE49-F238E27FC236}">
              <a16:creationId xmlns:a16="http://schemas.microsoft.com/office/drawing/2014/main" id="{0F71851B-89AC-DAD3-C9D0-E6A6C819E93B}"/>
            </a:ext>
          </a:extLst>
        </xdr:cNvPr>
        <xdr:cNvSpPr/>
      </xdr:nvSpPr>
      <xdr:spPr>
        <a:xfrm>
          <a:off x="12395200" y="5321300"/>
          <a:ext cx="74083" cy="215900"/>
        </a:xfrm>
        <a:prstGeom prst="rect">
          <a:avLst/>
        </a:prstGeom>
        <a:solidFill>
          <a:srgbClr val="FAA0ED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38</xdr:col>
      <xdr:colOff>869950</xdr:colOff>
      <xdr:row>24</xdr:row>
      <xdr:rowOff>0</xdr:rowOff>
    </xdr:from>
    <xdr:to>
      <xdr:col>39</xdr:col>
      <xdr:colOff>61383</xdr:colOff>
      <xdr:row>25</xdr:row>
      <xdr:rowOff>0</xdr:rowOff>
    </xdr:to>
    <xdr:sp macro="" textlink="">
      <xdr:nvSpPr>
        <xdr:cNvPr id="20971" name="Evè. 18/08/2024">
          <a:hlinkClick xmlns:r="http://schemas.openxmlformats.org/officeDocument/2006/relationships" r:id="" tooltip="Fêtes de Dax"/>
          <a:extLst>
            <a:ext uri="{FF2B5EF4-FFF2-40B4-BE49-F238E27FC236}">
              <a16:creationId xmlns:a16="http://schemas.microsoft.com/office/drawing/2014/main" id="{57F69DF6-1376-1335-051F-7B170791259C}"/>
            </a:ext>
          </a:extLst>
        </xdr:cNvPr>
        <xdr:cNvSpPr/>
      </xdr:nvSpPr>
      <xdr:spPr>
        <a:xfrm>
          <a:off x="12395200" y="5537200"/>
          <a:ext cx="74083" cy="215900"/>
        </a:xfrm>
        <a:prstGeom prst="rect">
          <a:avLst/>
        </a:prstGeom>
        <a:solidFill>
          <a:srgbClr val="FAA0ED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43</xdr:col>
      <xdr:colOff>869950</xdr:colOff>
      <xdr:row>30</xdr:row>
      <xdr:rowOff>0</xdr:rowOff>
    </xdr:from>
    <xdr:to>
      <xdr:col>44</xdr:col>
      <xdr:colOff>61384</xdr:colOff>
      <xdr:row>31</xdr:row>
      <xdr:rowOff>0</xdr:rowOff>
    </xdr:to>
    <xdr:sp macro="" textlink="">
      <xdr:nvSpPr>
        <xdr:cNvPr id="20972" name="Evè. 24/09/2024">
          <a:hlinkClick xmlns:r="http://schemas.openxmlformats.org/officeDocument/2006/relationships" r:id="" tooltip="Évèn. supp. 1"/>
          <a:extLst>
            <a:ext uri="{FF2B5EF4-FFF2-40B4-BE49-F238E27FC236}">
              <a16:creationId xmlns:a16="http://schemas.microsoft.com/office/drawing/2014/main" id="{70D55740-D05E-C0FA-933F-515887284DE2}"/>
            </a:ext>
          </a:extLst>
        </xdr:cNvPr>
        <xdr:cNvSpPr/>
      </xdr:nvSpPr>
      <xdr:spPr>
        <a:xfrm>
          <a:off x="13963650" y="6832600"/>
          <a:ext cx="74084" cy="215900"/>
        </a:xfrm>
        <a:prstGeom prst="rect">
          <a:avLst/>
        </a:prstGeom>
        <a:solidFill>
          <a:srgbClr val="FFFF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43</xdr:col>
      <xdr:colOff>869950</xdr:colOff>
      <xdr:row>31</xdr:row>
      <xdr:rowOff>0</xdr:rowOff>
    </xdr:from>
    <xdr:to>
      <xdr:col>44</xdr:col>
      <xdr:colOff>61384</xdr:colOff>
      <xdr:row>32</xdr:row>
      <xdr:rowOff>0</xdr:rowOff>
    </xdr:to>
    <xdr:sp macro="" textlink="">
      <xdr:nvSpPr>
        <xdr:cNvPr id="20973" name="Evè. 25/09/2024">
          <a:hlinkClick xmlns:r="http://schemas.openxmlformats.org/officeDocument/2006/relationships" r:id="" tooltip="Évèn. supp. 1"/>
          <a:extLst>
            <a:ext uri="{FF2B5EF4-FFF2-40B4-BE49-F238E27FC236}">
              <a16:creationId xmlns:a16="http://schemas.microsoft.com/office/drawing/2014/main" id="{041A4D0D-9AF4-2DE8-8B4D-DD5B7E40AD30}"/>
            </a:ext>
          </a:extLst>
        </xdr:cNvPr>
        <xdr:cNvSpPr/>
      </xdr:nvSpPr>
      <xdr:spPr>
        <a:xfrm>
          <a:off x="13963650" y="7048500"/>
          <a:ext cx="74084" cy="215900"/>
        </a:xfrm>
        <a:prstGeom prst="rect">
          <a:avLst/>
        </a:prstGeom>
        <a:solidFill>
          <a:srgbClr val="FFFF0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869950</xdr:colOff>
      <xdr:row>19</xdr:row>
      <xdr:rowOff>0</xdr:rowOff>
    </xdr:from>
    <xdr:to>
      <xdr:col>24</xdr:col>
      <xdr:colOff>61383</xdr:colOff>
      <xdr:row>20</xdr:row>
      <xdr:rowOff>0</xdr:rowOff>
    </xdr:to>
    <xdr:sp macro="" textlink="">
      <xdr:nvSpPr>
        <xdr:cNvPr id="20974" name="Evè. 13/05/2024">
          <a:hlinkClick xmlns:r="http://schemas.openxmlformats.org/officeDocument/2006/relationships" r:id="" tooltip="Congé David"/>
          <a:extLst>
            <a:ext uri="{FF2B5EF4-FFF2-40B4-BE49-F238E27FC236}">
              <a16:creationId xmlns:a16="http://schemas.microsoft.com/office/drawing/2014/main" id="{A775DE0F-24A1-5BCB-9C9E-3D7516EC8977}"/>
            </a:ext>
          </a:extLst>
        </xdr:cNvPr>
        <xdr:cNvSpPr/>
      </xdr:nvSpPr>
      <xdr:spPr>
        <a:xfrm>
          <a:off x="7689850" y="4457700"/>
          <a:ext cx="74083" cy="215900"/>
        </a:xfrm>
        <a:prstGeom prst="rect">
          <a:avLst/>
        </a:prstGeom>
        <a:solidFill>
          <a:srgbClr val="CC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869950</xdr:colOff>
      <xdr:row>20</xdr:row>
      <xdr:rowOff>0</xdr:rowOff>
    </xdr:from>
    <xdr:to>
      <xdr:col>24</xdr:col>
      <xdr:colOff>61383</xdr:colOff>
      <xdr:row>21</xdr:row>
      <xdr:rowOff>0</xdr:rowOff>
    </xdr:to>
    <xdr:sp macro="" textlink="">
      <xdr:nvSpPr>
        <xdr:cNvPr id="20975" name="Evè. 14/05/2024">
          <a:hlinkClick xmlns:r="http://schemas.openxmlformats.org/officeDocument/2006/relationships" r:id="" tooltip="Congé David"/>
          <a:extLst>
            <a:ext uri="{FF2B5EF4-FFF2-40B4-BE49-F238E27FC236}">
              <a16:creationId xmlns:a16="http://schemas.microsoft.com/office/drawing/2014/main" id="{DE158A15-027E-67E3-32B3-EBB7B3F85D58}"/>
            </a:ext>
          </a:extLst>
        </xdr:cNvPr>
        <xdr:cNvSpPr/>
      </xdr:nvSpPr>
      <xdr:spPr>
        <a:xfrm>
          <a:off x="7689850" y="4673600"/>
          <a:ext cx="74083" cy="215900"/>
        </a:xfrm>
        <a:prstGeom prst="rect">
          <a:avLst/>
        </a:prstGeom>
        <a:solidFill>
          <a:srgbClr val="CC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869950</xdr:colOff>
      <xdr:row>21</xdr:row>
      <xdr:rowOff>0</xdr:rowOff>
    </xdr:from>
    <xdr:to>
      <xdr:col>24</xdr:col>
      <xdr:colOff>61383</xdr:colOff>
      <xdr:row>22</xdr:row>
      <xdr:rowOff>0</xdr:rowOff>
    </xdr:to>
    <xdr:sp macro="" textlink="">
      <xdr:nvSpPr>
        <xdr:cNvPr id="20976" name="Evè. 15/05/2024">
          <a:hlinkClick xmlns:r="http://schemas.openxmlformats.org/officeDocument/2006/relationships" r:id="" tooltip="Congé David"/>
          <a:extLst>
            <a:ext uri="{FF2B5EF4-FFF2-40B4-BE49-F238E27FC236}">
              <a16:creationId xmlns:a16="http://schemas.microsoft.com/office/drawing/2014/main" id="{8E9DB660-A57C-5AA3-75F0-A24BC3FC0959}"/>
            </a:ext>
          </a:extLst>
        </xdr:cNvPr>
        <xdr:cNvSpPr/>
      </xdr:nvSpPr>
      <xdr:spPr>
        <a:xfrm>
          <a:off x="7689850" y="4889500"/>
          <a:ext cx="74083" cy="215900"/>
        </a:xfrm>
        <a:prstGeom prst="rect">
          <a:avLst/>
        </a:prstGeom>
        <a:solidFill>
          <a:srgbClr val="CC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869950</xdr:colOff>
      <xdr:row>22</xdr:row>
      <xdr:rowOff>0</xdr:rowOff>
    </xdr:from>
    <xdr:to>
      <xdr:col>24</xdr:col>
      <xdr:colOff>61383</xdr:colOff>
      <xdr:row>23</xdr:row>
      <xdr:rowOff>0</xdr:rowOff>
    </xdr:to>
    <xdr:sp macro="" textlink="">
      <xdr:nvSpPr>
        <xdr:cNvPr id="20977" name="Evè. 16/05/2024">
          <a:hlinkClick xmlns:r="http://schemas.openxmlformats.org/officeDocument/2006/relationships" r:id="" tooltip="Congé David"/>
          <a:extLst>
            <a:ext uri="{FF2B5EF4-FFF2-40B4-BE49-F238E27FC236}">
              <a16:creationId xmlns:a16="http://schemas.microsoft.com/office/drawing/2014/main" id="{681D72CF-B435-CBFC-2806-E6DAF7C19E70}"/>
            </a:ext>
          </a:extLst>
        </xdr:cNvPr>
        <xdr:cNvSpPr/>
      </xdr:nvSpPr>
      <xdr:spPr>
        <a:xfrm>
          <a:off x="7689850" y="5105400"/>
          <a:ext cx="74083" cy="215900"/>
        </a:xfrm>
        <a:prstGeom prst="rect">
          <a:avLst/>
        </a:prstGeom>
        <a:solidFill>
          <a:srgbClr val="CC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869950</xdr:colOff>
      <xdr:row>23</xdr:row>
      <xdr:rowOff>0</xdr:rowOff>
    </xdr:from>
    <xdr:to>
      <xdr:col>24</xdr:col>
      <xdr:colOff>61383</xdr:colOff>
      <xdr:row>24</xdr:row>
      <xdr:rowOff>0</xdr:rowOff>
    </xdr:to>
    <xdr:sp macro="" textlink="">
      <xdr:nvSpPr>
        <xdr:cNvPr id="20978" name="Evè. 17/05/2024">
          <a:hlinkClick xmlns:r="http://schemas.openxmlformats.org/officeDocument/2006/relationships" r:id="" tooltip="Congé David"/>
          <a:extLst>
            <a:ext uri="{FF2B5EF4-FFF2-40B4-BE49-F238E27FC236}">
              <a16:creationId xmlns:a16="http://schemas.microsoft.com/office/drawing/2014/main" id="{50942ADE-12E8-00E5-569C-492B8CF44D5F}"/>
            </a:ext>
          </a:extLst>
        </xdr:cNvPr>
        <xdr:cNvSpPr/>
      </xdr:nvSpPr>
      <xdr:spPr>
        <a:xfrm>
          <a:off x="7689850" y="5321300"/>
          <a:ext cx="74083" cy="215900"/>
        </a:xfrm>
        <a:prstGeom prst="rect">
          <a:avLst/>
        </a:prstGeom>
        <a:solidFill>
          <a:srgbClr val="CC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120650</xdr:colOff>
      <xdr:row>1</xdr:row>
      <xdr:rowOff>0</xdr:rowOff>
    </xdr:from>
    <xdr:to>
      <xdr:col>11</xdr:col>
      <xdr:colOff>469900</xdr:colOff>
      <xdr:row>4</xdr:row>
      <xdr:rowOff>0</xdr:rowOff>
    </xdr:to>
    <xdr:sp macro="" textlink="">
      <xdr:nvSpPr>
        <xdr:cNvPr id="2" name="Légende : encadrée à une bord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1633200" y="190500"/>
          <a:ext cx="1358900" cy="571500"/>
        </a:xfrm>
        <a:prstGeom prst="accentCallout1">
          <a:avLst>
            <a:gd name="adj1" fmla="val 18750"/>
            <a:gd name="adj2" fmla="val -8333"/>
            <a:gd name="adj3" fmla="val -14128"/>
            <a:gd name="adj4" fmla="val -84351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/>
            <a:t>Changer la couleur ici en cellule I1 pour les vacances scolaires</a:t>
          </a:r>
        </a:p>
      </xdr:txBody>
    </xdr:sp>
    <xdr:clientData/>
  </xdr:twoCellAnchor>
  <xdr:twoCellAnchor>
    <xdr:from>
      <xdr:col>1</xdr:col>
      <xdr:colOff>584200</xdr:colOff>
      <xdr:row>38</xdr:row>
      <xdr:rowOff>0</xdr:rowOff>
    </xdr:from>
    <xdr:to>
      <xdr:col>2</xdr:col>
      <xdr:colOff>906550</xdr:colOff>
      <xdr:row>41</xdr:row>
      <xdr:rowOff>184150</xdr:rowOff>
    </xdr:to>
    <xdr:sp macro="" textlink="">
      <xdr:nvSpPr>
        <xdr:cNvPr id="3" name="Légende : encadrée à une bord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 flipH="1">
          <a:off x="1993900" y="7239000"/>
          <a:ext cx="1332000" cy="755650"/>
        </a:xfrm>
        <a:prstGeom prst="accentCallout1">
          <a:avLst>
            <a:gd name="adj1" fmla="val 18750"/>
            <a:gd name="adj2" fmla="val -8333"/>
            <a:gd name="adj3" fmla="val -38517"/>
            <a:gd name="adj4" fmla="val -83184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/>
            <a:t>Changer la couleur ici</a:t>
          </a:r>
          <a:r>
            <a:rPr lang="fr-FR" sz="1100" baseline="0"/>
            <a:t> de chaque ligne</a:t>
          </a:r>
          <a:r>
            <a:rPr lang="fr-FR" sz="1100"/>
            <a:t> pour les</a:t>
          </a:r>
          <a:r>
            <a:rPr lang="fr-FR" sz="1100" baseline="0"/>
            <a:t> évènements</a:t>
          </a:r>
          <a:endParaRPr lang="fr-FR" sz="1100"/>
        </a:p>
      </xdr:txBody>
    </xdr:sp>
    <xdr:clientData/>
  </xdr:twoCellAnchor>
  <xdr:twoCellAnchor>
    <xdr:from>
      <xdr:col>3</xdr:col>
      <xdr:colOff>6350</xdr:colOff>
      <xdr:row>35</xdr:row>
      <xdr:rowOff>88900</xdr:rowOff>
    </xdr:from>
    <xdr:to>
      <xdr:col>4</xdr:col>
      <xdr:colOff>0</xdr:colOff>
      <xdr:row>38</xdr:row>
      <xdr:rowOff>146050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 flipV="1">
          <a:off x="3435350" y="6756400"/>
          <a:ext cx="1003300" cy="6286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577850</xdr:colOff>
      <xdr:row>57</xdr:row>
      <xdr:rowOff>6350</xdr:rowOff>
    </xdr:from>
    <xdr:to>
      <xdr:col>2</xdr:col>
      <xdr:colOff>900200</xdr:colOff>
      <xdr:row>62</xdr:row>
      <xdr:rowOff>12700</xdr:rowOff>
    </xdr:to>
    <xdr:sp macro="" textlink="">
      <xdr:nvSpPr>
        <xdr:cNvPr id="4" name="Légende : encadrée à une bordur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 flipH="1">
          <a:off x="1987550" y="10864850"/>
          <a:ext cx="1332000" cy="958850"/>
        </a:xfrm>
        <a:prstGeom prst="accentCallout1">
          <a:avLst>
            <a:gd name="adj1" fmla="val 18750"/>
            <a:gd name="adj2" fmla="val -8333"/>
            <a:gd name="adj3" fmla="val 112476"/>
            <a:gd name="adj4" fmla="val -83725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/>
            <a:t>Vous</a:t>
          </a:r>
          <a:r>
            <a:rPr lang="fr-FR" sz="1100" baseline="0"/>
            <a:t> pouvez ajouter d'autres évènements ici à la suite et les colorer comme bon vous semble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LJ41"/>
  <sheetViews>
    <sheetView showGridLines="0" tabSelected="1" workbookViewId="0"/>
  </sheetViews>
  <sheetFormatPr baseColWidth="10" defaultColWidth="14.453125" defaultRowHeight="15.75" customHeight="1" x14ac:dyDescent="0.25"/>
  <cols>
    <col min="1" max="1" width="1.453125" style="2" customWidth="1"/>
    <col min="2" max="2" width="3.1796875" style="80" customWidth="1"/>
    <col min="3" max="3" width="3.1796875" style="2" customWidth="1"/>
    <col min="4" max="4" width="12.6328125" style="2" customWidth="1"/>
    <col min="5" max="5" width="2" style="2" customWidth="1"/>
    <col min="6" max="6" width="1.453125" style="2" customWidth="1"/>
    <col min="7" max="7" width="3.1796875" style="80" customWidth="1"/>
    <col min="8" max="8" width="3.1796875" style="2" customWidth="1"/>
    <col min="9" max="9" width="12.6328125" style="2" customWidth="1"/>
    <col min="10" max="10" width="2" style="2" customWidth="1"/>
    <col min="11" max="11" width="1.453125" style="2" customWidth="1"/>
    <col min="12" max="12" width="3.1796875" style="80" customWidth="1"/>
    <col min="13" max="13" width="3.1796875" style="2" customWidth="1"/>
    <col min="14" max="14" width="12.6328125" style="2" customWidth="1"/>
    <col min="15" max="15" width="2" style="2" customWidth="1"/>
    <col min="16" max="16" width="1.453125" style="2" customWidth="1"/>
    <col min="17" max="17" width="3.1796875" style="80" customWidth="1"/>
    <col min="18" max="18" width="3.1796875" style="2" customWidth="1"/>
    <col min="19" max="19" width="12.6328125" style="2" customWidth="1"/>
    <col min="20" max="20" width="2" style="2" customWidth="1"/>
    <col min="21" max="21" width="1.453125" style="2" customWidth="1"/>
    <col min="22" max="22" width="3.1796875" style="80" customWidth="1"/>
    <col min="23" max="23" width="3.1796875" style="2" customWidth="1"/>
    <col min="24" max="24" width="12.6328125" style="2" customWidth="1"/>
    <col min="25" max="25" width="2" style="2" customWidth="1"/>
    <col min="26" max="26" width="1.453125" style="2" customWidth="1"/>
    <col min="27" max="27" width="3.1796875" style="80" customWidth="1"/>
    <col min="28" max="28" width="3.1796875" style="2" customWidth="1"/>
    <col min="29" max="29" width="12.6328125" style="2" customWidth="1"/>
    <col min="30" max="30" width="2" style="2" customWidth="1"/>
    <col min="31" max="31" width="1.453125" style="2" customWidth="1"/>
    <col min="32" max="32" width="3.1796875" style="80" customWidth="1"/>
    <col min="33" max="33" width="3.1796875" style="2" customWidth="1"/>
    <col min="34" max="34" width="12.6328125" style="2" customWidth="1"/>
    <col min="35" max="35" width="2" style="2" customWidth="1"/>
    <col min="36" max="36" width="1.453125" style="2" customWidth="1"/>
    <col min="37" max="37" width="3.1796875" style="80" customWidth="1"/>
    <col min="38" max="38" width="3.1796875" style="2" customWidth="1"/>
    <col min="39" max="39" width="12.6328125" style="2" customWidth="1"/>
    <col min="40" max="40" width="2" style="2" customWidth="1"/>
    <col min="41" max="41" width="1.453125" style="2" customWidth="1"/>
    <col min="42" max="42" width="3.1796875" style="80" customWidth="1"/>
    <col min="43" max="43" width="3.1796875" style="2" customWidth="1"/>
    <col min="44" max="44" width="12.6328125" style="2" customWidth="1"/>
    <col min="45" max="45" width="2" style="2" customWidth="1"/>
    <col min="46" max="46" width="1.453125" style="2" customWidth="1"/>
    <col min="47" max="47" width="3.1796875" style="80" customWidth="1"/>
    <col min="48" max="48" width="3.1796875" style="2" customWidth="1"/>
    <col min="49" max="49" width="12.6328125" style="2" customWidth="1"/>
    <col min="50" max="50" width="2" style="2" customWidth="1"/>
    <col min="51" max="51" width="1.453125" style="2" customWidth="1"/>
    <col min="52" max="52" width="3.1796875" style="80" customWidth="1"/>
    <col min="53" max="53" width="3.1796875" style="2" customWidth="1"/>
    <col min="54" max="54" width="12.6328125" style="2" customWidth="1"/>
    <col min="55" max="55" width="2" style="2" customWidth="1"/>
    <col min="56" max="56" width="1.453125" style="2" customWidth="1"/>
    <col min="57" max="57" width="3.1796875" style="80" customWidth="1"/>
    <col min="58" max="58" width="3.1796875" style="2" customWidth="1"/>
    <col min="59" max="59" width="12.6328125" style="2" customWidth="1"/>
    <col min="60" max="60" width="2" style="2" customWidth="1"/>
    <col min="61" max="61" width="1.453125" style="2" customWidth="1"/>
    <col min="62" max="62" width="2.453125" style="2" customWidth="1"/>
    <col min="63" max="63" width="3.1796875" style="2" customWidth="1"/>
    <col min="64" max="64" width="10.26953125" style="2" customWidth="1"/>
    <col min="65" max="65" width="0.7265625" style="2" customWidth="1"/>
    <col min="66" max="66" width="1.453125" style="2" customWidth="1"/>
    <col min="67" max="67" width="2.453125" style="2" customWidth="1"/>
    <col min="68" max="68" width="3.1796875" style="2" customWidth="1"/>
    <col min="69" max="69" width="10.26953125" style="2" customWidth="1"/>
    <col min="70" max="70" width="0.7265625" style="2" customWidth="1"/>
    <col min="71" max="71" width="1.453125" style="2" customWidth="1"/>
    <col min="72" max="72" width="2.453125" style="2" customWidth="1"/>
    <col min="73" max="73" width="3.1796875" style="2" customWidth="1"/>
    <col min="74" max="74" width="10.26953125" style="2" customWidth="1"/>
    <col min="75" max="75" width="0.7265625" style="2" customWidth="1"/>
    <col min="76" max="76" width="1.453125" style="2" customWidth="1"/>
    <col min="77" max="77" width="2.453125" style="2" customWidth="1"/>
    <col min="78" max="78" width="3.1796875" style="2" customWidth="1"/>
    <col min="79" max="79" width="10.26953125" style="2" customWidth="1"/>
    <col min="80" max="80" width="0.7265625" style="2" customWidth="1"/>
    <col min="81" max="81" width="1.453125" style="2" customWidth="1"/>
    <col min="82" max="82" width="2.453125" style="2" customWidth="1"/>
    <col min="83" max="83" width="3.1796875" style="2" customWidth="1"/>
    <col min="84" max="84" width="10.26953125" style="2" customWidth="1"/>
    <col min="85" max="85" width="0.7265625" style="2" customWidth="1"/>
    <col min="86" max="86" width="1.453125" style="2" customWidth="1"/>
    <col min="87" max="87" width="2.453125" style="2" customWidth="1"/>
    <col min="88" max="88" width="3.1796875" style="2" customWidth="1"/>
    <col min="89" max="89" width="10.26953125" style="2" customWidth="1"/>
    <col min="90" max="90" width="0.7265625" style="2" customWidth="1"/>
    <col min="91" max="91" width="1.453125" style="2" customWidth="1"/>
    <col min="92" max="92" width="2.453125" style="2" customWidth="1"/>
    <col min="93" max="93" width="3.1796875" style="2" customWidth="1"/>
    <col min="94" max="94" width="10.26953125" style="2" customWidth="1"/>
    <col min="95" max="95" width="0.7265625" style="2" customWidth="1"/>
    <col min="96" max="96" width="1.453125" style="2" customWidth="1"/>
    <col min="97" max="97" width="2.453125" style="2" customWidth="1"/>
    <col min="98" max="98" width="3.1796875" style="2" customWidth="1"/>
    <col min="99" max="99" width="10.26953125" style="2" customWidth="1"/>
    <col min="100" max="100" width="0.7265625" style="2" customWidth="1"/>
    <col min="101" max="101" width="1.453125" style="2" customWidth="1"/>
    <col min="102" max="102" width="2.453125" style="2" customWidth="1"/>
    <col min="103" max="103" width="3.1796875" style="2" customWidth="1"/>
    <col min="104" max="104" width="10.26953125" style="2" customWidth="1"/>
    <col min="105" max="105" width="0.7265625" style="2" customWidth="1"/>
    <col min="106" max="106" width="1.453125" style="2" customWidth="1"/>
    <col min="107" max="107" width="2.453125" style="2" customWidth="1"/>
    <col min="108" max="108" width="3.1796875" style="2" customWidth="1"/>
    <col min="109" max="109" width="10.26953125" style="2" customWidth="1"/>
    <col min="110" max="110" width="0.7265625" style="2" customWidth="1"/>
    <col min="111" max="111" width="1.453125" style="2" customWidth="1"/>
    <col min="112" max="112" width="2.453125" style="2" customWidth="1"/>
    <col min="113" max="113" width="3.1796875" style="2" customWidth="1"/>
    <col min="114" max="114" width="10.26953125" style="2" customWidth="1"/>
    <col min="115" max="115" width="0.7265625" style="2" customWidth="1"/>
    <col min="116" max="116" width="1.453125" style="2" customWidth="1"/>
    <col min="117" max="117" width="2.453125" style="2" customWidth="1"/>
    <col min="118" max="118" width="3.1796875" style="2" customWidth="1"/>
    <col min="119" max="119" width="10.26953125" style="2" customWidth="1"/>
    <col min="120" max="120" width="0.7265625" style="2" customWidth="1"/>
    <col min="121" max="121" width="1.453125" style="2" customWidth="1"/>
    <col min="122" max="122" width="2.453125" style="2" customWidth="1"/>
    <col min="123" max="123" width="3.1796875" style="2" customWidth="1"/>
    <col min="124" max="124" width="10.26953125" style="2" customWidth="1"/>
    <col min="125" max="125" width="0.7265625" style="2" customWidth="1"/>
    <col min="126" max="126" width="1.453125" style="2" customWidth="1"/>
    <col min="127" max="127" width="2.453125" style="2" customWidth="1"/>
    <col min="128" max="128" width="3.1796875" style="2" customWidth="1"/>
    <col min="129" max="129" width="10.26953125" style="2" customWidth="1"/>
    <col min="130" max="130" width="0.7265625" style="2" customWidth="1"/>
    <col min="131" max="131" width="1.453125" style="2" customWidth="1"/>
    <col min="132" max="132" width="2.453125" style="2" customWidth="1"/>
    <col min="133" max="133" width="3.1796875" style="2" customWidth="1"/>
    <col min="134" max="134" width="10.26953125" style="2" customWidth="1"/>
    <col min="135" max="135" width="0.7265625" style="2" customWidth="1"/>
    <col min="136" max="136" width="1.453125" style="2" customWidth="1"/>
    <col min="137" max="137" width="2.453125" style="2" customWidth="1"/>
    <col min="138" max="138" width="3.1796875" style="2" customWidth="1"/>
    <col min="139" max="139" width="10.26953125" style="2" customWidth="1"/>
    <col min="140" max="140" width="0.7265625" style="2" customWidth="1"/>
    <col min="141" max="141" width="1.453125" style="2" customWidth="1"/>
    <col min="142" max="142" width="2.453125" style="2" customWidth="1"/>
    <col min="143" max="143" width="3.1796875" style="2" customWidth="1"/>
    <col min="144" max="144" width="10.26953125" style="2" customWidth="1"/>
    <col min="145" max="145" width="0.7265625" style="2" customWidth="1"/>
    <col min="146" max="146" width="1.453125" style="2" customWidth="1"/>
    <col min="147" max="147" width="2.453125" style="2" customWidth="1"/>
    <col min="148" max="148" width="3.1796875" style="2" customWidth="1"/>
    <col min="149" max="149" width="10.26953125" style="2" customWidth="1"/>
    <col min="150" max="150" width="0.7265625" style="2" customWidth="1"/>
    <col min="151" max="151" width="1.453125" style="2" customWidth="1"/>
    <col min="152" max="152" width="2.453125" style="2" customWidth="1"/>
    <col min="153" max="153" width="3.1796875" style="2" customWidth="1"/>
    <col min="154" max="154" width="10.26953125" style="2" customWidth="1"/>
    <col min="155" max="155" width="0.7265625" style="2" customWidth="1"/>
    <col min="156" max="156" width="1.453125" style="2" customWidth="1"/>
    <col min="157" max="157" width="2.453125" style="2" customWidth="1"/>
    <col min="158" max="158" width="3.1796875" style="2" customWidth="1"/>
    <col min="159" max="159" width="10.26953125" style="2" customWidth="1"/>
    <col min="160" max="160" width="0.7265625" style="2" customWidth="1"/>
    <col min="161" max="161" width="1.453125" style="2" customWidth="1"/>
    <col min="162" max="162" width="2.453125" style="2" customWidth="1"/>
    <col min="163" max="163" width="3.1796875" style="2" customWidth="1"/>
    <col min="164" max="164" width="10.26953125" style="2" customWidth="1"/>
    <col min="165" max="165" width="0.7265625" style="2" customWidth="1"/>
    <col min="166" max="166" width="1.453125" style="2" customWidth="1"/>
    <col min="167" max="167" width="2.453125" style="2" customWidth="1"/>
    <col min="168" max="168" width="3.1796875" style="2" customWidth="1"/>
    <col min="169" max="169" width="10.26953125" style="2" customWidth="1"/>
    <col min="170" max="170" width="0.7265625" style="2" customWidth="1"/>
    <col min="171" max="171" width="1.453125" style="2" customWidth="1"/>
    <col min="172" max="172" width="2.453125" style="2" customWidth="1"/>
    <col min="173" max="173" width="3.1796875" style="2" customWidth="1"/>
    <col min="174" max="174" width="10.26953125" style="2" customWidth="1"/>
    <col min="175" max="175" width="0.7265625" style="2" customWidth="1"/>
    <col min="176" max="176" width="1.453125" style="2" customWidth="1"/>
    <col min="177" max="177" width="2.453125" style="2" customWidth="1"/>
    <col min="178" max="178" width="3.1796875" style="2" customWidth="1"/>
    <col min="179" max="179" width="10.26953125" style="2" customWidth="1"/>
    <col min="180" max="180" width="0.7265625" style="2" customWidth="1"/>
    <col min="181" max="181" width="1.453125" style="2" customWidth="1"/>
    <col min="182" max="182" width="2.453125" style="2" customWidth="1"/>
    <col min="183" max="183" width="3.1796875" style="2" customWidth="1"/>
    <col min="184" max="184" width="10.26953125" style="2" customWidth="1"/>
    <col min="185" max="185" width="0.7265625" style="2" customWidth="1"/>
    <col min="186" max="186" width="1.453125" style="2" customWidth="1"/>
    <col min="187" max="187" width="2.453125" style="2" customWidth="1"/>
    <col min="188" max="188" width="3.1796875" style="2" customWidth="1"/>
    <col min="189" max="189" width="10.26953125" style="2" customWidth="1"/>
    <col min="190" max="190" width="0.7265625" style="2" customWidth="1"/>
    <col min="191" max="191" width="1.453125" style="2" customWidth="1"/>
    <col min="192" max="192" width="2.453125" style="2" customWidth="1"/>
    <col min="193" max="193" width="3.1796875" style="2" customWidth="1"/>
    <col min="194" max="194" width="10.26953125" style="2" customWidth="1"/>
    <col min="195" max="195" width="0.7265625" style="2" customWidth="1"/>
    <col min="196" max="196" width="1.453125" style="2" customWidth="1"/>
    <col min="197" max="197" width="2.453125" style="2" customWidth="1"/>
    <col min="198" max="198" width="3.1796875" style="2" customWidth="1"/>
    <col min="199" max="199" width="10.26953125" style="2" customWidth="1"/>
    <col min="200" max="200" width="0.7265625" style="2" customWidth="1"/>
    <col min="201" max="201" width="1.453125" style="2" customWidth="1"/>
    <col min="202" max="202" width="2.453125" style="2" customWidth="1"/>
    <col min="203" max="203" width="3.1796875" style="2" customWidth="1"/>
    <col min="204" max="204" width="10.26953125" style="2" customWidth="1"/>
    <col min="205" max="205" width="0.7265625" style="2" customWidth="1"/>
    <col min="206" max="206" width="1.453125" style="2" customWidth="1"/>
    <col min="207" max="207" width="2.453125" style="2" customWidth="1"/>
    <col min="208" max="208" width="3.1796875" style="2" customWidth="1"/>
    <col min="209" max="209" width="10.26953125" style="2" customWidth="1"/>
    <col min="210" max="210" width="0.7265625" style="2" customWidth="1"/>
    <col min="211" max="211" width="1.453125" style="2" customWidth="1"/>
    <col min="212" max="212" width="2.453125" style="2" customWidth="1"/>
    <col min="213" max="213" width="3.1796875" style="2" customWidth="1"/>
    <col min="214" max="214" width="10.26953125" style="2" customWidth="1"/>
    <col min="215" max="215" width="0.7265625" style="2" customWidth="1"/>
    <col min="216" max="216" width="1.453125" style="2" customWidth="1"/>
    <col min="217" max="217" width="2.453125" style="2" customWidth="1"/>
    <col min="218" max="218" width="3.1796875" style="2" customWidth="1"/>
    <col min="219" max="219" width="10.26953125" style="2" customWidth="1"/>
    <col min="220" max="220" width="0.7265625" style="2" customWidth="1"/>
    <col min="221" max="221" width="1.453125" style="2" customWidth="1"/>
    <col min="222" max="222" width="2.453125" style="2" customWidth="1"/>
    <col min="223" max="223" width="3.1796875" style="2" customWidth="1"/>
    <col min="224" max="224" width="10.26953125" style="2" customWidth="1"/>
    <col min="225" max="225" width="0.7265625" style="2" customWidth="1"/>
    <col min="226" max="226" width="1.453125" style="2" customWidth="1"/>
    <col min="227" max="227" width="2.453125" style="2" customWidth="1"/>
    <col min="228" max="228" width="3.1796875" style="2" customWidth="1"/>
    <col min="229" max="229" width="10.26953125" style="2" customWidth="1"/>
    <col min="230" max="230" width="0.7265625" style="2" customWidth="1"/>
    <col min="231" max="231" width="1.453125" style="2" customWidth="1"/>
    <col min="232" max="232" width="2.453125" style="2" customWidth="1"/>
    <col min="233" max="233" width="3.1796875" style="2" customWidth="1"/>
    <col min="234" max="234" width="10.26953125" style="2" customWidth="1"/>
    <col min="235" max="235" width="0.7265625" style="2" customWidth="1"/>
    <col min="236" max="236" width="1.453125" style="2" customWidth="1"/>
    <col min="237" max="237" width="2.453125" style="2" customWidth="1"/>
    <col min="238" max="238" width="3.1796875" style="2" customWidth="1"/>
    <col min="239" max="239" width="10.26953125" style="2" customWidth="1"/>
    <col min="240" max="240" width="0.7265625" style="2" customWidth="1"/>
    <col min="241" max="241" width="1.453125" style="2" customWidth="1"/>
    <col min="242" max="242" width="2.453125" style="2" customWidth="1"/>
    <col min="243" max="243" width="3.1796875" style="2" customWidth="1"/>
    <col min="244" max="244" width="10.26953125" style="2" customWidth="1"/>
    <col min="245" max="245" width="0.7265625" style="2" customWidth="1"/>
    <col min="246" max="246" width="1.453125" style="2" customWidth="1"/>
    <col min="247" max="247" width="2.453125" style="2" customWidth="1"/>
    <col min="248" max="248" width="3.1796875" style="2" customWidth="1"/>
    <col min="249" max="249" width="10.26953125" style="2" customWidth="1"/>
    <col min="250" max="250" width="0.7265625" style="2" customWidth="1"/>
    <col min="251" max="251" width="1.453125" style="2" customWidth="1"/>
    <col min="252" max="252" width="2.453125" style="2" customWidth="1"/>
    <col min="253" max="253" width="3.1796875" style="2" customWidth="1"/>
    <col min="254" max="254" width="10.26953125" style="2" customWidth="1"/>
    <col min="255" max="255" width="0.7265625" style="2" customWidth="1"/>
    <col min="256" max="256" width="1.453125" style="2" customWidth="1"/>
    <col min="257" max="257" width="2.453125" style="2" customWidth="1"/>
    <col min="258" max="258" width="3.1796875" style="2" customWidth="1"/>
    <col min="259" max="259" width="10.26953125" style="2" customWidth="1"/>
    <col min="260" max="260" width="0.7265625" style="2" customWidth="1"/>
    <col min="261" max="261" width="1.453125" style="2" customWidth="1"/>
    <col min="262" max="262" width="2.453125" style="2" customWidth="1"/>
    <col min="263" max="263" width="3.1796875" style="2" customWidth="1"/>
    <col min="264" max="264" width="10.26953125" style="2" customWidth="1"/>
    <col min="265" max="265" width="0.7265625" style="2" customWidth="1"/>
    <col min="266" max="266" width="1.453125" style="2" customWidth="1"/>
    <col min="267" max="267" width="2.453125" style="2" customWidth="1"/>
    <col min="268" max="268" width="3.1796875" style="2" customWidth="1"/>
    <col min="269" max="269" width="10.26953125" style="2" customWidth="1"/>
    <col min="270" max="270" width="0.7265625" style="2" customWidth="1"/>
    <col min="271" max="271" width="1.453125" style="2" customWidth="1"/>
    <col min="272" max="272" width="2.453125" style="2" customWidth="1"/>
    <col min="273" max="273" width="3.1796875" style="2" customWidth="1"/>
    <col min="274" max="274" width="10.26953125" style="2" customWidth="1"/>
    <col min="275" max="275" width="0.7265625" style="2" customWidth="1"/>
    <col min="276" max="276" width="1.453125" style="2" customWidth="1"/>
    <col min="277" max="277" width="2.453125" style="2" customWidth="1"/>
    <col min="278" max="278" width="3.1796875" style="2" customWidth="1"/>
    <col min="279" max="279" width="10.26953125" style="2" customWidth="1"/>
    <col min="280" max="280" width="0.7265625" style="2" customWidth="1"/>
    <col min="281" max="281" width="1.453125" style="2" customWidth="1"/>
    <col min="282" max="282" width="2.453125" style="2" customWidth="1"/>
    <col min="283" max="283" width="3.1796875" style="2" customWidth="1"/>
    <col min="284" max="284" width="10.26953125" style="2" customWidth="1"/>
    <col min="285" max="285" width="0.7265625" style="2" customWidth="1"/>
    <col min="286" max="286" width="1.453125" style="2" customWidth="1"/>
    <col min="287" max="287" width="2.453125" style="2" customWidth="1"/>
    <col min="288" max="288" width="3.1796875" style="2" customWidth="1"/>
    <col min="289" max="289" width="10.26953125" style="2" customWidth="1"/>
    <col min="290" max="290" width="0.7265625" style="2" customWidth="1"/>
    <col min="291" max="291" width="1.453125" style="2" customWidth="1"/>
    <col min="292" max="292" width="2.453125" style="2" customWidth="1"/>
    <col min="293" max="293" width="3.1796875" style="2" customWidth="1"/>
    <col min="294" max="294" width="10.26953125" style="2" customWidth="1"/>
    <col min="295" max="295" width="0.7265625" style="2" customWidth="1"/>
    <col min="296" max="296" width="1.453125" style="2" customWidth="1"/>
    <col min="297" max="297" width="2.453125" style="2" customWidth="1"/>
    <col min="298" max="298" width="3.1796875" style="2" customWidth="1"/>
    <col min="299" max="299" width="10.26953125" style="2" customWidth="1"/>
    <col min="300" max="300" width="0.7265625" style="2" customWidth="1"/>
    <col min="301" max="301" width="1.453125" style="2" customWidth="1"/>
    <col min="302" max="302" width="2.453125" style="2" customWidth="1"/>
    <col min="303" max="303" width="3.1796875" style="2" customWidth="1"/>
    <col min="304" max="304" width="10.26953125" style="2" customWidth="1"/>
    <col min="305" max="305" width="0.7265625" style="2" customWidth="1"/>
    <col min="306" max="306" width="1.453125" style="2" customWidth="1"/>
    <col min="307" max="307" width="2.453125" style="2" customWidth="1"/>
    <col min="308" max="308" width="3.1796875" style="2" customWidth="1"/>
    <col min="309" max="309" width="10.26953125" style="2" customWidth="1"/>
    <col min="310" max="310" width="0.7265625" style="2" customWidth="1"/>
    <col min="311" max="311" width="1.453125" style="2" customWidth="1"/>
    <col min="312" max="312" width="2.453125" style="2" customWidth="1"/>
    <col min="313" max="313" width="3.1796875" style="2" customWidth="1"/>
    <col min="314" max="314" width="10.26953125" style="2" customWidth="1"/>
    <col min="315" max="315" width="0.7265625" style="2" customWidth="1"/>
    <col min="316" max="316" width="1.453125" style="2" customWidth="1"/>
    <col min="317" max="317" width="2.453125" style="2" customWidth="1"/>
    <col min="318" max="318" width="3.1796875" style="2" customWidth="1"/>
    <col min="319" max="319" width="10.26953125" style="2" customWidth="1"/>
    <col min="320" max="320" width="0.7265625" style="2" customWidth="1"/>
    <col min="321" max="321" width="1.453125" style="2" customWidth="1"/>
    <col min="322" max="322" width="2.453125" style="2" customWidth="1"/>
    <col min="323" max="16384" width="14.453125" style="2"/>
  </cols>
  <sheetData>
    <row r="1" spans="1:322" ht="22.5" customHeight="1" x14ac:dyDescent="0.25">
      <c r="A1" s="1"/>
      <c r="B1" s="4"/>
      <c r="C1" s="1"/>
      <c r="D1" s="1"/>
      <c r="E1" s="1"/>
      <c r="F1" s="1"/>
      <c r="G1" s="4"/>
      <c r="H1" s="1"/>
      <c r="I1" s="1"/>
      <c r="J1" s="1"/>
      <c r="K1" s="1"/>
      <c r="L1" s="4"/>
      <c r="M1" s="1"/>
      <c r="N1" s="1"/>
      <c r="O1" s="1"/>
      <c r="P1" s="1"/>
      <c r="Q1" s="4"/>
      <c r="R1" s="1"/>
      <c r="S1" s="1"/>
      <c r="T1" s="1"/>
      <c r="U1" s="1"/>
      <c r="V1" s="4"/>
      <c r="W1" s="1"/>
      <c r="X1" s="1"/>
      <c r="Y1" s="1"/>
      <c r="Z1" s="1"/>
      <c r="AA1" s="4"/>
      <c r="AB1" s="1"/>
      <c r="AC1" s="1"/>
      <c r="AD1" s="1"/>
      <c r="AE1" s="1"/>
      <c r="AF1" s="4"/>
      <c r="AG1" s="1"/>
      <c r="AH1" s="1"/>
      <c r="AI1" s="1"/>
      <c r="AJ1" s="1"/>
      <c r="AK1" s="4"/>
      <c r="AL1" s="1"/>
      <c r="AM1" s="1"/>
      <c r="AN1" s="1"/>
      <c r="AO1" s="1"/>
      <c r="AP1" s="4"/>
      <c r="AQ1" s="1"/>
      <c r="AR1" s="1"/>
      <c r="AS1" s="1"/>
      <c r="AT1" s="1"/>
      <c r="AU1" s="4"/>
      <c r="AV1" s="1"/>
      <c r="AW1" s="1"/>
      <c r="AX1" s="1"/>
      <c r="AY1" s="1"/>
      <c r="AZ1" s="4"/>
      <c r="BA1" s="1"/>
      <c r="BB1" s="54" t="str">
        <f>"Calendrier " &amp; annee</f>
        <v>Calendrier 2024</v>
      </c>
      <c r="BC1" s="1"/>
      <c r="BD1" s="1"/>
      <c r="BE1" s="4"/>
      <c r="BF1" s="1"/>
      <c r="BG1" s="1"/>
      <c r="BH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</row>
    <row r="2" spans="1:322" ht="19.5" customHeight="1" x14ac:dyDescent="0.25">
      <c r="A2" s="1"/>
      <c r="B2" s="4"/>
      <c r="C2" s="1"/>
      <c r="D2" s="1"/>
      <c r="E2" s="1"/>
      <c r="F2" s="1"/>
      <c r="G2" s="4"/>
      <c r="H2" s="1"/>
      <c r="I2" s="1"/>
      <c r="J2" s="1"/>
      <c r="K2" s="1"/>
      <c r="L2" s="4"/>
      <c r="M2" s="1"/>
      <c r="N2" s="1"/>
      <c r="O2" s="1"/>
      <c r="P2" s="1"/>
      <c r="Q2" s="4"/>
      <c r="R2" s="1"/>
      <c r="S2" s="1"/>
      <c r="T2" s="1"/>
      <c r="U2" s="1"/>
      <c r="V2" s="4"/>
      <c r="W2" s="1"/>
      <c r="X2" s="1"/>
      <c r="Y2" s="1"/>
      <c r="Z2" s="1"/>
      <c r="AA2" s="4"/>
      <c r="AB2" s="1"/>
      <c r="AC2" s="1"/>
      <c r="AD2" s="1"/>
      <c r="AE2" s="1"/>
      <c r="AF2" s="4"/>
      <c r="AG2" s="1"/>
      <c r="AH2" s="1"/>
      <c r="AI2" s="1"/>
      <c r="AJ2" s="1"/>
      <c r="AK2" s="4"/>
      <c r="AL2" s="1"/>
      <c r="AM2" s="1"/>
      <c r="AN2" s="1"/>
      <c r="AO2" s="1"/>
      <c r="AP2" s="4"/>
      <c r="AQ2" s="1"/>
      <c r="AR2" s="1"/>
      <c r="AS2" s="1"/>
      <c r="AT2" s="1"/>
      <c r="AU2" s="4"/>
      <c r="AV2" s="1"/>
      <c r="AW2" s="90" t="s">
        <v>0</v>
      </c>
      <c r="AX2" s="91"/>
      <c r="AY2" s="91"/>
      <c r="AZ2" s="91"/>
      <c r="BA2" s="91"/>
      <c r="BB2" s="91"/>
      <c r="BC2" s="3"/>
      <c r="BD2" s="88">
        <v>2024</v>
      </c>
      <c r="BE2" s="89"/>
      <c r="BF2" s="89"/>
      <c r="BG2" s="1"/>
      <c r="BH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</row>
    <row r="3" spans="1:322" ht="19.5" customHeight="1" x14ac:dyDescent="0.25">
      <c r="A3" s="1"/>
      <c r="B3" s="4"/>
      <c r="C3" s="1"/>
      <c r="D3" s="1"/>
      <c r="E3" s="1"/>
      <c r="F3" s="1"/>
      <c r="G3" s="4"/>
      <c r="H3" s="1"/>
      <c r="I3" s="1"/>
      <c r="J3" s="1"/>
      <c r="K3" s="1"/>
      <c r="L3" s="4"/>
      <c r="M3" s="1"/>
      <c r="N3" s="1"/>
      <c r="O3" s="1"/>
      <c r="P3" s="1"/>
      <c r="Q3" s="4"/>
      <c r="R3" s="1"/>
      <c r="S3" s="1"/>
      <c r="T3" s="1"/>
      <c r="U3" s="1"/>
      <c r="V3" s="4"/>
      <c r="W3" s="1"/>
      <c r="X3" s="1"/>
      <c r="Y3" s="1"/>
      <c r="Z3" s="1"/>
      <c r="AA3" s="4"/>
      <c r="AB3" s="1"/>
      <c r="AC3" s="1"/>
      <c r="AD3" s="1"/>
      <c r="AE3" s="1"/>
      <c r="AF3" s="4"/>
      <c r="AG3" s="1"/>
      <c r="AH3" s="1"/>
      <c r="AI3" s="1"/>
      <c r="AJ3" s="1"/>
      <c r="AK3" s="4"/>
      <c r="AL3" s="1"/>
      <c r="AM3" s="1"/>
      <c r="AN3" s="1"/>
      <c r="AO3" s="1"/>
      <c r="AP3" s="4"/>
      <c r="AQ3" s="1"/>
      <c r="AR3" s="1"/>
      <c r="AS3" s="1"/>
      <c r="AT3" s="1"/>
      <c r="AU3" s="4"/>
      <c r="AV3" s="1"/>
      <c r="AW3" s="1"/>
      <c r="AX3" s="1"/>
      <c r="AY3" s="1"/>
      <c r="AZ3" s="4"/>
      <c r="BA3" s="1"/>
      <c r="BB3" s="1"/>
      <c r="BC3" s="1"/>
      <c r="BD3" s="1"/>
      <c r="BE3" s="4"/>
      <c r="BF3" s="1"/>
      <c r="BG3" s="1"/>
      <c r="BH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</row>
    <row r="4" spans="1:322" ht="19.5" customHeight="1" x14ac:dyDescent="0.25">
      <c r="A4" s="1"/>
      <c r="B4" s="4"/>
      <c r="C4" s="1"/>
      <c r="D4" s="1"/>
      <c r="E4" s="1"/>
      <c r="F4" s="1"/>
      <c r="G4" s="4"/>
      <c r="H4" s="1"/>
      <c r="I4" s="1"/>
      <c r="J4" s="1"/>
      <c r="K4" s="1"/>
      <c r="L4" s="4"/>
      <c r="M4" s="1"/>
      <c r="N4" s="1"/>
      <c r="O4" s="1"/>
      <c r="P4" s="1"/>
      <c r="Q4" s="4"/>
      <c r="R4" s="1"/>
      <c r="S4" s="1"/>
      <c r="T4" s="1"/>
      <c r="U4" s="1"/>
      <c r="V4" s="4"/>
      <c r="W4" s="1"/>
      <c r="X4" s="1"/>
      <c r="Y4" s="1"/>
      <c r="Z4" s="1"/>
      <c r="AA4" s="4"/>
      <c r="AB4" s="1"/>
      <c r="AC4" s="1"/>
      <c r="AD4" s="1"/>
      <c r="AE4" s="1"/>
      <c r="AF4" s="4"/>
      <c r="AG4" s="1"/>
      <c r="AH4" s="1"/>
      <c r="AI4" s="1"/>
      <c r="AJ4" s="1"/>
      <c r="AK4" s="4"/>
      <c r="AL4" s="1"/>
      <c r="AM4" s="1"/>
      <c r="AN4" s="1"/>
      <c r="AO4" s="1"/>
      <c r="AP4" s="4"/>
      <c r="AQ4" s="1"/>
      <c r="AR4" s="1"/>
      <c r="AS4" s="1"/>
      <c r="AT4" s="1"/>
      <c r="AU4" s="4"/>
      <c r="AV4" s="1"/>
      <c r="AW4" s="90" t="s">
        <v>1</v>
      </c>
      <c r="AX4" s="91"/>
      <c r="AY4" s="91"/>
      <c r="AZ4" s="91"/>
      <c r="BA4" s="91"/>
      <c r="BB4" s="91"/>
      <c r="BC4" s="3"/>
      <c r="BD4" s="88">
        <v>1</v>
      </c>
      <c r="BE4" s="89"/>
      <c r="BF4" s="89"/>
      <c r="BG4" s="1"/>
      <c r="BH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</row>
    <row r="5" spans="1:322" ht="22.5" customHeight="1" x14ac:dyDescent="0.25">
      <c r="A5" s="1"/>
      <c r="B5" s="4"/>
      <c r="C5" s="1"/>
      <c r="D5" s="1"/>
      <c r="E5" s="1"/>
      <c r="F5" s="1"/>
      <c r="G5" s="4"/>
      <c r="H5" s="1"/>
      <c r="I5" s="1"/>
      <c r="J5" s="1"/>
      <c r="K5" s="1"/>
      <c r="L5" s="4"/>
      <c r="M5" s="1"/>
      <c r="N5" s="1"/>
      <c r="O5" s="1"/>
      <c r="P5" s="1"/>
      <c r="Q5" s="4"/>
      <c r="R5" s="1"/>
      <c r="S5" s="1"/>
      <c r="T5" s="1"/>
      <c r="U5" s="1"/>
      <c r="V5" s="4"/>
      <c r="W5" s="1"/>
      <c r="X5" s="1"/>
      <c r="Y5" s="1"/>
      <c r="Z5" s="1"/>
      <c r="AA5" s="4"/>
      <c r="AB5" s="1"/>
      <c r="AC5" s="1"/>
      <c r="AD5" s="1"/>
      <c r="AE5" s="1"/>
      <c r="AF5" s="4"/>
      <c r="AG5" s="1"/>
      <c r="AH5" s="1"/>
      <c r="AI5" s="1"/>
      <c r="AJ5" s="1"/>
      <c r="AK5" s="4"/>
      <c r="AL5" s="1"/>
      <c r="AM5" s="1"/>
      <c r="AN5" s="1"/>
      <c r="AO5" s="1"/>
      <c r="AP5" s="4"/>
      <c r="AQ5" s="1"/>
      <c r="AR5" s="1"/>
      <c r="AS5" s="1"/>
      <c r="AT5" s="1"/>
      <c r="AU5" s="4"/>
      <c r="AV5" s="1"/>
      <c r="AW5" s="1"/>
      <c r="AX5" s="1"/>
      <c r="AY5" s="1"/>
      <c r="AZ5" s="4"/>
      <c r="BA5" s="1"/>
      <c r="BB5" s="1"/>
      <c r="BC5" s="1"/>
      <c r="BD5" s="1"/>
      <c r="BE5" s="4"/>
      <c r="BF5" s="1"/>
      <c r="BG5" s="1"/>
      <c r="BH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</row>
    <row r="6" spans="1:322" s="10" customFormat="1" ht="24" customHeight="1" x14ac:dyDescent="0.25">
      <c r="A6" s="3"/>
      <c r="B6" s="104" t="str">
        <f>PROPER(TEXT(C8,"mmmm"))</f>
        <v>Janvier</v>
      </c>
      <c r="C6" s="104"/>
      <c r="D6" s="104"/>
      <c r="E6" s="104"/>
      <c r="F6" s="3"/>
      <c r="G6" s="105" t="str">
        <f t="shared" ref="G6" si="0">PROPER(TEXT(H8,"mmmm"))</f>
        <v>Février</v>
      </c>
      <c r="H6" s="105"/>
      <c r="I6" s="105"/>
      <c r="J6" s="105"/>
      <c r="K6" s="3"/>
      <c r="L6" s="106" t="str">
        <f t="shared" ref="L6" si="1">PROPER(TEXT(M8,"mmmm"))</f>
        <v>Mars</v>
      </c>
      <c r="M6" s="106"/>
      <c r="N6" s="106"/>
      <c r="O6" s="106"/>
      <c r="P6" s="3"/>
      <c r="Q6" s="107" t="str">
        <f t="shared" ref="Q6" si="2">PROPER(TEXT(R8,"mmmm"))</f>
        <v>Avril</v>
      </c>
      <c r="R6" s="107"/>
      <c r="S6" s="107"/>
      <c r="T6" s="107"/>
      <c r="U6" s="3"/>
      <c r="V6" s="108" t="str">
        <f t="shared" ref="V6" si="3">PROPER(TEXT(W8,"mmmm"))</f>
        <v>Mai</v>
      </c>
      <c r="W6" s="108"/>
      <c r="X6" s="108"/>
      <c r="Y6" s="108"/>
      <c r="Z6" s="3"/>
      <c r="AA6" s="111" t="str">
        <f t="shared" ref="AA6" si="4">PROPER(TEXT(AB8,"mmmm"))</f>
        <v>Juin</v>
      </c>
      <c r="AB6" s="111"/>
      <c r="AC6" s="111"/>
      <c r="AD6" s="111"/>
      <c r="AE6" s="3"/>
      <c r="AF6" s="112" t="str">
        <f t="shared" ref="AF6" si="5">PROPER(TEXT(AG8,"mmmm"))</f>
        <v>Juillet</v>
      </c>
      <c r="AG6" s="112"/>
      <c r="AH6" s="112"/>
      <c r="AI6" s="112"/>
      <c r="AJ6" s="3"/>
      <c r="AK6" s="113" t="str">
        <f t="shared" ref="AK6" si="6">PROPER(TEXT(AL8,"mmmm"))</f>
        <v>Août</v>
      </c>
      <c r="AL6" s="113"/>
      <c r="AM6" s="113"/>
      <c r="AN6" s="113"/>
      <c r="AO6" s="3"/>
      <c r="AP6" s="114" t="str">
        <f t="shared" ref="AP6" si="7">PROPER(TEXT(AQ8,"mmmm"))</f>
        <v>Septembre</v>
      </c>
      <c r="AQ6" s="114"/>
      <c r="AR6" s="114"/>
      <c r="AS6" s="114"/>
      <c r="AT6" s="3"/>
      <c r="AU6" s="115" t="str">
        <f t="shared" ref="AU6" si="8">PROPER(TEXT(AV8,"mmmm"))</f>
        <v>Octobre</v>
      </c>
      <c r="AV6" s="115"/>
      <c r="AW6" s="115"/>
      <c r="AX6" s="115"/>
      <c r="AY6" s="3"/>
      <c r="AZ6" s="97" t="str">
        <f t="shared" ref="AZ6" si="9">PROPER(TEXT(BA8,"mmmm"))</f>
        <v>Novembre</v>
      </c>
      <c r="BA6" s="97"/>
      <c r="BB6" s="97"/>
      <c r="BC6" s="97"/>
      <c r="BD6" s="3"/>
      <c r="BE6" s="98" t="str">
        <f t="shared" ref="BE6" si="10">PROPER(TEXT(BF8,"mmmm"))</f>
        <v>Décembre</v>
      </c>
      <c r="BF6" s="98"/>
      <c r="BG6" s="98"/>
      <c r="BH6" s="98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</row>
    <row r="7" spans="1:322" s="9" customFormat="1" ht="19.5" customHeight="1" x14ac:dyDescent="0.25">
      <c r="A7" s="7"/>
      <c r="B7" s="99">
        <f>YEAR(C8)</f>
        <v>2024</v>
      </c>
      <c r="C7" s="99"/>
      <c r="D7" s="99"/>
      <c r="E7" s="99"/>
      <c r="F7" s="11"/>
      <c r="G7" s="100">
        <f t="shared" ref="G7" si="11">YEAR(H8)</f>
        <v>2024</v>
      </c>
      <c r="H7" s="100"/>
      <c r="I7" s="100"/>
      <c r="J7" s="100"/>
      <c r="K7" s="11"/>
      <c r="L7" s="101">
        <f t="shared" ref="L7" si="12">YEAR(M8)</f>
        <v>2024</v>
      </c>
      <c r="M7" s="101"/>
      <c r="N7" s="101"/>
      <c r="O7" s="101"/>
      <c r="P7" s="11"/>
      <c r="Q7" s="102">
        <f>YEAR(R8)</f>
        <v>2024</v>
      </c>
      <c r="R7" s="102"/>
      <c r="S7" s="102"/>
      <c r="T7" s="102"/>
      <c r="U7" s="11"/>
      <c r="V7" s="103">
        <f t="shared" ref="V7" si="13">YEAR(W8)</f>
        <v>2024</v>
      </c>
      <c r="W7" s="103"/>
      <c r="X7" s="103"/>
      <c r="Y7" s="103"/>
      <c r="Z7" s="7"/>
      <c r="AA7" s="117">
        <f t="shared" ref="AA7" si="14">YEAR(AB8)</f>
        <v>2024</v>
      </c>
      <c r="AB7" s="117"/>
      <c r="AC7" s="117"/>
      <c r="AD7" s="117"/>
      <c r="AE7" s="11"/>
      <c r="AF7" s="116">
        <f t="shared" ref="AF7" si="15">YEAR(AG8)</f>
        <v>2024</v>
      </c>
      <c r="AG7" s="116"/>
      <c r="AH7" s="116"/>
      <c r="AI7" s="116"/>
      <c r="AJ7" s="11"/>
      <c r="AK7" s="92">
        <f t="shared" ref="AK7" si="16">YEAR(AL8)</f>
        <v>2024</v>
      </c>
      <c r="AL7" s="92"/>
      <c r="AM7" s="92"/>
      <c r="AN7" s="92"/>
      <c r="AO7" s="11"/>
      <c r="AP7" s="93">
        <f t="shared" ref="AP7" si="17">YEAR(AQ8)</f>
        <v>2024</v>
      </c>
      <c r="AQ7" s="93"/>
      <c r="AR7" s="93"/>
      <c r="AS7" s="93"/>
      <c r="AT7" s="11"/>
      <c r="AU7" s="94">
        <f t="shared" ref="AU7" si="18">YEAR(AV8)</f>
        <v>2024</v>
      </c>
      <c r="AV7" s="94"/>
      <c r="AW7" s="94"/>
      <c r="AX7" s="94"/>
      <c r="AY7" s="11"/>
      <c r="AZ7" s="95">
        <f t="shared" ref="AZ7" si="19">YEAR(BA8)</f>
        <v>2024</v>
      </c>
      <c r="BA7" s="95"/>
      <c r="BB7" s="95"/>
      <c r="BC7" s="95"/>
      <c r="BD7" s="11"/>
      <c r="BE7" s="96">
        <f t="shared" ref="BE7" si="20">YEAR(BF8)</f>
        <v>2024</v>
      </c>
      <c r="BF7" s="96"/>
      <c r="BG7" s="96"/>
      <c r="BH7" s="96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8"/>
      <c r="JS7" s="8"/>
      <c r="JT7" s="8"/>
      <c r="JU7" s="8"/>
      <c r="JV7" s="8"/>
      <c r="JW7" s="8"/>
      <c r="JX7" s="8"/>
      <c r="JY7" s="8"/>
      <c r="JZ7" s="8"/>
      <c r="KA7" s="8"/>
      <c r="KB7" s="8"/>
      <c r="KC7" s="8"/>
      <c r="KD7" s="8"/>
      <c r="KE7" s="8"/>
      <c r="KF7" s="8"/>
      <c r="KG7" s="8"/>
      <c r="KH7" s="8"/>
      <c r="KI7" s="8"/>
      <c r="KJ7" s="8"/>
      <c r="KK7" s="8"/>
      <c r="KL7" s="8"/>
      <c r="KM7" s="8"/>
      <c r="KN7" s="8"/>
      <c r="KO7" s="8"/>
      <c r="KP7" s="8"/>
      <c r="KQ7" s="8"/>
      <c r="KR7" s="8"/>
      <c r="KS7" s="8"/>
      <c r="KT7" s="8"/>
      <c r="KU7" s="8"/>
      <c r="KV7" s="8"/>
      <c r="KW7" s="8"/>
      <c r="KX7" s="8"/>
      <c r="KY7" s="8"/>
      <c r="KZ7" s="8"/>
      <c r="LA7" s="8"/>
      <c r="LB7" s="8"/>
      <c r="LC7" s="8"/>
      <c r="LD7" s="8"/>
      <c r="LE7" s="8"/>
      <c r="LF7" s="8"/>
      <c r="LG7" s="8"/>
      <c r="LH7" s="8"/>
      <c r="LI7" s="8"/>
      <c r="LJ7" s="8"/>
    </row>
    <row r="8" spans="1:322" ht="17.25" customHeight="1" x14ac:dyDescent="0.25">
      <c r="A8" s="4"/>
      <c r="B8" s="79" t="str">
        <f>IF(C8&lt;&gt;"",UPPER(LEFT(TEXT(C8,"jjj"))),"")</f>
        <v>L</v>
      </c>
      <c r="C8" s="5">
        <f>DATE(annee,ROUNDDOWN(COLUMN()/5,0)+mois,1)</f>
        <v>45292</v>
      </c>
      <c r="D8" s="55" t="s">
        <v>4</v>
      </c>
      <c r="E8" s="6"/>
      <c r="F8" s="4"/>
      <c r="G8" s="79" t="str">
        <f t="shared" ref="G8:G23" si="21">IF(H8&lt;&gt;"",UPPER(LEFT(TEXT(H8,"jjj"))),"")</f>
        <v>J</v>
      </c>
      <c r="H8" s="5">
        <f>DATE(annee,ROUNDDOWN(COLUMN()/5,0)+mois,1)</f>
        <v>45323</v>
      </c>
      <c r="I8" s="55"/>
      <c r="J8" s="6"/>
      <c r="K8" s="4"/>
      <c r="L8" s="79" t="str">
        <f>IF(M8&lt;&gt;"",UPPER(LEFT(TEXT(M8,"jjj"))),"")</f>
        <v>V</v>
      </c>
      <c r="M8" s="5">
        <f>DATE(annee,ROUNDDOWN(COLUMN()/5,0)+mois,1)</f>
        <v>45352</v>
      </c>
      <c r="N8" s="55"/>
      <c r="O8" s="6"/>
      <c r="P8" s="4"/>
      <c r="Q8" s="79" t="str">
        <f t="shared" ref="Q8:Q23" si="22">IF(R8&lt;&gt;"",UPPER(LEFT(TEXT(R8,"jjj"))),"")</f>
        <v>L</v>
      </c>
      <c r="R8" s="5">
        <f>DATE(annee,ROUNDDOWN(COLUMN()/5,0)+mois,1)</f>
        <v>45383</v>
      </c>
      <c r="S8" s="55" t="s">
        <v>5</v>
      </c>
      <c r="T8" s="6"/>
      <c r="U8" s="4"/>
      <c r="V8" s="79" t="str">
        <f t="shared" ref="V8:V23" si="23">IF(W8&lt;&gt;"",UPPER(LEFT(TEXT(W8,"jjj"))),"")</f>
        <v>M</v>
      </c>
      <c r="W8" s="5">
        <f>DATE(annee,ROUNDDOWN(COLUMN()/5,0)+mois,1)</f>
        <v>45413</v>
      </c>
      <c r="X8" s="55" t="s">
        <v>6</v>
      </c>
      <c r="Y8" s="6"/>
      <c r="Z8" s="4"/>
      <c r="AA8" s="79" t="str">
        <f t="shared" ref="AA8:AA23" si="24">IF(AB8&lt;&gt;"",UPPER(LEFT(TEXT(AB8,"jjj"))),"")</f>
        <v>S</v>
      </c>
      <c r="AB8" s="5">
        <f>DATE(annee,ROUNDDOWN(COLUMN()/5,0)+mois,1)</f>
        <v>45444</v>
      </c>
      <c r="AC8" s="55" t="s">
        <v>37</v>
      </c>
      <c r="AD8" s="6"/>
      <c r="AE8" s="4"/>
      <c r="AF8" s="79" t="str">
        <f t="shared" ref="AF8:AF23" si="25">IF(AG8&lt;&gt;"",UPPER(LEFT(TEXT(AG8,"jjj"))),"")</f>
        <v>L</v>
      </c>
      <c r="AG8" s="5">
        <f>DATE(annee,ROUNDDOWN(COLUMN()/5,0)+mois,1)</f>
        <v>45474</v>
      </c>
      <c r="AH8" s="55"/>
      <c r="AI8" s="6"/>
      <c r="AJ8" s="4"/>
      <c r="AK8" s="79" t="str">
        <f t="shared" ref="AK8:AK23" si="26">IF(AL8&lt;&gt;"",UPPER(LEFT(TEXT(AL8,"jjj"))),"")</f>
        <v>J</v>
      </c>
      <c r="AL8" s="5">
        <f>DATE(annee,ROUNDDOWN(COLUMN()/5,0)+mois,1)</f>
        <v>45505</v>
      </c>
      <c r="AM8" s="55"/>
      <c r="AN8" s="6"/>
      <c r="AO8" s="4"/>
      <c r="AP8" s="79" t="str">
        <f t="shared" ref="AP8:AP23" si="27">IF(AQ8&lt;&gt;"",UPPER(LEFT(TEXT(AQ8,"jjj"))),"")</f>
        <v>D</v>
      </c>
      <c r="AQ8" s="5">
        <f>DATE(annee,ROUNDDOWN(COLUMN()/5,0)+mois,1)</f>
        <v>45536</v>
      </c>
      <c r="AR8" s="55"/>
      <c r="AS8" s="6"/>
      <c r="AT8" s="4"/>
      <c r="AU8" s="79" t="str">
        <f t="shared" ref="AU8:AU23" si="28">IF(AV8&lt;&gt;"",UPPER(LEFT(TEXT(AV8,"jjj"))),"")</f>
        <v>M</v>
      </c>
      <c r="AV8" s="5">
        <f>DATE(annee,ROUNDDOWN(COLUMN()/5,0)+mois,1)</f>
        <v>45566</v>
      </c>
      <c r="AW8" s="55"/>
      <c r="AX8" s="6"/>
      <c r="AY8" s="4"/>
      <c r="AZ8" s="79" t="str">
        <f t="shared" ref="AZ8:AZ23" si="29">IF(BA8&lt;&gt;"",UPPER(LEFT(TEXT(BA8,"jjj"))),"")</f>
        <v>V</v>
      </c>
      <c r="BA8" s="5">
        <f>DATE(annee,ROUNDDOWN(COLUMN()/5,0)+mois,1)</f>
        <v>45597</v>
      </c>
      <c r="BB8" s="55" t="s">
        <v>3</v>
      </c>
      <c r="BC8" s="6"/>
      <c r="BD8" s="4"/>
      <c r="BE8" s="79" t="str">
        <f t="shared" ref="BE8:BE23" si="30">IF(BF8&lt;&gt;"",UPPER(LEFT(TEXT(BF8,"jjj"))),"")</f>
        <v>D</v>
      </c>
      <c r="BF8" s="5">
        <f>DATE(annee,ROUNDDOWN(COLUMN()/5,0)+mois,1)</f>
        <v>45627</v>
      </c>
      <c r="BG8" s="55"/>
      <c r="BH8" s="6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</row>
    <row r="9" spans="1:322" ht="17.25" customHeight="1" x14ac:dyDescent="0.25">
      <c r="A9" s="4"/>
      <c r="B9" s="79" t="str">
        <f t="shared" ref="B9:B38" si="31">IF(C9&lt;&gt;"",UPPER(LEFT(TEXT(C9,"jjj"))),"")</f>
        <v>M</v>
      </c>
      <c r="C9" s="5">
        <f t="shared" ref="C9:C35" si="32">C8+1</f>
        <v>45293</v>
      </c>
      <c r="D9" s="55"/>
      <c r="E9" s="6"/>
      <c r="F9" s="4"/>
      <c r="G9" s="79" t="str">
        <f t="shared" si="21"/>
        <v>V</v>
      </c>
      <c r="H9" s="5">
        <f t="shared" ref="H9:BF24" si="33">H8+1</f>
        <v>45324</v>
      </c>
      <c r="I9" s="55"/>
      <c r="J9" s="6"/>
      <c r="K9" s="4"/>
      <c r="L9" s="79" t="str">
        <f t="shared" ref="L9:L23" si="34">IF(M9&lt;&gt;"",UPPER(LEFT(TEXT(M9,"jjj"))),"")</f>
        <v>S</v>
      </c>
      <c r="M9" s="5">
        <f t="shared" si="33"/>
        <v>45353</v>
      </c>
      <c r="N9" s="55"/>
      <c r="O9" s="6"/>
      <c r="P9" s="4"/>
      <c r="Q9" s="79" t="str">
        <f t="shared" si="22"/>
        <v>M</v>
      </c>
      <c r="R9" s="5">
        <f t="shared" si="33"/>
        <v>45384</v>
      </c>
      <c r="S9" s="55"/>
      <c r="T9" s="6"/>
      <c r="U9" s="4"/>
      <c r="V9" s="79" t="str">
        <f t="shared" si="23"/>
        <v>J</v>
      </c>
      <c r="W9" s="5">
        <f t="shared" si="33"/>
        <v>45414</v>
      </c>
      <c r="X9" s="55"/>
      <c r="Y9" s="6"/>
      <c r="Z9" s="4"/>
      <c r="AA9" s="79" t="str">
        <f t="shared" si="24"/>
        <v>D</v>
      </c>
      <c r="AB9" s="5">
        <f t="shared" si="33"/>
        <v>45445</v>
      </c>
      <c r="AC9" s="55"/>
      <c r="AD9" s="6"/>
      <c r="AE9" s="4"/>
      <c r="AF9" s="79" t="str">
        <f t="shared" si="25"/>
        <v>M</v>
      </c>
      <c r="AG9" s="5">
        <f t="shared" si="33"/>
        <v>45475</v>
      </c>
      <c r="AH9" s="55"/>
      <c r="AI9" s="6"/>
      <c r="AJ9" s="4"/>
      <c r="AK9" s="79" t="str">
        <f t="shared" si="26"/>
        <v>V</v>
      </c>
      <c r="AL9" s="5">
        <f t="shared" si="33"/>
        <v>45506</v>
      </c>
      <c r="AM9" s="55"/>
      <c r="AN9" s="6"/>
      <c r="AO9" s="4"/>
      <c r="AP9" s="79" t="str">
        <f t="shared" si="27"/>
        <v>L</v>
      </c>
      <c r="AQ9" s="5">
        <f t="shared" si="33"/>
        <v>45537</v>
      </c>
      <c r="AR9" s="55"/>
      <c r="AS9" s="6"/>
      <c r="AT9" s="4"/>
      <c r="AU9" s="79" t="str">
        <f t="shared" si="28"/>
        <v>M</v>
      </c>
      <c r="AV9" s="5">
        <f t="shared" si="33"/>
        <v>45567</v>
      </c>
      <c r="AW9" s="55"/>
      <c r="AX9" s="6"/>
      <c r="AY9" s="4"/>
      <c r="AZ9" s="79" t="str">
        <f t="shared" si="29"/>
        <v>S</v>
      </c>
      <c r="BA9" s="5">
        <f t="shared" si="33"/>
        <v>45598</v>
      </c>
      <c r="BB9" s="55"/>
      <c r="BC9" s="6"/>
      <c r="BD9" s="4"/>
      <c r="BE9" s="79" t="str">
        <f t="shared" si="30"/>
        <v>L</v>
      </c>
      <c r="BF9" s="5">
        <f t="shared" si="33"/>
        <v>45628</v>
      </c>
      <c r="BG9" s="55"/>
      <c r="BH9" s="6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</row>
    <row r="10" spans="1:322" ht="17.25" customHeight="1" x14ac:dyDescent="0.25">
      <c r="A10" s="4"/>
      <c r="B10" s="79" t="str">
        <f t="shared" si="31"/>
        <v>M</v>
      </c>
      <c r="C10" s="5">
        <f t="shared" si="32"/>
        <v>45294</v>
      </c>
      <c r="D10" s="56"/>
      <c r="E10" s="6"/>
      <c r="F10" s="4"/>
      <c r="G10" s="79" t="str">
        <f t="shared" si="21"/>
        <v>S</v>
      </c>
      <c r="H10" s="5">
        <f t="shared" si="33"/>
        <v>45325</v>
      </c>
      <c r="I10" s="55"/>
      <c r="J10" s="6"/>
      <c r="K10" s="4"/>
      <c r="L10" s="79" t="str">
        <f t="shared" si="34"/>
        <v>D</v>
      </c>
      <c r="M10" s="5">
        <f t="shared" si="33"/>
        <v>45354</v>
      </c>
      <c r="N10" s="55"/>
      <c r="O10" s="6"/>
      <c r="P10" s="4"/>
      <c r="Q10" s="79" t="str">
        <f t="shared" si="22"/>
        <v>M</v>
      </c>
      <c r="R10" s="5">
        <f t="shared" si="33"/>
        <v>45385</v>
      </c>
      <c r="S10" s="55"/>
      <c r="T10" s="6"/>
      <c r="U10" s="4"/>
      <c r="V10" s="79" t="str">
        <f t="shared" si="23"/>
        <v>V</v>
      </c>
      <c r="W10" s="5">
        <f t="shared" si="33"/>
        <v>45415</v>
      </c>
      <c r="X10" s="55"/>
      <c r="Y10" s="6"/>
      <c r="Z10" s="4"/>
      <c r="AA10" s="79" t="str">
        <f t="shared" si="24"/>
        <v>L</v>
      </c>
      <c r="AB10" s="5">
        <f t="shared" si="33"/>
        <v>45446</v>
      </c>
      <c r="AC10" s="55"/>
      <c r="AD10" s="6"/>
      <c r="AE10" s="4"/>
      <c r="AF10" s="79" t="str">
        <f t="shared" si="25"/>
        <v>M</v>
      </c>
      <c r="AG10" s="5">
        <f t="shared" si="33"/>
        <v>45476</v>
      </c>
      <c r="AH10" s="55"/>
      <c r="AI10" s="6"/>
      <c r="AJ10" s="4"/>
      <c r="AK10" s="79" t="str">
        <f t="shared" si="26"/>
        <v>S</v>
      </c>
      <c r="AL10" s="5">
        <f t="shared" si="33"/>
        <v>45507</v>
      </c>
      <c r="AM10" s="55"/>
      <c r="AN10" s="6"/>
      <c r="AO10" s="4"/>
      <c r="AP10" s="79" t="str">
        <f t="shared" si="27"/>
        <v>M</v>
      </c>
      <c r="AQ10" s="5">
        <f t="shared" si="33"/>
        <v>45538</v>
      </c>
      <c r="AR10" s="55"/>
      <c r="AS10" s="6"/>
      <c r="AT10" s="4"/>
      <c r="AU10" s="79" t="str">
        <f t="shared" si="28"/>
        <v>J</v>
      </c>
      <c r="AV10" s="5">
        <f t="shared" si="33"/>
        <v>45568</v>
      </c>
      <c r="AW10" s="55"/>
      <c r="AX10" s="6"/>
      <c r="AY10" s="4"/>
      <c r="AZ10" s="79" t="str">
        <f t="shared" si="29"/>
        <v>D</v>
      </c>
      <c r="BA10" s="5">
        <f t="shared" si="33"/>
        <v>45599</v>
      </c>
      <c r="BB10" s="55"/>
      <c r="BC10" s="6"/>
      <c r="BD10" s="4"/>
      <c r="BE10" s="79" t="str">
        <f t="shared" si="30"/>
        <v>M</v>
      </c>
      <c r="BF10" s="5">
        <f t="shared" si="33"/>
        <v>45629</v>
      </c>
      <c r="BG10" s="55"/>
      <c r="BH10" s="6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</row>
    <row r="11" spans="1:322" ht="17.25" customHeight="1" x14ac:dyDescent="0.25">
      <c r="A11" s="4"/>
      <c r="B11" s="79" t="str">
        <f t="shared" si="31"/>
        <v>J</v>
      </c>
      <c r="C11" s="5">
        <f t="shared" si="32"/>
        <v>45295</v>
      </c>
      <c r="D11" s="56"/>
      <c r="E11" s="6"/>
      <c r="F11" s="4"/>
      <c r="G11" s="79" t="str">
        <f t="shared" si="21"/>
        <v>D</v>
      </c>
      <c r="H11" s="5">
        <f t="shared" si="33"/>
        <v>45326</v>
      </c>
      <c r="I11" s="55"/>
      <c r="J11" s="6"/>
      <c r="K11" s="4"/>
      <c r="L11" s="79" t="str">
        <f t="shared" si="34"/>
        <v>L</v>
      </c>
      <c r="M11" s="5">
        <f t="shared" si="33"/>
        <v>45355</v>
      </c>
      <c r="N11" s="55"/>
      <c r="O11" s="6"/>
      <c r="P11" s="4"/>
      <c r="Q11" s="79" t="str">
        <f t="shared" si="22"/>
        <v>J</v>
      </c>
      <c r="R11" s="5">
        <f t="shared" si="33"/>
        <v>45386</v>
      </c>
      <c r="S11" s="55"/>
      <c r="T11" s="6"/>
      <c r="U11" s="4"/>
      <c r="V11" s="79" t="str">
        <f t="shared" si="23"/>
        <v>S</v>
      </c>
      <c r="W11" s="5">
        <f t="shared" si="33"/>
        <v>45416</v>
      </c>
      <c r="X11" s="55"/>
      <c r="Y11" s="6"/>
      <c r="Z11" s="4"/>
      <c r="AA11" s="79" t="str">
        <f t="shared" si="24"/>
        <v>M</v>
      </c>
      <c r="AB11" s="5">
        <f t="shared" si="33"/>
        <v>45447</v>
      </c>
      <c r="AC11" s="55"/>
      <c r="AD11" s="6"/>
      <c r="AE11" s="4"/>
      <c r="AF11" s="79" t="str">
        <f t="shared" si="25"/>
        <v>J</v>
      </c>
      <c r="AG11" s="5">
        <f t="shared" si="33"/>
        <v>45477</v>
      </c>
      <c r="AH11" s="55"/>
      <c r="AI11" s="6"/>
      <c r="AJ11" s="4"/>
      <c r="AK11" s="79" t="str">
        <f t="shared" si="26"/>
        <v>D</v>
      </c>
      <c r="AL11" s="5">
        <f t="shared" si="33"/>
        <v>45508</v>
      </c>
      <c r="AM11" s="55"/>
      <c r="AN11" s="6"/>
      <c r="AO11" s="4"/>
      <c r="AP11" s="79" t="str">
        <f t="shared" si="27"/>
        <v>M</v>
      </c>
      <c r="AQ11" s="5">
        <f t="shared" si="33"/>
        <v>45539</v>
      </c>
      <c r="AR11" s="55"/>
      <c r="AS11" s="6"/>
      <c r="AT11" s="4"/>
      <c r="AU11" s="79" t="str">
        <f t="shared" si="28"/>
        <v>V</v>
      </c>
      <c r="AV11" s="5">
        <f t="shared" si="33"/>
        <v>45569</v>
      </c>
      <c r="AW11" s="55"/>
      <c r="AX11" s="6"/>
      <c r="AY11" s="4"/>
      <c r="AZ11" s="79" t="str">
        <f t="shared" si="29"/>
        <v>L</v>
      </c>
      <c r="BA11" s="5">
        <f t="shared" si="33"/>
        <v>45600</v>
      </c>
      <c r="BB11" s="55"/>
      <c r="BC11" s="6"/>
      <c r="BD11" s="4"/>
      <c r="BE11" s="79" t="str">
        <f t="shared" si="30"/>
        <v>M</v>
      </c>
      <c r="BF11" s="5">
        <f t="shared" si="33"/>
        <v>45630</v>
      </c>
      <c r="BG11" s="55"/>
      <c r="BH11" s="6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</row>
    <row r="12" spans="1:322" ht="17.25" customHeight="1" x14ac:dyDescent="0.25">
      <c r="A12" s="4"/>
      <c r="B12" s="79" t="str">
        <f t="shared" si="31"/>
        <v>V</v>
      </c>
      <c r="C12" s="5">
        <f t="shared" si="32"/>
        <v>45296</v>
      </c>
      <c r="D12" s="56"/>
      <c r="E12" s="6"/>
      <c r="F12" s="4"/>
      <c r="G12" s="79" t="str">
        <f t="shared" si="21"/>
        <v>L</v>
      </c>
      <c r="H12" s="5">
        <f t="shared" si="33"/>
        <v>45327</v>
      </c>
      <c r="I12" s="55"/>
      <c r="J12" s="6"/>
      <c r="K12" s="4"/>
      <c r="L12" s="79" t="str">
        <f t="shared" si="34"/>
        <v>M</v>
      </c>
      <c r="M12" s="5">
        <f t="shared" si="33"/>
        <v>45356</v>
      </c>
      <c r="N12" s="55"/>
      <c r="O12" s="6"/>
      <c r="P12" s="4"/>
      <c r="Q12" s="79" t="str">
        <f t="shared" si="22"/>
        <v>V</v>
      </c>
      <c r="R12" s="5">
        <f t="shared" si="33"/>
        <v>45387</v>
      </c>
      <c r="S12" s="55"/>
      <c r="T12" s="6"/>
      <c r="U12" s="4"/>
      <c r="V12" s="79" t="str">
        <f t="shared" si="23"/>
        <v>D</v>
      </c>
      <c r="W12" s="5">
        <f t="shared" si="33"/>
        <v>45417</v>
      </c>
      <c r="X12" s="55"/>
      <c r="Y12" s="6"/>
      <c r="Z12" s="4"/>
      <c r="AA12" s="79" t="str">
        <f t="shared" si="24"/>
        <v>M</v>
      </c>
      <c r="AB12" s="5">
        <f t="shared" si="33"/>
        <v>45448</v>
      </c>
      <c r="AC12" s="55"/>
      <c r="AD12" s="6"/>
      <c r="AE12" s="4"/>
      <c r="AF12" s="79" t="str">
        <f t="shared" si="25"/>
        <v>V</v>
      </c>
      <c r="AG12" s="5">
        <f t="shared" si="33"/>
        <v>45478</v>
      </c>
      <c r="AH12" s="55"/>
      <c r="AI12" s="6"/>
      <c r="AJ12" s="4"/>
      <c r="AK12" s="79" t="str">
        <f t="shared" si="26"/>
        <v>L</v>
      </c>
      <c r="AL12" s="5">
        <f t="shared" si="33"/>
        <v>45509</v>
      </c>
      <c r="AM12" s="55"/>
      <c r="AN12" s="6"/>
      <c r="AO12" s="4"/>
      <c r="AP12" s="79" t="str">
        <f t="shared" si="27"/>
        <v>J</v>
      </c>
      <c r="AQ12" s="5">
        <f t="shared" si="33"/>
        <v>45540</v>
      </c>
      <c r="AR12" s="55"/>
      <c r="AS12" s="6"/>
      <c r="AT12" s="4"/>
      <c r="AU12" s="79" t="str">
        <f t="shared" si="28"/>
        <v>S</v>
      </c>
      <c r="AV12" s="5">
        <f t="shared" si="33"/>
        <v>45570</v>
      </c>
      <c r="AW12" s="55"/>
      <c r="AX12" s="6"/>
      <c r="AY12" s="4"/>
      <c r="AZ12" s="79" t="str">
        <f t="shared" si="29"/>
        <v>M</v>
      </c>
      <c r="BA12" s="5">
        <f t="shared" si="33"/>
        <v>45601</v>
      </c>
      <c r="BB12" s="55"/>
      <c r="BC12" s="6"/>
      <c r="BD12" s="4"/>
      <c r="BE12" s="79" t="str">
        <f t="shared" si="30"/>
        <v>J</v>
      </c>
      <c r="BF12" s="5">
        <f t="shared" si="33"/>
        <v>45631</v>
      </c>
      <c r="BG12" s="55"/>
      <c r="BH12" s="6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</row>
    <row r="13" spans="1:322" ht="17.25" customHeight="1" x14ac:dyDescent="0.25">
      <c r="A13" s="4"/>
      <c r="B13" s="79" t="str">
        <f t="shared" si="31"/>
        <v>S</v>
      </c>
      <c r="C13" s="5">
        <f t="shared" si="32"/>
        <v>45297</v>
      </c>
      <c r="D13" s="56"/>
      <c r="E13" s="6"/>
      <c r="F13" s="4"/>
      <c r="G13" s="79" t="str">
        <f t="shared" si="21"/>
        <v>M</v>
      </c>
      <c r="H13" s="5">
        <f t="shared" si="33"/>
        <v>45328</v>
      </c>
      <c r="I13" s="55"/>
      <c r="J13" s="6"/>
      <c r="K13" s="4"/>
      <c r="L13" s="79" t="str">
        <f t="shared" si="34"/>
        <v>M</v>
      </c>
      <c r="M13" s="5">
        <f t="shared" si="33"/>
        <v>45357</v>
      </c>
      <c r="N13" s="55"/>
      <c r="O13" s="6"/>
      <c r="P13" s="4"/>
      <c r="Q13" s="79" t="str">
        <f t="shared" si="22"/>
        <v>S</v>
      </c>
      <c r="R13" s="5">
        <f t="shared" si="33"/>
        <v>45388</v>
      </c>
      <c r="S13" s="55"/>
      <c r="T13" s="6"/>
      <c r="U13" s="4"/>
      <c r="V13" s="79" t="str">
        <f t="shared" si="23"/>
        <v>L</v>
      </c>
      <c r="W13" s="5">
        <f t="shared" si="33"/>
        <v>45418</v>
      </c>
      <c r="X13" s="55"/>
      <c r="Y13" s="6"/>
      <c r="Z13" s="4"/>
      <c r="AA13" s="79" t="str">
        <f t="shared" si="24"/>
        <v>J</v>
      </c>
      <c r="AB13" s="5">
        <f t="shared" si="33"/>
        <v>45449</v>
      </c>
      <c r="AC13" s="55"/>
      <c r="AD13" s="6"/>
      <c r="AE13" s="4"/>
      <c r="AF13" s="79" t="str">
        <f t="shared" si="25"/>
        <v>S</v>
      </c>
      <c r="AG13" s="5">
        <f t="shared" si="33"/>
        <v>45479</v>
      </c>
      <c r="AH13" s="55"/>
      <c r="AI13" s="6"/>
      <c r="AJ13" s="4"/>
      <c r="AK13" s="79" t="str">
        <f t="shared" si="26"/>
        <v>M</v>
      </c>
      <c r="AL13" s="5">
        <f t="shared" si="33"/>
        <v>45510</v>
      </c>
      <c r="AM13" s="55"/>
      <c r="AN13" s="6"/>
      <c r="AO13" s="4"/>
      <c r="AP13" s="79" t="str">
        <f t="shared" si="27"/>
        <v>V</v>
      </c>
      <c r="AQ13" s="5">
        <f t="shared" si="33"/>
        <v>45541</v>
      </c>
      <c r="AR13" s="55"/>
      <c r="AS13" s="6"/>
      <c r="AT13" s="4"/>
      <c r="AU13" s="79" t="str">
        <f t="shared" si="28"/>
        <v>D</v>
      </c>
      <c r="AV13" s="5">
        <f t="shared" si="33"/>
        <v>45571</v>
      </c>
      <c r="AW13" s="55"/>
      <c r="AX13" s="6"/>
      <c r="AY13" s="4"/>
      <c r="AZ13" s="79" t="str">
        <f t="shared" si="29"/>
        <v>M</v>
      </c>
      <c r="BA13" s="5">
        <f t="shared" si="33"/>
        <v>45602</v>
      </c>
      <c r="BB13" s="55"/>
      <c r="BC13" s="6"/>
      <c r="BD13" s="4"/>
      <c r="BE13" s="79" t="str">
        <f t="shared" si="30"/>
        <v>V</v>
      </c>
      <c r="BF13" s="5">
        <f t="shared" si="33"/>
        <v>45632</v>
      </c>
      <c r="BG13" s="55"/>
      <c r="BH13" s="6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</row>
    <row r="14" spans="1:322" ht="17.25" customHeight="1" x14ac:dyDescent="0.25">
      <c r="A14" s="4"/>
      <c r="B14" s="79" t="str">
        <f t="shared" si="31"/>
        <v>D</v>
      </c>
      <c r="C14" s="5">
        <f t="shared" si="32"/>
        <v>45298</v>
      </c>
      <c r="D14" s="56"/>
      <c r="E14" s="6"/>
      <c r="F14" s="4"/>
      <c r="G14" s="79" t="str">
        <f t="shared" si="21"/>
        <v>M</v>
      </c>
      <c r="H14" s="5">
        <f t="shared" si="33"/>
        <v>45329</v>
      </c>
      <c r="I14" s="55"/>
      <c r="J14" s="6"/>
      <c r="K14" s="4"/>
      <c r="L14" s="79" t="str">
        <f t="shared" si="34"/>
        <v>J</v>
      </c>
      <c r="M14" s="5">
        <f t="shared" si="33"/>
        <v>45358</v>
      </c>
      <c r="N14" s="55"/>
      <c r="O14" s="6"/>
      <c r="P14" s="4"/>
      <c r="Q14" s="79" t="str">
        <f t="shared" si="22"/>
        <v>D</v>
      </c>
      <c r="R14" s="5">
        <f t="shared" si="33"/>
        <v>45389</v>
      </c>
      <c r="S14" s="55"/>
      <c r="T14" s="6"/>
      <c r="U14" s="4"/>
      <c r="V14" s="79" t="str">
        <f t="shared" si="23"/>
        <v>M</v>
      </c>
      <c r="W14" s="5">
        <f t="shared" si="33"/>
        <v>45419</v>
      </c>
      <c r="X14" s="55"/>
      <c r="Y14" s="6"/>
      <c r="Z14" s="4"/>
      <c r="AA14" s="79" t="str">
        <f t="shared" si="24"/>
        <v>V</v>
      </c>
      <c r="AB14" s="5">
        <f t="shared" si="33"/>
        <v>45450</v>
      </c>
      <c r="AC14" s="55"/>
      <c r="AD14" s="6"/>
      <c r="AE14" s="4"/>
      <c r="AF14" s="79" t="str">
        <f t="shared" si="25"/>
        <v>D</v>
      </c>
      <c r="AG14" s="5">
        <f t="shared" si="33"/>
        <v>45480</v>
      </c>
      <c r="AH14" s="55"/>
      <c r="AI14" s="6"/>
      <c r="AJ14" s="4"/>
      <c r="AK14" s="79" t="str">
        <f t="shared" si="26"/>
        <v>M</v>
      </c>
      <c r="AL14" s="5">
        <f t="shared" si="33"/>
        <v>45511</v>
      </c>
      <c r="AM14" s="55"/>
      <c r="AN14" s="6"/>
      <c r="AO14" s="4"/>
      <c r="AP14" s="79" t="str">
        <f t="shared" si="27"/>
        <v>S</v>
      </c>
      <c r="AQ14" s="5">
        <f t="shared" si="33"/>
        <v>45542</v>
      </c>
      <c r="AR14" s="55"/>
      <c r="AS14" s="6"/>
      <c r="AT14" s="4"/>
      <c r="AU14" s="79" t="str">
        <f t="shared" si="28"/>
        <v>L</v>
      </c>
      <c r="AV14" s="5">
        <f t="shared" si="33"/>
        <v>45572</v>
      </c>
      <c r="AW14" s="55"/>
      <c r="AX14" s="6"/>
      <c r="AY14" s="4"/>
      <c r="AZ14" s="79" t="str">
        <f t="shared" si="29"/>
        <v>J</v>
      </c>
      <c r="BA14" s="5">
        <f t="shared" si="33"/>
        <v>45603</v>
      </c>
      <c r="BB14" s="55"/>
      <c r="BC14" s="6"/>
      <c r="BD14" s="4"/>
      <c r="BE14" s="79" t="str">
        <f t="shared" si="30"/>
        <v>S</v>
      </c>
      <c r="BF14" s="5">
        <f t="shared" si="33"/>
        <v>45633</v>
      </c>
      <c r="BG14" s="55"/>
      <c r="BH14" s="6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</row>
    <row r="15" spans="1:322" ht="17.25" customHeight="1" x14ac:dyDescent="0.25">
      <c r="A15" s="4"/>
      <c r="B15" s="79" t="str">
        <f t="shared" si="31"/>
        <v>L</v>
      </c>
      <c r="C15" s="5">
        <f t="shared" si="32"/>
        <v>45299</v>
      </c>
      <c r="D15" s="55"/>
      <c r="E15" s="6"/>
      <c r="F15" s="4"/>
      <c r="G15" s="79" t="str">
        <f t="shared" si="21"/>
        <v>J</v>
      </c>
      <c r="H15" s="5">
        <f t="shared" si="33"/>
        <v>45330</v>
      </c>
      <c r="I15" s="55"/>
      <c r="J15" s="6"/>
      <c r="K15" s="4"/>
      <c r="L15" s="79" t="str">
        <f t="shared" si="34"/>
        <v>V</v>
      </c>
      <c r="M15" s="5">
        <f t="shared" si="33"/>
        <v>45359</v>
      </c>
      <c r="N15" s="55"/>
      <c r="O15" s="6"/>
      <c r="P15" s="4"/>
      <c r="Q15" s="79" t="str">
        <f t="shared" si="22"/>
        <v>L</v>
      </c>
      <c r="R15" s="5">
        <f t="shared" si="33"/>
        <v>45390</v>
      </c>
      <c r="S15" s="55"/>
      <c r="T15" s="6"/>
      <c r="U15" s="4"/>
      <c r="V15" s="79" t="str">
        <f t="shared" si="23"/>
        <v>M</v>
      </c>
      <c r="W15" s="5">
        <f t="shared" si="33"/>
        <v>45420</v>
      </c>
      <c r="X15" s="55" t="s">
        <v>29</v>
      </c>
      <c r="Y15" s="6"/>
      <c r="Z15" s="4"/>
      <c r="AA15" s="79" t="str">
        <f t="shared" si="24"/>
        <v>S</v>
      </c>
      <c r="AB15" s="5">
        <f t="shared" si="33"/>
        <v>45451</v>
      </c>
      <c r="AC15" s="55"/>
      <c r="AD15" s="6"/>
      <c r="AE15" s="4"/>
      <c r="AF15" s="79" t="str">
        <f t="shared" si="25"/>
        <v>L</v>
      </c>
      <c r="AG15" s="5">
        <f t="shared" si="33"/>
        <v>45481</v>
      </c>
      <c r="AH15" s="55"/>
      <c r="AI15" s="6"/>
      <c r="AJ15" s="4"/>
      <c r="AK15" s="79" t="str">
        <f t="shared" si="26"/>
        <v>J</v>
      </c>
      <c r="AL15" s="5">
        <f t="shared" si="33"/>
        <v>45512</v>
      </c>
      <c r="AM15" s="55"/>
      <c r="AN15" s="6"/>
      <c r="AO15" s="4"/>
      <c r="AP15" s="79" t="str">
        <f t="shared" si="27"/>
        <v>D</v>
      </c>
      <c r="AQ15" s="5">
        <f t="shared" si="33"/>
        <v>45543</v>
      </c>
      <c r="AR15" s="57"/>
      <c r="AS15" s="6"/>
      <c r="AT15" s="4"/>
      <c r="AU15" s="79" t="str">
        <f t="shared" si="28"/>
        <v>M</v>
      </c>
      <c r="AV15" s="5">
        <f t="shared" si="33"/>
        <v>45573</v>
      </c>
      <c r="AW15" s="55"/>
      <c r="AX15" s="6"/>
      <c r="AY15" s="4"/>
      <c r="AZ15" s="79" t="str">
        <f t="shared" si="29"/>
        <v>V</v>
      </c>
      <c r="BA15" s="5">
        <f t="shared" si="33"/>
        <v>45604</v>
      </c>
      <c r="BB15" s="55"/>
      <c r="BC15" s="6"/>
      <c r="BD15" s="4"/>
      <c r="BE15" s="79" t="str">
        <f t="shared" si="30"/>
        <v>D</v>
      </c>
      <c r="BF15" s="5">
        <f t="shared" si="33"/>
        <v>45634</v>
      </c>
      <c r="BG15" s="55"/>
      <c r="BH15" s="6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</row>
    <row r="16" spans="1:322" ht="17.25" customHeight="1" x14ac:dyDescent="0.25">
      <c r="A16" s="4"/>
      <c r="B16" s="79" t="str">
        <f t="shared" si="31"/>
        <v>M</v>
      </c>
      <c r="C16" s="5">
        <f t="shared" si="32"/>
        <v>45300</v>
      </c>
      <c r="D16" s="55"/>
      <c r="E16" s="6"/>
      <c r="F16" s="4"/>
      <c r="G16" s="79" t="str">
        <f t="shared" si="21"/>
        <v>V</v>
      </c>
      <c r="H16" s="5">
        <f t="shared" si="33"/>
        <v>45331</v>
      </c>
      <c r="I16" s="55"/>
      <c r="J16" s="6"/>
      <c r="K16" s="4"/>
      <c r="L16" s="79" t="str">
        <f t="shared" si="34"/>
        <v>S</v>
      </c>
      <c r="M16" s="5">
        <f t="shared" si="33"/>
        <v>45360</v>
      </c>
      <c r="N16" s="55"/>
      <c r="O16" s="6"/>
      <c r="P16" s="4"/>
      <c r="Q16" s="79" t="str">
        <f t="shared" si="22"/>
        <v>M</v>
      </c>
      <c r="R16" s="5">
        <f t="shared" si="33"/>
        <v>45391</v>
      </c>
      <c r="S16" s="55"/>
      <c r="T16" s="6"/>
      <c r="U16" s="4"/>
      <c r="V16" s="79" t="str">
        <f t="shared" si="23"/>
        <v>J</v>
      </c>
      <c r="W16" s="5">
        <f t="shared" si="33"/>
        <v>45421</v>
      </c>
      <c r="X16" s="55" t="s">
        <v>7</v>
      </c>
      <c r="Y16" s="6"/>
      <c r="Z16" s="4"/>
      <c r="AA16" s="79" t="str">
        <f t="shared" si="24"/>
        <v>D</v>
      </c>
      <c r="AB16" s="5">
        <f t="shared" si="33"/>
        <v>45452</v>
      </c>
      <c r="AC16" s="55"/>
      <c r="AD16" s="6"/>
      <c r="AE16" s="4"/>
      <c r="AF16" s="79" t="str">
        <f t="shared" si="25"/>
        <v>M</v>
      </c>
      <c r="AG16" s="5">
        <f t="shared" si="33"/>
        <v>45482</v>
      </c>
      <c r="AH16" s="55"/>
      <c r="AI16" s="6"/>
      <c r="AJ16" s="4"/>
      <c r="AK16" s="79" t="str">
        <f t="shared" si="26"/>
        <v>V</v>
      </c>
      <c r="AL16" s="5">
        <f t="shared" si="33"/>
        <v>45513</v>
      </c>
      <c r="AM16" s="55"/>
      <c r="AN16" s="6"/>
      <c r="AO16" s="4"/>
      <c r="AP16" s="79" t="str">
        <f t="shared" si="27"/>
        <v>L</v>
      </c>
      <c r="AQ16" s="5">
        <f t="shared" si="33"/>
        <v>45544</v>
      </c>
      <c r="AR16" s="55"/>
      <c r="AS16" s="6"/>
      <c r="AT16" s="4"/>
      <c r="AU16" s="79" t="str">
        <f t="shared" si="28"/>
        <v>M</v>
      </c>
      <c r="AV16" s="5">
        <f t="shared" si="33"/>
        <v>45574</v>
      </c>
      <c r="AW16" s="55"/>
      <c r="AX16" s="6"/>
      <c r="AY16" s="4"/>
      <c r="AZ16" s="79" t="str">
        <f t="shared" si="29"/>
        <v>S</v>
      </c>
      <c r="BA16" s="5">
        <f t="shared" si="33"/>
        <v>45605</v>
      </c>
      <c r="BB16" s="55"/>
      <c r="BC16" s="6"/>
      <c r="BD16" s="4"/>
      <c r="BE16" s="79" t="str">
        <f t="shared" si="30"/>
        <v>L</v>
      </c>
      <c r="BF16" s="5">
        <f t="shared" si="33"/>
        <v>45635</v>
      </c>
      <c r="BG16" s="55"/>
      <c r="BH16" s="6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</row>
    <row r="17" spans="1:322" ht="17.25" customHeight="1" x14ac:dyDescent="0.25">
      <c r="A17" s="4"/>
      <c r="B17" s="79" t="str">
        <f t="shared" si="31"/>
        <v>M</v>
      </c>
      <c r="C17" s="5">
        <f t="shared" si="32"/>
        <v>45301</v>
      </c>
      <c r="D17" s="55"/>
      <c r="E17" s="6"/>
      <c r="F17" s="4"/>
      <c r="G17" s="79" t="str">
        <f t="shared" si="21"/>
        <v>S</v>
      </c>
      <c r="H17" s="5">
        <f t="shared" si="33"/>
        <v>45332</v>
      </c>
      <c r="I17" s="55"/>
      <c r="J17" s="6"/>
      <c r="K17" s="4"/>
      <c r="L17" s="79" t="str">
        <f t="shared" si="34"/>
        <v>D</v>
      </c>
      <c r="M17" s="5">
        <f t="shared" si="33"/>
        <v>45361</v>
      </c>
      <c r="N17" s="55"/>
      <c r="O17" s="6"/>
      <c r="P17" s="4"/>
      <c r="Q17" s="79" t="str">
        <f t="shared" si="22"/>
        <v>M</v>
      </c>
      <c r="R17" s="5">
        <f t="shared" si="33"/>
        <v>45392</v>
      </c>
      <c r="S17" s="55"/>
      <c r="T17" s="6"/>
      <c r="U17" s="4"/>
      <c r="V17" s="79" t="str">
        <f t="shared" si="23"/>
        <v>V</v>
      </c>
      <c r="W17" s="5">
        <f t="shared" si="33"/>
        <v>45422</v>
      </c>
      <c r="X17" s="55"/>
      <c r="Y17" s="6"/>
      <c r="Z17" s="4"/>
      <c r="AA17" s="79" t="str">
        <f t="shared" si="24"/>
        <v>L</v>
      </c>
      <c r="AB17" s="5">
        <f t="shared" si="33"/>
        <v>45453</v>
      </c>
      <c r="AC17" s="55"/>
      <c r="AD17" s="6"/>
      <c r="AE17" s="4"/>
      <c r="AF17" s="79" t="str">
        <f t="shared" si="25"/>
        <v>M</v>
      </c>
      <c r="AG17" s="5">
        <f t="shared" si="33"/>
        <v>45483</v>
      </c>
      <c r="AH17" s="55"/>
      <c r="AI17" s="6"/>
      <c r="AJ17" s="4"/>
      <c r="AK17" s="79" t="str">
        <f t="shared" si="26"/>
        <v>S</v>
      </c>
      <c r="AL17" s="5">
        <f t="shared" si="33"/>
        <v>45514</v>
      </c>
      <c r="AM17" s="55"/>
      <c r="AN17" s="6"/>
      <c r="AO17" s="4"/>
      <c r="AP17" s="79" t="str">
        <f t="shared" si="27"/>
        <v>M</v>
      </c>
      <c r="AQ17" s="5">
        <f t="shared" si="33"/>
        <v>45545</v>
      </c>
      <c r="AR17" s="55"/>
      <c r="AS17" s="6"/>
      <c r="AT17" s="4"/>
      <c r="AU17" s="79" t="str">
        <f t="shared" si="28"/>
        <v>J</v>
      </c>
      <c r="AV17" s="5">
        <f t="shared" si="33"/>
        <v>45575</v>
      </c>
      <c r="AW17" s="55"/>
      <c r="AX17" s="6"/>
      <c r="AY17" s="4"/>
      <c r="AZ17" s="79" t="str">
        <f t="shared" si="29"/>
        <v>D</v>
      </c>
      <c r="BA17" s="5">
        <f t="shared" si="33"/>
        <v>45606</v>
      </c>
      <c r="BB17" s="55"/>
      <c r="BC17" s="6"/>
      <c r="BD17" s="4"/>
      <c r="BE17" s="79" t="str">
        <f t="shared" si="30"/>
        <v>M</v>
      </c>
      <c r="BF17" s="5">
        <f t="shared" si="33"/>
        <v>45636</v>
      </c>
      <c r="BG17" s="55"/>
      <c r="BH17" s="6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</row>
    <row r="18" spans="1:322" ht="17.25" customHeight="1" x14ac:dyDescent="0.25">
      <c r="A18" s="4"/>
      <c r="B18" s="79" t="str">
        <f t="shared" si="31"/>
        <v>J</v>
      </c>
      <c r="C18" s="5">
        <f t="shared" si="32"/>
        <v>45302</v>
      </c>
      <c r="D18" s="55"/>
      <c r="E18" s="6"/>
      <c r="F18" s="4"/>
      <c r="G18" s="79" t="str">
        <f t="shared" si="21"/>
        <v>D</v>
      </c>
      <c r="H18" s="5">
        <f t="shared" si="33"/>
        <v>45333</v>
      </c>
      <c r="I18" s="55"/>
      <c r="J18" s="6"/>
      <c r="K18" s="4"/>
      <c r="L18" s="79" t="str">
        <f t="shared" si="34"/>
        <v>L</v>
      </c>
      <c r="M18" s="5">
        <f t="shared" si="33"/>
        <v>45362</v>
      </c>
      <c r="N18" s="55"/>
      <c r="O18" s="6"/>
      <c r="P18" s="4"/>
      <c r="Q18" s="79" t="str">
        <f t="shared" si="22"/>
        <v>J</v>
      </c>
      <c r="R18" s="5">
        <f t="shared" si="33"/>
        <v>45393</v>
      </c>
      <c r="S18" s="55"/>
      <c r="T18" s="6"/>
      <c r="U18" s="4"/>
      <c r="V18" s="79" t="str">
        <f t="shared" si="23"/>
        <v>S</v>
      </c>
      <c r="W18" s="5">
        <f t="shared" si="33"/>
        <v>45423</v>
      </c>
      <c r="X18" s="55"/>
      <c r="Y18" s="6"/>
      <c r="Z18" s="4"/>
      <c r="AA18" s="79" t="str">
        <f t="shared" si="24"/>
        <v>M</v>
      </c>
      <c r="AB18" s="5">
        <f t="shared" si="33"/>
        <v>45454</v>
      </c>
      <c r="AC18" s="55"/>
      <c r="AD18" s="6"/>
      <c r="AE18" s="4"/>
      <c r="AF18" s="79" t="str">
        <f t="shared" si="25"/>
        <v>J</v>
      </c>
      <c r="AG18" s="5">
        <f t="shared" si="33"/>
        <v>45484</v>
      </c>
      <c r="AH18" s="55"/>
      <c r="AI18" s="6"/>
      <c r="AJ18" s="4"/>
      <c r="AK18" s="79" t="str">
        <f t="shared" si="26"/>
        <v>D</v>
      </c>
      <c r="AL18" s="5">
        <f t="shared" si="33"/>
        <v>45515</v>
      </c>
      <c r="AM18" s="55"/>
      <c r="AN18" s="6"/>
      <c r="AO18" s="4"/>
      <c r="AP18" s="79" t="str">
        <f t="shared" si="27"/>
        <v>M</v>
      </c>
      <c r="AQ18" s="5">
        <f t="shared" si="33"/>
        <v>45546</v>
      </c>
      <c r="AR18" s="55"/>
      <c r="AS18" s="6"/>
      <c r="AT18" s="4"/>
      <c r="AU18" s="79" t="str">
        <f t="shared" si="28"/>
        <v>V</v>
      </c>
      <c r="AV18" s="5">
        <f t="shared" si="33"/>
        <v>45576</v>
      </c>
      <c r="AW18" s="55"/>
      <c r="AX18" s="6"/>
      <c r="AY18" s="4"/>
      <c r="AZ18" s="79" t="str">
        <f t="shared" si="29"/>
        <v>L</v>
      </c>
      <c r="BA18" s="5">
        <f t="shared" si="33"/>
        <v>45607</v>
      </c>
      <c r="BB18" s="55" t="s">
        <v>30</v>
      </c>
      <c r="BC18" s="6"/>
      <c r="BD18" s="4"/>
      <c r="BE18" s="79" t="str">
        <f t="shared" si="30"/>
        <v>M</v>
      </c>
      <c r="BF18" s="5">
        <f t="shared" si="33"/>
        <v>45637</v>
      </c>
      <c r="BG18" s="55"/>
      <c r="BH18" s="6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</row>
    <row r="19" spans="1:322" ht="17.25" customHeight="1" x14ac:dyDescent="0.25">
      <c r="A19" s="4"/>
      <c r="B19" s="79" t="str">
        <f t="shared" si="31"/>
        <v>V</v>
      </c>
      <c r="C19" s="5">
        <f t="shared" si="32"/>
        <v>45303</v>
      </c>
      <c r="D19" s="55"/>
      <c r="E19" s="6"/>
      <c r="F19" s="4"/>
      <c r="G19" s="79" t="str">
        <f t="shared" si="21"/>
        <v>L</v>
      </c>
      <c r="H19" s="5">
        <f t="shared" si="33"/>
        <v>45334</v>
      </c>
      <c r="I19" s="55"/>
      <c r="J19" s="6"/>
      <c r="K19" s="4"/>
      <c r="L19" s="79" t="str">
        <f t="shared" si="34"/>
        <v>M</v>
      </c>
      <c r="M19" s="5">
        <f t="shared" si="33"/>
        <v>45363</v>
      </c>
      <c r="N19" s="55"/>
      <c r="O19" s="6"/>
      <c r="P19" s="4"/>
      <c r="Q19" s="79" t="str">
        <f t="shared" si="22"/>
        <v>V</v>
      </c>
      <c r="R19" s="5">
        <f t="shared" si="33"/>
        <v>45394</v>
      </c>
      <c r="S19" s="55"/>
      <c r="T19" s="6"/>
      <c r="U19" s="4"/>
      <c r="V19" s="79" t="str">
        <f t="shared" si="23"/>
        <v>D</v>
      </c>
      <c r="W19" s="5">
        <f t="shared" si="33"/>
        <v>45424</v>
      </c>
      <c r="X19" s="55"/>
      <c r="Y19" s="6"/>
      <c r="Z19" s="4"/>
      <c r="AA19" s="79" t="str">
        <f t="shared" si="24"/>
        <v>M</v>
      </c>
      <c r="AB19" s="5">
        <f t="shared" si="33"/>
        <v>45455</v>
      </c>
      <c r="AC19" s="55"/>
      <c r="AD19" s="6"/>
      <c r="AE19" s="4"/>
      <c r="AF19" s="79" t="str">
        <f t="shared" si="25"/>
        <v>V</v>
      </c>
      <c r="AG19" s="5">
        <f t="shared" si="33"/>
        <v>45485</v>
      </c>
      <c r="AH19" s="55"/>
      <c r="AI19" s="6"/>
      <c r="AJ19" s="4"/>
      <c r="AK19" s="79" t="str">
        <f t="shared" si="26"/>
        <v>L</v>
      </c>
      <c r="AL19" s="5">
        <f t="shared" si="33"/>
        <v>45516</v>
      </c>
      <c r="AM19" s="55"/>
      <c r="AN19" s="6"/>
      <c r="AO19" s="4"/>
      <c r="AP19" s="79" t="str">
        <f t="shared" si="27"/>
        <v>J</v>
      </c>
      <c r="AQ19" s="5">
        <f t="shared" si="33"/>
        <v>45547</v>
      </c>
      <c r="AR19" s="55"/>
      <c r="AS19" s="6"/>
      <c r="AT19" s="4"/>
      <c r="AU19" s="79" t="str">
        <f t="shared" si="28"/>
        <v>S</v>
      </c>
      <c r="AV19" s="5">
        <f t="shared" si="33"/>
        <v>45577</v>
      </c>
      <c r="AW19" s="55"/>
      <c r="AX19" s="6"/>
      <c r="AY19" s="4"/>
      <c r="AZ19" s="79" t="str">
        <f t="shared" si="29"/>
        <v>M</v>
      </c>
      <c r="BA19" s="5">
        <f t="shared" si="33"/>
        <v>45608</v>
      </c>
      <c r="BB19" s="55"/>
      <c r="BC19" s="6"/>
      <c r="BD19" s="4"/>
      <c r="BE19" s="79" t="str">
        <f t="shared" si="30"/>
        <v>J</v>
      </c>
      <c r="BF19" s="5">
        <f t="shared" si="33"/>
        <v>45638</v>
      </c>
      <c r="BG19" s="55"/>
      <c r="BH19" s="6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</row>
    <row r="20" spans="1:322" ht="17.25" customHeight="1" x14ac:dyDescent="0.25">
      <c r="A20" s="4"/>
      <c r="B20" s="79" t="str">
        <f t="shared" si="31"/>
        <v>S</v>
      </c>
      <c r="C20" s="5">
        <f t="shared" si="32"/>
        <v>45304</v>
      </c>
      <c r="D20" s="55"/>
      <c r="E20" s="6"/>
      <c r="F20" s="4"/>
      <c r="G20" s="79" t="str">
        <f t="shared" si="21"/>
        <v>M</v>
      </c>
      <c r="H20" s="5">
        <f t="shared" si="33"/>
        <v>45335</v>
      </c>
      <c r="I20" s="55"/>
      <c r="J20" s="6"/>
      <c r="K20" s="4"/>
      <c r="L20" s="79" t="str">
        <f t="shared" si="34"/>
        <v>M</v>
      </c>
      <c r="M20" s="5">
        <f t="shared" si="33"/>
        <v>45364</v>
      </c>
      <c r="N20" s="55"/>
      <c r="O20" s="6"/>
      <c r="P20" s="4"/>
      <c r="Q20" s="79" t="str">
        <f t="shared" si="22"/>
        <v>S</v>
      </c>
      <c r="R20" s="5">
        <f t="shared" si="33"/>
        <v>45395</v>
      </c>
      <c r="S20" s="55"/>
      <c r="T20" s="6"/>
      <c r="U20" s="4"/>
      <c r="V20" s="79" t="str">
        <f t="shared" si="23"/>
        <v>L</v>
      </c>
      <c r="W20" s="5">
        <f t="shared" si="33"/>
        <v>45425</v>
      </c>
      <c r="X20" s="55"/>
      <c r="Y20" s="6"/>
      <c r="Z20" s="4"/>
      <c r="AA20" s="79" t="str">
        <f t="shared" si="24"/>
        <v>J</v>
      </c>
      <c r="AB20" s="5">
        <f t="shared" si="33"/>
        <v>45456</v>
      </c>
      <c r="AC20" s="55"/>
      <c r="AD20" s="6"/>
      <c r="AE20" s="4"/>
      <c r="AF20" s="79" t="str">
        <f t="shared" si="25"/>
        <v>S</v>
      </c>
      <c r="AG20" s="5">
        <f t="shared" si="33"/>
        <v>45486</v>
      </c>
      <c r="AH20" s="55"/>
      <c r="AI20" s="6"/>
      <c r="AJ20" s="4"/>
      <c r="AK20" s="79" t="str">
        <f t="shared" si="26"/>
        <v>M</v>
      </c>
      <c r="AL20" s="5">
        <f t="shared" si="33"/>
        <v>45517</v>
      </c>
      <c r="AM20" s="55"/>
      <c r="AN20" s="6"/>
      <c r="AO20" s="4"/>
      <c r="AP20" s="79" t="str">
        <f t="shared" si="27"/>
        <v>V</v>
      </c>
      <c r="AQ20" s="5">
        <f t="shared" si="33"/>
        <v>45548</v>
      </c>
      <c r="AR20" s="55"/>
      <c r="AS20" s="6"/>
      <c r="AT20" s="4"/>
      <c r="AU20" s="79" t="str">
        <f t="shared" si="28"/>
        <v>D</v>
      </c>
      <c r="AV20" s="5">
        <f t="shared" si="33"/>
        <v>45578</v>
      </c>
      <c r="AW20" s="55"/>
      <c r="AX20" s="6"/>
      <c r="AY20" s="4"/>
      <c r="AZ20" s="79" t="str">
        <f t="shared" si="29"/>
        <v>M</v>
      </c>
      <c r="BA20" s="5">
        <f t="shared" si="33"/>
        <v>45609</v>
      </c>
      <c r="BB20" s="55"/>
      <c r="BC20" s="6"/>
      <c r="BD20" s="4"/>
      <c r="BE20" s="79" t="str">
        <f t="shared" si="30"/>
        <v>V</v>
      </c>
      <c r="BF20" s="5">
        <f t="shared" si="33"/>
        <v>45639</v>
      </c>
      <c r="BG20" s="55"/>
      <c r="BH20" s="6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</row>
    <row r="21" spans="1:322" ht="17.25" customHeight="1" x14ac:dyDescent="0.25">
      <c r="A21" s="4"/>
      <c r="B21" s="79" t="str">
        <f t="shared" si="31"/>
        <v>D</v>
      </c>
      <c r="C21" s="5">
        <f t="shared" si="32"/>
        <v>45305</v>
      </c>
      <c r="D21" s="55"/>
      <c r="E21" s="6"/>
      <c r="F21" s="4"/>
      <c r="G21" s="79" t="str">
        <f t="shared" si="21"/>
        <v>M</v>
      </c>
      <c r="H21" s="5">
        <f t="shared" si="33"/>
        <v>45336</v>
      </c>
      <c r="I21" s="55"/>
      <c r="J21" s="6"/>
      <c r="K21" s="4"/>
      <c r="L21" s="79" t="str">
        <f t="shared" si="34"/>
        <v>J</v>
      </c>
      <c r="M21" s="5">
        <f t="shared" si="33"/>
        <v>45365</v>
      </c>
      <c r="N21" s="55"/>
      <c r="O21" s="6"/>
      <c r="P21" s="4"/>
      <c r="Q21" s="79" t="str">
        <f t="shared" si="22"/>
        <v>D</v>
      </c>
      <c r="R21" s="5">
        <f t="shared" si="33"/>
        <v>45396</v>
      </c>
      <c r="S21" s="55"/>
      <c r="T21" s="6"/>
      <c r="U21" s="4"/>
      <c r="V21" s="79" t="str">
        <f t="shared" si="23"/>
        <v>M</v>
      </c>
      <c r="W21" s="5">
        <f t="shared" si="33"/>
        <v>45426</v>
      </c>
      <c r="X21" s="55"/>
      <c r="Y21" s="6"/>
      <c r="Z21" s="4"/>
      <c r="AA21" s="79" t="str">
        <f t="shared" si="24"/>
        <v>V</v>
      </c>
      <c r="AB21" s="5">
        <f t="shared" si="33"/>
        <v>45457</v>
      </c>
      <c r="AC21" s="55"/>
      <c r="AD21" s="6"/>
      <c r="AE21" s="4"/>
      <c r="AF21" s="79" t="str">
        <f t="shared" si="25"/>
        <v>D</v>
      </c>
      <c r="AG21" s="5">
        <f t="shared" si="33"/>
        <v>45487</v>
      </c>
      <c r="AH21" s="55" t="s">
        <v>9</v>
      </c>
      <c r="AI21" s="6"/>
      <c r="AJ21" s="4"/>
      <c r="AK21" s="79" t="str">
        <f t="shared" si="26"/>
        <v>M</v>
      </c>
      <c r="AL21" s="5">
        <f t="shared" si="33"/>
        <v>45518</v>
      </c>
      <c r="AM21" s="55"/>
      <c r="AN21" s="6"/>
      <c r="AO21" s="4"/>
      <c r="AP21" s="79" t="str">
        <f t="shared" si="27"/>
        <v>S</v>
      </c>
      <c r="AQ21" s="5">
        <f t="shared" si="33"/>
        <v>45549</v>
      </c>
      <c r="AR21" s="55"/>
      <c r="AS21" s="6"/>
      <c r="AT21" s="4"/>
      <c r="AU21" s="79" t="str">
        <f t="shared" si="28"/>
        <v>L</v>
      </c>
      <c r="AV21" s="5">
        <f t="shared" si="33"/>
        <v>45579</v>
      </c>
      <c r="AW21" s="55"/>
      <c r="AX21" s="6"/>
      <c r="AY21" s="4"/>
      <c r="AZ21" s="79" t="str">
        <f t="shared" si="29"/>
        <v>J</v>
      </c>
      <c r="BA21" s="5">
        <f t="shared" si="33"/>
        <v>45610</v>
      </c>
      <c r="BB21" s="55"/>
      <c r="BC21" s="6"/>
      <c r="BD21" s="4"/>
      <c r="BE21" s="79" t="str">
        <f t="shared" si="30"/>
        <v>S</v>
      </c>
      <c r="BF21" s="5">
        <f t="shared" si="33"/>
        <v>45640</v>
      </c>
      <c r="BG21" s="55"/>
      <c r="BH21" s="6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</row>
    <row r="22" spans="1:322" ht="17.25" customHeight="1" x14ac:dyDescent="0.25">
      <c r="A22" s="4"/>
      <c r="B22" s="79" t="str">
        <f t="shared" si="31"/>
        <v>L</v>
      </c>
      <c r="C22" s="5">
        <f t="shared" si="32"/>
        <v>45306</v>
      </c>
      <c r="D22" s="55"/>
      <c r="E22" s="6"/>
      <c r="F22" s="4"/>
      <c r="G22" s="79" t="str">
        <f t="shared" si="21"/>
        <v>J</v>
      </c>
      <c r="H22" s="5">
        <f t="shared" si="33"/>
        <v>45337</v>
      </c>
      <c r="I22" s="55"/>
      <c r="J22" s="6"/>
      <c r="K22" s="4"/>
      <c r="L22" s="79" t="str">
        <f t="shared" si="34"/>
        <v>V</v>
      </c>
      <c r="M22" s="5">
        <f t="shared" si="33"/>
        <v>45366</v>
      </c>
      <c r="N22" s="55"/>
      <c r="O22" s="6"/>
      <c r="P22" s="4"/>
      <c r="Q22" s="79" t="str">
        <f t="shared" si="22"/>
        <v>L</v>
      </c>
      <c r="R22" s="5">
        <f t="shared" si="33"/>
        <v>45397</v>
      </c>
      <c r="S22" s="55"/>
      <c r="T22" s="6"/>
      <c r="U22" s="4"/>
      <c r="V22" s="79" t="str">
        <f t="shared" si="23"/>
        <v>M</v>
      </c>
      <c r="W22" s="5">
        <f t="shared" si="33"/>
        <v>45427</v>
      </c>
      <c r="X22" s="55"/>
      <c r="Y22" s="6"/>
      <c r="Z22" s="4"/>
      <c r="AA22" s="79" t="str">
        <f t="shared" si="24"/>
        <v>S</v>
      </c>
      <c r="AB22" s="5">
        <f t="shared" si="33"/>
        <v>45458</v>
      </c>
      <c r="AC22" s="55"/>
      <c r="AD22" s="6"/>
      <c r="AE22" s="4"/>
      <c r="AF22" s="79" t="str">
        <f t="shared" si="25"/>
        <v>L</v>
      </c>
      <c r="AG22" s="5">
        <f t="shared" si="33"/>
        <v>45488</v>
      </c>
      <c r="AH22" s="55"/>
      <c r="AI22" s="6"/>
      <c r="AJ22" s="4"/>
      <c r="AK22" s="79" t="str">
        <f t="shared" si="26"/>
        <v>J</v>
      </c>
      <c r="AL22" s="5">
        <f t="shared" si="33"/>
        <v>45519</v>
      </c>
      <c r="AM22" s="55" t="s">
        <v>10</v>
      </c>
      <c r="AN22" s="6"/>
      <c r="AO22" s="4"/>
      <c r="AP22" s="79" t="str">
        <f t="shared" si="27"/>
        <v>D</v>
      </c>
      <c r="AQ22" s="5">
        <f t="shared" si="33"/>
        <v>45550</v>
      </c>
      <c r="AR22" s="55"/>
      <c r="AS22" s="6"/>
      <c r="AT22" s="4"/>
      <c r="AU22" s="79" t="str">
        <f t="shared" si="28"/>
        <v>M</v>
      </c>
      <c r="AV22" s="5">
        <f t="shared" si="33"/>
        <v>45580</v>
      </c>
      <c r="AW22" s="55"/>
      <c r="AX22" s="6"/>
      <c r="AY22" s="4"/>
      <c r="AZ22" s="79" t="str">
        <f t="shared" si="29"/>
        <v>V</v>
      </c>
      <c r="BA22" s="5">
        <f t="shared" si="33"/>
        <v>45611</v>
      </c>
      <c r="BB22" s="55"/>
      <c r="BC22" s="6"/>
      <c r="BD22" s="4"/>
      <c r="BE22" s="79" t="str">
        <f t="shared" si="30"/>
        <v>D</v>
      </c>
      <c r="BF22" s="5">
        <f t="shared" si="33"/>
        <v>45641</v>
      </c>
      <c r="BG22" s="55"/>
      <c r="BH22" s="6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</row>
    <row r="23" spans="1:322" ht="17.25" customHeight="1" x14ac:dyDescent="0.25">
      <c r="A23" s="4"/>
      <c r="B23" s="79" t="str">
        <f t="shared" si="31"/>
        <v>M</v>
      </c>
      <c r="C23" s="5">
        <f t="shared" si="32"/>
        <v>45307</v>
      </c>
      <c r="D23" s="55"/>
      <c r="E23" s="6"/>
      <c r="F23" s="4"/>
      <c r="G23" s="79" t="str">
        <f t="shared" si="21"/>
        <v>V</v>
      </c>
      <c r="H23" s="5">
        <f t="shared" si="33"/>
        <v>45338</v>
      </c>
      <c r="I23" s="55"/>
      <c r="J23" s="6"/>
      <c r="K23" s="4"/>
      <c r="L23" s="79" t="str">
        <f t="shared" si="34"/>
        <v>S</v>
      </c>
      <c r="M23" s="5">
        <f t="shared" si="33"/>
        <v>45367</v>
      </c>
      <c r="N23" s="55"/>
      <c r="O23" s="6"/>
      <c r="P23" s="4"/>
      <c r="Q23" s="79" t="str">
        <f t="shared" si="22"/>
        <v>M</v>
      </c>
      <c r="R23" s="5">
        <f t="shared" si="33"/>
        <v>45398</v>
      </c>
      <c r="S23" s="55"/>
      <c r="T23" s="6"/>
      <c r="U23" s="4"/>
      <c r="V23" s="79" t="str">
        <f t="shared" si="23"/>
        <v>J</v>
      </c>
      <c r="W23" s="5">
        <f t="shared" si="33"/>
        <v>45428</v>
      </c>
      <c r="X23" s="55"/>
      <c r="Y23" s="6"/>
      <c r="Z23" s="4"/>
      <c r="AA23" s="79" t="str">
        <f t="shared" si="24"/>
        <v>D</v>
      </c>
      <c r="AB23" s="5">
        <f t="shared" si="33"/>
        <v>45459</v>
      </c>
      <c r="AC23" s="55"/>
      <c r="AD23" s="6"/>
      <c r="AE23" s="4"/>
      <c r="AF23" s="79" t="str">
        <f t="shared" si="25"/>
        <v>M</v>
      </c>
      <c r="AG23" s="5">
        <f t="shared" si="33"/>
        <v>45489</v>
      </c>
      <c r="AH23" s="55"/>
      <c r="AI23" s="6"/>
      <c r="AJ23" s="4"/>
      <c r="AK23" s="79" t="str">
        <f t="shared" si="26"/>
        <v>V</v>
      </c>
      <c r="AL23" s="5">
        <f t="shared" si="33"/>
        <v>45520</v>
      </c>
      <c r="AM23" s="55"/>
      <c r="AN23" s="6"/>
      <c r="AO23" s="4"/>
      <c r="AP23" s="79" t="str">
        <f t="shared" si="27"/>
        <v>L</v>
      </c>
      <c r="AQ23" s="5">
        <f t="shared" si="33"/>
        <v>45551</v>
      </c>
      <c r="AR23" s="55"/>
      <c r="AS23" s="6"/>
      <c r="AT23" s="4"/>
      <c r="AU23" s="79" t="str">
        <f t="shared" si="28"/>
        <v>M</v>
      </c>
      <c r="AV23" s="5">
        <f t="shared" si="33"/>
        <v>45581</v>
      </c>
      <c r="AW23" s="55"/>
      <c r="AX23" s="6"/>
      <c r="AY23" s="4"/>
      <c r="AZ23" s="79" t="str">
        <f t="shared" si="29"/>
        <v>S</v>
      </c>
      <c r="BA23" s="5">
        <f t="shared" si="33"/>
        <v>45612</v>
      </c>
      <c r="BB23" s="55"/>
      <c r="BC23" s="6"/>
      <c r="BD23" s="4"/>
      <c r="BE23" s="79" t="str">
        <f t="shared" si="30"/>
        <v>L</v>
      </c>
      <c r="BF23" s="5">
        <f t="shared" si="33"/>
        <v>45642</v>
      </c>
      <c r="BG23" s="55"/>
      <c r="BH23" s="6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</row>
    <row r="24" spans="1:322" ht="17.25" customHeight="1" x14ac:dyDescent="0.25">
      <c r="A24" s="4"/>
      <c r="B24" s="79" t="str">
        <f t="shared" si="31"/>
        <v>M</v>
      </c>
      <c r="C24" s="5">
        <f t="shared" si="32"/>
        <v>45308</v>
      </c>
      <c r="D24" s="55"/>
      <c r="E24" s="6"/>
      <c r="F24" s="4"/>
      <c r="G24" s="79" t="str">
        <f t="shared" ref="G24:G38" si="35">IF(H24&lt;&gt;"",UPPER(LEFT(TEXT(H24,"jjj"))),"")</f>
        <v>S</v>
      </c>
      <c r="H24" s="5">
        <f t="shared" si="33"/>
        <v>45339</v>
      </c>
      <c r="I24" s="55"/>
      <c r="J24" s="6"/>
      <c r="K24" s="4"/>
      <c r="L24" s="79" t="str">
        <f t="shared" ref="L24:L38" si="36">IF(M24&lt;&gt;"",UPPER(LEFT(TEXT(M24,"jjj"))),"")</f>
        <v>D</v>
      </c>
      <c r="M24" s="5">
        <f t="shared" si="33"/>
        <v>45368</v>
      </c>
      <c r="N24" s="55"/>
      <c r="O24" s="6"/>
      <c r="P24" s="4"/>
      <c r="Q24" s="79" t="str">
        <f t="shared" ref="Q24:Q38" si="37">IF(R24&lt;&gt;"",UPPER(LEFT(TEXT(R24,"jjj"))),"")</f>
        <v>M</v>
      </c>
      <c r="R24" s="5">
        <f t="shared" si="33"/>
        <v>45399</v>
      </c>
      <c r="S24" s="55"/>
      <c r="T24" s="6"/>
      <c r="U24" s="4"/>
      <c r="V24" s="79" t="str">
        <f t="shared" ref="V24:V38" si="38">IF(W24&lt;&gt;"",UPPER(LEFT(TEXT(W24,"jjj"))),"")</f>
        <v>V</v>
      </c>
      <c r="W24" s="5">
        <f t="shared" si="33"/>
        <v>45429</v>
      </c>
      <c r="X24" s="55"/>
      <c r="Y24" s="6"/>
      <c r="Z24" s="4"/>
      <c r="AA24" s="79" t="str">
        <f t="shared" ref="AA24:AA38" si="39">IF(AB24&lt;&gt;"",UPPER(LEFT(TEXT(AB24,"jjj"))),"")</f>
        <v>L</v>
      </c>
      <c r="AB24" s="5">
        <f t="shared" si="33"/>
        <v>45460</v>
      </c>
      <c r="AC24" s="55"/>
      <c r="AD24" s="6"/>
      <c r="AE24" s="4"/>
      <c r="AF24" s="79" t="str">
        <f t="shared" ref="AF24:AF38" si="40">IF(AG24&lt;&gt;"",UPPER(LEFT(TEXT(AG24,"jjj"))),"")</f>
        <v>M</v>
      </c>
      <c r="AG24" s="5">
        <f t="shared" si="33"/>
        <v>45490</v>
      </c>
      <c r="AH24" s="55"/>
      <c r="AI24" s="6"/>
      <c r="AJ24" s="4"/>
      <c r="AK24" s="79" t="str">
        <f t="shared" ref="AK24:AK38" si="41">IF(AL24&lt;&gt;"",UPPER(LEFT(TEXT(AL24,"jjj"))),"")</f>
        <v>S</v>
      </c>
      <c r="AL24" s="5">
        <f t="shared" si="33"/>
        <v>45521</v>
      </c>
      <c r="AM24" s="55"/>
      <c r="AN24" s="6"/>
      <c r="AO24" s="4"/>
      <c r="AP24" s="79" t="str">
        <f t="shared" ref="AP24:AP38" si="42">IF(AQ24&lt;&gt;"",UPPER(LEFT(TEXT(AQ24,"jjj"))),"")</f>
        <v>M</v>
      </c>
      <c r="AQ24" s="5">
        <f t="shared" si="33"/>
        <v>45552</v>
      </c>
      <c r="AR24" s="55"/>
      <c r="AS24" s="6"/>
      <c r="AT24" s="4"/>
      <c r="AU24" s="79" t="str">
        <f t="shared" ref="AU24:AU38" si="43">IF(AV24&lt;&gt;"",UPPER(LEFT(TEXT(AV24,"jjj"))),"")</f>
        <v>J</v>
      </c>
      <c r="AV24" s="5">
        <f t="shared" si="33"/>
        <v>45582</v>
      </c>
      <c r="AW24" s="55"/>
      <c r="AX24" s="6"/>
      <c r="AY24" s="4"/>
      <c r="AZ24" s="79" t="str">
        <f t="shared" ref="AZ24:AZ38" si="44">IF(BA24&lt;&gt;"",UPPER(LEFT(TEXT(BA24,"jjj"))),"")</f>
        <v>D</v>
      </c>
      <c r="BA24" s="5">
        <f t="shared" si="33"/>
        <v>45613</v>
      </c>
      <c r="BB24" s="55"/>
      <c r="BC24" s="6"/>
      <c r="BD24" s="4"/>
      <c r="BE24" s="79" t="str">
        <f t="shared" ref="BE24:BE38" si="45">IF(BF24&lt;&gt;"",UPPER(LEFT(TEXT(BF24,"jjj"))),"")</f>
        <v>M</v>
      </c>
      <c r="BF24" s="5">
        <f t="shared" si="33"/>
        <v>45643</v>
      </c>
      <c r="BG24" s="55"/>
      <c r="BH24" s="6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</row>
    <row r="25" spans="1:322" ht="17.25" customHeight="1" x14ac:dyDescent="0.25">
      <c r="A25" s="4"/>
      <c r="B25" s="79" t="str">
        <f t="shared" si="31"/>
        <v>J</v>
      </c>
      <c r="C25" s="5">
        <f t="shared" si="32"/>
        <v>45309</v>
      </c>
      <c r="D25" s="55"/>
      <c r="E25" s="6"/>
      <c r="F25" s="4"/>
      <c r="G25" s="79" t="str">
        <f t="shared" si="35"/>
        <v>D</v>
      </c>
      <c r="H25" s="5">
        <f t="shared" ref="H25:BF35" si="46">H24+1</f>
        <v>45340</v>
      </c>
      <c r="I25" s="55"/>
      <c r="J25" s="6"/>
      <c r="K25" s="4"/>
      <c r="L25" s="79" t="str">
        <f t="shared" si="36"/>
        <v>L</v>
      </c>
      <c r="M25" s="5">
        <f t="shared" si="46"/>
        <v>45369</v>
      </c>
      <c r="N25" s="55"/>
      <c r="O25" s="6"/>
      <c r="P25" s="4"/>
      <c r="Q25" s="79" t="str">
        <f t="shared" si="37"/>
        <v>J</v>
      </c>
      <c r="R25" s="5">
        <f t="shared" si="46"/>
        <v>45400</v>
      </c>
      <c r="S25" s="55"/>
      <c r="T25" s="6"/>
      <c r="U25" s="4"/>
      <c r="V25" s="79" t="str">
        <f t="shared" si="38"/>
        <v>S</v>
      </c>
      <c r="W25" s="5">
        <f t="shared" si="46"/>
        <v>45430</v>
      </c>
      <c r="X25" s="55"/>
      <c r="Y25" s="6"/>
      <c r="Z25" s="4"/>
      <c r="AA25" s="79" t="str">
        <f t="shared" si="39"/>
        <v>M</v>
      </c>
      <c r="AB25" s="5">
        <f t="shared" si="46"/>
        <v>45461</v>
      </c>
      <c r="AC25" s="55"/>
      <c r="AD25" s="6"/>
      <c r="AE25" s="4"/>
      <c r="AF25" s="79" t="str">
        <f t="shared" si="40"/>
        <v>J</v>
      </c>
      <c r="AG25" s="5">
        <f t="shared" si="46"/>
        <v>45491</v>
      </c>
      <c r="AH25" s="55"/>
      <c r="AI25" s="6"/>
      <c r="AJ25" s="4"/>
      <c r="AK25" s="79" t="str">
        <f t="shared" si="41"/>
        <v>D</v>
      </c>
      <c r="AL25" s="5">
        <f t="shared" si="46"/>
        <v>45522</v>
      </c>
      <c r="AM25" s="55"/>
      <c r="AN25" s="6"/>
      <c r="AO25" s="4"/>
      <c r="AP25" s="79" t="str">
        <f t="shared" si="42"/>
        <v>M</v>
      </c>
      <c r="AQ25" s="5">
        <f t="shared" si="46"/>
        <v>45553</v>
      </c>
      <c r="AR25" s="55"/>
      <c r="AS25" s="6"/>
      <c r="AT25" s="4"/>
      <c r="AU25" s="79" t="str">
        <f t="shared" si="43"/>
        <v>V</v>
      </c>
      <c r="AV25" s="5">
        <f t="shared" si="46"/>
        <v>45583</v>
      </c>
      <c r="AW25" s="55"/>
      <c r="AX25" s="6"/>
      <c r="AY25" s="4"/>
      <c r="AZ25" s="79" t="str">
        <f t="shared" si="44"/>
        <v>L</v>
      </c>
      <c r="BA25" s="5">
        <f t="shared" si="46"/>
        <v>45614</v>
      </c>
      <c r="BB25" s="55"/>
      <c r="BC25" s="6"/>
      <c r="BD25" s="4"/>
      <c r="BE25" s="79" t="str">
        <f t="shared" si="45"/>
        <v>M</v>
      </c>
      <c r="BF25" s="5">
        <f t="shared" si="46"/>
        <v>45644</v>
      </c>
      <c r="BG25" s="55"/>
      <c r="BH25" s="6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</row>
    <row r="26" spans="1:322" ht="17.25" customHeight="1" x14ac:dyDescent="0.25">
      <c r="A26" s="4"/>
      <c r="B26" s="79" t="str">
        <f t="shared" si="31"/>
        <v>V</v>
      </c>
      <c r="C26" s="5">
        <f t="shared" si="32"/>
        <v>45310</v>
      </c>
      <c r="D26" s="55"/>
      <c r="E26" s="6"/>
      <c r="F26" s="4"/>
      <c r="G26" s="79" t="str">
        <f t="shared" si="35"/>
        <v>L</v>
      </c>
      <c r="H26" s="5">
        <f t="shared" si="46"/>
        <v>45341</v>
      </c>
      <c r="I26" s="55"/>
      <c r="J26" s="6"/>
      <c r="K26" s="4"/>
      <c r="L26" s="79" t="str">
        <f t="shared" si="36"/>
        <v>M</v>
      </c>
      <c r="M26" s="5">
        <f t="shared" si="46"/>
        <v>45370</v>
      </c>
      <c r="N26" s="55"/>
      <c r="O26" s="6"/>
      <c r="P26" s="4"/>
      <c r="Q26" s="79" t="str">
        <f t="shared" si="37"/>
        <v>V</v>
      </c>
      <c r="R26" s="5">
        <f t="shared" si="46"/>
        <v>45401</v>
      </c>
      <c r="S26" s="55"/>
      <c r="T26" s="6"/>
      <c r="U26" s="4"/>
      <c r="V26" s="79" t="str">
        <f t="shared" si="38"/>
        <v>D</v>
      </c>
      <c r="W26" s="5">
        <f t="shared" si="46"/>
        <v>45431</v>
      </c>
      <c r="X26" s="55"/>
      <c r="Y26" s="6"/>
      <c r="Z26" s="4"/>
      <c r="AA26" s="79" t="str">
        <f t="shared" si="39"/>
        <v>M</v>
      </c>
      <c r="AB26" s="5">
        <f t="shared" si="46"/>
        <v>45462</v>
      </c>
      <c r="AC26" s="55"/>
      <c r="AD26" s="6"/>
      <c r="AE26" s="4"/>
      <c r="AF26" s="79" t="str">
        <f t="shared" si="40"/>
        <v>V</v>
      </c>
      <c r="AG26" s="5">
        <f t="shared" si="46"/>
        <v>45492</v>
      </c>
      <c r="AH26" s="55"/>
      <c r="AI26" s="6"/>
      <c r="AJ26" s="4"/>
      <c r="AK26" s="79" t="str">
        <f t="shared" si="41"/>
        <v>L</v>
      </c>
      <c r="AL26" s="5">
        <f t="shared" si="46"/>
        <v>45523</v>
      </c>
      <c r="AM26" s="55"/>
      <c r="AN26" s="6"/>
      <c r="AO26" s="4"/>
      <c r="AP26" s="79" t="str">
        <f t="shared" si="42"/>
        <v>J</v>
      </c>
      <c r="AQ26" s="5">
        <f t="shared" si="46"/>
        <v>45554</v>
      </c>
      <c r="AR26" s="55"/>
      <c r="AS26" s="6"/>
      <c r="AT26" s="4"/>
      <c r="AU26" s="79" t="str">
        <f t="shared" si="43"/>
        <v>S</v>
      </c>
      <c r="AV26" s="5">
        <f t="shared" si="46"/>
        <v>45584</v>
      </c>
      <c r="AW26" s="55"/>
      <c r="AX26" s="6"/>
      <c r="AY26" s="4"/>
      <c r="AZ26" s="79" t="str">
        <f t="shared" si="44"/>
        <v>M</v>
      </c>
      <c r="BA26" s="5">
        <f t="shared" si="46"/>
        <v>45615</v>
      </c>
      <c r="BB26" s="55"/>
      <c r="BC26" s="6"/>
      <c r="BD26" s="4"/>
      <c r="BE26" s="79" t="str">
        <f t="shared" si="45"/>
        <v>J</v>
      </c>
      <c r="BF26" s="5">
        <f t="shared" si="46"/>
        <v>45645</v>
      </c>
      <c r="BG26" s="55"/>
      <c r="BH26" s="6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</row>
    <row r="27" spans="1:322" ht="17.25" customHeight="1" x14ac:dyDescent="0.25">
      <c r="A27" s="4"/>
      <c r="B27" s="79" t="str">
        <f t="shared" si="31"/>
        <v>S</v>
      </c>
      <c r="C27" s="5">
        <f t="shared" si="32"/>
        <v>45311</v>
      </c>
      <c r="D27" s="55"/>
      <c r="E27" s="6"/>
      <c r="F27" s="4"/>
      <c r="G27" s="79" t="str">
        <f t="shared" si="35"/>
        <v>M</v>
      </c>
      <c r="H27" s="5">
        <f t="shared" si="46"/>
        <v>45342</v>
      </c>
      <c r="I27" s="55"/>
      <c r="J27" s="6"/>
      <c r="K27" s="4"/>
      <c r="L27" s="79" t="str">
        <f t="shared" si="36"/>
        <v>M</v>
      </c>
      <c r="M27" s="5">
        <f t="shared" si="46"/>
        <v>45371</v>
      </c>
      <c r="N27" s="55"/>
      <c r="O27" s="6"/>
      <c r="P27" s="4"/>
      <c r="Q27" s="79" t="str">
        <f t="shared" si="37"/>
        <v>S</v>
      </c>
      <c r="R27" s="5">
        <f t="shared" si="46"/>
        <v>45402</v>
      </c>
      <c r="S27" s="55"/>
      <c r="T27" s="6"/>
      <c r="U27" s="4"/>
      <c r="V27" s="79" t="str">
        <f t="shared" si="38"/>
        <v>L</v>
      </c>
      <c r="W27" s="5">
        <f t="shared" si="46"/>
        <v>45432</v>
      </c>
      <c r="X27" s="55" t="s">
        <v>8</v>
      </c>
      <c r="Y27" s="6"/>
      <c r="Z27" s="4"/>
      <c r="AA27" s="79" t="str">
        <f t="shared" si="39"/>
        <v>J</v>
      </c>
      <c r="AB27" s="5">
        <f t="shared" si="46"/>
        <v>45463</v>
      </c>
      <c r="AC27" s="55"/>
      <c r="AD27" s="6"/>
      <c r="AE27" s="4"/>
      <c r="AF27" s="79" t="str">
        <f t="shared" si="40"/>
        <v>S</v>
      </c>
      <c r="AG27" s="5">
        <f t="shared" si="46"/>
        <v>45493</v>
      </c>
      <c r="AH27" s="55"/>
      <c r="AI27" s="6"/>
      <c r="AJ27" s="4"/>
      <c r="AK27" s="79" t="str">
        <f t="shared" si="41"/>
        <v>M</v>
      </c>
      <c r="AL27" s="5">
        <f t="shared" si="46"/>
        <v>45524</v>
      </c>
      <c r="AM27" s="55"/>
      <c r="AN27" s="6"/>
      <c r="AO27" s="4"/>
      <c r="AP27" s="79" t="str">
        <f t="shared" si="42"/>
        <v>V</v>
      </c>
      <c r="AQ27" s="5">
        <f t="shared" si="46"/>
        <v>45555</v>
      </c>
      <c r="AR27" s="55"/>
      <c r="AS27" s="6"/>
      <c r="AT27" s="4"/>
      <c r="AU27" s="79" t="str">
        <f t="shared" si="43"/>
        <v>D</v>
      </c>
      <c r="AV27" s="5">
        <f t="shared" si="46"/>
        <v>45585</v>
      </c>
      <c r="AW27" s="55"/>
      <c r="AX27" s="6"/>
      <c r="AY27" s="4"/>
      <c r="AZ27" s="79" t="str">
        <f t="shared" si="44"/>
        <v>M</v>
      </c>
      <c r="BA27" s="5">
        <f t="shared" si="46"/>
        <v>45616</v>
      </c>
      <c r="BB27" s="55"/>
      <c r="BC27" s="6"/>
      <c r="BD27" s="4"/>
      <c r="BE27" s="79" t="str">
        <f t="shared" si="45"/>
        <v>V</v>
      </c>
      <c r="BF27" s="5">
        <f t="shared" si="46"/>
        <v>45646</v>
      </c>
      <c r="BG27" s="55"/>
      <c r="BH27" s="6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</row>
    <row r="28" spans="1:322" ht="17.25" customHeight="1" x14ac:dyDescent="0.25">
      <c r="A28" s="4"/>
      <c r="B28" s="79" t="str">
        <f t="shared" si="31"/>
        <v>D</v>
      </c>
      <c r="C28" s="5">
        <f t="shared" si="32"/>
        <v>45312</v>
      </c>
      <c r="D28" s="55"/>
      <c r="E28" s="6"/>
      <c r="F28" s="4"/>
      <c r="G28" s="79" t="str">
        <f t="shared" si="35"/>
        <v>M</v>
      </c>
      <c r="H28" s="5">
        <f t="shared" si="46"/>
        <v>45343</v>
      </c>
      <c r="I28" s="55"/>
      <c r="J28" s="6"/>
      <c r="K28" s="4"/>
      <c r="L28" s="79" t="str">
        <f t="shared" si="36"/>
        <v>J</v>
      </c>
      <c r="M28" s="5">
        <f t="shared" si="46"/>
        <v>45372</v>
      </c>
      <c r="N28" s="55"/>
      <c r="O28" s="6"/>
      <c r="P28" s="4"/>
      <c r="Q28" s="79" t="str">
        <f t="shared" si="37"/>
        <v>D</v>
      </c>
      <c r="R28" s="5">
        <f t="shared" si="46"/>
        <v>45403</v>
      </c>
      <c r="S28" s="55"/>
      <c r="T28" s="6"/>
      <c r="U28" s="4"/>
      <c r="V28" s="79" t="str">
        <f t="shared" si="38"/>
        <v>M</v>
      </c>
      <c r="W28" s="5">
        <f t="shared" si="46"/>
        <v>45433</v>
      </c>
      <c r="X28" s="55"/>
      <c r="Y28" s="6"/>
      <c r="Z28" s="4"/>
      <c r="AA28" s="79" t="str">
        <f t="shared" si="39"/>
        <v>V</v>
      </c>
      <c r="AB28" s="5">
        <f t="shared" si="46"/>
        <v>45464</v>
      </c>
      <c r="AC28" s="55"/>
      <c r="AD28" s="6"/>
      <c r="AE28" s="4"/>
      <c r="AF28" s="79" t="str">
        <f t="shared" si="40"/>
        <v>D</v>
      </c>
      <c r="AG28" s="5">
        <f t="shared" si="46"/>
        <v>45494</v>
      </c>
      <c r="AH28" s="55"/>
      <c r="AI28" s="6"/>
      <c r="AJ28" s="4"/>
      <c r="AK28" s="79" t="str">
        <f t="shared" si="41"/>
        <v>M</v>
      </c>
      <c r="AL28" s="5">
        <f t="shared" si="46"/>
        <v>45525</v>
      </c>
      <c r="AM28" s="55"/>
      <c r="AN28" s="6"/>
      <c r="AO28" s="4"/>
      <c r="AP28" s="79" t="str">
        <f t="shared" si="42"/>
        <v>S</v>
      </c>
      <c r="AQ28" s="5">
        <f t="shared" si="46"/>
        <v>45556</v>
      </c>
      <c r="AR28" s="55"/>
      <c r="AS28" s="6"/>
      <c r="AT28" s="4"/>
      <c r="AU28" s="79" t="str">
        <f t="shared" si="43"/>
        <v>L</v>
      </c>
      <c r="AV28" s="5">
        <f t="shared" si="46"/>
        <v>45586</v>
      </c>
      <c r="AW28" s="55"/>
      <c r="AX28" s="6"/>
      <c r="AY28" s="4"/>
      <c r="AZ28" s="79" t="str">
        <f t="shared" si="44"/>
        <v>J</v>
      </c>
      <c r="BA28" s="5">
        <f t="shared" si="46"/>
        <v>45617</v>
      </c>
      <c r="BB28" s="55"/>
      <c r="BC28" s="6"/>
      <c r="BD28" s="4"/>
      <c r="BE28" s="79" t="str">
        <f t="shared" si="45"/>
        <v>S</v>
      </c>
      <c r="BF28" s="5">
        <f t="shared" si="46"/>
        <v>45647</v>
      </c>
      <c r="BG28" s="55"/>
      <c r="BH28" s="6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</row>
    <row r="29" spans="1:322" ht="17.25" customHeight="1" x14ac:dyDescent="0.25">
      <c r="A29" s="4"/>
      <c r="B29" s="79" t="str">
        <f t="shared" si="31"/>
        <v>L</v>
      </c>
      <c r="C29" s="5">
        <f t="shared" si="32"/>
        <v>45313</v>
      </c>
      <c r="D29" s="55"/>
      <c r="E29" s="6"/>
      <c r="F29" s="4"/>
      <c r="G29" s="79" t="str">
        <f t="shared" si="35"/>
        <v>J</v>
      </c>
      <c r="H29" s="5">
        <f t="shared" si="46"/>
        <v>45344</v>
      </c>
      <c r="I29" s="55"/>
      <c r="J29" s="6"/>
      <c r="K29" s="4"/>
      <c r="L29" s="79" t="str">
        <f t="shared" si="36"/>
        <v>V</v>
      </c>
      <c r="M29" s="5">
        <f t="shared" si="46"/>
        <v>45373</v>
      </c>
      <c r="N29" s="55"/>
      <c r="O29" s="6"/>
      <c r="P29" s="4"/>
      <c r="Q29" s="79" t="str">
        <f t="shared" si="37"/>
        <v>L</v>
      </c>
      <c r="R29" s="5">
        <f t="shared" si="46"/>
        <v>45404</v>
      </c>
      <c r="S29" s="55" t="s">
        <v>36</v>
      </c>
      <c r="T29" s="6"/>
      <c r="U29" s="4"/>
      <c r="V29" s="79" t="str">
        <f t="shared" si="38"/>
        <v>M</v>
      </c>
      <c r="W29" s="5">
        <f t="shared" si="46"/>
        <v>45434</v>
      </c>
      <c r="X29" s="55"/>
      <c r="Y29" s="6"/>
      <c r="Z29" s="4"/>
      <c r="AA29" s="79" t="str">
        <f t="shared" si="39"/>
        <v>S</v>
      </c>
      <c r="AB29" s="5">
        <f t="shared" si="46"/>
        <v>45465</v>
      </c>
      <c r="AC29" s="55"/>
      <c r="AD29" s="6"/>
      <c r="AE29" s="4"/>
      <c r="AF29" s="79" t="str">
        <f t="shared" si="40"/>
        <v>L</v>
      </c>
      <c r="AG29" s="5">
        <f t="shared" si="46"/>
        <v>45495</v>
      </c>
      <c r="AH29" s="55"/>
      <c r="AI29" s="6"/>
      <c r="AJ29" s="4"/>
      <c r="AK29" s="79" t="str">
        <f t="shared" si="41"/>
        <v>J</v>
      </c>
      <c r="AL29" s="5">
        <f t="shared" si="46"/>
        <v>45526</v>
      </c>
      <c r="AM29" s="55"/>
      <c r="AN29" s="6"/>
      <c r="AO29" s="4"/>
      <c r="AP29" s="79" t="str">
        <f t="shared" si="42"/>
        <v>D</v>
      </c>
      <c r="AQ29" s="5">
        <f t="shared" si="46"/>
        <v>45557</v>
      </c>
      <c r="AR29" s="55"/>
      <c r="AS29" s="6"/>
      <c r="AT29" s="4"/>
      <c r="AU29" s="79" t="str">
        <f t="shared" si="43"/>
        <v>M</v>
      </c>
      <c r="AV29" s="5">
        <f t="shared" si="46"/>
        <v>45587</v>
      </c>
      <c r="AW29" s="55"/>
      <c r="AX29" s="6"/>
      <c r="AY29" s="4"/>
      <c r="AZ29" s="79" t="str">
        <f t="shared" si="44"/>
        <v>V</v>
      </c>
      <c r="BA29" s="5">
        <f t="shared" si="46"/>
        <v>45618</v>
      </c>
      <c r="BB29" s="55"/>
      <c r="BC29" s="6"/>
      <c r="BD29" s="4"/>
      <c r="BE29" s="79" t="str">
        <f t="shared" si="45"/>
        <v>D</v>
      </c>
      <c r="BF29" s="5">
        <f t="shared" si="46"/>
        <v>45648</v>
      </c>
      <c r="BG29" s="55"/>
      <c r="BH29" s="6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</row>
    <row r="30" spans="1:322" ht="17.25" customHeight="1" x14ac:dyDescent="0.25">
      <c r="A30" s="4"/>
      <c r="B30" s="79" t="str">
        <f t="shared" si="31"/>
        <v>M</v>
      </c>
      <c r="C30" s="5">
        <f t="shared" si="32"/>
        <v>45314</v>
      </c>
      <c r="D30" s="55"/>
      <c r="E30" s="6"/>
      <c r="F30" s="4"/>
      <c r="G30" s="79" t="str">
        <f t="shared" si="35"/>
        <v>V</v>
      </c>
      <c r="H30" s="5">
        <f t="shared" si="46"/>
        <v>45345</v>
      </c>
      <c r="I30" s="55"/>
      <c r="J30" s="6"/>
      <c r="K30" s="4"/>
      <c r="L30" s="79" t="str">
        <f t="shared" si="36"/>
        <v>S</v>
      </c>
      <c r="M30" s="5">
        <f t="shared" si="46"/>
        <v>45374</v>
      </c>
      <c r="N30" s="55"/>
      <c r="O30" s="6"/>
      <c r="P30" s="4"/>
      <c r="Q30" s="79" t="str">
        <f t="shared" si="37"/>
        <v>M</v>
      </c>
      <c r="R30" s="5">
        <f t="shared" si="46"/>
        <v>45405</v>
      </c>
      <c r="S30" s="55"/>
      <c r="T30" s="6"/>
      <c r="U30" s="4"/>
      <c r="V30" s="79" t="str">
        <f t="shared" si="38"/>
        <v>J</v>
      </c>
      <c r="W30" s="5">
        <f t="shared" si="46"/>
        <v>45435</v>
      </c>
      <c r="X30" s="55"/>
      <c r="Y30" s="6"/>
      <c r="Z30" s="4"/>
      <c r="AA30" s="79" t="str">
        <f t="shared" si="39"/>
        <v>D</v>
      </c>
      <c r="AB30" s="5">
        <f t="shared" si="46"/>
        <v>45466</v>
      </c>
      <c r="AC30" s="55"/>
      <c r="AD30" s="6"/>
      <c r="AE30" s="4"/>
      <c r="AF30" s="79" t="str">
        <f t="shared" si="40"/>
        <v>M</v>
      </c>
      <c r="AG30" s="5">
        <f t="shared" si="46"/>
        <v>45496</v>
      </c>
      <c r="AH30" s="55" t="s">
        <v>38</v>
      </c>
      <c r="AI30" s="6"/>
      <c r="AJ30" s="4"/>
      <c r="AK30" s="79" t="str">
        <f t="shared" si="41"/>
        <v>V</v>
      </c>
      <c r="AL30" s="5">
        <f t="shared" si="46"/>
        <v>45527</v>
      </c>
      <c r="AM30" s="55"/>
      <c r="AN30" s="6"/>
      <c r="AO30" s="4"/>
      <c r="AP30" s="79" t="str">
        <f t="shared" si="42"/>
        <v>L</v>
      </c>
      <c r="AQ30" s="5">
        <f t="shared" si="46"/>
        <v>45558</v>
      </c>
      <c r="AR30" s="55"/>
      <c r="AS30" s="6"/>
      <c r="AT30" s="4"/>
      <c r="AU30" s="79" t="str">
        <f t="shared" si="43"/>
        <v>M</v>
      </c>
      <c r="AV30" s="5">
        <f t="shared" si="46"/>
        <v>45588</v>
      </c>
      <c r="AW30" s="55"/>
      <c r="AX30" s="6"/>
      <c r="AY30" s="4"/>
      <c r="AZ30" s="79" t="str">
        <f t="shared" si="44"/>
        <v>S</v>
      </c>
      <c r="BA30" s="5">
        <f t="shared" si="46"/>
        <v>45619</v>
      </c>
      <c r="BB30" s="55"/>
      <c r="BC30" s="6"/>
      <c r="BD30" s="4"/>
      <c r="BE30" s="79" t="str">
        <f t="shared" si="45"/>
        <v>L</v>
      </c>
      <c r="BF30" s="5">
        <f t="shared" si="46"/>
        <v>45649</v>
      </c>
      <c r="BG30" s="55"/>
      <c r="BH30" s="6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</row>
    <row r="31" spans="1:322" ht="17.25" customHeight="1" x14ac:dyDescent="0.25">
      <c r="A31" s="4"/>
      <c r="B31" s="79" t="str">
        <f t="shared" si="31"/>
        <v>M</v>
      </c>
      <c r="C31" s="5">
        <f t="shared" si="32"/>
        <v>45315</v>
      </c>
      <c r="D31" s="55"/>
      <c r="E31" s="6"/>
      <c r="F31" s="4"/>
      <c r="G31" s="79" t="str">
        <f t="shared" si="35"/>
        <v>S</v>
      </c>
      <c r="H31" s="5">
        <f t="shared" si="46"/>
        <v>45346</v>
      </c>
      <c r="I31" s="55"/>
      <c r="J31" s="6"/>
      <c r="K31" s="4"/>
      <c r="L31" s="79" t="str">
        <f t="shared" si="36"/>
        <v>D</v>
      </c>
      <c r="M31" s="5">
        <f t="shared" si="46"/>
        <v>45375</v>
      </c>
      <c r="N31" s="55"/>
      <c r="O31" s="6"/>
      <c r="P31" s="4"/>
      <c r="Q31" s="79" t="str">
        <f t="shared" si="37"/>
        <v>M</v>
      </c>
      <c r="R31" s="5">
        <f t="shared" si="46"/>
        <v>45406</v>
      </c>
      <c r="S31" s="55"/>
      <c r="T31" s="6"/>
      <c r="U31" s="4"/>
      <c r="V31" s="79" t="str">
        <f t="shared" si="38"/>
        <v>V</v>
      </c>
      <c r="W31" s="5">
        <f t="shared" si="46"/>
        <v>45436</v>
      </c>
      <c r="X31" s="55"/>
      <c r="Y31" s="6"/>
      <c r="Z31" s="4"/>
      <c r="AA31" s="79" t="str">
        <f t="shared" si="39"/>
        <v>L</v>
      </c>
      <c r="AB31" s="5">
        <f t="shared" si="46"/>
        <v>45467</v>
      </c>
      <c r="AC31" s="55"/>
      <c r="AD31" s="6"/>
      <c r="AE31" s="4"/>
      <c r="AF31" s="79" t="str">
        <f t="shared" si="40"/>
        <v>M</v>
      </c>
      <c r="AG31" s="5">
        <f t="shared" si="46"/>
        <v>45497</v>
      </c>
      <c r="AH31" s="55"/>
      <c r="AI31" s="6"/>
      <c r="AJ31" s="4"/>
      <c r="AK31" s="79" t="str">
        <f t="shared" si="41"/>
        <v>S</v>
      </c>
      <c r="AL31" s="5">
        <f t="shared" si="46"/>
        <v>45528</v>
      </c>
      <c r="AM31" s="55"/>
      <c r="AN31" s="6"/>
      <c r="AO31" s="4"/>
      <c r="AP31" s="79" t="str">
        <f t="shared" si="42"/>
        <v>M</v>
      </c>
      <c r="AQ31" s="5">
        <f t="shared" si="46"/>
        <v>45559</v>
      </c>
      <c r="AR31" s="55"/>
      <c r="AS31" s="6"/>
      <c r="AT31" s="4"/>
      <c r="AU31" s="79" t="str">
        <f t="shared" si="43"/>
        <v>J</v>
      </c>
      <c r="AV31" s="5">
        <f t="shared" si="46"/>
        <v>45589</v>
      </c>
      <c r="AW31" s="55"/>
      <c r="AX31" s="6"/>
      <c r="AY31" s="4"/>
      <c r="AZ31" s="79" t="str">
        <f t="shared" si="44"/>
        <v>D</v>
      </c>
      <c r="BA31" s="5">
        <f t="shared" si="46"/>
        <v>45620</v>
      </c>
      <c r="BB31" s="55"/>
      <c r="BC31" s="6"/>
      <c r="BD31" s="4"/>
      <c r="BE31" s="79" t="str">
        <f t="shared" si="45"/>
        <v>M</v>
      </c>
      <c r="BF31" s="5">
        <f t="shared" si="46"/>
        <v>45650</v>
      </c>
      <c r="BG31" s="55"/>
      <c r="BH31" s="6"/>
      <c r="JR31" s="4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4"/>
      <c r="KW31" s="4"/>
      <c r="KX31" s="4"/>
      <c r="KY31" s="4"/>
      <c r="KZ31" s="4"/>
      <c r="LA31" s="4"/>
      <c r="LB31" s="4"/>
      <c r="LC31" s="4"/>
      <c r="LD31" s="4"/>
      <c r="LE31" s="4"/>
      <c r="LF31" s="4"/>
      <c r="LG31" s="4"/>
      <c r="LH31" s="4"/>
      <c r="LI31" s="4"/>
      <c r="LJ31" s="4"/>
    </row>
    <row r="32" spans="1:322" ht="17.25" customHeight="1" x14ac:dyDescent="0.25">
      <c r="A32" s="4"/>
      <c r="B32" s="79" t="str">
        <f t="shared" si="31"/>
        <v>J</v>
      </c>
      <c r="C32" s="5">
        <f t="shared" si="32"/>
        <v>45316</v>
      </c>
      <c r="D32" s="55"/>
      <c r="E32" s="6"/>
      <c r="F32" s="4"/>
      <c r="G32" s="79" t="str">
        <f t="shared" si="35"/>
        <v>D</v>
      </c>
      <c r="H32" s="5">
        <f t="shared" si="46"/>
        <v>45347</v>
      </c>
      <c r="I32" s="55"/>
      <c r="J32" s="6"/>
      <c r="K32" s="4"/>
      <c r="L32" s="79" t="str">
        <f t="shared" si="36"/>
        <v>L</v>
      </c>
      <c r="M32" s="5">
        <f t="shared" si="46"/>
        <v>45376</v>
      </c>
      <c r="N32" s="55"/>
      <c r="O32" s="6"/>
      <c r="P32" s="4"/>
      <c r="Q32" s="79" t="str">
        <f t="shared" si="37"/>
        <v>J</v>
      </c>
      <c r="R32" s="5">
        <f t="shared" si="46"/>
        <v>45407</v>
      </c>
      <c r="S32" s="55"/>
      <c r="T32" s="6"/>
      <c r="U32" s="4"/>
      <c r="V32" s="79" t="str">
        <f t="shared" si="38"/>
        <v>S</v>
      </c>
      <c r="W32" s="5">
        <f t="shared" si="46"/>
        <v>45437</v>
      </c>
      <c r="X32" s="55"/>
      <c r="Y32" s="6"/>
      <c r="Z32" s="4"/>
      <c r="AA32" s="79" t="str">
        <f t="shared" si="39"/>
        <v>M</v>
      </c>
      <c r="AB32" s="5">
        <f t="shared" si="46"/>
        <v>45468</v>
      </c>
      <c r="AC32" s="55"/>
      <c r="AD32" s="6"/>
      <c r="AE32" s="4"/>
      <c r="AF32" s="79" t="str">
        <f t="shared" si="40"/>
        <v>J</v>
      </c>
      <c r="AG32" s="5">
        <f t="shared" si="46"/>
        <v>45498</v>
      </c>
      <c r="AH32" s="55"/>
      <c r="AI32" s="6"/>
      <c r="AJ32" s="4"/>
      <c r="AK32" s="79" t="str">
        <f t="shared" si="41"/>
        <v>D</v>
      </c>
      <c r="AL32" s="5">
        <f t="shared" si="46"/>
        <v>45529</v>
      </c>
      <c r="AM32" s="55"/>
      <c r="AN32" s="6"/>
      <c r="AO32" s="4"/>
      <c r="AP32" s="79" t="str">
        <f t="shared" si="42"/>
        <v>M</v>
      </c>
      <c r="AQ32" s="5">
        <f t="shared" si="46"/>
        <v>45560</v>
      </c>
      <c r="AR32" s="55"/>
      <c r="AS32" s="6"/>
      <c r="AT32" s="4"/>
      <c r="AU32" s="79" t="str">
        <f t="shared" si="43"/>
        <v>V</v>
      </c>
      <c r="AV32" s="5">
        <f t="shared" si="46"/>
        <v>45590</v>
      </c>
      <c r="AW32" s="55"/>
      <c r="AX32" s="6"/>
      <c r="AY32" s="4"/>
      <c r="AZ32" s="79" t="str">
        <f t="shared" si="44"/>
        <v>L</v>
      </c>
      <c r="BA32" s="5">
        <f t="shared" si="46"/>
        <v>45621</v>
      </c>
      <c r="BB32" s="55"/>
      <c r="BC32" s="6"/>
      <c r="BD32" s="4"/>
      <c r="BE32" s="79" t="str">
        <f t="shared" si="45"/>
        <v>M</v>
      </c>
      <c r="BF32" s="5">
        <f t="shared" si="46"/>
        <v>45651</v>
      </c>
      <c r="BG32" s="55" t="s">
        <v>2</v>
      </c>
      <c r="BH32" s="6"/>
      <c r="JR32" s="4"/>
      <c r="JS32" s="4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</row>
    <row r="33" spans="1:322" ht="17.25" customHeight="1" x14ac:dyDescent="0.25">
      <c r="A33" s="4"/>
      <c r="B33" s="79" t="str">
        <f t="shared" si="31"/>
        <v>V</v>
      </c>
      <c r="C33" s="5">
        <f t="shared" si="32"/>
        <v>45317</v>
      </c>
      <c r="D33" s="55"/>
      <c r="E33" s="6"/>
      <c r="F33" s="4"/>
      <c r="G33" s="79" t="str">
        <f t="shared" si="35"/>
        <v>L</v>
      </c>
      <c r="H33" s="5">
        <f t="shared" si="46"/>
        <v>45348</v>
      </c>
      <c r="I33" s="55"/>
      <c r="J33" s="6"/>
      <c r="K33" s="4"/>
      <c r="L33" s="79" t="str">
        <f t="shared" si="36"/>
        <v>M</v>
      </c>
      <c r="M33" s="5">
        <f t="shared" si="46"/>
        <v>45377</v>
      </c>
      <c r="N33" s="55"/>
      <c r="O33" s="6"/>
      <c r="P33" s="4"/>
      <c r="Q33" s="79" t="str">
        <f t="shared" si="37"/>
        <v>V</v>
      </c>
      <c r="R33" s="5">
        <f t="shared" si="46"/>
        <v>45408</v>
      </c>
      <c r="S33" s="55"/>
      <c r="T33" s="6"/>
      <c r="U33" s="4"/>
      <c r="V33" s="79" t="str">
        <f t="shared" si="38"/>
        <v>D</v>
      </c>
      <c r="W33" s="5">
        <f t="shared" si="46"/>
        <v>45438</v>
      </c>
      <c r="X33" s="55"/>
      <c r="Y33" s="6"/>
      <c r="Z33" s="4"/>
      <c r="AA33" s="79" t="str">
        <f t="shared" si="39"/>
        <v>M</v>
      </c>
      <c r="AB33" s="5">
        <f t="shared" si="46"/>
        <v>45469</v>
      </c>
      <c r="AC33" s="55"/>
      <c r="AD33" s="6"/>
      <c r="AE33" s="4"/>
      <c r="AF33" s="79" t="str">
        <f t="shared" si="40"/>
        <v>V</v>
      </c>
      <c r="AG33" s="5">
        <f t="shared" si="46"/>
        <v>45499</v>
      </c>
      <c r="AH33" s="55"/>
      <c r="AI33" s="6"/>
      <c r="AJ33" s="4"/>
      <c r="AK33" s="79" t="str">
        <f t="shared" si="41"/>
        <v>L</v>
      </c>
      <c r="AL33" s="5">
        <f t="shared" si="46"/>
        <v>45530</v>
      </c>
      <c r="AM33" s="55"/>
      <c r="AN33" s="6"/>
      <c r="AO33" s="4"/>
      <c r="AP33" s="79" t="str">
        <f t="shared" si="42"/>
        <v>J</v>
      </c>
      <c r="AQ33" s="5">
        <f t="shared" si="46"/>
        <v>45561</v>
      </c>
      <c r="AR33" s="55"/>
      <c r="AS33" s="6"/>
      <c r="AT33" s="4"/>
      <c r="AU33" s="79" t="str">
        <f t="shared" si="43"/>
        <v>S</v>
      </c>
      <c r="AV33" s="5">
        <f t="shared" si="46"/>
        <v>45591</v>
      </c>
      <c r="AW33" s="55"/>
      <c r="AX33" s="6"/>
      <c r="AY33" s="4"/>
      <c r="AZ33" s="79" t="str">
        <f t="shared" si="44"/>
        <v>M</v>
      </c>
      <c r="BA33" s="5">
        <f t="shared" si="46"/>
        <v>45622</v>
      </c>
      <c r="BB33" s="55"/>
      <c r="BC33" s="6"/>
      <c r="BD33" s="4"/>
      <c r="BE33" s="79" t="str">
        <f t="shared" si="45"/>
        <v>J</v>
      </c>
      <c r="BF33" s="5">
        <f t="shared" si="46"/>
        <v>45652</v>
      </c>
      <c r="BG33" s="55"/>
      <c r="BH33" s="6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</row>
    <row r="34" spans="1:322" ht="17.25" customHeight="1" x14ac:dyDescent="0.25">
      <c r="A34" s="4"/>
      <c r="B34" s="79" t="str">
        <f t="shared" si="31"/>
        <v>S</v>
      </c>
      <c r="C34" s="5">
        <f t="shared" si="32"/>
        <v>45318</v>
      </c>
      <c r="D34" s="55"/>
      <c r="E34" s="6"/>
      <c r="F34" s="4"/>
      <c r="G34" s="79" t="str">
        <f t="shared" si="35"/>
        <v>M</v>
      </c>
      <c r="H34" s="5">
        <f t="shared" si="46"/>
        <v>45349</v>
      </c>
      <c r="I34" s="55"/>
      <c r="J34" s="6"/>
      <c r="K34" s="4"/>
      <c r="L34" s="79" t="str">
        <f t="shared" si="36"/>
        <v>M</v>
      </c>
      <c r="M34" s="5">
        <f t="shared" si="46"/>
        <v>45378</v>
      </c>
      <c r="N34" s="55"/>
      <c r="O34" s="6"/>
      <c r="P34" s="4"/>
      <c r="Q34" s="79" t="str">
        <f t="shared" si="37"/>
        <v>S</v>
      </c>
      <c r="R34" s="5">
        <f t="shared" si="46"/>
        <v>45409</v>
      </c>
      <c r="S34" s="55"/>
      <c r="T34" s="6"/>
      <c r="U34" s="4"/>
      <c r="V34" s="79" t="str">
        <f t="shared" si="38"/>
        <v>L</v>
      </c>
      <c r="W34" s="5">
        <f t="shared" si="46"/>
        <v>45439</v>
      </c>
      <c r="X34" s="55"/>
      <c r="Y34" s="6"/>
      <c r="Z34" s="4"/>
      <c r="AA34" s="79" t="str">
        <f t="shared" si="39"/>
        <v>J</v>
      </c>
      <c r="AB34" s="5">
        <f t="shared" si="46"/>
        <v>45470</v>
      </c>
      <c r="AC34" s="55"/>
      <c r="AD34" s="6"/>
      <c r="AE34" s="4"/>
      <c r="AF34" s="79" t="str">
        <f t="shared" si="40"/>
        <v>S</v>
      </c>
      <c r="AG34" s="5">
        <f t="shared" si="46"/>
        <v>45500</v>
      </c>
      <c r="AH34" s="55"/>
      <c r="AI34" s="6"/>
      <c r="AJ34" s="4"/>
      <c r="AK34" s="79" t="str">
        <f t="shared" si="41"/>
        <v>M</v>
      </c>
      <c r="AL34" s="5">
        <f t="shared" si="46"/>
        <v>45531</v>
      </c>
      <c r="AM34" s="55"/>
      <c r="AN34" s="6"/>
      <c r="AO34" s="4"/>
      <c r="AP34" s="79" t="str">
        <f t="shared" si="42"/>
        <v>V</v>
      </c>
      <c r="AQ34" s="5">
        <f t="shared" si="46"/>
        <v>45562</v>
      </c>
      <c r="AR34" s="55"/>
      <c r="AS34" s="6"/>
      <c r="AT34" s="4"/>
      <c r="AU34" s="79" t="str">
        <f t="shared" si="43"/>
        <v>D</v>
      </c>
      <c r="AV34" s="5">
        <f t="shared" si="46"/>
        <v>45592</v>
      </c>
      <c r="AW34" s="55"/>
      <c r="AX34" s="6"/>
      <c r="AY34" s="4"/>
      <c r="AZ34" s="79" t="str">
        <f t="shared" si="44"/>
        <v>M</v>
      </c>
      <c r="BA34" s="5">
        <f t="shared" si="46"/>
        <v>45623</v>
      </c>
      <c r="BB34" s="55"/>
      <c r="BC34" s="6"/>
      <c r="BD34" s="4"/>
      <c r="BE34" s="79" t="str">
        <f t="shared" si="45"/>
        <v>V</v>
      </c>
      <c r="BF34" s="5">
        <f t="shared" si="46"/>
        <v>45653</v>
      </c>
      <c r="BG34" s="55"/>
      <c r="BH34" s="6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</row>
    <row r="35" spans="1:322" ht="17.25" customHeight="1" x14ac:dyDescent="0.25">
      <c r="A35" s="4"/>
      <c r="B35" s="79" t="str">
        <f t="shared" si="31"/>
        <v>D</v>
      </c>
      <c r="C35" s="5">
        <f t="shared" si="32"/>
        <v>45319</v>
      </c>
      <c r="D35" s="55"/>
      <c r="E35" s="6"/>
      <c r="F35" s="4"/>
      <c r="G35" s="79" t="str">
        <f t="shared" si="35"/>
        <v>M</v>
      </c>
      <c r="H35" s="5">
        <f t="shared" si="46"/>
        <v>45350</v>
      </c>
      <c r="I35" s="55"/>
      <c r="J35" s="6"/>
      <c r="K35" s="4"/>
      <c r="L35" s="79" t="str">
        <f t="shared" si="36"/>
        <v>J</v>
      </c>
      <c r="M35" s="5">
        <f t="shared" si="46"/>
        <v>45379</v>
      </c>
      <c r="N35" s="55"/>
      <c r="O35" s="6"/>
      <c r="P35" s="4"/>
      <c r="Q35" s="79" t="str">
        <f t="shared" si="37"/>
        <v>D</v>
      </c>
      <c r="R35" s="5">
        <f t="shared" si="46"/>
        <v>45410</v>
      </c>
      <c r="S35" s="55"/>
      <c r="T35" s="6"/>
      <c r="U35" s="4"/>
      <c r="V35" s="79" t="str">
        <f t="shared" si="38"/>
        <v>M</v>
      </c>
      <c r="W35" s="5">
        <f t="shared" si="46"/>
        <v>45440</v>
      </c>
      <c r="X35" s="55"/>
      <c r="Y35" s="6"/>
      <c r="Z35" s="4"/>
      <c r="AA35" s="79" t="str">
        <f t="shared" si="39"/>
        <v>V</v>
      </c>
      <c r="AB35" s="5">
        <f t="shared" si="46"/>
        <v>45471</v>
      </c>
      <c r="AC35" s="55"/>
      <c r="AD35" s="6"/>
      <c r="AE35" s="4"/>
      <c r="AF35" s="79" t="str">
        <f t="shared" si="40"/>
        <v>D</v>
      </c>
      <c r="AG35" s="5">
        <f t="shared" si="46"/>
        <v>45501</v>
      </c>
      <c r="AH35" s="55"/>
      <c r="AI35" s="6"/>
      <c r="AJ35" s="4"/>
      <c r="AK35" s="79" t="str">
        <f t="shared" si="41"/>
        <v>M</v>
      </c>
      <c r="AL35" s="5">
        <f t="shared" si="46"/>
        <v>45532</v>
      </c>
      <c r="AM35" s="55"/>
      <c r="AN35" s="6"/>
      <c r="AO35" s="4"/>
      <c r="AP35" s="79" t="str">
        <f t="shared" si="42"/>
        <v>S</v>
      </c>
      <c r="AQ35" s="5">
        <f t="shared" si="46"/>
        <v>45563</v>
      </c>
      <c r="AR35" s="55"/>
      <c r="AS35" s="6"/>
      <c r="AT35" s="4"/>
      <c r="AU35" s="79" t="str">
        <f t="shared" si="43"/>
        <v>L</v>
      </c>
      <c r="AV35" s="5">
        <f t="shared" si="46"/>
        <v>45593</v>
      </c>
      <c r="AW35" s="55"/>
      <c r="AX35" s="6"/>
      <c r="AY35" s="4"/>
      <c r="AZ35" s="79" t="str">
        <f t="shared" si="44"/>
        <v>J</v>
      </c>
      <c r="BA35" s="5">
        <f t="shared" si="46"/>
        <v>45624</v>
      </c>
      <c r="BB35" s="55"/>
      <c r="BC35" s="6"/>
      <c r="BD35" s="4"/>
      <c r="BE35" s="79" t="str">
        <f t="shared" si="45"/>
        <v>S</v>
      </c>
      <c r="BF35" s="5">
        <f t="shared" si="46"/>
        <v>45654</v>
      </c>
      <c r="BG35" s="55"/>
      <c r="BH35" s="6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</row>
    <row r="36" spans="1:322" ht="17.25" customHeight="1" x14ac:dyDescent="0.25">
      <c r="A36" s="4"/>
      <c r="B36" s="79" t="str">
        <f t="shared" si="31"/>
        <v>L</v>
      </c>
      <c r="C36" s="5">
        <f>IF(C35="","",IF(MONTH(C35+1)=MONTH(C8),C35+1,""))</f>
        <v>45320</v>
      </c>
      <c r="D36" s="55"/>
      <c r="E36" s="6"/>
      <c r="F36" s="4"/>
      <c r="G36" s="79" t="str">
        <f t="shared" si="35"/>
        <v>J</v>
      </c>
      <c r="H36" s="5">
        <f t="shared" ref="H36:W38" si="47">IF(H35="","",IF(MONTH(H35+1)=MONTH(H8),H35+1,""))</f>
        <v>45351</v>
      </c>
      <c r="I36" s="55"/>
      <c r="J36" s="6"/>
      <c r="K36" s="4"/>
      <c r="L36" s="79" t="str">
        <f t="shared" si="36"/>
        <v>V</v>
      </c>
      <c r="M36" s="5">
        <f t="shared" ref="M36" si="48">IF(M35="","",IF(MONTH(M35+1)=MONTH(M8),M35+1,""))</f>
        <v>45380</v>
      </c>
      <c r="N36" s="55"/>
      <c r="O36" s="6"/>
      <c r="P36" s="4"/>
      <c r="Q36" s="79" t="str">
        <f t="shared" si="37"/>
        <v>L</v>
      </c>
      <c r="R36" s="5">
        <f t="shared" ref="R36" si="49">IF(R35="","",IF(MONTH(R35+1)=MONTH(R8),R35+1,""))</f>
        <v>45411</v>
      </c>
      <c r="S36" s="55"/>
      <c r="T36" s="6"/>
      <c r="U36" s="4"/>
      <c r="V36" s="79" t="str">
        <f t="shared" si="38"/>
        <v>M</v>
      </c>
      <c r="W36" s="5">
        <f t="shared" ref="W36" si="50">IF(W35="","",IF(MONTH(W35+1)=MONTH(W8),W35+1,""))</f>
        <v>45441</v>
      </c>
      <c r="X36" s="55"/>
      <c r="Y36" s="6"/>
      <c r="Z36" s="4"/>
      <c r="AA36" s="79" t="str">
        <f t="shared" si="39"/>
        <v>S</v>
      </c>
      <c r="AB36" s="5">
        <f t="shared" ref="AB36:AQ38" si="51">IF(AB35="","",IF(MONTH(AB35+1)=MONTH(AB8),AB35+1,""))</f>
        <v>45472</v>
      </c>
      <c r="AC36" s="55"/>
      <c r="AD36" s="6"/>
      <c r="AE36" s="4"/>
      <c r="AF36" s="79" t="str">
        <f t="shared" si="40"/>
        <v>L</v>
      </c>
      <c r="AG36" s="5">
        <f t="shared" ref="AG36" si="52">IF(AG35="","",IF(MONTH(AG35+1)=MONTH(AG8),AG35+1,""))</f>
        <v>45502</v>
      </c>
      <c r="AH36" s="55"/>
      <c r="AI36" s="6"/>
      <c r="AJ36" s="4"/>
      <c r="AK36" s="79" t="str">
        <f t="shared" si="41"/>
        <v>J</v>
      </c>
      <c r="AL36" s="5">
        <f t="shared" ref="AL36" si="53">IF(AL35="","",IF(MONTH(AL35+1)=MONTH(AL8),AL35+1,""))</f>
        <v>45533</v>
      </c>
      <c r="AM36" s="55"/>
      <c r="AN36" s="6"/>
      <c r="AO36" s="4"/>
      <c r="AP36" s="79" t="str">
        <f t="shared" si="42"/>
        <v>D</v>
      </c>
      <c r="AQ36" s="5">
        <f t="shared" ref="AQ36" si="54">IF(AQ35="","",IF(MONTH(AQ35+1)=MONTH(AQ8),AQ35+1,""))</f>
        <v>45564</v>
      </c>
      <c r="AR36" s="55"/>
      <c r="AS36" s="6"/>
      <c r="AT36" s="4"/>
      <c r="AU36" s="79" t="str">
        <f t="shared" si="43"/>
        <v>M</v>
      </c>
      <c r="AV36" s="5">
        <f t="shared" ref="AV36:BF38" si="55">IF(AV35="","",IF(MONTH(AV35+1)=MONTH(AV8),AV35+1,""))</f>
        <v>45594</v>
      </c>
      <c r="AW36" s="55"/>
      <c r="AX36" s="6"/>
      <c r="AY36" s="4"/>
      <c r="AZ36" s="79" t="str">
        <f t="shared" si="44"/>
        <v>V</v>
      </c>
      <c r="BA36" s="5">
        <f t="shared" ref="BA36" si="56">IF(BA35="","",IF(MONTH(BA35+1)=MONTH(BA8),BA35+1,""))</f>
        <v>45625</v>
      </c>
      <c r="BB36" s="55"/>
      <c r="BC36" s="6"/>
      <c r="BD36" s="4"/>
      <c r="BE36" s="79" t="str">
        <f t="shared" si="45"/>
        <v>D</v>
      </c>
      <c r="BF36" s="5">
        <f t="shared" ref="BF36" si="57">IF(BF35="","",IF(MONTH(BF35+1)=MONTH(BF8),BF35+1,""))</f>
        <v>45655</v>
      </c>
      <c r="BG36" s="55"/>
      <c r="BH36" s="6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</row>
    <row r="37" spans="1:322" ht="17.25" customHeight="1" x14ac:dyDescent="0.25">
      <c r="A37" s="4"/>
      <c r="B37" s="79" t="str">
        <f t="shared" si="31"/>
        <v>M</v>
      </c>
      <c r="C37" s="5">
        <f t="shared" ref="C37:C38" si="58">IF(C36="","",IF(MONTH(C36+1)=MONTH(C9),C36+1,""))</f>
        <v>45321</v>
      </c>
      <c r="D37" s="55"/>
      <c r="E37" s="6"/>
      <c r="F37" s="4"/>
      <c r="G37" s="79" t="str">
        <f t="shared" si="35"/>
        <v/>
      </c>
      <c r="H37" s="5" t="str">
        <f t="shared" si="47"/>
        <v/>
      </c>
      <c r="I37" s="55"/>
      <c r="J37" s="6"/>
      <c r="K37" s="4"/>
      <c r="L37" s="79" t="str">
        <f t="shared" si="36"/>
        <v>S</v>
      </c>
      <c r="M37" s="5">
        <f t="shared" si="47"/>
        <v>45381</v>
      </c>
      <c r="N37" s="55"/>
      <c r="O37" s="6"/>
      <c r="P37" s="4"/>
      <c r="Q37" s="79" t="str">
        <f t="shared" si="37"/>
        <v>M</v>
      </c>
      <c r="R37" s="5">
        <f t="shared" si="47"/>
        <v>45412</v>
      </c>
      <c r="S37" s="55"/>
      <c r="T37" s="6"/>
      <c r="U37" s="4"/>
      <c r="V37" s="79" t="str">
        <f t="shared" si="38"/>
        <v>J</v>
      </c>
      <c r="W37" s="5">
        <f t="shared" si="47"/>
        <v>45442</v>
      </c>
      <c r="X37" s="55"/>
      <c r="Y37" s="6"/>
      <c r="Z37" s="4"/>
      <c r="AA37" s="79" t="str">
        <f t="shared" si="39"/>
        <v>D</v>
      </c>
      <c r="AB37" s="5">
        <f t="shared" si="51"/>
        <v>45473</v>
      </c>
      <c r="AC37" s="55"/>
      <c r="AD37" s="6"/>
      <c r="AE37" s="4"/>
      <c r="AF37" s="79" t="str">
        <f t="shared" si="40"/>
        <v>M</v>
      </c>
      <c r="AG37" s="5">
        <f t="shared" si="51"/>
        <v>45503</v>
      </c>
      <c r="AH37" s="55"/>
      <c r="AI37" s="6"/>
      <c r="AJ37" s="4"/>
      <c r="AK37" s="79" t="str">
        <f t="shared" si="41"/>
        <v>V</v>
      </c>
      <c r="AL37" s="5">
        <f t="shared" si="51"/>
        <v>45534</v>
      </c>
      <c r="AM37" s="55"/>
      <c r="AN37" s="6"/>
      <c r="AO37" s="4"/>
      <c r="AP37" s="79" t="str">
        <f t="shared" si="42"/>
        <v>L</v>
      </c>
      <c r="AQ37" s="5">
        <f t="shared" si="51"/>
        <v>45565</v>
      </c>
      <c r="AR37" s="55"/>
      <c r="AS37" s="6"/>
      <c r="AT37" s="4"/>
      <c r="AU37" s="79" t="str">
        <f t="shared" si="43"/>
        <v>M</v>
      </c>
      <c r="AV37" s="5">
        <f t="shared" si="55"/>
        <v>45595</v>
      </c>
      <c r="AW37" s="55"/>
      <c r="AX37" s="6"/>
      <c r="AY37" s="4"/>
      <c r="AZ37" s="79" t="str">
        <f t="shared" si="44"/>
        <v>S</v>
      </c>
      <c r="BA37" s="5">
        <f t="shared" si="55"/>
        <v>45626</v>
      </c>
      <c r="BB37" s="55"/>
      <c r="BC37" s="6"/>
      <c r="BD37" s="4"/>
      <c r="BE37" s="79" t="str">
        <f t="shared" si="45"/>
        <v>L</v>
      </c>
      <c r="BF37" s="5">
        <f t="shared" si="55"/>
        <v>45656</v>
      </c>
      <c r="BG37" s="55"/>
      <c r="BH37" s="6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</row>
    <row r="38" spans="1:322" ht="17.25" customHeight="1" x14ac:dyDescent="0.25">
      <c r="A38" s="4"/>
      <c r="B38" s="79" t="str">
        <f t="shared" si="31"/>
        <v>M</v>
      </c>
      <c r="C38" s="5">
        <f t="shared" si="58"/>
        <v>45322</v>
      </c>
      <c r="D38" s="55"/>
      <c r="E38" s="6"/>
      <c r="F38" s="4"/>
      <c r="G38" s="79" t="str">
        <f t="shared" si="35"/>
        <v/>
      </c>
      <c r="H38" s="5" t="str">
        <f t="shared" si="47"/>
        <v/>
      </c>
      <c r="I38" s="55"/>
      <c r="J38" s="6"/>
      <c r="K38" s="4"/>
      <c r="L38" s="79" t="str">
        <f t="shared" si="36"/>
        <v>D</v>
      </c>
      <c r="M38" s="5">
        <f t="shared" si="47"/>
        <v>45382</v>
      </c>
      <c r="N38" s="55"/>
      <c r="O38" s="6"/>
      <c r="P38" s="4"/>
      <c r="Q38" s="79" t="str">
        <f t="shared" si="37"/>
        <v/>
      </c>
      <c r="R38" s="5" t="str">
        <f t="shared" si="47"/>
        <v/>
      </c>
      <c r="S38" s="55"/>
      <c r="T38" s="6"/>
      <c r="U38" s="4"/>
      <c r="V38" s="79" t="str">
        <f t="shared" si="38"/>
        <v>V</v>
      </c>
      <c r="W38" s="5">
        <f t="shared" si="47"/>
        <v>45443</v>
      </c>
      <c r="X38" s="55"/>
      <c r="Y38" s="6"/>
      <c r="Z38" s="4"/>
      <c r="AA38" s="79" t="str">
        <f t="shared" si="39"/>
        <v/>
      </c>
      <c r="AB38" s="5" t="str">
        <f t="shared" si="51"/>
        <v/>
      </c>
      <c r="AC38" s="55"/>
      <c r="AD38" s="6"/>
      <c r="AE38" s="4"/>
      <c r="AF38" s="79" t="str">
        <f t="shared" si="40"/>
        <v>M</v>
      </c>
      <c r="AG38" s="5">
        <f t="shared" si="51"/>
        <v>45504</v>
      </c>
      <c r="AH38" s="55"/>
      <c r="AI38" s="6"/>
      <c r="AJ38" s="4"/>
      <c r="AK38" s="79" t="str">
        <f t="shared" si="41"/>
        <v>S</v>
      </c>
      <c r="AL38" s="5">
        <f t="shared" si="51"/>
        <v>45535</v>
      </c>
      <c r="AM38" s="55"/>
      <c r="AN38" s="6"/>
      <c r="AO38" s="4"/>
      <c r="AP38" s="79" t="str">
        <f t="shared" si="42"/>
        <v/>
      </c>
      <c r="AQ38" s="5" t="str">
        <f t="shared" si="51"/>
        <v/>
      </c>
      <c r="AR38" s="55"/>
      <c r="AS38" s="6"/>
      <c r="AT38" s="4"/>
      <c r="AU38" s="79" t="str">
        <f t="shared" si="43"/>
        <v>J</v>
      </c>
      <c r="AV38" s="5">
        <f t="shared" si="55"/>
        <v>45596</v>
      </c>
      <c r="AW38" s="55"/>
      <c r="AX38" s="6"/>
      <c r="AY38" s="4"/>
      <c r="AZ38" s="79" t="str">
        <f t="shared" si="44"/>
        <v/>
      </c>
      <c r="BA38" s="5" t="str">
        <f t="shared" si="55"/>
        <v/>
      </c>
      <c r="BB38" s="55"/>
      <c r="BC38" s="6"/>
      <c r="BD38" s="4"/>
      <c r="BE38" s="79" t="str">
        <f t="shared" si="45"/>
        <v>M</v>
      </c>
      <c r="BF38" s="5">
        <f t="shared" si="55"/>
        <v>45657</v>
      </c>
      <c r="BG38" s="55"/>
      <c r="BH38" s="6"/>
      <c r="JR38" s="4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4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</row>
    <row r="39" spans="1:322" ht="14.5" x14ac:dyDescent="0.25">
      <c r="A39" s="4"/>
      <c r="B39" s="123" t="str">
        <f>B6</f>
        <v>Janvier</v>
      </c>
      <c r="C39" s="123"/>
      <c r="D39" s="123"/>
      <c r="E39" s="123"/>
      <c r="G39" s="124" t="str">
        <f>G6</f>
        <v>Février</v>
      </c>
      <c r="H39" s="124"/>
      <c r="I39" s="124"/>
      <c r="J39" s="124"/>
      <c r="L39" s="125" t="str">
        <f>L6</f>
        <v>Mars</v>
      </c>
      <c r="M39" s="125"/>
      <c r="N39" s="125"/>
      <c r="O39" s="125"/>
      <c r="Q39" s="126" t="str">
        <f>Q6</f>
        <v>Avril</v>
      </c>
      <c r="R39" s="126"/>
      <c r="S39" s="126"/>
      <c r="T39" s="126"/>
      <c r="V39" s="127" t="str">
        <f>V6</f>
        <v>Mai</v>
      </c>
      <c r="W39" s="127"/>
      <c r="X39" s="127"/>
      <c r="Y39" s="127"/>
      <c r="AA39" s="118" t="str">
        <f>V6</f>
        <v>Mai</v>
      </c>
      <c r="AB39" s="118"/>
      <c r="AC39" s="118"/>
      <c r="AD39" s="118"/>
      <c r="AF39" s="119" t="str">
        <f>AF6</f>
        <v>Juillet</v>
      </c>
      <c r="AG39" s="119"/>
      <c r="AH39" s="119"/>
      <c r="AI39" s="119"/>
      <c r="AK39" s="120" t="str">
        <f>AK6</f>
        <v>Août</v>
      </c>
      <c r="AL39" s="120"/>
      <c r="AM39" s="120"/>
      <c r="AN39" s="120"/>
      <c r="AP39" s="121" t="str">
        <f>AP6</f>
        <v>Septembre</v>
      </c>
      <c r="AQ39" s="121"/>
      <c r="AR39" s="121"/>
      <c r="AS39" s="121"/>
      <c r="AU39" s="122" t="str">
        <f>AU6</f>
        <v>Octobre</v>
      </c>
      <c r="AV39" s="122"/>
      <c r="AW39" s="122"/>
      <c r="AX39" s="122"/>
      <c r="AY39" s="4"/>
      <c r="AZ39" s="109" t="str">
        <f>AZ6</f>
        <v>Novembre</v>
      </c>
      <c r="BA39" s="109"/>
      <c r="BB39" s="109"/>
      <c r="BC39" s="109"/>
      <c r="BD39" s="4"/>
      <c r="BE39" s="110" t="str">
        <f>BE6</f>
        <v>Décembre</v>
      </c>
      <c r="BF39" s="110"/>
      <c r="BG39" s="110"/>
      <c r="BH39" s="110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</row>
    <row r="41" spans="1:322" ht="15.75" customHeight="1" x14ac:dyDescent="0.25">
      <c r="E41" s="12"/>
      <c r="I41" s="12"/>
      <c r="M41" s="12"/>
      <c r="Q41" s="12"/>
      <c r="U41" s="12"/>
      <c r="Y41" s="12"/>
      <c r="AC41" s="12"/>
      <c r="AG41" s="12"/>
      <c r="AK41" s="12"/>
      <c r="AO41" s="12"/>
      <c r="AS41" s="12"/>
    </row>
  </sheetData>
  <mergeCells count="40">
    <mergeCell ref="B39:E39"/>
    <mergeCell ref="G39:J39"/>
    <mergeCell ref="L39:O39"/>
    <mergeCell ref="Q39:T39"/>
    <mergeCell ref="V39:Y39"/>
    <mergeCell ref="AZ39:BC39"/>
    <mergeCell ref="BE39:BH39"/>
    <mergeCell ref="AA6:AD6"/>
    <mergeCell ref="AF6:AI6"/>
    <mergeCell ref="AK6:AN6"/>
    <mergeCell ref="AP6:AS6"/>
    <mergeCell ref="AU6:AX6"/>
    <mergeCell ref="AF7:AI7"/>
    <mergeCell ref="AA7:AD7"/>
    <mergeCell ref="AA39:AD39"/>
    <mergeCell ref="AF39:AI39"/>
    <mergeCell ref="AK39:AN39"/>
    <mergeCell ref="AP39:AS39"/>
    <mergeCell ref="AU39:AX39"/>
    <mergeCell ref="B6:E6"/>
    <mergeCell ref="G6:J6"/>
    <mergeCell ref="L6:O6"/>
    <mergeCell ref="Q6:T6"/>
    <mergeCell ref="V6:Y6"/>
    <mergeCell ref="B7:E7"/>
    <mergeCell ref="G7:J7"/>
    <mergeCell ref="L7:O7"/>
    <mergeCell ref="Q7:T7"/>
    <mergeCell ref="V7:Y7"/>
    <mergeCell ref="BD2:BF2"/>
    <mergeCell ref="AW2:BB2"/>
    <mergeCell ref="AK7:AN7"/>
    <mergeCell ref="AP7:AS7"/>
    <mergeCell ref="AU7:AX7"/>
    <mergeCell ref="AZ7:BC7"/>
    <mergeCell ref="BE7:BH7"/>
    <mergeCell ref="AW4:BB4"/>
    <mergeCell ref="BD4:BF4"/>
    <mergeCell ref="AZ6:BC6"/>
    <mergeCell ref="BE6:BH6"/>
  </mergeCells>
  <conditionalFormatting sqref="B8:E38 G8:J38 L8:O38 Q8:T38 V8:Y38 AA8:AD38 AF8:AI38 AK8:AN38 AP8:AS38 AU8:AX38 AZ8:BC38 BE8:BH38">
    <cfRule type="expression" dxfId="23" priority="2">
      <formula>INDIRECT(ADDRESS(ROW(),ROUNDUP(COLUMN()/5,0)*5-2,3))&lt;&gt;""</formula>
    </cfRule>
    <cfRule type="expression" dxfId="22" priority="3">
      <formula>INDIRECT(ADDRESS(ROW(),ROUNDUP(COLUMN()/5,0)*5-2,3))=""</formula>
    </cfRule>
    <cfRule type="expression" dxfId="21" priority="1">
      <formula>COUNTIF(JourJ,INDIRECT(ADDRESS(ROW(),ROUNDUP(COLUMN()/5,0)*5-2,3)))&gt;0</formula>
    </cfRule>
  </conditionalFormatting>
  <conditionalFormatting sqref="B8:E38">
    <cfRule type="expression" dxfId="20" priority="27">
      <formula>WEEKDAY(INDIRECT(ADDRESS(ROW(),ROUNDUP(COLUMN()/5,0)*5-2,3)),2)&gt;=6</formula>
    </cfRule>
  </conditionalFormatting>
  <conditionalFormatting sqref="D8:E38 I8:J38 N8:O38 S8:T38 X8:Y38 AC8:AD38 AH8:AI38 AM8:AN38 AR8:AS38 AW8:AX38 BB8:BC38 BG8:BH38">
    <cfRule type="expression" dxfId="19" priority="14">
      <formula>COUNTIF(Jours_feries,INDIRECT(ADDRESS(ROW(),ROUNDUP(COLUMN()/5,0)*5-2,3)))&gt;0</formula>
    </cfRule>
  </conditionalFormatting>
  <conditionalFormatting sqref="E8:E38 J8:J38 O8:O38 T8:T38 Y8:Y38 AD8:AD38 AI8:AI38 AN8:AN38 AS8:AS38 AX8:AX38 BC8:BC38 BH8:BH38">
    <cfRule type="expression" dxfId="18" priority="5">
      <formula>"'=NB.SI(Fetes_Dax;INDIRECT(ADRESSE(LIGNE();ARRONDI.SUP(COLONNE()/5;0)*5-2;3)))&gt;0"</formula>
    </cfRule>
    <cfRule type="expression" dxfId="17" priority="6">
      <formula>"'=NB.SI(Fetes_Soustons;INDIRECT(ADRESSE(LIGNE();ARRONDI.SUP(COLONNE()/5;0)*5-2;3)))&gt;0"</formula>
    </cfRule>
    <cfRule type="expression" dxfId="16" priority="7">
      <formula>"'=NB.SI(Fetes_Bayonne;INDIRECT(ADRESSE(LIGNE();ARRONDI.SUP(COLONNE()/5;0)*5-2;3)))&gt;0"</formula>
    </cfRule>
    <cfRule type="expression" dxfId="15" priority="8">
      <formula>"'=NB.SI(Bordeaux_vin;INDIRECT(ADRESSE(LIGNE();ARRONDI.SUP(COLONNE()/5;0)*5-2;3)))&gt;0"</formula>
    </cfRule>
    <cfRule type="expression" dxfId="14" priority="9">
      <formula>"'=NB.SI(Foire_Jambon;INDIRECT(ADRESSE(LIGNE();ARRONDI.SUP(COLONNE()/5;0)*5-2;3)))&gt;0"</formula>
    </cfRule>
    <cfRule type="expression" dxfId="13" priority="10">
      <formula>"'=NB.SI(Salon_agriculture;INDIRECT(ADRESSE(LIGNE();ARRONDI.SUP(COLONNE()/5;0)*5-2;3)))&gt;0"</formula>
    </cfRule>
    <cfRule type="expression" dxfId="12" priority="12">
      <formula>"'=NB.SI(Ski;INDIRECT(ADRESSE(LIGNE();ARRONDI.SUP(COLONNE()/5;0)*5-2;3)))&gt;0"</formula>
    </cfRule>
    <cfRule type="expression" dxfId="11" priority="13">
      <formula>"'=NB.SI(Soirée_Joueurs;INDIRECT(ADRESSE(LIGNE();ARRONDI.SUP(COLONNE()/5;0)*5-2;3)))&gt;0"</formula>
    </cfRule>
  </conditionalFormatting>
  <conditionalFormatting sqref="G8:J38">
    <cfRule type="expression" dxfId="10" priority="26">
      <formula>WEEKDAY(INDIRECT(ADDRESS(ROW(),ROUNDUP(COLUMN()/5,0)*5-2,3)),2)&gt;=6</formula>
    </cfRule>
  </conditionalFormatting>
  <conditionalFormatting sqref="L8:O38">
    <cfRule type="expression" dxfId="9" priority="25">
      <formula>WEEKDAY(INDIRECT(ADDRESS(ROW(),ROUNDUP(COLUMN()/5,0)*5-2,3)),2)&gt;=6</formula>
    </cfRule>
  </conditionalFormatting>
  <conditionalFormatting sqref="Q8:T38">
    <cfRule type="expression" dxfId="8" priority="24">
      <formula>WEEKDAY(INDIRECT(ADDRESS(ROW(),ROUNDUP(COLUMN()/5,0)*5-2,3)),2)&gt;=6</formula>
    </cfRule>
  </conditionalFormatting>
  <conditionalFormatting sqref="V8:Y38">
    <cfRule type="expression" dxfId="7" priority="22">
      <formula>WEEKDAY(INDIRECT(ADDRESS(ROW(),ROUNDUP(COLUMN()/5,0)*5-2,3)),2)&gt;=6</formula>
    </cfRule>
  </conditionalFormatting>
  <conditionalFormatting sqref="AA8:AD38">
    <cfRule type="expression" dxfId="6" priority="21">
      <formula>WEEKDAY(INDIRECT(ADDRESS(ROW(),ROUNDUP(COLUMN()/5,0)*5-2,3)),2)&gt;=6</formula>
    </cfRule>
  </conditionalFormatting>
  <conditionalFormatting sqref="AF8:AI38">
    <cfRule type="expression" dxfId="5" priority="20">
      <formula>WEEKDAY(INDIRECT(ADDRESS(ROW(),ROUNDUP(COLUMN()/5,0)*5-2,3)),2)&gt;=6</formula>
    </cfRule>
  </conditionalFormatting>
  <conditionalFormatting sqref="AK8:AN38">
    <cfRule type="expression" dxfId="4" priority="19">
      <formula>WEEKDAY(INDIRECT(ADDRESS(ROW(),ROUNDUP(COLUMN()/5,0)*5-2,3)),2)&gt;=6</formula>
    </cfRule>
  </conditionalFormatting>
  <conditionalFormatting sqref="AP8:AS38">
    <cfRule type="expression" dxfId="3" priority="18">
      <formula>WEEKDAY(INDIRECT(ADDRESS(ROW(),ROUNDUP(COLUMN()/5,0)*5-2,3)),2)&gt;=6</formula>
    </cfRule>
  </conditionalFormatting>
  <conditionalFormatting sqref="AU8:AX38">
    <cfRule type="expression" dxfId="2" priority="17">
      <formula>WEEKDAY(INDIRECT(ADDRESS(ROW(),ROUNDUP(COLUMN()/5,0)*5-2,3)),2)&gt;=6</formula>
    </cfRule>
  </conditionalFormatting>
  <conditionalFormatting sqref="AZ8:BC38">
    <cfRule type="expression" dxfId="1" priority="16">
      <formula>WEEKDAY(INDIRECT(ADDRESS(ROW(),ROUNDUP(COLUMN()/5,0)*5-2,3)),2)&gt;=6</formula>
    </cfRule>
  </conditionalFormatting>
  <conditionalFormatting sqref="BE8:BH38">
    <cfRule type="expression" dxfId="0" priority="15">
      <formula>WEEKDAY(INDIRECT(ADDRESS(ROW(),ROUNDUP(COLUMN()/5,0)*5-2,3)),2)&gt;=6</formula>
    </cfRule>
  </conditionalFormatting>
  <dataValidations count="2">
    <dataValidation type="whole" allowBlank="1" showDropDown="1" showInputMessage="1" showErrorMessage="1" prompt="Saisissez une année entre 1900 et 2200" sqref="BD2:BF2" xr:uid="{00000000-0002-0000-0000-000000000000}">
      <formula1>1900</formula1>
      <formula2>2200</formula2>
    </dataValidation>
    <dataValidation type="whole" allowBlank="1" showDropDown="1" showInputMessage="1" showErrorMessage="1" prompt="Saisissez un mois entre 1 et 12" sqref="BD4:BF4" xr:uid="{00000000-0002-0000-0000-000001000000}">
      <formula1>1</formula1>
      <formula2>12</formula2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2">
              <controlPr defaultSize="0" autoPict="0" macro="[0]!Feuil1.Spinner2_Change">
                <anchor moveWithCells="1" sizeWithCells="1">
                  <from>
                    <xdr:col>58</xdr:col>
                    <xdr:colOff>19050</xdr:colOff>
                    <xdr:row>2</xdr:row>
                    <xdr:rowOff>228600</xdr:rowOff>
                  </from>
                  <to>
                    <xdr:col>58</xdr:col>
                    <xdr:colOff>247650</xdr:colOff>
                    <xdr:row>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Spinner1">
              <controlPr defaultSize="0" autoPict="0" macro="[0]!Feuil1.Spinner1_Change">
                <anchor moveWithCells="1" sizeWithCells="1">
                  <from>
                    <xdr:col>58</xdr:col>
                    <xdr:colOff>19050</xdr:colOff>
                    <xdr:row>0</xdr:row>
                    <xdr:rowOff>260350</xdr:rowOff>
                  </from>
                  <to>
                    <xdr:col>58</xdr:col>
                    <xdr:colOff>247650</xdr:colOff>
                    <xdr:row>2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outlinePr summaryBelow="0" summaryRight="0"/>
  </sheetPr>
  <dimension ref="A1:N983"/>
  <sheetViews>
    <sheetView workbookViewId="0"/>
  </sheetViews>
  <sheetFormatPr baseColWidth="10" defaultColWidth="14.453125" defaultRowHeight="15" customHeight="1" x14ac:dyDescent="0.25"/>
  <cols>
    <col min="1" max="1" width="20.1796875" style="27" bestFit="1" customWidth="1"/>
    <col min="2" max="2" width="14.453125" style="13"/>
    <col min="3" max="4" width="14.453125" style="13" customWidth="1"/>
    <col min="5" max="5" width="29" style="13" bestFit="1" customWidth="1"/>
    <col min="6" max="7" width="14.453125" style="13" customWidth="1"/>
    <col min="8" max="8" width="14.453125" style="27" customWidth="1"/>
    <col min="9" max="9" width="14.453125" style="20"/>
    <col min="14" max="16384" width="14.453125" style="13"/>
  </cols>
  <sheetData>
    <row r="1" spans="1:9" ht="15" customHeight="1" thickBot="1" x14ac:dyDescent="0.3">
      <c r="A1" s="47" t="s">
        <v>31</v>
      </c>
      <c r="B1" s="48"/>
      <c r="C1" s="81">
        <f ca="1">TODAY()</f>
        <v>45378</v>
      </c>
      <c r="D1"/>
      <c r="E1" s="40" t="s">
        <v>12</v>
      </c>
      <c r="F1" s="52"/>
      <c r="G1"/>
      <c r="H1" s="50" t="s">
        <v>21</v>
      </c>
      <c r="I1" s="82"/>
    </row>
    <row r="2" spans="1:9" ht="15" customHeight="1" thickBot="1" x14ac:dyDescent="0.3">
      <c r="A2" s="35" t="s">
        <v>11</v>
      </c>
      <c r="B2" s="34">
        <f>annee</f>
        <v>2024</v>
      </c>
      <c r="C2" s="49" t="s">
        <v>32</v>
      </c>
      <c r="D2"/>
      <c r="E2" s="65" t="s">
        <v>13</v>
      </c>
      <c r="F2" s="23">
        <v>45276</v>
      </c>
      <c r="G2"/>
      <c r="H2" s="37" t="s">
        <v>3</v>
      </c>
      <c r="I2" s="24">
        <v>45220</v>
      </c>
    </row>
    <row r="3" spans="1:9" ht="15" customHeight="1" x14ac:dyDescent="0.25">
      <c r="A3" s="15" t="s">
        <v>4</v>
      </c>
      <c r="B3" s="28">
        <f>DATE($B$2,1,1)</f>
        <v>45292</v>
      </c>
      <c r="C3" s="36"/>
      <c r="D3"/>
      <c r="E3" s="64" t="s">
        <v>14</v>
      </c>
      <c r="F3" s="21">
        <v>45290</v>
      </c>
      <c r="G3"/>
      <c r="H3" s="41" t="s">
        <v>3</v>
      </c>
      <c r="I3" s="39">
        <v>45221</v>
      </c>
    </row>
    <row r="4" spans="1:9" ht="15" customHeight="1" x14ac:dyDescent="0.25">
      <c r="A4" s="15" t="s">
        <v>5</v>
      </c>
      <c r="B4" s="29">
        <f>C4+1</f>
        <v>45383</v>
      </c>
      <c r="C4" s="36">
        <f>FLOOR(DAY(MINUTE($B$2/38)/2+56)&amp;"/5/"&amp;$B$2,7)-34</f>
        <v>45382</v>
      </c>
      <c r="D4"/>
      <c r="E4" s="66" t="s">
        <v>14</v>
      </c>
      <c r="F4" s="18">
        <v>45291</v>
      </c>
      <c r="G4"/>
      <c r="H4" s="41" t="s">
        <v>3</v>
      </c>
      <c r="I4" s="39">
        <v>45222</v>
      </c>
    </row>
    <row r="5" spans="1:9" ht="15" customHeight="1" thickBot="1" x14ac:dyDescent="0.3">
      <c r="A5" s="15" t="s">
        <v>6</v>
      </c>
      <c r="B5" s="29">
        <f>DATE($B$2,5,1)</f>
        <v>45413</v>
      </c>
      <c r="C5" s="36"/>
      <c r="D5"/>
      <c r="E5" s="67" t="s">
        <v>14</v>
      </c>
      <c r="F5" s="19">
        <v>45292</v>
      </c>
      <c r="G5"/>
      <c r="H5" s="41" t="s">
        <v>3</v>
      </c>
      <c r="I5" s="39">
        <v>45223</v>
      </c>
    </row>
    <row r="6" spans="1:9" ht="15" customHeight="1" x14ac:dyDescent="0.25">
      <c r="A6" s="16" t="s">
        <v>29</v>
      </c>
      <c r="B6" s="29">
        <f>DATE($B$2,5,8)</f>
        <v>45420</v>
      </c>
      <c r="C6" s="36"/>
      <c r="D6"/>
      <c r="E6" s="63" t="s">
        <v>15</v>
      </c>
      <c r="F6" s="31">
        <v>45347</v>
      </c>
      <c r="G6"/>
      <c r="H6" s="41" t="s">
        <v>3</v>
      </c>
      <c r="I6" s="39">
        <v>45224</v>
      </c>
    </row>
    <row r="7" spans="1:9" ht="15" customHeight="1" x14ac:dyDescent="0.25">
      <c r="A7" s="15" t="s">
        <v>7</v>
      </c>
      <c r="B7" s="29">
        <f>C4+39</f>
        <v>45421</v>
      </c>
      <c r="C7" s="36"/>
      <c r="D7"/>
      <c r="E7" s="68" t="s">
        <v>15</v>
      </c>
      <c r="F7" s="29">
        <v>45348</v>
      </c>
      <c r="G7"/>
      <c r="H7" s="41" t="s">
        <v>3</v>
      </c>
      <c r="I7" s="39">
        <v>45225</v>
      </c>
    </row>
    <row r="8" spans="1:9" ht="15" customHeight="1" x14ac:dyDescent="0.25">
      <c r="A8" s="15" t="s">
        <v>8</v>
      </c>
      <c r="B8" s="29">
        <f>C4+50</f>
        <v>45432</v>
      </c>
      <c r="C8" s="36">
        <f>C4+49</f>
        <v>45431</v>
      </c>
      <c r="D8"/>
      <c r="E8" s="68" t="s">
        <v>15</v>
      </c>
      <c r="F8" s="29">
        <v>45349</v>
      </c>
      <c r="G8"/>
      <c r="H8" s="41" t="s">
        <v>3</v>
      </c>
      <c r="I8" s="39">
        <v>45226</v>
      </c>
    </row>
    <row r="9" spans="1:9" ht="15" customHeight="1" x14ac:dyDescent="0.25">
      <c r="A9" s="15" t="s">
        <v>9</v>
      </c>
      <c r="B9" s="29">
        <f>DATE($B$2,7,14)</f>
        <v>45487</v>
      </c>
      <c r="C9" s="36"/>
      <c r="D9"/>
      <c r="E9" s="68" t="s">
        <v>15</v>
      </c>
      <c r="F9" s="29">
        <v>45350</v>
      </c>
      <c r="G9"/>
      <c r="H9" s="41" t="s">
        <v>3</v>
      </c>
      <c r="I9" s="39">
        <v>45227</v>
      </c>
    </row>
    <row r="10" spans="1:9" ht="15" customHeight="1" x14ac:dyDescent="0.25">
      <c r="A10" s="15" t="s">
        <v>10</v>
      </c>
      <c r="B10" s="29">
        <f>DATE($B$2,8,15)</f>
        <v>45519</v>
      </c>
      <c r="C10" s="36"/>
      <c r="D10"/>
      <c r="E10" s="68" t="s">
        <v>15</v>
      </c>
      <c r="F10" s="29">
        <v>45351</v>
      </c>
      <c r="G10"/>
      <c r="H10" s="41" t="s">
        <v>3</v>
      </c>
      <c r="I10" s="39">
        <v>45228</v>
      </c>
    </row>
    <row r="11" spans="1:9" ht="15" customHeight="1" x14ac:dyDescent="0.25">
      <c r="A11" s="14" t="s">
        <v>3</v>
      </c>
      <c r="B11" s="29">
        <f>DATE($B$2,11,1)</f>
        <v>45597</v>
      </c>
      <c r="C11" s="36"/>
      <c r="D11"/>
      <c r="E11" s="68" t="s">
        <v>15</v>
      </c>
      <c r="F11" s="29">
        <v>45352</v>
      </c>
      <c r="G11"/>
      <c r="H11" s="41" t="s">
        <v>3</v>
      </c>
      <c r="I11" s="39">
        <v>45229</v>
      </c>
    </row>
    <row r="12" spans="1:9" ht="15" customHeight="1" x14ac:dyDescent="0.25">
      <c r="A12" s="15" t="s">
        <v>30</v>
      </c>
      <c r="B12" s="29">
        <f>DATE($B$2,11,11)</f>
        <v>45607</v>
      </c>
      <c r="C12" s="36"/>
      <c r="D12"/>
      <c r="E12" s="68" t="s">
        <v>15</v>
      </c>
      <c r="F12" s="29">
        <v>45353</v>
      </c>
      <c r="G12"/>
      <c r="H12" s="41" t="s">
        <v>3</v>
      </c>
      <c r="I12" s="39">
        <v>45230</v>
      </c>
    </row>
    <row r="13" spans="1:9" ht="15" customHeight="1" thickBot="1" x14ac:dyDescent="0.3">
      <c r="A13" s="17" t="s">
        <v>2</v>
      </c>
      <c r="B13" s="30">
        <f>DATE($B$2,12,25)</f>
        <v>45651</v>
      </c>
      <c r="C13" s="36"/>
      <c r="D13"/>
      <c r="E13" s="68" t="s">
        <v>15</v>
      </c>
      <c r="F13" s="29">
        <v>45354</v>
      </c>
      <c r="G13"/>
      <c r="H13" s="41" t="s">
        <v>3</v>
      </c>
      <c r="I13" s="39">
        <v>45231</v>
      </c>
    </row>
    <row r="14" spans="1:9" ht="15" customHeight="1" thickBot="1" x14ac:dyDescent="0.3">
      <c r="A14" s="38" t="s">
        <v>27</v>
      </c>
      <c r="B14" s="34">
        <f>annee+1</f>
        <v>2025</v>
      </c>
      <c r="C14" s="36"/>
      <c r="D14"/>
      <c r="E14" s="68" t="s">
        <v>15</v>
      </c>
      <c r="F14" s="29">
        <v>45355</v>
      </c>
      <c r="G14"/>
      <c r="H14" s="41" t="s">
        <v>3</v>
      </c>
      <c r="I14" s="39">
        <v>45232</v>
      </c>
    </row>
    <row r="15" spans="1:9" ht="15" customHeight="1" thickBot="1" x14ac:dyDescent="0.3">
      <c r="A15" s="14" t="s">
        <v>4</v>
      </c>
      <c r="B15" s="29">
        <f>DATE($B$14,1,1)</f>
        <v>45658</v>
      </c>
      <c r="C15" s="36"/>
      <c r="E15" s="69" t="s">
        <v>15</v>
      </c>
      <c r="F15" s="29">
        <v>45356</v>
      </c>
      <c r="H15" s="41" t="s">
        <v>3</v>
      </c>
      <c r="I15" s="39">
        <v>45233</v>
      </c>
    </row>
    <row r="16" spans="1:9" ht="15" customHeight="1" x14ac:dyDescent="0.25">
      <c r="A16" s="15" t="s">
        <v>5</v>
      </c>
      <c r="B16" s="29">
        <f>C16+1</f>
        <v>45768</v>
      </c>
      <c r="C16" s="36">
        <f>FLOOR(DAY(MINUTE($B$14/38)/2+56)&amp;"/5/"&amp;$B$14,7)-34</f>
        <v>45767</v>
      </c>
      <c r="E16" s="62" t="s">
        <v>16</v>
      </c>
      <c r="F16" s="31">
        <v>45388</v>
      </c>
      <c r="H16" s="41" t="s">
        <v>3</v>
      </c>
      <c r="I16" s="39">
        <v>45234</v>
      </c>
    </row>
    <row r="17" spans="1:9" ht="15" customHeight="1" thickBot="1" x14ac:dyDescent="0.3">
      <c r="A17" s="15" t="s">
        <v>6</v>
      </c>
      <c r="B17" s="29">
        <f>DATE($B$14,5,1)</f>
        <v>45778</v>
      </c>
      <c r="C17" s="36"/>
      <c r="E17" s="70" t="s">
        <v>16</v>
      </c>
      <c r="F17" s="29">
        <v>45389</v>
      </c>
      <c r="H17" s="41" t="s">
        <v>3</v>
      </c>
      <c r="I17" s="39">
        <v>45235</v>
      </c>
    </row>
    <row r="18" spans="1:9" ht="15" customHeight="1" thickBot="1" x14ac:dyDescent="0.3">
      <c r="A18" s="16" t="s">
        <v>29</v>
      </c>
      <c r="B18" s="29">
        <f>DATE($B$14,5,8)</f>
        <v>45785</v>
      </c>
      <c r="C18" s="36"/>
      <c r="E18" s="70" t="s">
        <v>16</v>
      </c>
      <c r="F18" s="29">
        <v>45390</v>
      </c>
      <c r="H18" s="51" t="s">
        <v>2</v>
      </c>
      <c r="I18" s="39">
        <v>45283</v>
      </c>
    </row>
    <row r="19" spans="1:9" ht="15" customHeight="1" thickBot="1" x14ac:dyDescent="0.3">
      <c r="A19" s="15" t="s">
        <v>7</v>
      </c>
      <c r="B19" s="29">
        <f>C16+39</f>
        <v>45806</v>
      </c>
      <c r="C19" s="36"/>
      <c r="E19" s="70" t="s">
        <v>16</v>
      </c>
      <c r="F19" s="30">
        <v>45391</v>
      </c>
      <c r="H19" s="41" t="s">
        <v>2</v>
      </c>
      <c r="I19" s="39">
        <v>45284</v>
      </c>
    </row>
    <row r="20" spans="1:9" ht="15" customHeight="1" x14ac:dyDescent="0.25">
      <c r="A20" s="15" t="s">
        <v>8</v>
      </c>
      <c r="B20" s="29">
        <f>C16+50</f>
        <v>45817</v>
      </c>
      <c r="C20" s="36">
        <f>C16+49</f>
        <v>45816</v>
      </c>
      <c r="E20" s="61" t="s">
        <v>17</v>
      </c>
      <c r="F20" s="29">
        <v>45465</v>
      </c>
      <c r="H20" s="41" t="s">
        <v>2</v>
      </c>
      <c r="I20" s="39">
        <v>45285</v>
      </c>
    </row>
    <row r="21" spans="1:9" ht="15" customHeight="1" x14ac:dyDescent="0.25">
      <c r="A21" s="15" t="s">
        <v>9</v>
      </c>
      <c r="B21" s="29">
        <f>DATE($B$14,7,14)</f>
        <v>45852</v>
      </c>
      <c r="C21" s="36"/>
      <c r="E21" s="71" t="s">
        <v>17</v>
      </c>
      <c r="F21" s="29">
        <v>45466</v>
      </c>
      <c r="H21" s="41" t="s">
        <v>2</v>
      </c>
      <c r="I21" s="39">
        <v>45286</v>
      </c>
    </row>
    <row r="22" spans="1:9" ht="15" customHeight="1" x14ac:dyDescent="0.25">
      <c r="A22" s="15" t="s">
        <v>10</v>
      </c>
      <c r="B22" s="29">
        <f>DATE($B$14,8,15)</f>
        <v>45884</v>
      </c>
      <c r="C22" s="36"/>
      <c r="E22" s="72" t="s">
        <v>17</v>
      </c>
      <c r="F22" s="29">
        <v>45467</v>
      </c>
      <c r="H22" s="41" t="s">
        <v>2</v>
      </c>
      <c r="I22" s="39">
        <v>45287</v>
      </c>
    </row>
    <row r="23" spans="1:9" ht="15" customHeight="1" thickBot="1" x14ac:dyDescent="0.3">
      <c r="A23" s="14" t="s">
        <v>3</v>
      </c>
      <c r="B23" s="29">
        <f>DATE($B$14,11,1)</f>
        <v>45962</v>
      </c>
      <c r="C23" s="36"/>
      <c r="E23" s="72" t="s">
        <v>17</v>
      </c>
      <c r="F23" s="29">
        <v>45468</v>
      </c>
      <c r="H23" s="41" t="s">
        <v>2</v>
      </c>
      <c r="I23" s="39">
        <v>45288</v>
      </c>
    </row>
    <row r="24" spans="1:9" ht="15" customHeight="1" x14ac:dyDescent="0.25">
      <c r="A24" s="15" t="s">
        <v>30</v>
      </c>
      <c r="B24" s="29">
        <f>DATE($B$14,11,11)</f>
        <v>45972</v>
      </c>
      <c r="C24" s="36"/>
      <c r="E24" s="60" t="s">
        <v>18</v>
      </c>
      <c r="F24" s="31">
        <v>45483</v>
      </c>
      <c r="H24" s="41" t="s">
        <v>2</v>
      </c>
      <c r="I24" s="39">
        <v>45289</v>
      </c>
    </row>
    <row r="25" spans="1:9" ht="15" customHeight="1" thickBot="1" x14ac:dyDescent="0.3">
      <c r="A25" s="17" t="s">
        <v>2</v>
      </c>
      <c r="B25" s="30">
        <f>DATE($B$14,12,25)</f>
        <v>46016</v>
      </c>
      <c r="C25" s="30"/>
      <c r="E25" s="73" t="s">
        <v>18</v>
      </c>
      <c r="F25" s="29">
        <v>45484</v>
      </c>
      <c r="H25" s="41" t="s">
        <v>2</v>
      </c>
      <c r="I25" s="39">
        <v>45290</v>
      </c>
    </row>
    <row r="26" spans="1:9" ht="15" customHeight="1" x14ac:dyDescent="0.25">
      <c r="A26" s="13"/>
      <c r="C26" s="33"/>
      <c r="E26" s="73" t="s">
        <v>18</v>
      </c>
      <c r="F26" s="29">
        <v>45485</v>
      </c>
      <c r="H26" s="41" t="s">
        <v>2</v>
      </c>
      <c r="I26" s="39">
        <v>45291</v>
      </c>
    </row>
    <row r="27" spans="1:9" ht="15" customHeight="1" thickBot="1" x14ac:dyDescent="0.3">
      <c r="A27" s="13"/>
      <c r="C27" s="33"/>
      <c r="E27" s="73" t="s">
        <v>18</v>
      </c>
      <c r="F27" s="29">
        <v>45486</v>
      </c>
      <c r="H27" s="41" t="s">
        <v>2</v>
      </c>
      <c r="I27" s="39">
        <v>45292</v>
      </c>
    </row>
    <row r="28" spans="1:9" ht="15" customHeight="1" thickBot="1" x14ac:dyDescent="0.3">
      <c r="A28" s="46" t="s">
        <v>28</v>
      </c>
      <c r="B28" s="53"/>
      <c r="C28" s="33"/>
      <c r="E28" s="74" t="s">
        <v>18</v>
      </c>
      <c r="F28" s="29">
        <v>45487</v>
      </c>
      <c r="H28" s="41" t="s">
        <v>2</v>
      </c>
      <c r="I28" s="39">
        <v>45293</v>
      </c>
    </row>
    <row r="29" spans="1:9" ht="15" customHeight="1" x14ac:dyDescent="0.25">
      <c r="A29" s="43" t="s">
        <v>22</v>
      </c>
      <c r="B29" s="24">
        <v>45189</v>
      </c>
      <c r="C29" s="33"/>
      <c r="E29" s="59" t="s">
        <v>19</v>
      </c>
      <c r="F29" s="31">
        <v>45512</v>
      </c>
      <c r="H29" s="41" t="s">
        <v>2</v>
      </c>
      <c r="I29" s="39">
        <v>45294</v>
      </c>
    </row>
    <row r="30" spans="1:9" ht="15" customHeight="1" x14ac:dyDescent="0.25">
      <c r="A30" s="44" t="s">
        <v>23</v>
      </c>
      <c r="B30" s="39">
        <v>44942</v>
      </c>
      <c r="C30" s="33"/>
      <c r="E30" s="75" t="s">
        <v>19</v>
      </c>
      <c r="F30" s="29">
        <v>45513</v>
      </c>
      <c r="H30" s="41" t="s">
        <v>2</v>
      </c>
      <c r="I30" s="39">
        <v>45295</v>
      </c>
    </row>
    <row r="31" spans="1:9" ht="15" customHeight="1" x14ac:dyDescent="0.25">
      <c r="A31" s="44" t="s">
        <v>24</v>
      </c>
      <c r="B31" s="22">
        <v>44954</v>
      </c>
      <c r="C31" s="33"/>
      <c r="E31" s="75" t="s">
        <v>19</v>
      </c>
      <c r="F31" s="29">
        <v>45514</v>
      </c>
      <c r="H31" s="41" t="s">
        <v>2</v>
      </c>
      <c r="I31" s="39">
        <v>45296</v>
      </c>
    </row>
    <row r="32" spans="1:9" ht="15" customHeight="1" thickBot="1" x14ac:dyDescent="0.3">
      <c r="A32" s="44" t="s">
        <v>25</v>
      </c>
      <c r="B32" s="22">
        <v>45007</v>
      </c>
      <c r="C32" s="33"/>
      <c r="E32" s="76" t="s">
        <v>19</v>
      </c>
      <c r="F32" s="30">
        <v>45515</v>
      </c>
      <c r="H32" s="41" t="s">
        <v>2</v>
      </c>
      <c r="I32" s="39">
        <v>45297</v>
      </c>
    </row>
    <row r="33" spans="1:14" ht="15" customHeight="1" thickBot="1" x14ac:dyDescent="0.3">
      <c r="A33" s="44" t="s">
        <v>26</v>
      </c>
      <c r="B33" s="22">
        <v>45122</v>
      </c>
      <c r="C33" s="33"/>
      <c r="E33" s="58" t="s">
        <v>20</v>
      </c>
      <c r="F33" s="29">
        <v>45518</v>
      </c>
      <c r="H33" s="41" t="s">
        <v>2</v>
      </c>
      <c r="I33" s="39">
        <v>45298</v>
      </c>
    </row>
    <row r="34" spans="1:14" ht="15" customHeight="1" thickBot="1" x14ac:dyDescent="0.3">
      <c r="A34" s="44" t="s">
        <v>36</v>
      </c>
      <c r="B34" s="22">
        <v>45404</v>
      </c>
      <c r="C34" s="33"/>
      <c r="E34" s="77" t="s">
        <v>20</v>
      </c>
      <c r="F34" s="29">
        <v>45519</v>
      </c>
      <c r="H34" s="51" t="s">
        <v>33</v>
      </c>
      <c r="I34" s="39">
        <v>45339</v>
      </c>
    </row>
    <row r="35" spans="1:14" ht="15" customHeight="1" x14ac:dyDescent="0.25">
      <c r="A35" s="44" t="s">
        <v>37</v>
      </c>
      <c r="B35" s="22">
        <v>45444</v>
      </c>
      <c r="C35" s="33"/>
      <c r="E35" s="77" t="s">
        <v>20</v>
      </c>
      <c r="F35" s="29">
        <v>45520</v>
      </c>
      <c r="H35" s="41" t="s">
        <v>33</v>
      </c>
      <c r="I35" s="39">
        <v>45340</v>
      </c>
    </row>
    <row r="36" spans="1:14" ht="15" customHeight="1" thickBot="1" x14ac:dyDescent="0.3">
      <c r="A36" s="45" t="s">
        <v>38</v>
      </c>
      <c r="B36" s="25">
        <v>45496</v>
      </c>
      <c r="C36" s="33"/>
      <c r="E36" s="77" t="s">
        <v>20</v>
      </c>
      <c r="F36" s="29">
        <v>45521</v>
      </c>
      <c r="H36" s="41" t="s">
        <v>33</v>
      </c>
      <c r="I36" s="39">
        <v>45341</v>
      </c>
    </row>
    <row r="37" spans="1:14" ht="15" customHeight="1" thickBot="1" x14ac:dyDescent="0.3">
      <c r="A37" s="13"/>
      <c r="C37" s="33"/>
      <c r="E37" s="78" t="s">
        <v>20</v>
      </c>
      <c r="F37" s="32">
        <v>45522</v>
      </c>
      <c r="H37" s="41" t="s">
        <v>33</v>
      </c>
      <c r="I37" s="39">
        <v>45342</v>
      </c>
    </row>
    <row r="38" spans="1:14" ht="15" customHeight="1" x14ac:dyDescent="0.25">
      <c r="A38" s="13"/>
      <c r="C38" s="33"/>
      <c r="H38" s="41" t="s">
        <v>33</v>
      </c>
      <c r="I38" s="39">
        <v>45343</v>
      </c>
      <c r="N38"/>
    </row>
    <row r="39" spans="1:14" ht="15" customHeight="1" x14ac:dyDescent="0.25">
      <c r="A39" s="13"/>
      <c r="C39" s="33"/>
      <c r="H39" s="41" t="s">
        <v>33</v>
      </c>
      <c r="I39" s="39">
        <v>45344</v>
      </c>
      <c r="N39"/>
    </row>
    <row r="40" spans="1:14" ht="15" customHeight="1" x14ac:dyDescent="0.25">
      <c r="A40" s="13"/>
      <c r="C40" s="33"/>
      <c r="H40" s="41" t="s">
        <v>33</v>
      </c>
      <c r="I40" s="39">
        <v>45345</v>
      </c>
      <c r="N40"/>
    </row>
    <row r="41" spans="1:14" ht="15" customHeight="1" x14ac:dyDescent="0.25">
      <c r="A41" s="13"/>
      <c r="C41" s="33"/>
      <c r="H41" s="41" t="s">
        <v>33</v>
      </c>
      <c r="I41" s="39">
        <v>45346</v>
      </c>
      <c r="N41"/>
    </row>
    <row r="42" spans="1:14" ht="15" customHeight="1" x14ac:dyDescent="0.25">
      <c r="A42" s="13"/>
      <c r="C42" s="33"/>
      <c r="H42" s="41" t="s">
        <v>33</v>
      </c>
      <c r="I42" s="39">
        <v>45347</v>
      </c>
    </row>
    <row r="43" spans="1:14" ht="15" customHeight="1" x14ac:dyDescent="0.25">
      <c r="A43" s="13"/>
      <c r="C43" s="33"/>
      <c r="H43" s="41" t="s">
        <v>33</v>
      </c>
      <c r="I43" s="39">
        <v>45348</v>
      </c>
    </row>
    <row r="44" spans="1:14" ht="15" customHeight="1" x14ac:dyDescent="0.25">
      <c r="A44" s="13"/>
      <c r="C44" s="33"/>
      <c r="H44" s="41" t="s">
        <v>33</v>
      </c>
      <c r="I44" s="39">
        <v>45349</v>
      </c>
    </row>
    <row r="45" spans="1:14" ht="15" customHeight="1" x14ac:dyDescent="0.25">
      <c r="A45" s="13"/>
      <c r="C45" s="33"/>
      <c r="H45" s="41" t="s">
        <v>33</v>
      </c>
      <c r="I45" s="39">
        <v>45350</v>
      </c>
    </row>
    <row r="46" spans="1:14" ht="15" customHeight="1" x14ac:dyDescent="0.25">
      <c r="A46" s="13"/>
      <c r="C46" s="33"/>
      <c r="H46" s="41" t="s">
        <v>33</v>
      </c>
      <c r="I46" s="39">
        <v>45351</v>
      </c>
    </row>
    <row r="47" spans="1:14" ht="15" customHeight="1" x14ac:dyDescent="0.25">
      <c r="A47" s="13"/>
      <c r="C47" s="33"/>
      <c r="H47" s="41" t="s">
        <v>33</v>
      </c>
      <c r="I47" s="39">
        <v>45352</v>
      </c>
    </row>
    <row r="48" spans="1:14" ht="15" customHeight="1" x14ac:dyDescent="0.25">
      <c r="A48" s="13"/>
      <c r="C48" s="33"/>
      <c r="H48" s="41" t="s">
        <v>33</v>
      </c>
      <c r="I48" s="39">
        <v>45353</v>
      </c>
    </row>
    <row r="49" spans="1:9" ht="15" customHeight="1" thickBot="1" x14ac:dyDescent="0.3">
      <c r="A49" s="13"/>
      <c r="C49" s="33"/>
      <c r="H49" s="41" t="s">
        <v>33</v>
      </c>
      <c r="I49" s="39">
        <v>45354</v>
      </c>
    </row>
    <row r="50" spans="1:9" ht="15" customHeight="1" thickBot="1" x14ac:dyDescent="0.3">
      <c r="A50" s="13"/>
      <c r="C50" s="33"/>
      <c r="E50" s="83" t="s">
        <v>39</v>
      </c>
      <c r="F50" s="83"/>
      <c r="H50" s="51" t="s">
        <v>34</v>
      </c>
      <c r="I50" s="39">
        <v>45395</v>
      </c>
    </row>
    <row r="51" spans="1:9" ht="15" customHeight="1" x14ac:dyDescent="0.25">
      <c r="A51" s="13"/>
      <c r="C51" s="33"/>
      <c r="E51" s="84" t="s">
        <v>40</v>
      </c>
      <c r="F51" s="36">
        <v>45559</v>
      </c>
      <c r="H51" s="41" t="s">
        <v>34</v>
      </c>
      <c r="I51" s="39">
        <v>45396</v>
      </c>
    </row>
    <row r="52" spans="1:9" ht="15" customHeight="1" x14ac:dyDescent="0.25">
      <c r="A52" s="13"/>
      <c r="C52" s="33"/>
      <c r="E52" s="84" t="s">
        <v>40</v>
      </c>
      <c r="F52" s="36">
        <v>45560</v>
      </c>
      <c r="H52" s="41" t="s">
        <v>34</v>
      </c>
      <c r="I52" s="39">
        <v>45397</v>
      </c>
    </row>
    <row r="53" spans="1:9" ht="15" customHeight="1" x14ac:dyDescent="0.25">
      <c r="A53" s="13"/>
      <c r="C53" s="33"/>
      <c r="E53" s="85" t="s">
        <v>41</v>
      </c>
      <c r="F53" s="36">
        <v>45271</v>
      </c>
      <c r="H53" s="41" t="s">
        <v>34</v>
      </c>
      <c r="I53" s="39">
        <v>45398</v>
      </c>
    </row>
    <row r="54" spans="1:9" ht="15" customHeight="1" x14ac:dyDescent="0.25">
      <c r="A54" s="13"/>
      <c r="C54" s="33"/>
      <c r="E54" s="85" t="s">
        <v>41</v>
      </c>
      <c r="F54" s="36">
        <v>45272</v>
      </c>
      <c r="H54" s="41" t="s">
        <v>34</v>
      </c>
      <c r="I54" s="39">
        <v>45399</v>
      </c>
    </row>
    <row r="55" spans="1:9" ht="15" customHeight="1" x14ac:dyDescent="0.25">
      <c r="A55" s="13"/>
      <c r="C55" s="33"/>
      <c r="E55" s="85" t="s">
        <v>41</v>
      </c>
      <c r="F55" s="36">
        <v>45273</v>
      </c>
      <c r="H55" s="41" t="s">
        <v>34</v>
      </c>
      <c r="I55" s="39">
        <v>45400</v>
      </c>
    </row>
    <row r="56" spans="1:9" ht="15" customHeight="1" x14ac:dyDescent="0.25">
      <c r="A56" s="13"/>
      <c r="C56" s="33"/>
      <c r="E56" s="85" t="s">
        <v>41</v>
      </c>
      <c r="F56" s="36">
        <v>45274</v>
      </c>
      <c r="H56" s="41" t="s">
        <v>34</v>
      </c>
      <c r="I56" s="39">
        <v>45401</v>
      </c>
    </row>
    <row r="57" spans="1:9" ht="15" customHeight="1" x14ac:dyDescent="0.25">
      <c r="A57" s="13"/>
      <c r="C57" s="33"/>
      <c r="E57" s="85" t="s">
        <v>41</v>
      </c>
      <c r="F57" s="36">
        <v>45275</v>
      </c>
      <c r="H57" s="41" t="s">
        <v>34</v>
      </c>
      <c r="I57" s="39">
        <v>45402</v>
      </c>
    </row>
    <row r="58" spans="1:9" ht="15" customHeight="1" x14ac:dyDescent="0.25">
      <c r="A58" s="13"/>
      <c r="C58" s="33"/>
      <c r="E58" s="87" t="s">
        <v>41</v>
      </c>
      <c r="F58" s="29">
        <v>45425</v>
      </c>
      <c r="H58" s="41" t="s">
        <v>34</v>
      </c>
      <c r="I58" s="39">
        <v>45403</v>
      </c>
    </row>
    <row r="59" spans="1:9" ht="15" customHeight="1" x14ac:dyDescent="0.25">
      <c r="A59" s="13"/>
      <c r="C59" s="33"/>
      <c r="E59" s="87" t="s">
        <v>41</v>
      </c>
      <c r="F59" s="29">
        <v>45426</v>
      </c>
      <c r="H59" s="41" t="s">
        <v>34</v>
      </c>
      <c r="I59" s="39">
        <v>45404</v>
      </c>
    </row>
    <row r="60" spans="1:9" ht="15" customHeight="1" x14ac:dyDescent="0.25">
      <c r="A60" s="13"/>
      <c r="C60" s="33"/>
      <c r="E60" s="87" t="s">
        <v>41</v>
      </c>
      <c r="F60" s="29">
        <v>45427</v>
      </c>
      <c r="H60" s="41" t="s">
        <v>34</v>
      </c>
      <c r="I60" s="39">
        <v>45405</v>
      </c>
    </row>
    <row r="61" spans="1:9" ht="15" customHeight="1" x14ac:dyDescent="0.25">
      <c r="A61" s="13"/>
      <c r="C61" s="33"/>
      <c r="E61" s="87" t="s">
        <v>41</v>
      </c>
      <c r="F61" s="29">
        <v>45428</v>
      </c>
      <c r="H61" s="41" t="s">
        <v>34</v>
      </c>
      <c r="I61" s="39">
        <v>45406</v>
      </c>
    </row>
    <row r="62" spans="1:9" ht="15" customHeight="1" x14ac:dyDescent="0.25">
      <c r="A62" s="13"/>
      <c r="C62" s="33"/>
      <c r="E62" s="87" t="s">
        <v>41</v>
      </c>
      <c r="F62" s="29">
        <v>45429</v>
      </c>
      <c r="H62" s="41" t="s">
        <v>34</v>
      </c>
      <c r="I62" s="39">
        <v>45407</v>
      </c>
    </row>
    <row r="63" spans="1:9" ht="15" customHeight="1" x14ac:dyDescent="0.25">
      <c r="A63" s="13"/>
      <c r="C63" s="33"/>
      <c r="E63" s="86"/>
      <c r="F63" s="86"/>
      <c r="H63" s="41" t="s">
        <v>34</v>
      </c>
      <c r="I63" s="39">
        <v>45408</v>
      </c>
    </row>
    <row r="64" spans="1:9" ht="15" customHeight="1" x14ac:dyDescent="0.25">
      <c r="E64" s="86"/>
      <c r="F64" s="86"/>
      <c r="H64" s="41" t="s">
        <v>34</v>
      </c>
      <c r="I64" s="39">
        <v>45409</v>
      </c>
    </row>
    <row r="65" spans="5:9" ht="15" customHeight="1" thickBot="1" x14ac:dyDescent="0.3">
      <c r="E65" s="86"/>
      <c r="F65" s="86"/>
      <c r="H65" s="41" t="s">
        <v>34</v>
      </c>
      <c r="I65" s="39">
        <v>45410</v>
      </c>
    </row>
    <row r="66" spans="5:9" ht="15" customHeight="1" thickBot="1" x14ac:dyDescent="0.3">
      <c r="E66" s="86"/>
      <c r="F66" s="86"/>
      <c r="H66" s="51" t="s">
        <v>35</v>
      </c>
      <c r="I66" s="39">
        <v>45479</v>
      </c>
    </row>
    <row r="67" spans="5:9" ht="15" customHeight="1" x14ac:dyDescent="0.25">
      <c r="E67" s="86"/>
      <c r="F67" s="86"/>
      <c r="H67" s="41" t="s">
        <v>35</v>
      </c>
      <c r="I67" s="39">
        <v>45480</v>
      </c>
    </row>
    <row r="68" spans="5:9" ht="15" customHeight="1" x14ac:dyDescent="0.25">
      <c r="H68" s="41" t="s">
        <v>35</v>
      </c>
      <c r="I68" s="39">
        <v>45481</v>
      </c>
    </row>
    <row r="69" spans="5:9" ht="15" customHeight="1" x14ac:dyDescent="0.25">
      <c r="H69" s="41" t="s">
        <v>35</v>
      </c>
      <c r="I69" s="39">
        <v>45482</v>
      </c>
    </row>
    <row r="70" spans="5:9" ht="15" customHeight="1" x14ac:dyDescent="0.25">
      <c r="H70" s="41" t="s">
        <v>35</v>
      </c>
      <c r="I70" s="39">
        <v>45483</v>
      </c>
    </row>
    <row r="71" spans="5:9" ht="15" customHeight="1" x14ac:dyDescent="0.25">
      <c r="H71" s="41" t="s">
        <v>35</v>
      </c>
      <c r="I71" s="39">
        <v>45484</v>
      </c>
    </row>
    <row r="72" spans="5:9" ht="15" customHeight="1" x14ac:dyDescent="0.25">
      <c r="H72" s="41" t="s">
        <v>35</v>
      </c>
      <c r="I72" s="39">
        <v>45485</v>
      </c>
    </row>
    <row r="73" spans="5:9" ht="15" customHeight="1" x14ac:dyDescent="0.25">
      <c r="H73" s="41" t="s">
        <v>35</v>
      </c>
      <c r="I73" s="39">
        <v>45486</v>
      </c>
    </row>
    <row r="74" spans="5:9" ht="15" customHeight="1" x14ac:dyDescent="0.25">
      <c r="H74" s="41" t="s">
        <v>35</v>
      </c>
      <c r="I74" s="39">
        <v>45487</v>
      </c>
    </row>
    <row r="75" spans="5:9" ht="15" customHeight="1" x14ac:dyDescent="0.25">
      <c r="H75" s="41" t="s">
        <v>35</v>
      </c>
      <c r="I75" s="39">
        <v>45488</v>
      </c>
    </row>
    <row r="76" spans="5:9" ht="15" customHeight="1" x14ac:dyDescent="0.25">
      <c r="H76" s="41" t="s">
        <v>35</v>
      </c>
      <c r="I76" s="39">
        <v>45489</v>
      </c>
    </row>
    <row r="77" spans="5:9" ht="15" customHeight="1" x14ac:dyDescent="0.25">
      <c r="H77" s="41" t="s">
        <v>35</v>
      </c>
      <c r="I77" s="39">
        <v>45490</v>
      </c>
    </row>
    <row r="78" spans="5:9" ht="15" customHeight="1" x14ac:dyDescent="0.25">
      <c r="H78" s="41" t="s">
        <v>35</v>
      </c>
      <c r="I78" s="39">
        <v>45491</v>
      </c>
    </row>
    <row r="79" spans="5:9" ht="15" customHeight="1" x14ac:dyDescent="0.25">
      <c r="H79" s="41" t="s">
        <v>35</v>
      </c>
      <c r="I79" s="39">
        <v>45492</v>
      </c>
    </row>
    <row r="80" spans="5:9" ht="15" customHeight="1" x14ac:dyDescent="0.25">
      <c r="H80" s="41" t="s">
        <v>35</v>
      </c>
      <c r="I80" s="39">
        <v>45493</v>
      </c>
    </row>
    <row r="81" spans="8:9" ht="15" customHeight="1" x14ac:dyDescent="0.25">
      <c r="H81" s="41" t="s">
        <v>35</v>
      </c>
      <c r="I81" s="39">
        <v>45494</v>
      </c>
    </row>
    <row r="82" spans="8:9" ht="15" customHeight="1" x14ac:dyDescent="0.25">
      <c r="H82" s="41" t="s">
        <v>35</v>
      </c>
      <c r="I82" s="39">
        <v>45495</v>
      </c>
    </row>
    <row r="83" spans="8:9" ht="15" customHeight="1" x14ac:dyDescent="0.25">
      <c r="H83" s="41" t="s">
        <v>35</v>
      </c>
      <c r="I83" s="39">
        <v>45496</v>
      </c>
    </row>
    <row r="84" spans="8:9" ht="15" customHeight="1" x14ac:dyDescent="0.25">
      <c r="H84" s="41" t="s">
        <v>35</v>
      </c>
      <c r="I84" s="39">
        <v>45497</v>
      </c>
    </row>
    <row r="85" spans="8:9" ht="15" customHeight="1" x14ac:dyDescent="0.25">
      <c r="H85" s="41" t="s">
        <v>35</v>
      </c>
      <c r="I85" s="39">
        <v>45498</v>
      </c>
    </row>
    <row r="86" spans="8:9" ht="15" customHeight="1" x14ac:dyDescent="0.25">
      <c r="H86" s="41" t="s">
        <v>35</v>
      </c>
      <c r="I86" s="39">
        <v>45499</v>
      </c>
    </row>
    <row r="87" spans="8:9" ht="15" customHeight="1" x14ac:dyDescent="0.25">
      <c r="H87" s="41" t="s">
        <v>35</v>
      </c>
      <c r="I87" s="39">
        <v>45500</v>
      </c>
    </row>
    <row r="88" spans="8:9" ht="15" customHeight="1" x14ac:dyDescent="0.25">
      <c r="H88" s="41" t="s">
        <v>35</v>
      </c>
      <c r="I88" s="39">
        <v>45501</v>
      </c>
    </row>
    <row r="89" spans="8:9" ht="15" customHeight="1" x14ac:dyDescent="0.25">
      <c r="H89" s="41" t="s">
        <v>35</v>
      </c>
      <c r="I89" s="39">
        <v>45502</v>
      </c>
    </row>
    <row r="90" spans="8:9" ht="15" customHeight="1" x14ac:dyDescent="0.25">
      <c r="H90" s="41" t="s">
        <v>35</v>
      </c>
      <c r="I90" s="39">
        <v>45503</v>
      </c>
    </row>
    <row r="91" spans="8:9" ht="15" customHeight="1" x14ac:dyDescent="0.25">
      <c r="H91" s="41" t="s">
        <v>35</v>
      </c>
      <c r="I91" s="39">
        <v>45504</v>
      </c>
    </row>
    <row r="92" spans="8:9" ht="15" customHeight="1" x14ac:dyDescent="0.25">
      <c r="H92" s="41" t="s">
        <v>35</v>
      </c>
      <c r="I92" s="39">
        <v>45505</v>
      </c>
    </row>
    <row r="93" spans="8:9" ht="15" customHeight="1" x14ac:dyDescent="0.25">
      <c r="H93" s="41" t="s">
        <v>35</v>
      </c>
      <c r="I93" s="39">
        <v>45506</v>
      </c>
    </row>
    <row r="94" spans="8:9" ht="15" customHeight="1" x14ac:dyDescent="0.25">
      <c r="H94" s="41" t="s">
        <v>35</v>
      </c>
      <c r="I94" s="39">
        <v>45507</v>
      </c>
    </row>
    <row r="95" spans="8:9" ht="15" customHeight="1" x14ac:dyDescent="0.25">
      <c r="H95" s="41" t="s">
        <v>35</v>
      </c>
      <c r="I95" s="39">
        <v>45508</v>
      </c>
    </row>
    <row r="96" spans="8:9" ht="15" customHeight="1" x14ac:dyDescent="0.25">
      <c r="H96" s="41" t="s">
        <v>35</v>
      </c>
      <c r="I96" s="39">
        <v>45509</v>
      </c>
    </row>
    <row r="97" spans="1:9" ht="15" customHeight="1" x14ac:dyDescent="0.25">
      <c r="A97" s="26"/>
      <c r="H97" s="41" t="s">
        <v>35</v>
      </c>
      <c r="I97" s="39">
        <v>45510</v>
      </c>
    </row>
    <row r="98" spans="1:9" ht="15" customHeight="1" x14ac:dyDescent="0.25">
      <c r="A98" s="26"/>
      <c r="H98" s="41" t="s">
        <v>35</v>
      </c>
      <c r="I98" s="39">
        <v>45511</v>
      </c>
    </row>
    <row r="99" spans="1:9" ht="15" customHeight="1" x14ac:dyDescent="0.25">
      <c r="A99" s="26"/>
      <c r="H99" s="41" t="s">
        <v>35</v>
      </c>
      <c r="I99" s="39">
        <v>45512</v>
      </c>
    </row>
    <row r="100" spans="1:9" ht="15" customHeight="1" x14ac:dyDescent="0.25">
      <c r="A100" s="26"/>
      <c r="H100" s="41" t="s">
        <v>35</v>
      </c>
      <c r="I100" s="39">
        <v>45513</v>
      </c>
    </row>
    <row r="101" spans="1:9" ht="15" customHeight="1" x14ac:dyDescent="0.25">
      <c r="A101" s="26"/>
      <c r="H101" s="41" t="s">
        <v>35</v>
      </c>
      <c r="I101" s="39">
        <v>45514</v>
      </c>
    </row>
    <row r="102" spans="1:9" ht="15" customHeight="1" x14ac:dyDescent="0.25">
      <c r="A102" s="26"/>
      <c r="H102" s="41" t="s">
        <v>35</v>
      </c>
      <c r="I102" s="39">
        <v>45515</v>
      </c>
    </row>
    <row r="103" spans="1:9" ht="15" customHeight="1" x14ac:dyDescent="0.25">
      <c r="A103" s="26"/>
      <c r="H103" s="41" t="s">
        <v>35</v>
      </c>
      <c r="I103" s="39">
        <v>45516</v>
      </c>
    </row>
    <row r="104" spans="1:9" ht="15" customHeight="1" x14ac:dyDescent="0.25">
      <c r="A104" s="26"/>
      <c r="H104" s="41" t="s">
        <v>35</v>
      </c>
      <c r="I104" s="39">
        <v>45517</v>
      </c>
    </row>
    <row r="105" spans="1:9" ht="15" customHeight="1" x14ac:dyDescent="0.25">
      <c r="A105" s="26"/>
      <c r="H105" s="41" t="s">
        <v>35</v>
      </c>
      <c r="I105" s="39">
        <v>45518</v>
      </c>
    </row>
    <row r="106" spans="1:9" ht="15" customHeight="1" x14ac:dyDescent="0.25">
      <c r="A106" s="26"/>
      <c r="H106" s="41" t="s">
        <v>35</v>
      </c>
      <c r="I106" s="39">
        <v>45519</v>
      </c>
    </row>
    <row r="107" spans="1:9" ht="15" customHeight="1" x14ac:dyDescent="0.25">
      <c r="A107" s="26"/>
      <c r="H107" s="41" t="s">
        <v>35</v>
      </c>
      <c r="I107" s="39">
        <v>45520</v>
      </c>
    </row>
    <row r="108" spans="1:9" ht="15" customHeight="1" x14ac:dyDescent="0.25">
      <c r="A108" s="26"/>
      <c r="H108" s="41" t="s">
        <v>35</v>
      </c>
      <c r="I108" s="39">
        <v>45521</v>
      </c>
    </row>
    <row r="109" spans="1:9" ht="15" customHeight="1" x14ac:dyDescent="0.25">
      <c r="A109" s="26"/>
      <c r="H109" s="41" t="s">
        <v>35</v>
      </c>
      <c r="I109" s="39">
        <v>45522</v>
      </c>
    </row>
    <row r="110" spans="1:9" ht="15" customHeight="1" x14ac:dyDescent="0.25">
      <c r="A110" s="26"/>
      <c r="H110" s="41" t="s">
        <v>35</v>
      </c>
      <c r="I110" s="39">
        <v>45523</v>
      </c>
    </row>
    <row r="111" spans="1:9" ht="15" customHeight="1" x14ac:dyDescent="0.25">
      <c r="A111" s="26"/>
      <c r="H111" s="41" t="s">
        <v>35</v>
      </c>
      <c r="I111" s="39">
        <v>45524</v>
      </c>
    </row>
    <row r="112" spans="1:9" ht="15" customHeight="1" x14ac:dyDescent="0.25">
      <c r="A112" s="26"/>
      <c r="H112" s="41" t="s">
        <v>35</v>
      </c>
      <c r="I112" s="39">
        <v>45525</v>
      </c>
    </row>
    <row r="113" spans="1:9" ht="15" customHeight="1" x14ac:dyDescent="0.25">
      <c r="A113" s="26"/>
      <c r="H113" s="41" t="s">
        <v>35</v>
      </c>
      <c r="I113" s="39">
        <v>45526</v>
      </c>
    </row>
    <row r="114" spans="1:9" ht="15" customHeight="1" x14ac:dyDescent="0.25">
      <c r="A114" s="26"/>
      <c r="H114" s="41" t="s">
        <v>35</v>
      </c>
      <c r="I114" s="39">
        <v>45527</v>
      </c>
    </row>
    <row r="115" spans="1:9" ht="15" customHeight="1" x14ac:dyDescent="0.25">
      <c r="A115" s="26"/>
      <c r="H115" s="41" t="s">
        <v>35</v>
      </c>
      <c r="I115" s="39">
        <v>45528</v>
      </c>
    </row>
    <row r="116" spans="1:9" ht="15" customHeight="1" x14ac:dyDescent="0.25">
      <c r="A116" s="26"/>
      <c r="H116" s="41" t="s">
        <v>35</v>
      </c>
      <c r="I116" s="39">
        <v>45529</v>
      </c>
    </row>
    <row r="117" spans="1:9" ht="15" customHeight="1" thickBot="1" x14ac:dyDescent="0.3">
      <c r="A117" s="26"/>
      <c r="H117" s="42" t="s">
        <v>35</v>
      </c>
      <c r="I117" s="25">
        <v>45530</v>
      </c>
    </row>
    <row r="118" spans="1:9" ht="15" customHeight="1" x14ac:dyDescent="0.25">
      <c r="A118" s="26"/>
    </row>
    <row r="119" spans="1:9" ht="15" customHeight="1" x14ac:dyDescent="0.25">
      <c r="A119" s="26"/>
    </row>
    <row r="120" spans="1:9" ht="15" customHeight="1" x14ac:dyDescent="0.25">
      <c r="A120" s="26"/>
    </row>
    <row r="121" spans="1:9" ht="15" customHeight="1" x14ac:dyDescent="0.25">
      <c r="A121" s="26"/>
    </row>
    <row r="122" spans="1:9" ht="15" customHeight="1" x14ac:dyDescent="0.25">
      <c r="A122" s="26"/>
    </row>
    <row r="123" spans="1:9" ht="15" customHeight="1" x14ac:dyDescent="0.25">
      <c r="A123" s="26"/>
    </row>
    <row r="124" spans="1:9" ht="15" customHeight="1" x14ac:dyDescent="0.25">
      <c r="A124" s="26"/>
    </row>
    <row r="125" spans="1:9" ht="15" customHeight="1" x14ac:dyDescent="0.25">
      <c r="A125" s="26"/>
    </row>
    <row r="126" spans="1:9" ht="15" customHeight="1" x14ac:dyDescent="0.25">
      <c r="A126" s="26"/>
    </row>
    <row r="127" spans="1:9" ht="15" customHeight="1" x14ac:dyDescent="0.25">
      <c r="A127" s="26"/>
    </row>
    <row r="128" spans="1:9" ht="15" customHeight="1" x14ac:dyDescent="0.25">
      <c r="A128" s="26"/>
    </row>
    <row r="129" spans="1:1" ht="15" customHeight="1" x14ac:dyDescent="0.25">
      <c r="A129" s="26"/>
    </row>
    <row r="130" spans="1:1" ht="15" customHeight="1" x14ac:dyDescent="0.25">
      <c r="A130" s="26"/>
    </row>
    <row r="131" spans="1:1" ht="15" customHeight="1" x14ac:dyDescent="0.25">
      <c r="A131" s="26"/>
    </row>
    <row r="132" spans="1:1" ht="15" customHeight="1" x14ac:dyDescent="0.25">
      <c r="A132" s="26"/>
    </row>
    <row r="133" spans="1:1" ht="15" customHeight="1" x14ac:dyDescent="0.25">
      <c r="A133" s="26"/>
    </row>
    <row r="134" spans="1:1" ht="15" customHeight="1" x14ac:dyDescent="0.25">
      <c r="A134" s="26"/>
    </row>
    <row r="135" spans="1:1" ht="15" customHeight="1" x14ac:dyDescent="0.25">
      <c r="A135" s="26"/>
    </row>
    <row r="136" spans="1:1" ht="15" customHeight="1" x14ac:dyDescent="0.25">
      <c r="A136" s="26"/>
    </row>
    <row r="137" spans="1:1" ht="15" customHeight="1" x14ac:dyDescent="0.25">
      <c r="A137" s="26"/>
    </row>
    <row r="138" spans="1:1" ht="15" customHeight="1" x14ac:dyDescent="0.25">
      <c r="A138" s="26"/>
    </row>
    <row r="139" spans="1:1" ht="15" customHeight="1" x14ac:dyDescent="0.25">
      <c r="A139" s="26"/>
    </row>
    <row r="140" spans="1:1" ht="15" customHeight="1" x14ac:dyDescent="0.25">
      <c r="A140" s="26"/>
    </row>
    <row r="141" spans="1:1" ht="15" customHeight="1" x14ac:dyDescent="0.25">
      <c r="A141" s="26"/>
    </row>
    <row r="142" spans="1:1" ht="15" customHeight="1" x14ac:dyDescent="0.25">
      <c r="A142" s="26"/>
    </row>
    <row r="143" spans="1:1" ht="15" customHeight="1" x14ac:dyDescent="0.25">
      <c r="A143" s="26"/>
    </row>
    <row r="144" spans="1:1" ht="15" customHeight="1" x14ac:dyDescent="0.25">
      <c r="A144" s="26"/>
    </row>
    <row r="145" spans="1:1" ht="15" customHeight="1" x14ac:dyDescent="0.25">
      <c r="A145" s="26"/>
    </row>
    <row r="146" spans="1:1" ht="15" customHeight="1" x14ac:dyDescent="0.25">
      <c r="A146" s="26"/>
    </row>
    <row r="147" spans="1:1" ht="15" customHeight="1" x14ac:dyDescent="0.25">
      <c r="A147" s="26"/>
    </row>
    <row r="148" spans="1:1" ht="15" customHeight="1" x14ac:dyDescent="0.25">
      <c r="A148" s="26"/>
    </row>
    <row r="149" spans="1:1" ht="15" customHeight="1" x14ac:dyDescent="0.25">
      <c r="A149" s="26"/>
    </row>
    <row r="150" spans="1:1" ht="15" customHeight="1" x14ac:dyDescent="0.25">
      <c r="A150" s="26"/>
    </row>
    <row r="151" spans="1:1" ht="15" customHeight="1" x14ac:dyDescent="0.25">
      <c r="A151" s="26"/>
    </row>
    <row r="152" spans="1:1" ht="15" customHeight="1" x14ac:dyDescent="0.25">
      <c r="A152" s="26"/>
    </row>
    <row r="153" spans="1:1" ht="15" customHeight="1" x14ac:dyDescent="0.25">
      <c r="A153" s="26"/>
    </row>
    <row r="154" spans="1:1" ht="15" customHeight="1" x14ac:dyDescent="0.25">
      <c r="A154" s="26"/>
    </row>
    <row r="155" spans="1:1" ht="15" customHeight="1" x14ac:dyDescent="0.25">
      <c r="A155" s="26"/>
    </row>
    <row r="156" spans="1:1" ht="15" customHeight="1" x14ac:dyDescent="0.25">
      <c r="A156" s="26"/>
    </row>
    <row r="157" spans="1:1" ht="15" customHeight="1" x14ac:dyDescent="0.25">
      <c r="A157" s="26"/>
    </row>
    <row r="158" spans="1:1" ht="15" customHeight="1" x14ac:dyDescent="0.25">
      <c r="A158" s="26"/>
    </row>
    <row r="159" spans="1:1" ht="15" customHeight="1" x14ac:dyDescent="0.25">
      <c r="A159" s="26"/>
    </row>
    <row r="160" spans="1:1" ht="15" customHeight="1" x14ac:dyDescent="0.25">
      <c r="A160" s="26"/>
    </row>
    <row r="161" spans="1:1" ht="15" customHeight="1" x14ac:dyDescent="0.25">
      <c r="A161" s="26"/>
    </row>
    <row r="162" spans="1:1" ht="15" customHeight="1" x14ac:dyDescent="0.25">
      <c r="A162" s="26"/>
    </row>
    <row r="163" spans="1:1" ht="15" customHeight="1" x14ac:dyDescent="0.25">
      <c r="A163" s="26"/>
    </row>
    <row r="164" spans="1:1" ht="15" customHeight="1" x14ac:dyDescent="0.25">
      <c r="A164" s="26"/>
    </row>
    <row r="165" spans="1:1" ht="15" customHeight="1" x14ac:dyDescent="0.25">
      <c r="A165" s="26"/>
    </row>
    <row r="166" spans="1:1" ht="15" customHeight="1" x14ac:dyDescent="0.25">
      <c r="A166" s="26"/>
    </row>
    <row r="167" spans="1:1" ht="15" customHeight="1" x14ac:dyDescent="0.25">
      <c r="A167" s="26"/>
    </row>
    <row r="168" spans="1:1" ht="15" customHeight="1" x14ac:dyDescent="0.25">
      <c r="A168" s="26"/>
    </row>
    <row r="169" spans="1:1" ht="15" customHeight="1" x14ac:dyDescent="0.25">
      <c r="A169" s="26"/>
    </row>
    <row r="170" spans="1:1" ht="15" customHeight="1" x14ac:dyDescent="0.25">
      <c r="A170" s="26"/>
    </row>
    <row r="171" spans="1:1" ht="15" customHeight="1" x14ac:dyDescent="0.25">
      <c r="A171" s="26"/>
    </row>
    <row r="172" spans="1:1" ht="15" customHeight="1" x14ac:dyDescent="0.25">
      <c r="A172" s="26"/>
    </row>
    <row r="173" spans="1:1" ht="15" customHeight="1" x14ac:dyDescent="0.25">
      <c r="A173" s="26"/>
    </row>
    <row r="174" spans="1:1" ht="15" customHeight="1" x14ac:dyDescent="0.25">
      <c r="A174" s="26"/>
    </row>
    <row r="175" spans="1:1" ht="15" customHeight="1" x14ac:dyDescent="0.25">
      <c r="A175" s="26"/>
    </row>
    <row r="176" spans="1:1" ht="15" customHeight="1" x14ac:dyDescent="0.25">
      <c r="A176" s="26"/>
    </row>
    <row r="177" spans="1:1" ht="15" customHeight="1" x14ac:dyDescent="0.25">
      <c r="A177" s="26"/>
    </row>
    <row r="178" spans="1:1" ht="15" customHeight="1" x14ac:dyDescent="0.25">
      <c r="A178" s="26"/>
    </row>
    <row r="179" spans="1:1" ht="15" customHeight="1" x14ac:dyDescent="0.25">
      <c r="A179" s="26"/>
    </row>
    <row r="180" spans="1:1" ht="15" customHeight="1" x14ac:dyDescent="0.25">
      <c r="A180" s="26"/>
    </row>
    <row r="181" spans="1:1" ht="15" customHeight="1" x14ac:dyDescent="0.25">
      <c r="A181" s="26"/>
    </row>
    <row r="182" spans="1:1" ht="15" customHeight="1" x14ac:dyDescent="0.25">
      <c r="A182" s="26"/>
    </row>
    <row r="183" spans="1:1" ht="15" customHeight="1" x14ac:dyDescent="0.25">
      <c r="A183" s="26"/>
    </row>
    <row r="184" spans="1:1" ht="15" customHeight="1" x14ac:dyDescent="0.25">
      <c r="A184" s="26"/>
    </row>
    <row r="185" spans="1:1" ht="15" customHeight="1" x14ac:dyDescent="0.25">
      <c r="A185" s="26"/>
    </row>
    <row r="186" spans="1:1" ht="15" customHeight="1" x14ac:dyDescent="0.25">
      <c r="A186" s="26"/>
    </row>
    <row r="187" spans="1:1" ht="15" customHeight="1" x14ac:dyDescent="0.25">
      <c r="A187" s="26"/>
    </row>
    <row r="188" spans="1:1" ht="15" customHeight="1" x14ac:dyDescent="0.25">
      <c r="A188" s="26"/>
    </row>
    <row r="189" spans="1:1" ht="15" customHeight="1" x14ac:dyDescent="0.25">
      <c r="A189" s="26"/>
    </row>
    <row r="190" spans="1:1" ht="15" customHeight="1" x14ac:dyDescent="0.25">
      <c r="A190" s="26"/>
    </row>
    <row r="191" spans="1:1" ht="15" customHeight="1" x14ac:dyDescent="0.25">
      <c r="A191" s="26"/>
    </row>
    <row r="192" spans="1:1" ht="15" customHeight="1" x14ac:dyDescent="0.25">
      <c r="A192" s="26"/>
    </row>
    <row r="193" spans="1:1" ht="15" customHeight="1" x14ac:dyDescent="0.25">
      <c r="A193" s="26"/>
    </row>
    <row r="194" spans="1:1" ht="15" customHeight="1" x14ac:dyDescent="0.25">
      <c r="A194" s="26"/>
    </row>
    <row r="195" spans="1:1" ht="15" customHeight="1" x14ac:dyDescent="0.25">
      <c r="A195" s="26"/>
    </row>
    <row r="196" spans="1:1" ht="15" customHeight="1" x14ac:dyDescent="0.25">
      <c r="A196" s="26"/>
    </row>
    <row r="197" spans="1:1" ht="15" customHeight="1" x14ac:dyDescent="0.25">
      <c r="A197" s="26"/>
    </row>
    <row r="198" spans="1:1" ht="15" customHeight="1" x14ac:dyDescent="0.25">
      <c r="A198" s="26"/>
    </row>
    <row r="199" spans="1:1" ht="15" customHeight="1" x14ac:dyDescent="0.25">
      <c r="A199" s="26"/>
    </row>
    <row r="200" spans="1:1" ht="15" customHeight="1" x14ac:dyDescent="0.25">
      <c r="A200" s="26"/>
    </row>
    <row r="201" spans="1:1" ht="15" customHeight="1" x14ac:dyDescent="0.25">
      <c r="A201" s="26"/>
    </row>
    <row r="202" spans="1:1" ht="15" customHeight="1" x14ac:dyDescent="0.25">
      <c r="A202" s="26"/>
    </row>
    <row r="203" spans="1:1" ht="15" customHeight="1" x14ac:dyDescent="0.25">
      <c r="A203" s="26"/>
    </row>
    <row r="204" spans="1:1" ht="15" customHeight="1" x14ac:dyDescent="0.25">
      <c r="A204" s="26"/>
    </row>
    <row r="205" spans="1:1" ht="15" customHeight="1" x14ac:dyDescent="0.25">
      <c r="A205" s="26"/>
    </row>
    <row r="206" spans="1:1" ht="15" customHeight="1" x14ac:dyDescent="0.25">
      <c r="A206" s="26"/>
    </row>
    <row r="207" spans="1:1" ht="15" customHeight="1" x14ac:dyDescent="0.25">
      <c r="A207" s="26"/>
    </row>
    <row r="208" spans="1:1" ht="15" customHeight="1" x14ac:dyDescent="0.25">
      <c r="A208" s="26"/>
    </row>
    <row r="209" spans="1:1" ht="15" customHeight="1" x14ac:dyDescent="0.25">
      <c r="A209" s="26"/>
    </row>
    <row r="210" spans="1:1" ht="15" customHeight="1" x14ac:dyDescent="0.25">
      <c r="A210" s="26"/>
    </row>
    <row r="211" spans="1:1" ht="15" customHeight="1" x14ac:dyDescent="0.25">
      <c r="A211" s="26"/>
    </row>
    <row r="212" spans="1:1" ht="15" customHeight="1" x14ac:dyDescent="0.25">
      <c r="A212" s="26"/>
    </row>
    <row r="213" spans="1:1" ht="15" customHeight="1" x14ac:dyDescent="0.25">
      <c r="A213" s="26"/>
    </row>
    <row r="214" spans="1:1" ht="15" customHeight="1" x14ac:dyDescent="0.25">
      <c r="A214" s="26"/>
    </row>
    <row r="215" spans="1:1" ht="15" customHeight="1" x14ac:dyDescent="0.25">
      <c r="A215" s="26"/>
    </row>
    <row r="216" spans="1:1" ht="15" customHeight="1" x14ac:dyDescent="0.25">
      <c r="A216" s="26"/>
    </row>
    <row r="217" spans="1:1" ht="15" customHeight="1" x14ac:dyDescent="0.25">
      <c r="A217" s="26"/>
    </row>
    <row r="218" spans="1:1" ht="15" customHeight="1" x14ac:dyDescent="0.25">
      <c r="A218" s="26"/>
    </row>
    <row r="219" spans="1:1" ht="15" customHeight="1" x14ac:dyDescent="0.25">
      <c r="A219" s="26"/>
    </row>
    <row r="220" spans="1:1" ht="15" customHeight="1" x14ac:dyDescent="0.25">
      <c r="A220" s="26"/>
    </row>
    <row r="221" spans="1:1" ht="15" customHeight="1" x14ac:dyDescent="0.25">
      <c r="A221" s="26"/>
    </row>
    <row r="222" spans="1:1" ht="15" customHeight="1" x14ac:dyDescent="0.25">
      <c r="A222" s="26"/>
    </row>
    <row r="223" spans="1:1" ht="15" customHeight="1" x14ac:dyDescent="0.25">
      <c r="A223" s="26"/>
    </row>
    <row r="224" spans="1:1" ht="15" customHeight="1" x14ac:dyDescent="0.25">
      <c r="A224" s="26"/>
    </row>
    <row r="225" spans="1:1" ht="15" customHeight="1" x14ac:dyDescent="0.25">
      <c r="A225" s="26"/>
    </row>
    <row r="226" spans="1:1" ht="15" customHeight="1" x14ac:dyDescent="0.25">
      <c r="A226" s="26"/>
    </row>
    <row r="227" spans="1:1" ht="15" customHeight="1" x14ac:dyDescent="0.25">
      <c r="A227" s="26"/>
    </row>
    <row r="228" spans="1:1" ht="15" customHeight="1" x14ac:dyDescent="0.25">
      <c r="A228" s="26"/>
    </row>
    <row r="229" spans="1:1" ht="15" customHeight="1" x14ac:dyDescent="0.25">
      <c r="A229" s="26"/>
    </row>
    <row r="230" spans="1:1" ht="15" customHeight="1" x14ac:dyDescent="0.25">
      <c r="A230" s="26"/>
    </row>
    <row r="231" spans="1:1" ht="15" customHeight="1" x14ac:dyDescent="0.25">
      <c r="A231" s="26"/>
    </row>
    <row r="232" spans="1:1" ht="15" customHeight="1" x14ac:dyDescent="0.25">
      <c r="A232" s="26"/>
    </row>
    <row r="233" spans="1:1" ht="15" customHeight="1" x14ac:dyDescent="0.25">
      <c r="A233" s="26"/>
    </row>
    <row r="234" spans="1:1" ht="15" customHeight="1" x14ac:dyDescent="0.25">
      <c r="A234" s="26"/>
    </row>
    <row r="235" spans="1:1" ht="15" customHeight="1" x14ac:dyDescent="0.25">
      <c r="A235" s="26"/>
    </row>
    <row r="236" spans="1:1" ht="15" customHeight="1" x14ac:dyDescent="0.25">
      <c r="A236" s="26"/>
    </row>
    <row r="237" spans="1:1" ht="15" customHeight="1" x14ac:dyDescent="0.25">
      <c r="A237" s="26"/>
    </row>
    <row r="238" spans="1:1" ht="15" customHeight="1" x14ac:dyDescent="0.25">
      <c r="A238" s="26"/>
    </row>
    <row r="239" spans="1:1" ht="15" customHeight="1" x14ac:dyDescent="0.25">
      <c r="A239" s="26"/>
    </row>
    <row r="240" spans="1:1" ht="15" customHeight="1" x14ac:dyDescent="0.25">
      <c r="A240" s="26"/>
    </row>
    <row r="241" spans="1:1" ht="15" customHeight="1" x14ac:dyDescent="0.25">
      <c r="A241" s="26"/>
    </row>
    <row r="242" spans="1:1" ht="15" customHeight="1" x14ac:dyDescent="0.25">
      <c r="A242" s="26"/>
    </row>
    <row r="243" spans="1:1" ht="15" customHeight="1" x14ac:dyDescent="0.25">
      <c r="A243" s="26"/>
    </row>
    <row r="244" spans="1:1" ht="15" customHeight="1" x14ac:dyDescent="0.25">
      <c r="A244" s="26"/>
    </row>
    <row r="245" spans="1:1" ht="15" customHeight="1" x14ac:dyDescent="0.25">
      <c r="A245" s="26"/>
    </row>
    <row r="246" spans="1:1" ht="15" customHeight="1" x14ac:dyDescent="0.25">
      <c r="A246" s="26"/>
    </row>
    <row r="247" spans="1:1" ht="15" customHeight="1" x14ac:dyDescent="0.25">
      <c r="A247" s="26"/>
    </row>
    <row r="248" spans="1:1" ht="15" customHeight="1" x14ac:dyDescent="0.25">
      <c r="A248" s="26"/>
    </row>
    <row r="249" spans="1:1" ht="15" customHeight="1" x14ac:dyDescent="0.25">
      <c r="A249" s="26"/>
    </row>
    <row r="250" spans="1:1" ht="15" customHeight="1" x14ac:dyDescent="0.25">
      <c r="A250" s="26"/>
    </row>
    <row r="251" spans="1:1" ht="15" customHeight="1" x14ac:dyDescent="0.25">
      <c r="A251" s="26"/>
    </row>
    <row r="252" spans="1:1" ht="15" customHeight="1" x14ac:dyDescent="0.25">
      <c r="A252" s="26"/>
    </row>
    <row r="253" spans="1:1" ht="15" customHeight="1" x14ac:dyDescent="0.25">
      <c r="A253" s="26"/>
    </row>
    <row r="254" spans="1:1" ht="15" customHeight="1" x14ac:dyDescent="0.25">
      <c r="A254" s="26"/>
    </row>
    <row r="255" spans="1:1" ht="15" customHeight="1" x14ac:dyDescent="0.25">
      <c r="A255" s="26"/>
    </row>
    <row r="256" spans="1:1" ht="15" customHeight="1" x14ac:dyDescent="0.25">
      <c r="A256" s="26"/>
    </row>
    <row r="257" spans="1:1" ht="15" customHeight="1" x14ac:dyDescent="0.25">
      <c r="A257" s="26"/>
    </row>
    <row r="258" spans="1:1" ht="15" customHeight="1" x14ac:dyDescent="0.25">
      <c r="A258" s="26"/>
    </row>
    <row r="259" spans="1:1" ht="15" customHeight="1" x14ac:dyDescent="0.25">
      <c r="A259" s="26"/>
    </row>
    <row r="260" spans="1:1" ht="15" customHeight="1" x14ac:dyDescent="0.25">
      <c r="A260" s="26"/>
    </row>
    <row r="261" spans="1:1" ht="15" customHeight="1" x14ac:dyDescent="0.25">
      <c r="A261" s="26"/>
    </row>
    <row r="262" spans="1:1" ht="15" customHeight="1" x14ac:dyDescent="0.25">
      <c r="A262" s="26"/>
    </row>
    <row r="263" spans="1:1" ht="15" customHeight="1" x14ac:dyDescent="0.25">
      <c r="A263" s="26"/>
    </row>
    <row r="264" spans="1:1" ht="15" customHeight="1" x14ac:dyDescent="0.25">
      <c r="A264" s="26"/>
    </row>
    <row r="265" spans="1:1" ht="15" customHeight="1" x14ac:dyDescent="0.25">
      <c r="A265" s="26"/>
    </row>
    <row r="266" spans="1:1" ht="15" customHeight="1" x14ac:dyDescent="0.25">
      <c r="A266" s="26"/>
    </row>
    <row r="267" spans="1:1" ht="15" customHeight="1" x14ac:dyDescent="0.25">
      <c r="A267" s="26"/>
    </row>
    <row r="268" spans="1:1" ht="15" customHeight="1" x14ac:dyDescent="0.25">
      <c r="A268" s="26"/>
    </row>
    <row r="269" spans="1:1" ht="15" customHeight="1" x14ac:dyDescent="0.25">
      <c r="A269" s="26"/>
    </row>
    <row r="270" spans="1:1" ht="15" customHeight="1" x14ac:dyDescent="0.25">
      <c r="A270" s="26"/>
    </row>
    <row r="271" spans="1:1" ht="15" customHeight="1" x14ac:dyDescent="0.25">
      <c r="A271" s="26"/>
    </row>
    <row r="272" spans="1:1" ht="15" customHeight="1" x14ac:dyDescent="0.25">
      <c r="A272" s="26"/>
    </row>
    <row r="273" spans="1:1" ht="15" customHeight="1" x14ac:dyDescent="0.25">
      <c r="A273" s="26"/>
    </row>
    <row r="274" spans="1:1" ht="15" customHeight="1" x14ac:dyDescent="0.25">
      <c r="A274" s="26"/>
    </row>
    <row r="275" spans="1:1" ht="15" customHeight="1" x14ac:dyDescent="0.25">
      <c r="A275" s="26"/>
    </row>
    <row r="276" spans="1:1" ht="15" customHeight="1" x14ac:dyDescent="0.25">
      <c r="A276" s="26"/>
    </row>
    <row r="277" spans="1:1" ht="15" customHeight="1" x14ac:dyDescent="0.25">
      <c r="A277" s="26"/>
    </row>
    <row r="278" spans="1:1" ht="15" customHeight="1" x14ac:dyDescent="0.25">
      <c r="A278" s="26"/>
    </row>
    <row r="279" spans="1:1" ht="15" customHeight="1" x14ac:dyDescent="0.25">
      <c r="A279" s="26"/>
    </row>
    <row r="280" spans="1:1" ht="15" customHeight="1" x14ac:dyDescent="0.25">
      <c r="A280" s="26"/>
    </row>
    <row r="281" spans="1:1" ht="15" customHeight="1" x14ac:dyDescent="0.25">
      <c r="A281" s="26"/>
    </row>
    <row r="282" spans="1:1" ht="15" customHeight="1" x14ac:dyDescent="0.25">
      <c r="A282" s="26"/>
    </row>
    <row r="283" spans="1:1" ht="15" customHeight="1" x14ac:dyDescent="0.25">
      <c r="A283" s="26"/>
    </row>
    <row r="284" spans="1:1" ht="15" customHeight="1" x14ac:dyDescent="0.25">
      <c r="A284" s="26"/>
    </row>
    <row r="285" spans="1:1" ht="15" customHeight="1" x14ac:dyDescent="0.25">
      <c r="A285" s="26"/>
    </row>
    <row r="286" spans="1:1" ht="15" customHeight="1" x14ac:dyDescent="0.25">
      <c r="A286" s="26"/>
    </row>
    <row r="287" spans="1:1" ht="15" customHeight="1" x14ac:dyDescent="0.25">
      <c r="A287" s="26"/>
    </row>
    <row r="288" spans="1:1" ht="15" customHeight="1" x14ac:dyDescent="0.25">
      <c r="A288" s="26"/>
    </row>
    <row r="289" spans="1:1" ht="15" customHeight="1" x14ac:dyDescent="0.25">
      <c r="A289" s="26"/>
    </row>
    <row r="290" spans="1:1" ht="15" customHeight="1" x14ac:dyDescent="0.25">
      <c r="A290" s="26"/>
    </row>
    <row r="291" spans="1:1" ht="15" customHeight="1" x14ac:dyDescent="0.25">
      <c r="A291" s="26"/>
    </row>
    <row r="292" spans="1:1" ht="15" customHeight="1" x14ac:dyDescent="0.25">
      <c r="A292" s="26"/>
    </row>
    <row r="293" spans="1:1" ht="15" customHeight="1" x14ac:dyDescent="0.25">
      <c r="A293" s="26"/>
    </row>
    <row r="294" spans="1:1" ht="15" customHeight="1" x14ac:dyDescent="0.25">
      <c r="A294" s="26"/>
    </row>
    <row r="295" spans="1:1" ht="15" customHeight="1" x14ac:dyDescent="0.25">
      <c r="A295" s="26"/>
    </row>
    <row r="296" spans="1:1" ht="15" customHeight="1" x14ac:dyDescent="0.25">
      <c r="A296" s="26"/>
    </row>
    <row r="297" spans="1:1" ht="15" customHeight="1" x14ac:dyDescent="0.25">
      <c r="A297" s="26"/>
    </row>
    <row r="298" spans="1:1" ht="15" customHeight="1" x14ac:dyDescent="0.25">
      <c r="A298" s="26"/>
    </row>
    <row r="299" spans="1:1" ht="15" customHeight="1" x14ac:dyDescent="0.25">
      <c r="A299" s="26"/>
    </row>
    <row r="300" spans="1:1" ht="15" customHeight="1" x14ac:dyDescent="0.25">
      <c r="A300" s="26"/>
    </row>
    <row r="301" spans="1:1" ht="15" customHeight="1" x14ac:dyDescent="0.25">
      <c r="A301" s="26"/>
    </row>
    <row r="302" spans="1:1" ht="15" customHeight="1" x14ac:dyDescent="0.25">
      <c r="A302" s="26"/>
    </row>
    <row r="303" spans="1:1" ht="15" customHeight="1" x14ac:dyDescent="0.25">
      <c r="A303" s="26"/>
    </row>
    <row r="304" spans="1:1" ht="15" customHeight="1" x14ac:dyDescent="0.25">
      <c r="A304" s="26"/>
    </row>
    <row r="305" spans="1:1" ht="15" customHeight="1" x14ac:dyDescent="0.25">
      <c r="A305" s="26"/>
    </row>
    <row r="306" spans="1:1" ht="15" customHeight="1" x14ac:dyDescent="0.25">
      <c r="A306" s="26"/>
    </row>
    <row r="307" spans="1:1" ht="15" customHeight="1" x14ac:dyDescent="0.25">
      <c r="A307" s="26"/>
    </row>
    <row r="308" spans="1:1" ht="15" customHeight="1" x14ac:dyDescent="0.25">
      <c r="A308" s="26"/>
    </row>
    <row r="309" spans="1:1" ht="15" customHeight="1" x14ac:dyDescent="0.25">
      <c r="A309" s="26"/>
    </row>
    <row r="310" spans="1:1" ht="15" customHeight="1" x14ac:dyDescent="0.25">
      <c r="A310" s="26"/>
    </row>
    <row r="311" spans="1:1" ht="15" customHeight="1" x14ac:dyDescent="0.25">
      <c r="A311" s="26"/>
    </row>
    <row r="312" spans="1:1" ht="15" customHeight="1" x14ac:dyDescent="0.25">
      <c r="A312" s="26"/>
    </row>
    <row r="313" spans="1:1" ht="15" customHeight="1" x14ac:dyDescent="0.25">
      <c r="A313" s="26"/>
    </row>
    <row r="314" spans="1:1" ht="15" customHeight="1" x14ac:dyDescent="0.25">
      <c r="A314" s="26"/>
    </row>
    <row r="315" spans="1:1" ht="15" customHeight="1" x14ac:dyDescent="0.25">
      <c r="A315" s="26"/>
    </row>
    <row r="316" spans="1:1" ht="15" customHeight="1" x14ac:dyDescent="0.25">
      <c r="A316" s="26"/>
    </row>
    <row r="317" spans="1:1" ht="15" customHeight="1" x14ac:dyDescent="0.25">
      <c r="A317" s="26"/>
    </row>
    <row r="318" spans="1:1" ht="15" customHeight="1" x14ac:dyDescent="0.25">
      <c r="A318" s="26"/>
    </row>
    <row r="319" spans="1:1" ht="15" customHeight="1" x14ac:dyDescent="0.25">
      <c r="A319" s="26"/>
    </row>
    <row r="320" spans="1:1" ht="15" customHeight="1" x14ac:dyDescent="0.25">
      <c r="A320" s="26"/>
    </row>
    <row r="321" spans="1:1" ht="15" customHeight="1" x14ac:dyDescent="0.25">
      <c r="A321" s="26"/>
    </row>
    <row r="322" spans="1:1" ht="15" customHeight="1" x14ac:dyDescent="0.25">
      <c r="A322" s="26"/>
    </row>
    <row r="323" spans="1:1" ht="15" customHeight="1" x14ac:dyDescent="0.25">
      <c r="A323" s="26"/>
    </row>
    <row r="324" spans="1:1" ht="15" customHeight="1" x14ac:dyDescent="0.25">
      <c r="A324" s="26"/>
    </row>
    <row r="325" spans="1:1" ht="15" customHeight="1" x14ac:dyDescent="0.25">
      <c r="A325" s="26"/>
    </row>
    <row r="326" spans="1:1" ht="15" customHeight="1" x14ac:dyDescent="0.25">
      <c r="A326" s="26"/>
    </row>
    <row r="327" spans="1:1" ht="15" customHeight="1" x14ac:dyDescent="0.25">
      <c r="A327" s="26"/>
    </row>
    <row r="328" spans="1:1" ht="15" customHeight="1" x14ac:dyDescent="0.25">
      <c r="A328" s="26"/>
    </row>
    <row r="329" spans="1:1" ht="15" customHeight="1" x14ac:dyDescent="0.25">
      <c r="A329" s="26"/>
    </row>
    <row r="330" spans="1:1" ht="15" customHeight="1" x14ac:dyDescent="0.25">
      <c r="A330" s="26"/>
    </row>
    <row r="331" spans="1:1" ht="15" customHeight="1" x14ac:dyDescent="0.25">
      <c r="A331" s="26"/>
    </row>
    <row r="332" spans="1:1" ht="15" customHeight="1" x14ac:dyDescent="0.25">
      <c r="A332" s="26"/>
    </row>
    <row r="333" spans="1:1" ht="15" customHeight="1" x14ac:dyDescent="0.25">
      <c r="A333" s="26"/>
    </row>
    <row r="334" spans="1:1" ht="15" customHeight="1" x14ac:dyDescent="0.25">
      <c r="A334" s="26"/>
    </row>
    <row r="335" spans="1:1" ht="15" customHeight="1" x14ac:dyDescent="0.25">
      <c r="A335" s="26"/>
    </row>
    <row r="336" spans="1:1" ht="15" customHeight="1" x14ac:dyDescent="0.25">
      <c r="A336" s="26"/>
    </row>
    <row r="337" spans="1:1" ht="15" customHeight="1" x14ac:dyDescent="0.25">
      <c r="A337" s="26"/>
    </row>
    <row r="338" spans="1:1" ht="15" customHeight="1" x14ac:dyDescent="0.25">
      <c r="A338" s="26"/>
    </row>
    <row r="339" spans="1:1" ht="15" customHeight="1" x14ac:dyDescent="0.25">
      <c r="A339" s="26"/>
    </row>
    <row r="340" spans="1:1" ht="15" customHeight="1" x14ac:dyDescent="0.25">
      <c r="A340" s="26"/>
    </row>
    <row r="341" spans="1:1" ht="15" customHeight="1" x14ac:dyDescent="0.25">
      <c r="A341" s="26"/>
    </row>
    <row r="342" spans="1:1" ht="15" customHeight="1" x14ac:dyDescent="0.25">
      <c r="A342" s="26"/>
    </row>
    <row r="343" spans="1:1" ht="15" customHeight="1" x14ac:dyDescent="0.25">
      <c r="A343" s="26"/>
    </row>
    <row r="344" spans="1:1" ht="15" customHeight="1" x14ac:dyDescent="0.25">
      <c r="A344" s="26"/>
    </row>
    <row r="345" spans="1:1" ht="15" customHeight="1" x14ac:dyDescent="0.25">
      <c r="A345" s="26"/>
    </row>
    <row r="346" spans="1:1" ht="15" customHeight="1" x14ac:dyDescent="0.25">
      <c r="A346" s="26"/>
    </row>
    <row r="347" spans="1:1" ht="15" customHeight="1" x14ac:dyDescent="0.25">
      <c r="A347" s="26"/>
    </row>
    <row r="348" spans="1:1" ht="15" customHeight="1" x14ac:dyDescent="0.25">
      <c r="A348" s="26"/>
    </row>
    <row r="349" spans="1:1" ht="15" customHeight="1" x14ac:dyDescent="0.25">
      <c r="A349" s="26"/>
    </row>
    <row r="350" spans="1:1" ht="15" customHeight="1" x14ac:dyDescent="0.25">
      <c r="A350" s="26"/>
    </row>
    <row r="351" spans="1:1" ht="15" customHeight="1" x14ac:dyDescent="0.25">
      <c r="A351" s="26"/>
    </row>
    <row r="352" spans="1:1" ht="15" customHeight="1" x14ac:dyDescent="0.25">
      <c r="A352" s="26"/>
    </row>
    <row r="353" spans="1:1" ht="15" customHeight="1" x14ac:dyDescent="0.25">
      <c r="A353" s="26"/>
    </row>
    <row r="354" spans="1:1" ht="15" customHeight="1" x14ac:dyDescent="0.25">
      <c r="A354" s="26"/>
    </row>
    <row r="355" spans="1:1" ht="15" customHeight="1" x14ac:dyDescent="0.25">
      <c r="A355" s="26"/>
    </row>
    <row r="356" spans="1:1" ht="15" customHeight="1" x14ac:dyDescent="0.25">
      <c r="A356" s="26"/>
    </row>
    <row r="357" spans="1:1" ht="15" customHeight="1" x14ac:dyDescent="0.25">
      <c r="A357" s="26"/>
    </row>
    <row r="358" spans="1:1" ht="15" customHeight="1" x14ac:dyDescent="0.25">
      <c r="A358" s="26"/>
    </row>
    <row r="359" spans="1:1" ht="15" customHeight="1" x14ac:dyDescent="0.25">
      <c r="A359" s="26"/>
    </row>
    <row r="360" spans="1:1" ht="15" customHeight="1" x14ac:dyDescent="0.25">
      <c r="A360" s="26"/>
    </row>
    <row r="361" spans="1:1" ht="15" customHeight="1" x14ac:dyDescent="0.25">
      <c r="A361" s="26"/>
    </row>
    <row r="362" spans="1:1" ht="15" customHeight="1" x14ac:dyDescent="0.25">
      <c r="A362" s="26"/>
    </row>
    <row r="363" spans="1:1" ht="15" customHeight="1" x14ac:dyDescent="0.25">
      <c r="A363" s="26"/>
    </row>
    <row r="364" spans="1:1" ht="15" customHeight="1" x14ac:dyDescent="0.25">
      <c r="A364" s="26"/>
    </row>
    <row r="365" spans="1:1" ht="15" customHeight="1" x14ac:dyDescent="0.25">
      <c r="A365" s="26"/>
    </row>
    <row r="366" spans="1:1" ht="15" customHeight="1" x14ac:dyDescent="0.25">
      <c r="A366" s="26"/>
    </row>
    <row r="367" spans="1:1" ht="15" customHeight="1" x14ac:dyDescent="0.25">
      <c r="A367" s="26"/>
    </row>
    <row r="368" spans="1:1" ht="15" customHeight="1" x14ac:dyDescent="0.25">
      <c r="A368" s="26"/>
    </row>
    <row r="369" spans="1:1" ht="15" customHeight="1" x14ac:dyDescent="0.25">
      <c r="A369" s="26"/>
    </row>
    <row r="370" spans="1:1" ht="15" customHeight="1" x14ac:dyDescent="0.25">
      <c r="A370" s="26"/>
    </row>
    <row r="371" spans="1:1" ht="15" customHeight="1" x14ac:dyDescent="0.25">
      <c r="A371" s="26"/>
    </row>
    <row r="372" spans="1:1" ht="15" customHeight="1" x14ac:dyDescent="0.25">
      <c r="A372" s="26"/>
    </row>
    <row r="373" spans="1:1" ht="15" customHeight="1" x14ac:dyDescent="0.25">
      <c r="A373" s="26"/>
    </row>
    <row r="374" spans="1:1" ht="15" customHeight="1" x14ac:dyDescent="0.25">
      <c r="A374" s="26"/>
    </row>
    <row r="375" spans="1:1" ht="15" customHeight="1" x14ac:dyDescent="0.25">
      <c r="A375" s="26"/>
    </row>
    <row r="376" spans="1:1" ht="15" customHeight="1" x14ac:dyDescent="0.25">
      <c r="A376" s="26"/>
    </row>
    <row r="377" spans="1:1" ht="15" customHeight="1" x14ac:dyDescent="0.25">
      <c r="A377" s="26"/>
    </row>
    <row r="378" spans="1:1" ht="15" customHeight="1" x14ac:dyDescent="0.25">
      <c r="A378" s="26"/>
    </row>
    <row r="379" spans="1:1" ht="15" customHeight="1" x14ac:dyDescent="0.25">
      <c r="A379" s="26"/>
    </row>
    <row r="380" spans="1:1" ht="15" customHeight="1" x14ac:dyDescent="0.25">
      <c r="A380" s="26"/>
    </row>
    <row r="381" spans="1:1" ht="15" customHeight="1" x14ac:dyDescent="0.25">
      <c r="A381" s="26"/>
    </row>
    <row r="382" spans="1:1" ht="15" customHeight="1" x14ac:dyDescent="0.25">
      <c r="A382" s="26"/>
    </row>
    <row r="383" spans="1:1" ht="15" customHeight="1" x14ac:dyDescent="0.25">
      <c r="A383" s="26"/>
    </row>
    <row r="384" spans="1:1" ht="15" customHeight="1" x14ac:dyDescent="0.25">
      <c r="A384" s="26"/>
    </row>
    <row r="385" spans="1:1" ht="15" customHeight="1" x14ac:dyDescent="0.25">
      <c r="A385" s="26"/>
    </row>
    <row r="386" spans="1:1" ht="15" customHeight="1" x14ac:dyDescent="0.25">
      <c r="A386" s="26"/>
    </row>
    <row r="387" spans="1:1" ht="15" customHeight="1" x14ac:dyDescent="0.25">
      <c r="A387" s="26"/>
    </row>
    <row r="388" spans="1:1" ht="15" customHeight="1" x14ac:dyDescent="0.25">
      <c r="A388" s="26"/>
    </row>
    <row r="389" spans="1:1" ht="15" customHeight="1" x14ac:dyDescent="0.25">
      <c r="A389" s="26"/>
    </row>
    <row r="390" spans="1:1" ht="15" customHeight="1" x14ac:dyDescent="0.25">
      <c r="A390" s="26"/>
    </row>
    <row r="391" spans="1:1" ht="15" customHeight="1" x14ac:dyDescent="0.25">
      <c r="A391" s="26"/>
    </row>
    <row r="392" spans="1:1" ht="15" customHeight="1" x14ac:dyDescent="0.25">
      <c r="A392" s="26"/>
    </row>
    <row r="393" spans="1:1" ht="15" customHeight="1" x14ac:dyDescent="0.25">
      <c r="A393" s="26"/>
    </row>
    <row r="394" spans="1:1" ht="15" customHeight="1" x14ac:dyDescent="0.25">
      <c r="A394" s="26"/>
    </row>
    <row r="395" spans="1:1" ht="15" customHeight="1" x14ac:dyDescent="0.25">
      <c r="A395" s="26"/>
    </row>
    <row r="396" spans="1:1" ht="15" customHeight="1" x14ac:dyDescent="0.25">
      <c r="A396" s="26"/>
    </row>
    <row r="397" spans="1:1" ht="15" customHeight="1" x14ac:dyDescent="0.25">
      <c r="A397" s="26"/>
    </row>
    <row r="398" spans="1:1" ht="15" customHeight="1" x14ac:dyDescent="0.25">
      <c r="A398" s="26"/>
    </row>
    <row r="399" spans="1:1" ht="15" customHeight="1" x14ac:dyDescent="0.25">
      <c r="A399" s="26"/>
    </row>
    <row r="400" spans="1:1" ht="15" customHeight="1" x14ac:dyDescent="0.25">
      <c r="A400" s="26"/>
    </row>
    <row r="401" spans="1:1" ht="15" customHeight="1" x14ac:dyDescent="0.25">
      <c r="A401" s="26"/>
    </row>
    <row r="402" spans="1:1" ht="15" customHeight="1" x14ac:dyDescent="0.25">
      <c r="A402" s="26"/>
    </row>
    <row r="403" spans="1:1" ht="15" customHeight="1" x14ac:dyDescent="0.25">
      <c r="A403" s="26"/>
    </row>
    <row r="404" spans="1:1" ht="15" customHeight="1" x14ac:dyDescent="0.25">
      <c r="A404" s="26"/>
    </row>
    <row r="405" spans="1:1" ht="15" customHeight="1" x14ac:dyDescent="0.25">
      <c r="A405" s="26"/>
    </row>
    <row r="406" spans="1:1" ht="15" customHeight="1" x14ac:dyDescent="0.25">
      <c r="A406" s="26"/>
    </row>
    <row r="407" spans="1:1" ht="15" customHeight="1" x14ac:dyDescent="0.25">
      <c r="A407" s="26"/>
    </row>
    <row r="408" spans="1:1" ht="15" customHeight="1" x14ac:dyDescent="0.25">
      <c r="A408" s="26"/>
    </row>
    <row r="409" spans="1:1" ht="15" customHeight="1" x14ac:dyDescent="0.25">
      <c r="A409" s="26"/>
    </row>
    <row r="410" spans="1:1" ht="15" customHeight="1" x14ac:dyDescent="0.25">
      <c r="A410" s="26"/>
    </row>
    <row r="411" spans="1:1" ht="15" customHeight="1" x14ac:dyDescent="0.25">
      <c r="A411" s="26"/>
    </row>
    <row r="412" spans="1:1" ht="15" customHeight="1" x14ac:dyDescent="0.25">
      <c r="A412" s="26"/>
    </row>
    <row r="413" spans="1:1" ht="15" customHeight="1" x14ac:dyDescent="0.25">
      <c r="A413" s="26"/>
    </row>
    <row r="414" spans="1:1" ht="15" customHeight="1" x14ac:dyDescent="0.25">
      <c r="A414" s="26"/>
    </row>
    <row r="415" spans="1:1" ht="15" customHeight="1" x14ac:dyDescent="0.25">
      <c r="A415" s="26"/>
    </row>
    <row r="416" spans="1:1" ht="15" customHeight="1" x14ac:dyDescent="0.25">
      <c r="A416" s="26"/>
    </row>
    <row r="417" spans="1:1" ht="15" customHeight="1" x14ac:dyDescent="0.25">
      <c r="A417" s="26"/>
    </row>
    <row r="418" spans="1:1" ht="15" customHeight="1" x14ac:dyDescent="0.25">
      <c r="A418" s="26"/>
    </row>
    <row r="419" spans="1:1" ht="15" customHeight="1" x14ac:dyDescent="0.25">
      <c r="A419" s="26"/>
    </row>
    <row r="420" spans="1:1" ht="15" customHeight="1" x14ac:dyDescent="0.25">
      <c r="A420" s="26"/>
    </row>
    <row r="421" spans="1:1" ht="15" customHeight="1" x14ac:dyDescent="0.25">
      <c r="A421" s="26"/>
    </row>
    <row r="422" spans="1:1" ht="15" customHeight="1" x14ac:dyDescent="0.25">
      <c r="A422" s="26"/>
    </row>
    <row r="423" spans="1:1" ht="15" customHeight="1" x14ac:dyDescent="0.25">
      <c r="A423" s="26"/>
    </row>
    <row r="424" spans="1:1" ht="15" customHeight="1" x14ac:dyDescent="0.25">
      <c r="A424" s="26"/>
    </row>
    <row r="425" spans="1:1" ht="15" customHeight="1" x14ac:dyDescent="0.25">
      <c r="A425" s="26"/>
    </row>
    <row r="426" spans="1:1" ht="15" customHeight="1" x14ac:dyDescent="0.25">
      <c r="A426" s="26"/>
    </row>
    <row r="427" spans="1:1" ht="15" customHeight="1" x14ac:dyDescent="0.25">
      <c r="A427" s="26"/>
    </row>
    <row r="428" spans="1:1" ht="15" customHeight="1" x14ac:dyDescent="0.25">
      <c r="A428" s="26"/>
    </row>
    <row r="429" spans="1:1" ht="15" customHeight="1" x14ac:dyDescent="0.25">
      <c r="A429" s="26"/>
    </row>
    <row r="430" spans="1:1" ht="15" customHeight="1" x14ac:dyDescent="0.25">
      <c r="A430" s="26"/>
    </row>
    <row r="431" spans="1:1" ht="15" customHeight="1" x14ac:dyDescent="0.25">
      <c r="A431" s="26"/>
    </row>
    <row r="432" spans="1:1" ht="15" customHeight="1" x14ac:dyDescent="0.25">
      <c r="A432" s="26"/>
    </row>
    <row r="433" spans="1:1" ht="15" customHeight="1" x14ac:dyDescent="0.25">
      <c r="A433" s="26"/>
    </row>
    <row r="434" spans="1:1" ht="15" customHeight="1" x14ac:dyDescent="0.25">
      <c r="A434" s="26"/>
    </row>
    <row r="435" spans="1:1" ht="15" customHeight="1" x14ac:dyDescent="0.25">
      <c r="A435" s="26"/>
    </row>
    <row r="436" spans="1:1" ht="15" customHeight="1" x14ac:dyDescent="0.25">
      <c r="A436" s="26"/>
    </row>
    <row r="437" spans="1:1" ht="15" customHeight="1" x14ac:dyDescent="0.25">
      <c r="A437" s="26"/>
    </row>
    <row r="438" spans="1:1" ht="15" customHeight="1" x14ac:dyDescent="0.25">
      <c r="A438" s="26"/>
    </row>
    <row r="439" spans="1:1" ht="15" customHeight="1" x14ac:dyDescent="0.25">
      <c r="A439" s="26"/>
    </row>
    <row r="440" spans="1:1" ht="15" customHeight="1" x14ac:dyDescent="0.25">
      <c r="A440" s="26"/>
    </row>
    <row r="441" spans="1:1" ht="15" customHeight="1" x14ac:dyDescent="0.25">
      <c r="A441" s="26"/>
    </row>
    <row r="442" spans="1:1" ht="15" customHeight="1" x14ac:dyDescent="0.25">
      <c r="A442" s="26"/>
    </row>
    <row r="443" spans="1:1" ht="15" customHeight="1" x14ac:dyDescent="0.25">
      <c r="A443" s="26"/>
    </row>
    <row r="444" spans="1:1" ht="15" customHeight="1" x14ac:dyDescent="0.25">
      <c r="A444" s="26"/>
    </row>
    <row r="445" spans="1:1" ht="15" customHeight="1" x14ac:dyDescent="0.25">
      <c r="A445" s="26"/>
    </row>
    <row r="446" spans="1:1" ht="15" customHeight="1" x14ac:dyDescent="0.25">
      <c r="A446" s="26"/>
    </row>
    <row r="447" spans="1:1" ht="15" customHeight="1" x14ac:dyDescent="0.25">
      <c r="A447" s="26"/>
    </row>
    <row r="448" spans="1:1" ht="15" customHeight="1" x14ac:dyDescent="0.25">
      <c r="A448" s="26"/>
    </row>
    <row r="449" spans="1:1" ht="15" customHeight="1" x14ac:dyDescent="0.25">
      <c r="A449" s="26"/>
    </row>
    <row r="450" spans="1:1" ht="15" customHeight="1" x14ac:dyDescent="0.25">
      <c r="A450" s="26"/>
    </row>
    <row r="451" spans="1:1" ht="15" customHeight="1" x14ac:dyDescent="0.25">
      <c r="A451" s="26"/>
    </row>
    <row r="452" spans="1:1" ht="15" customHeight="1" x14ac:dyDescent="0.25">
      <c r="A452" s="26"/>
    </row>
    <row r="453" spans="1:1" ht="15" customHeight="1" x14ac:dyDescent="0.25">
      <c r="A453" s="26"/>
    </row>
    <row r="454" spans="1:1" ht="15" customHeight="1" x14ac:dyDescent="0.25">
      <c r="A454" s="26"/>
    </row>
    <row r="455" spans="1:1" ht="15" customHeight="1" x14ac:dyDescent="0.25">
      <c r="A455" s="26"/>
    </row>
    <row r="456" spans="1:1" ht="15" customHeight="1" x14ac:dyDescent="0.25">
      <c r="A456" s="26"/>
    </row>
    <row r="457" spans="1:1" ht="15" customHeight="1" x14ac:dyDescent="0.25">
      <c r="A457" s="26"/>
    </row>
    <row r="458" spans="1:1" ht="15" customHeight="1" x14ac:dyDescent="0.25">
      <c r="A458" s="26"/>
    </row>
    <row r="459" spans="1:1" ht="15" customHeight="1" x14ac:dyDescent="0.25">
      <c r="A459" s="26"/>
    </row>
    <row r="460" spans="1:1" ht="15" customHeight="1" x14ac:dyDescent="0.25">
      <c r="A460" s="26"/>
    </row>
    <row r="461" spans="1:1" ht="15" customHeight="1" x14ac:dyDescent="0.25">
      <c r="A461" s="26"/>
    </row>
    <row r="462" spans="1:1" ht="15" customHeight="1" x14ac:dyDescent="0.25">
      <c r="A462" s="26"/>
    </row>
    <row r="463" spans="1:1" ht="15" customHeight="1" x14ac:dyDescent="0.25">
      <c r="A463" s="26"/>
    </row>
    <row r="464" spans="1:1" ht="15" customHeight="1" x14ac:dyDescent="0.25">
      <c r="A464" s="26"/>
    </row>
    <row r="465" spans="1:1" ht="15" customHeight="1" x14ac:dyDescent="0.25">
      <c r="A465" s="26"/>
    </row>
    <row r="466" spans="1:1" ht="15" customHeight="1" x14ac:dyDescent="0.25">
      <c r="A466" s="26"/>
    </row>
    <row r="467" spans="1:1" ht="15" customHeight="1" x14ac:dyDescent="0.25">
      <c r="A467" s="26"/>
    </row>
    <row r="468" spans="1:1" ht="15" customHeight="1" x14ac:dyDescent="0.25">
      <c r="A468" s="26"/>
    </row>
    <row r="469" spans="1:1" ht="15" customHeight="1" x14ac:dyDescent="0.25">
      <c r="A469" s="26"/>
    </row>
    <row r="470" spans="1:1" ht="15" customHeight="1" x14ac:dyDescent="0.25">
      <c r="A470" s="26"/>
    </row>
    <row r="471" spans="1:1" ht="15" customHeight="1" x14ac:dyDescent="0.25">
      <c r="A471" s="26"/>
    </row>
    <row r="472" spans="1:1" ht="15" customHeight="1" x14ac:dyDescent="0.25">
      <c r="A472" s="26"/>
    </row>
    <row r="473" spans="1:1" ht="15" customHeight="1" x14ac:dyDescent="0.25">
      <c r="A473" s="26"/>
    </row>
    <row r="474" spans="1:1" ht="15" customHeight="1" x14ac:dyDescent="0.25">
      <c r="A474" s="26"/>
    </row>
    <row r="475" spans="1:1" ht="15" customHeight="1" x14ac:dyDescent="0.25">
      <c r="A475" s="26"/>
    </row>
    <row r="476" spans="1:1" ht="15" customHeight="1" x14ac:dyDescent="0.25">
      <c r="A476" s="26"/>
    </row>
    <row r="477" spans="1:1" ht="15" customHeight="1" x14ac:dyDescent="0.25">
      <c r="A477" s="26"/>
    </row>
    <row r="478" spans="1:1" ht="15" customHeight="1" x14ac:dyDescent="0.25">
      <c r="A478" s="26"/>
    </row>
    <row r="479" spans="1:1" ht="15" customHeight="1" x14ac:dyDescent="0.25">
      <c r="A479" s="26"/>
    </row>
    <row r="480" spans="1:1" ht="15" customHeight="1" x14ac:dyDescent="0.25">
      <c r="A480" s="26"/>
    </row>
    <row r="481" spans="1:1" ht="15" customHeight="1" x14ac:dyDescent="0.25">
      <c r="A481" s="26"/>
    </row>
    <row r="482" spans="1:1" ht="15" customHeight="1" x14ac:dyDescent="0.25">
      <c r="A482" s="26"/>
    </row>
    <row r="483" spans="1:1" ht="15" customHeight="1" x14ac:dyDescent="0.25">
      <c r="A483" s="26"/>
    </row>
    <row r="484" spans="1:1" ht="15" customHeight="1" x14ac:dyDescent="0.25">
      <c r="A484" s="26"/>
    </row>
    <row r="485" spans="1:1" ht="15" customHeight="1" x14ac:dyDescent="0.25">
      <c r="A485" s="26"/>
    </row>
    <row r="486" spans="1:1" ht="15" customHeight="1" x14ac:dyDescent="0.25">
      <c r="A486" s="26"/>
    </row>
    <row r="487" spans="1:1" ht="15" customHeight="1" x14ac:dyDescent="0.25">
      <c r="A487" s="26"/>
    </row>
    <row r="488" spans="1:1" ht="15" customHeight="1" x14ac:dyDescent="0.25">
      <c r="A488" s="26"/>
    </row>
    <row r="489" spans="1:1" ht="15" customHeight="1" x14ac:dyDescent="0.25">
      <c r="A489" s="26"/>
    </row>
    <row r="490" spans="1:1" ht="15" customHeight="1" x14ac:dyDescent="0.25">
      <c r="A490" s="26"/>
    </row>
    <row r="491" spans="1:1" ht="15" customHeight="1" x14ac:dyDescent="0.25">
      <c r="A491" s="26"/>
    </row>
    <row r="492" spans="1:1" ht="15" customHeight="1" x14ac:dyDescent="0.25">
      <c r="A492" s="26"/>
    </row>
    <row r="493" spans="1:1" ht="15" customHeight="1" x14ac:dyDescent="0.25">
      <c r="A493" s="26"/>
    </row>
    <row r="494" spans="1:1" ht="15" customHeight="1" x14ac:dyDescent="0.25">
      <c r="A494" s="26"/>
    </row>
    <row r="495" spans="1:1" ht="15" customHeight="1" x14ac:dyDescent="0.25">
      <c r="A495" s="26"/>
    </row>
    <row r="496" spans="1:1" ht="15" customHeight="1" x14ac:dyDescent="0.25">
      <c r="A496" s="26"/>
    </row>
    <row r="497" spans="1:1" ht="15" customHeight="1" x14ac:dyDescent="0.25">
      <c r="A497" s="26"/>
    </row>
    <row r="498" spans="1:1" ht="15" customHeight="1" x14ac:dyDescent="0.25">
      <c r="A498" s="26"/>
    </row>
    <row r="499" spans="1:1" ht="15" customHeight="1" x14ac:dyDescent="0.25">
      <c r="A499" s="26"/>
    </row>
    <row r="500" spans="1:1" ht="15" customHeight="1" x14ac:dyDescent="0.25">
      <c r="A500" s="26"/>
    </row>
    <row r="501" spans="1:1" ht="15" customHeight="1" x14ac:dyDescent="0.25">
      <c r="A501" s="26"/>
    </row>
    <row r="502" spans="1:1" ht="15" customHeight="1" x14ac:dyDescent="0.25">
      <c r="A502" s="26"/>
    </row>
    <row r="503" spans="1:1" ht="15" customHeight="1" x14ac:dyDescent="0.25">
      <c r="A503" s="26"/>
    </row>
    <row r="504" spans="1:1" ht="15" customHeight="1" x14ac:dyDescent="0.25">
      <c r="A504" s="26"/>
    </row>
    <row r="505" spans="1:1" ht="15" customHeight="1" x14ac:dyDescent="0.25">
      <c r="A505" s="26"/>
    </row>
    <row r="506" spans="1:1" ht="15" customHeight="1" x14ac:dyDescent="0.25">
      <c r="A506" s="26"/>
    </row>
    <row r="507" spans="1:1" ht="15" customHeight="1" x14ac:dyDescent="0.25">
      <c r="A507" s="26"/>
    </row>
    <row r="508" spans="1:1" ht="15" customHeight="1" x14ac:dyDescent="0.25">
      <c r="A508" s="26"/>
    </row>
    <row r="509" spans="1:1" ht="15" customHeight="1" x14ac:dyDescent="0.25">
      <c r="A509" s="26"/>
    </row>
    <row r="510" spans="1:1" ht="15" customHeight="1" x14ac:dyDescent="0.25">
      <c r="A510" s="26"/>
    </row>
    <row r="511" spans="1:1" ht="15" customHeight="1" x14ac:dyDescent="0.25">
      <c r="A511" s="26"/>
    </row>
    <row r="512" spans="1:1" ht="15" customHeight="1" x14ac:dyDescent="0.25">
      <c r="A512" s="26"/>
    </row>
    <row r="513" spans="1:1" ht="15" customHeight="1" x14ac:dyDescent="0.25">
      <c r="A513" s="26"/>
    </row>
    <row r="514" spans="1:1" ht="15" customHeight="1" x14ac:dyDescent="0.25">
      <c r="A514" s="26"/>
    </row>
    <row r="515" spans="1:1" ht="15" customHeight="1" x14ac:dyDescent="0.25">
      <c r="A515" s="26"/>
    </row>
    <row r="516" spans="1:1" ht="15" customHeight="1" x14ac:dyDescent="0.25">
      <c r="A516" s="26"/>
    </row>
    <row r="517" spans="1:1" ht="15" customHeight="1" x14ac:dyDescent="0.25">
      <c r="A517" s="26"/>
    </row>
    <row r="518" spans="1:1" ht="15" customHeight="1" x14ac:dyDescent="0.25">
      <c r="A518" s="26"/>
    </row>
    <row r="519" spans="1:1" ht="15" customHeight="1" x14ac:dyDescent="0.25">
      <c r="A519" s="26"/>
    </row>
    <row r="520" spans="1:1" ht="15" customHeight="1" x14ac:dyDescent="0.25">
      <c r="A520" s="26"/>
    </row>
    <row r="521" spans="1:1" ht="15" customHeight="1" x14ac:dyDescent="0.25">
      <c r="A521" s="26"/>
    </row>
    <row r="522" spans="1:1" ht="15" customHeight="1" x14ac:dyDescent="0.25">
      <c r="A522" s="26"/>
    </row>
    <row r="523" spans="1:1" ht="15" customHeight="1" x14ac:dyDescent="0.25">
      <c r="A523" s="26"/>
    </row>
    <row r="524" spans="1:1" ht="15" customHeight="1" x14ac:dyDescent="0.25">
      <c r="A524" s="26"/>
    </row>
    <row r="525" spans="1:1" ht="15" customHeight="1" x14ac:dyDescent="0.25">
      <c r="A525" s="26"/>
    </row>
    <row r="526" spans="1:1" ht="15" customHeight="1" x14ac:dyDescent="0.25">
      <c r="A526" s="26"/>
    </row>
    <row r="527" spans="1:1" ht="15" customHeight="1" x14ac:dyDescent="0.25">
      <c r="A527" s="26"/>
    </row>
    <row r="528" spans="1:1" ht="15" customHeight="1" x14ac:dyDescent="0.25">
      <c r="A528" s="26"/>
    </row>
    <row r="529" spans="1:1" ht="15" customHeight="1" x14ac:dyDescent="0.25">
      <c r="A529" s="26"/>
    </row>
    <row r="530" spans="1:1" ht="15" customHeight="1" x14ac:dyDescent="0.25">
      <c r="A530" s="26"/>
    </row>
    <row r="531" spans="1:1" ht="15" customHeight="1" x14ac:dyDescent="0.25">
      <c r="A531" s="26"/>
    </row>
    <row r="532" spans="1:1" ht="15" customHeight="1" x14ac:dyDescent="0.25">
      <c r="A532" s="26"/>
    </row>
    <row r="533" spans="1:1" ht="15" customHeight="1" x14ac:dyDescent="0.25">
      <c r="A533" s="26"/>
    </row>
    <row r="534" spans="1:1" ht="15" customHeight="1" x14ac:dyDescent="0.25">
      <c r="A534" s="26"/>
    </row>
    <row r="535" spans="1:1" ht="15" customHeight="1" x14ac:dyDescent="0.25">
      <c r="A535" s="26"/>
    </row>
    <row r="536" spans="1:1" ht="15" customHeight="1" x14ac:dyDescent="0.25">
      <c r="A536" s="26"/>
    </row>
    <row r="537" spans="1:1" ht="15" customHeight="1" x14ac:dyDescent="0.25">
      <c r="A537" s="26"/>
    </row>
    <row r="538" spans="1:1" ht="15" customHeight="1" x14ac:dyDescent="0.25">
      <c r="A538" s="26"/>
    </row>
    <row r="539" spans="1:1" ht="15" customHeight="1" x14ac:dyDescent="0.25">
      <c r="A539" s="26"/>
    </row>
    <row r="540" spans="1:1" ht="15" customHeight="1" x14ac:dyDescent="0.25">
      <c r="A540" s="26"/>
    </row>
    <row r="541" spans="1:1" ht="15" customHeight="1" x14ac:dyDescent="0.25">
      <c r="A541" s="26"/>
    </row>
    <row r="542" spans="1:1" ht="15" customHeight="1" x14ac:dyDescent="0.25">
      <c r="A542" s="26"/>
    </row>
    <row r="543" spans="1:1" ht="15" customHeight="1" x14ac:dyDescent="0.25">
      <c r="A543" s="26"/>
    </row>
    <row r="544" spans="1:1" ht="15" customHeight="1" x14ac:dyDescent="0.25">
      <c r="A544" s="26"/>
    </row>
    <row r="545" spans="1:1" ht="15" customHeight="1" x14ac:dyDescent="0.25">
      <c r="A545" s="26"/>
    </row>
    <row r="546" spans="1:1" ht="15" customHeight="1" x14ac:dyDescent="0.25">
      <c r="A546" s="26"/>
    </row>
    <row r="547" spans="1:1" ht="15" customHeight="1" x14ac:dyDescent="0.25">
      <c r="A547" s="26"/>
    </row>
    <row r="548" spans="1:1" ht="15" customHeight="1" x14ac:dyDescent="0.25">
      <c r="A548" s="26"/>
    </row>
    <row r="549" spans="1:1" ht="15" customHeight="1" x14ac:dyDescent="0.25">
      <c r="A549" s="26"/>
    </row>
    <row r="550" spans="1:1" ht="15" customHeight="1" x14ac:dyDescent="0.25">
      <c r="A550" s="26"/>
    </row>
    <row r="551" spans="1:1" ht="15" customHeight="1" x14ac:dyDescent="0.25">
      <c r="A551" s="26"/>
    </row>
    <row r="552" spans="1:1" ht="15" customHeight="1" x14ac:dyDescent="0.25">
      <c r="A552" s="26"/>
    </row>
    <row r="553" spans="1:1" ht="15" customHeight="1" x14ac:dyDescent="0.25">
      <c r="A553" s="26"/>
    </row>
    <row r="554" spans="1:1" ht="15" customHeight="1" x14ac:dyDescent="0.25">
      <c r="A554" s="26"/>
    </row>
    <row r="555" spans="1:1" ht="15" customHeight="1" x14ac:dyDescent="0.25">
      <c r="A555" s="26"/>
    </row>
    <row r="556" spans="1:1" ht="15" customHeight="1" x14ac:dyDescent="0.25">
      <c r="A556" s="26"/>
    </row>
    <row r="557" spans="1:1" ht="15" customHeight="1" x14ac:dyDescent="0.25">
      <c r="A557" s="26"/>
    </row>
    <row r="558" spans="1:1" ht="15" customHeight="1" x14ac:dyDescent="0.25">
      <c r="A558" s="26"/>
    </row>
    <row r="559" spans="1:1" ht="15" customHeight="1" x14ac:dyDescent="0.25">
      <c r="A559" s="26"/>
    </row>
    <row r="560" spans="1:1" ht="15" customHeight="1" x14ac:dyDescent="0.25">
      <c r="A560" s="26"/>
    </row>
    <row r="561" spans="1:1" ht="15" customHeight="1" x14ac:dyDescent="0.25">
      <c r="A561" s="26"/>
    </row>
    <row r="562" spans="1:1" ht="15" customHeight="1" x14ac:dyDescent="0.25">
      <c r="A562" s="26"/>
    </row>
    <row r="563" spans="1:1" ht="15" customHeight="1" x14ac:dyDescent="0.25">
      <c r="A563" s="26"/>
    </row>
    <row r="564" spans="1:1" ht="15" customHeight="1" x14ac:dyDescent="0.25">
      <c r="A564" s="26"/>
    </row>
    <row r="565" spans="1:1" ht="15" customHeight="1" x14ac:dyDescent="0.25">
      <c r="A565" s="26"/>
    </row>
    <row r="566" spans="1:1" ht="15" customHeight="1" x14ac:dyDescent="0.25">
      <c r="A566" s="26"/>
    </row>
    <row r="567" spans="1:1" ht="15" customHeight="1" x14ac:dyDescent="0.25">
      <c r="A567" s="26"/>
    </row>
    <row r="568" spans="1:1" ht="15" customHeight="1" x14ac:dyDescent="0.25">
      <c r="A568" s="26"/>
    </row>
    <row r="569" spans="1:1" ht="15" customHeight="1" x14ac:dyDescent="0.25">
      <c r="A569" s="26"/>
    </row>
    <row r="570" spans="1:1" ht="15" customHeight="1" x14ac:dyDescent="0.25">
      <c r="A570" s="26"/>
    </row>
    <row r="571" spans="1:1" ht="15" customHeight="1" x14ac:dyDescent="0.25">
      <c r="A571" s="26"/>
    </row>
    <row r="572" spans="1:1" ht="15" customHeight="1" x14ac:dyDescent="0.25">
      <c r="A572" s="26"/>
    </row>
    <row r="573" spans="1:1" ht="15" customHeight="1" x14ac:dyDescent="0.25">
      <c r="A573" s="26"/>
    </row>
    <row r="574" spans="1:1" ht="15" customHeight="1" x14ac:dyDescent="0.25">
      <c r="A574" s="26"/>
    </row>
    <row r="575" spans="1:1" ht="15" customHeight="1" x14ac:dyDescent="0.25">
      <c r="A575" s="26"/>
    </row>
    <row r="576" spans="1:1" ht="15" customHeight="1" x14ac:dyDescent="0.25">
      <c r="A576" s="26"/>
    </row>
    <row r="577" spans="1:1" ht="15" customHeight="1" x14ac:dyDescent="0.25">
      <c r="A577" s="26"/>
    </row>
    <row r="578" spans="1:1" ht="15" customHeight="1" x14ac:dyDescent="0.25">
      <c r="A578" s="26"/>
    </row>
    <row r="579" spans="1:1" ht="15" customHeight="1" x14ac:dyDescent="0.25">
      <c r="A579" s="26"/>
    </row>
    <row r="580" spans="1:1" ht="15" customHeight="1" x14ac:dyDescent="0.25">
      <c r="A580" s="26"/>
    </row>
    <row r="581" spans="1:1" ht="15" customHeight="1" x14ac:dyDescent="0.25">
      <c r="A581" s="26"/>
    </row>
    <row r="582" spans="1:1" ht="15" customHeight="1" x14ac:dyDescent="0.25">
      <c r="A582" s="26"/>
    </row>
    <row r="583" spans="1:1" ht="15" customHeight="1" x14ac:dyDescent="0.25">
      <c r="A583" s="26"/>
    </row>
    <row r="584" spans="1:1" ht="15" customHeight="1" x14ac:dyDescent="0.25">
      <c r="A584" s="26"/>
    </row>
    <row r="585" spans="1:1" ht="15" customHeight="1" x14ac:dyDescent="0.25">
      <c r="A585" s="26"/>
    </row>
    <row r="586" spans="1:1" ht="15" customHeight="1" x14ac:dyDescent="0.25">
      <c r="A586" s="26"/>
    </row>
    <row r="587" spans="1:1" ht="15" customHeight="1" x14ac:dyDescent="0.25">
      <c r="A587" s="26"/>
    </row>
    <row r="588" spans="1:1" ht="15" customHeight="1" x14ac:dyDescent="0.25">
      <c r="A588" s="26"/>
    </row>
    <row r="589" spans="1:1" ht="15" customHeight="1" x14ac:dyDescent="0.25">
      <c r="A589" s="26"/>
    </row>
    <row r="590" spans="1:1" ht="15" customHeight="1" x14ac:dyDescent="0.25">
      <c r="A590" s="26"/>
    </row>
    <row r="591" spans="1:1" ht="15" customHeight="1" x14ac:dyDescent="0.25">
      <c r="A591" s="26"/>
    </row>
    <row r="592" spans="1:1" ht="15" customHeight="1" x14ac:dyDescent="0.25">
      <c r="A592" s="26"/>
    </row>
    <row r="593" spans="1:1" ht="15" customHeight="1" x14ac:dyDescent="0.25">
      <c r="A593" s="26"/>
    </row>
    <row r="594" spans="1:1" ht="15" customHeight="1" x14ac:dyDescent="0.25">
      <c r="A594" s="26"/>
    </row>
    <row r="595" spans="1:1" ht="15" customHeight="1" x14ac:dyDescent="0.25">
      <c r="A595" s="26"/>
    </row>
    <row r="596" spans="1:1" ht="15" customHeight="1" x14ac:dyDescent="0.25">
      <c r="A596" s="26"/>
    </row>
    <row r="597" spans="1:1" ht="15" customHeight="1" x14ac:dyDescent="0.25">
      <c r="A597" s="26"/>
    </row>
    <row r="598" spans="1:1" ht="15" customHeight="1" x14ac:dyDescent="0.25">
      <c r="A598" s="26"/>
    </row>
    <row r="599" spans="1:1" ht="15" customHeight="1" x14ac:dyDescent="0.25">
      <c r="A599" s="26"/>
    </row>
    <row r="600" spans="1:1" ht="15" customHeight="1" x14ac:dyDescent="0.25">
      <c r="A600" s="26"/>
    </row>
    <row r="601" spans="1:1" ht="15" customHeight="1" x14ac:dyDescent="0.25">
      <c r="A601" s="26"/>
    </row>
    <row r="602" spans="1:1" ht="15" customHeight="1" x14ac:dyDescent="0.25">
      <c r="A602" s="26"/>
    </row>
    <row r="603" spans="1:1" ht="15" customHeight="1" x14ac:dyDescent="0.25">
      <c r="A603" s="26"/>
    </row>
    <row r="604" spans="1:1" ht="15" customHeight="1" x14ac:dyDescent="0.25">
      <c r="A604" s="26"/>
    </row>
    <row r="605" spans="1:1" ht="15" customHeight="1" x14ac:dyDescent="0.25">
      <c r="A605" s="26"/>
    </row>
    <row r="606" spans="1:1" ht="15" customHeight="1" x14ac:dyDescent="0.25">
      <c r="A606" s="26"/>
    </row>
    <row r="607" spans="1:1" ht="15" customHeight="1" x14ac:dyDescent="0.25">
      <c r="A607" s="26"/>
    </row>
    <row r="608" spans="1:1" ht="15" customHeight="1" x14ac:dyDescent="0.25">
      <c r="A608" s="26"/>
    </row>
    <row r="609" spans="1:1" ht="15" customHeight="1" x14ac:dyDescent="0.25">
      <c r="A609" s="26"/>
    </row>
    <row r="610" spans="1:1" ht="15" customHeight="1" x14ac:dyDescent="0.25">
      <c r="A610" s="26"/>
    </row>
    <row r="611" spans="1:1" ht="15" customHeight="1" x14ac:dyDescent="0.25">
      <c r="A611" s="26"/>
    </row>
    <row r="612" spans="1:1" ht="15" customHeight="1" x14ac:dyDescent="0.25">
      <c r="A612" s="26"/>
    </row>
    <row r="613" spans="1:1" ht="15" customHeight="1" x14ac:dyDescent="0.25">
      <c r="A613" s="26"/>
    </row>
    <row r="614" spans="1:1" ht="15" customHeight="1" x14ac:dyDescent="0.25">
      <c r="A614" s="26"/>
    </row>
    <row r="615" spans="1:1" ht="15" customHeight="1" x14ac:dyDescent="0.25">
      <c r="A615" s="26"/>
    </row>
    <row r="616" spans="1:1" ht="15" customHeight="1" x14ac:dyDescent="0.25">
      <c r="A616" s="26"/>
    </row>
    <row r="617" spans="1:1" ht="15" customHeight="1" x14ac:dyDescent="0.25">
      <c r="A617" s="26"/>
    </row>
    <row r="618" spans="1:1" ht="15" customHeight="1" x14ac:dyDescent="0.25">
      <c r="A618" s="26"/>
    </row>
    <row r="619" spans="1:1" ht="15" customHeight="1" x14ac:dyDescent="0.25">
      <c r="A619" s="26"/>
    </row>
    <row r="620" spans="1:1" ht="15" customHeight="1" x14ac:dyDescent="0.25">
      <c r="A620" s="26"/>
    </row>
    <row r="621" spans="1:1" ht="15" customHeight="1" x14ac:dyDescent="0.25">
      <c r="A621" s="26"/>
    </row>
    <row r="622" spans="1:1" ht="15" customHeight="1" x14ac:dyDescent="0.25">
      <c r="A622" s="26"/>
    </row>
    <row r="623" spans="1:1" ht="15" customHeight="1" x14ac:dyDescent="0.25">
      <c r="A623" s="26"/>
    </row>
    <row r="624" spans="1:1" ht="15" customHeight="1" x14ac:dyDescent="0.25">
      <c r="A624" s="26"/>
    </row>
    <row r="625" spans="1:1" ht="15" customHeight="1" x14ac:dyDescent="0.25">
      <c r="A625" s="26"/>
    </row>
    <row r="626" spans="1:1" ht="15" customHeight="1" x14ac:dyDescent="0.25">
      <c r="A626" s="26"/>
    </row>
    <row r="627" spans="1:1" ht="15" customHeight="1" x14ac:dyDescent="0.25">
      <c r="A627" s="26"/>
    </row>
    <row r="628" spans="1:1" ht="15" customHeight="1" x14ac:dyDescent="0.25">
      <c r="A628" s="26"/>
    </row>
    <row r="629" spans="1:1" ht="15" customHeight="1" x14ac:dyDescent="0.25">
      <c r="A629" s="26"/>
    </row>
    <row r="630" spans="1:1" ht="15" customHeight="1" x14ac:dyDescent="0.25">
      <c r="A630" s="26"/>
    </row>
    <row r="631" spans="1:1" ht="15" customHeight="1" x14ac:dyDescent="0.25">
      <c r="A631" s="26"/>
    </row>
    <row r="632" spans="1:1" ht="15" customHeight="1" x14ac:dyDescent="0.25">
      <c r="A632" s="26"/>
    </row>
    <row r="633" spans="1:1" ht="15" customHeight="1" x14ac:dyDescent="0.25">
      <c r="A633" s="26"/>
    </row>
    <row r="634" spans="1:1" ht="15" customHeight="1" x14ac:dyDescent="0.25">
      <c r="A634" s="26"/>
    </row>
    <row r="635" spans="1:1" ht="15" customHeight="1" x14ac:dyDescent="0.25">
      <c r="A635" s="26"/>
    </row>
    <row r="636" spans="1:1" ht="15" customHeight="1" x14ac:dyDescent="0.25">
      <c r="A636" s="26"/>
    </row>
    <row r="637" spans="1:1" ht="15" customHeight="1" x14ac:dyDescent="0.25">
      <c r="A637" s="26"/>
    </row>
    <row r="638" spans="1:1" ht="15" customHeight="1" x14ac:dyDescent="0.25">
      <c r="A638" s="26"/>
    </row>
    <row r="639" spans="1:1" ht="15" customHeight="1" x14ac:dyDescent="0.25">
      <c r="A639" s="26"/>
    </row>
    <row r="640" spans="1:1" ht="15" customHeight="1" x14ac:dyDescent="0.25">
      <c r="A640" s="26"/>
    </row>
    <row r="641" spans="1:1" ht="15" customHeight="1" x14ac:dyDescent="0.25">
      <c r="A641" s="26"/>
    </row>
    <row r="642" spans="1:1" ht="15" customHeight="1" x14ac:dyDescent="0.25">
      <c r="A642" s="26"/>
    </row>
    <row r="643" spans="1:1" ht="15" customHeight="1" x14ac:dyDescent="0.25">
      <c r="A643" s="26"/>
    </row>
    <row r="644" spans="1:1" ht="15" customHeight="1" x14ac:dyDescent="0.25">
      <c r="A644" s="26"/>
    </row>
    <row r="645" spans="1:1" ht="15" customHeight="1" x14ac:dyDescent="0.25">
      <c r="A645" s="26"/>
    </row>
    <row r="646" spans="1:1" ht="15" customHeight="1" x14ac:dyDescent="0.25">
      <c r="A646" s="26"/>
    </row>
    <row r="647" spans="1:1" ht="15" customHeight="1" x14ac:dyDescent="0.25">
      <c r="A647" s="26"/>
    </row>
    <row r="648" spans="1:1" ht="15" customHeight="1" x14ac:dyDescent="0.25">
      <c r="A648" s="26"/>
    </row>
    <row r="649" spans="1:1" ht="15" customHeight="1" x14ac:dyDescent="0.25">
      <c r="A649" s="26"/>
    </row>
    <row r="650" spans="1:1" ht="15" customHeight="1" x14ac:dyDescent="0.25">
      <c r="A650" s="26"/>
    </row>
    <row r="651" spans="1:1" ht="15" customHeight="1" x14ac:dyDescent="0.25">
      <c r="A651" s="26"/>
    </row>
    <row r="652" spans="1:1" ht="15" customHeight="1" x14ac:dyDescent="0.25">
      <c r="A652" s="26"/>
    </row>
    <row r="653" spans="1:1" ht="15" customHeight="1" x14ac:dyDescent="0.25">
      <c r="A653" s="26"/>
    </row>
    <row r="654" spans="1:1" ht="15" customHeight="1" x14ac:dyDescent="0.25">
      <c r="A654" s="26"/>
    </row>
    <row r="655" spans="1:1" ht="15" customHeight="1" x14ac:dyDescent="0.25">
      <c r="A655" s="26"/>
    </row>
    <row r="656" spans="1:1" ht="15" customHeight="1" x14ac:dyDescent="0.25">
      <c r="A656" s="26"/>
    </row>
    <row r="657" spans="1:1" ht="15" customHeight="1" x14ac:dyDescent="0.25">
      <c r="A657" s="26"/>
    </row>
    <row r="658" spans="1:1" ht="15" customHeight="1" x14ac:dyDescent="0.25">
      <c r="A658" s="26"/>
    </row>
    <row r="659" spans="1:1" ht="15" customHeight="1" x14ac:dyDescent="0.25">
      <c r="A659" s="26"/>
    </row>
    <row r="660" spans="1:1" ht="15" customHeight="1" x14ac:dyDescent="0.25">
      <c r="A660" s="26"/>
    </row>
    <row r="661" spans="1:1" ht="15" customHeight="1" x14ac:dyDescent="0.25">
      <c r="A661" s="26"/>
    </row>
    <row r="662" spans="1:1" ht="15" customHeight="1" x14ac:dyDescent="0.25">
      <c r="A662" s="26"/>
    </row>
    <row r="663" spans="1:1" ht="15" customHeight="1" x14ac:dyDescent="0.25">
      <c r="A663" s="26"/>
    </row>
    <row r="664" spans="1:1" ht="15" customHeight="1" x14ac:dyDescent="0.25">
      <c r="A664" s="26"/>
    </row>
    <row r="665" spans="1:1" ht="15" customHeight="1" x14ac:dyDescent="0.25">
      <c r="A665" s="26"/>
    </row>
    <row r="666" spans="1:1" ht="15" customHeight="1" x14ac:dyDescent="0.25">
      <c r="A666" s="26"/>
    </row>
    <row r="667" spans="1:1" ht="15" customHeight="1" x14ac:dyDescent="0.25">
      <c r="A667" s="26"/>
    </row>
    <row r="668" spans="1:1" ht="15" customHeight="1" x14ac:dyDescent="0.25">
      <c r="A668" s="26"/>
    </row>
    <row r="669" spans="1:1" ht="15" customHeight="1" x14ac:dyDescent="0.25">
      <c r="A669" s="26"/>
    </row>
    <row r="670" spans="1:1" ht="15" customHeight="1" x14ac:dyDescent="0.25">
      <c r="A670" s="26"/>
    </row>
    <row r="671" spans="1:1" ht="15" customHeight="1" x14ac:dyDescent="0.25">
      <c r="A671" s="26"/>
    </row>
    <row r="672" spans="1:1" ht="15" customHeight="1" x14ac:dyDescent="0.25">
      <c r="A672" s="26"/>
    </row>
    <row r="673" spans="1:1" ht="15" customHeight="1" x14ac:dyDescent="0.25">
      <c r="A673" s="26"/>
    </row>
    <row r="674" spans="1:1" ht="15" customHeight="1" x14ac:dyDescent="0.25">
      <c r="A674" s="26"/>
    </row>
    <row r="675" spans="1:1" ht="15" customHeight="1" x14ac:dyDescent="0.25">
      <c r="A675" s="26"/>
    </row>
    <row r="676" spans="1:1" ht="15" customHeight="1" x14ac:dyDescent="0.25">
      <c r="A676" s="26"/>
    </row>
    <row r="677" spans="1:1" ht="15" customHeight="1" x14ac:dyDescent="0.25">
      <c r="A677" s="26"/>
    </row>
    <row r="678" spans="1:1" ht="15" customHeight="1" x14ac:dyDescent="0.25">
      <c r="A678" s="26"/>
    </row>
    <row r="679" spans="1:1" ht="15" customHeight="1" x14ac:dyDescent="0.25">
      <c r="A679" s="26"/>
    </row>
    <row r="680" spans="1:1" ht="15" customHeight="1" x14ac:dyDescent="0.25">
      <c r="A680" s="26"/>
    </row>
    <row r="681" spans="1:1" ht="15" customHeight="1" x14ac:dyDescent="0.25">
      <c r="A681" s="26"/>
    </row>
    <row r="682" spans="1:1" ht="15" customHeight="1" x14ac:dyDescent="0.25">
      <c r="A682" s="26"/>
    </row>
    <row r="683" spans="1:1" ht="15" customHeight="1" x14ac:dyDescent="0.25">
      <c r="A683" s="26"/>
    </row>
    <row r="684" spans="1:1" ht="15" customHeight="1" x14ac:dyDescent="0.25">
      <c r="A684" s="26"/>
    </row>
    <row r="685" spans="1:1" ht="15" customHeight="1" x14ac:dyDescent="0.25">
      <c r="A685" s="26"/>
    </row>
    <row r="686" spans="1:1" ht="15" customHeight="1" x14ac:dyDescent="0.25">
      <c r="A686" s="26"/>
    </row>
    <row r="687" spans="1:1" ht="15" customHeight="1" x14ac:dyDescent="0.25">
      <c r="A687" s="26"/>
    </row>
    <row r="688" spans="1:1" ht="15" customHeight="1" x14ac:dyDescent="0.25">
      <c r="A688" s="26"/>
    </row>
    <row r="689" spans="1:1" ht="15" customHeight="1" x14ac:dyDescent="0.25">
      <c r="A689" s="26"/>
    </row>
    <row r="690" spans="1:1" ht="15" customHeight="1" x14ac:dyDescent="0.25">
      <c r="A690" s="26"/>
    </row>
    <row r="691" spans="1:1" ht="15" customHeight="1" x14ac:dyDescent="0.25">
      <c r="A691" s="26"/>
    </row>
    <row r="692" spans="1:1" ht="15" customHeight="1" x14ac:dyDescent="0.25">
      <c r="A692" s="26"/>
    </row>
    <row r="693" spans="1:1" ht="15" customHeight="1" x14ac:dyDescent="0.25">
      <c r="A693" s="26"/>
    </row>
    <row r="694" spans="1:1" ht="15" customHeight="1" x14ac:dyDescent="0.25">
      <c r="A694" s="26"/>
    </row>
    <row r="695" spans="1:1" ht="15" customHeight="1" x14ac:dyDescent="0.25">
      <c r="A695" s="26"/>
    </row>
    <row r="696" spans="1:1" ht="15" customHeight="1" x14ac:dyDescent="0.25">
      <c r="A696" s="26"/>
    </row>
    <row r="697" spans="1:1" ht="15" customHeight="1" x14ac:dyDescent="0.25">
      <c r="A697" s="26"/>
    </row>
    <row r="698" spans="1:1" ht="15" customHeight="1" x14ac:dyDescent="0.25">
      <c r="A698" s="26"/>
    </row>
    <row r="699" spans="1:1" ht="15" customHeight="1" x14ac:dyDescent="0.25">
      <c r="A699" s="26"/>
    </row>
    <row r="700" spans="1:1" ht="15" customHeight="1" x14ac:dyDescent="0.25">
      <c r="A700" s="26"/>
    </row>
    <row r="701" spans="1:1" ht="15" customHeight="1" x14ac:dyDescent="0.25">
      <c r="A701" s="26"/>
    </row>
    <row r="702" spans="1:1" ht="15" customHeight="1" x14ac:dyDescent="0.25">
      <c r="A702" s="26"/>
    </row>
    <row r="703" spans="1:1" ht="15" customHeight="1" x14ac:dyDescent="0.25">
      <c r="A703" s="26"/>
    </row>
    <row r="704" spans="1:1" ht="15" customHeight="1" x14ac:dyDescent="0.25">
      <c r="A704" s="26"/>
    </row>
    <row r="705" spans="1:1" ht="15" customHeight="1" x14ac:dyDescent="0.25">
      <c r="A705" s="26"/>
    </row>
    <row r="706" spans="1:1" ht="15" customHeight="1" x14ac:dyDescent="0.25">
      <c r="A706" s="26"/>
    </row>
    <row r="707" spans="1:1" ht="15" customHeight="1" x14ac:dyDescent="0.25">
      <c r="A707" s="26"/>
    </row>
    <row r="708" spans="1:1" ht="15" customHeight="1" x14ac:dyDescent="0.25">
      <c r="A708" s="26"/>
    </row>
    <row r="709" spans="1:1" ht="15" customHeight="1" x14ac:dyDescent="0.25">
      <c r="A709" s="26"/>
    </row>
    <row r="710" spans="1:1" ht="15" customHeight="1" x14ac:dyDescent="0.25">
      <c r="A710" s="26"/>
    </row>
    <row r="711" spans="1:1" ht="15" customHeight="1" x14ac:dyDescent="0.25">
      <c r="A711" s="26"/>
    </row>
    <row r="712" spans="1:1" ht="15" customHeight="1" x14ac:dyDescent="0.25">
      <c r="A712" s="26"/>
    </row>
    <row r="713" spans="1:1" ht="15" customHeight="1" x14ac:dyDescent="0.25">
      <c r="A713" s="26"/>
    </row>
    <row r="714" spans="1:1" ht="15" customHeight="1" x14ac:dyDescent="0.25">
      <c r="A714" s="26"/>
    </row>
    <row r="715" spans="1:1" ht="15" customHeight="1" x14ac:dyDescent="0.25">
      <c r="A715" s="26"/>
    </row>
    <row r="716" spans="1:1" ht="15" customHeight="1" x14ac:dyDescent="0.25">
      <c r="A716" s="26"/>
    </row>
    <row r="717" spans="1:1" ht="15" customHeight="1" x14ac:dyDescent="0.25">
      <c r="A717" s="26"/>
    </row>
    <row r="718" spans="1:1" ht="15" customHeight="1" x14ac:dyDescent="0.25">
      <c r="A718" s="26"/>
    </row>
    <row r="719" spans="1:1" ht="15" customHeight="1" x14ac:dyDescent="0.25">
      <c r="A719" s="26"/>
    </row>
    <row r="720" spans="1:1" ht="15" customHeight="1" x14ac:dyDescent="0.25">
      <c r="A720" s="26"/>
    </row>
    <row r="721" spans="1:1" ht="15" customHeight="1" x14ac:dyDescent="0.25">
      <c r="A721" s="26"/>
    </row>
    <row r="722" spans="1:1" ht="15" customHeight="1" x14ac:dyDescent="0.25">
      <c r="A722" s="26"/>
    </row>
    <row r="723" spans="1:1" ht="15" customHeight="1" x14ac:dyDescent="0.25">
      <c r="A723" s="26"/>
    </row>
    <row r="724" spans="1:1" ht="15" customHeight="1" x14ac:dyDescent="0.25">
      <c r="A724" s="26"/>
    </row>
    <row r="725" spans="1:1" ht="15" customHeight="1" x14ac:dyDescent="0.25">
      <c r="A725" s="26"/>
    </row>
    <row r="726" spans="1:1" ht="15" customHeight="1" x14ac:dyDescent="0.25">
      <c r="A726" s="26"/>
    </row>
    <row r="727" spans="1:1" ht="15" customHeight="1" x14ac:dyDescent="0.25">
      <c r="A727" s="26"/>
    </row>
    <row r="728" spans="1:1" ht="15" customHeight="1" x14ac:dyDescent="0.25">
      <c r="A728" s="26"/>
    </row>
    <row r="729" spans="1:1" ht="15" customHeight="1" x14ac:dyDescent="0.25">
      <c r="A729" s="26"/>
    </row>
    <row r="730" spans="1:1" ht="15" customHeight="1" x14ac:dyDescent="0.25">
      <c r="A730" s="26"/>
    </row>
    <row r="731" spans="1:1" ht="15" customHeight="1" x14ac:dyDescent="0.25">
      <c r="A731" s="26"/>
    </row>
    <row r="732" spans="1:1" ht="15" customHeight="1" x14ac:dyDescent="0.25">
      <c r="A732" s="26"/>
    </row>
    <row r="733" spans="1:1" ht="15" customHeight="1" x14ac:dyDescent="0.25">
      <c r="A733" s="26"/>
    </row>
    <row r="734" spans="1:1" ht="15" customHeight="1" x14ac:dyDescent="0.25">
      <c r="A734" s="26"/>
    </row>
    <row r="735" spans="1:1" ht="15" customHeight="1" x14ac:dyDescent="0.25">
      <c r="A735" s="26"/>
    </row>
    <row r="736" spans="1:1" ht="15" customHeight="1" x14ac:dyDescent="0.25">
      <c r="A736" s="26"/>
    </row>
    <row r="737" spans="1:1" ht="15" customHeight="1" x14ac:dyDescent="0.25">
      <c r="A737" s="26"/>
    </row>
    <row r="738" spans="1:1" ht="15" customHeight="1" x14ac:dyDescent="0.25">
      <c r="A738" s="26"/>
    </row>
    <row r="739" spans="1:1" ht="15" customHeight="1" x14ac:dyDescent="0.25">
      <c r="A739" s="26"/>
    </row>
    <row r="740" spans="1:1" ht="15" customHeight="1" x14ac:dyDescent="0.25">
      <c r="A740" s="26"/>
    </row>
    <row r="741" spans="1:1" ht="15" customHeight="1" x14ac:dyDescent="0.25">
      <c r="A741" s="26"/>
    </row>
    <row r="742" spans="1:1" ht="15" customHeight="1" x14ac:dyDescent="0.25">
      <c r="A742" s="26"/>
    </row>
    <row r="743" spans="1:1" ht="15" customHeight="1" x14ac:dyDescent="0.25">
      <c r="A743" s="26"/>
    </row>
    <row r="744" spans="1:1" ht="15" customHeight="1" x14ac:dyDescent="0.25">
      <c r="A744" s="26"/>
    </row>
    <row r="745" spans="1:1" ht="15" customHeight="1" x14ac:dyDescent="0.25">
      <c r="A745" s="26"/>
    </row>
    <row r="746" spans="1:1" ht="15" customHeight="1" x14ac:dyDescent="0.25">
      <c r="A746" s="26"/>
    </row>
    <row r="747" spans="1:1" ht="15" customHeight="1" x14ac:dyDescent="0.25">
      <c r="A747" s="26"/>
    </row>
    <row r="748" spans="1:1" ht="15" customHeight="1" x14ac:dyDescent="0.25">
      <c r="A748" s="26"/>
    </row>
    <row r="749" spans="1:1" ht="15" customHeight="1" x14ac:dyDescent="0.25">
      <c r="A749" s="26"/>
    </row>
    <row r="750" spans="1:1" ht="15" customHeight="1" x14ac:dyDescent="0.25">
      <c r="A750" s="26"/>
    </row>
    <row r="751" spans="1:1" ht="15" customHeight="1" x14ac:dyDescent="0.25">
      <c r="A751" s="26"/>
    </row>
    <row r="752" spans="1:1" ht="15" customHeight="1" x14ac:dyDescent="0.25">
      <c r="A752" s="26"/>
    </row>
    <row r="753" spans="1:1" ht="15" customHeight="1" x14ac:dyDescent="0.25">
      <c r="A753" s="26"/>
    </row>
    <row r="754" spans="1:1" ht="15" customHeight="1" x14ac:dyDescent="0.25">
      <c r="A754" s="26"/>
    </row>
    <row r="755" spans="1:1" ht="15" customHeight="1" x14ac:dyDescent="0.25">
      <c r="A755" s="26"/>
    </row>
    <row r="756" spans="1:1" ht="15" customHeight="1" x14ac:dyDescent="0.25">
      <c r="A756" s="26"/>
    </row>
    <row r="757" spans="1:1" ht="15" customHeight="1" x14ac:dyDescent="0.25">
      <c r="A757" s="26"/>
    </row>
    <row r="758" spans="1:1" ht="15" customHeight="1" x14ac:dyDescent="0.25">
      <c r="A758" s="26"/>
    </row>
    <row r="759" spans="1:1" ht="15" customHeight="1" x14ac:dyDescent="0.25">
      <c r="A759" s="26"/>
    </row>
    <row r="760" spans="1:1" ht="15" customHeight="1" x14ac:dyDescent="0.25">
      <c r="A760" s="26"/>
    </row>
    <row r="761" spans="1:1" ht="15" customHeight="1" x14ac:dyDescent="0.25">
      <c r="A761" s="26"/>
    </row>
    <row r="762" spans="1:1" ht="15" customHeight="1" x14ac:dyDescent="0.25">
      <c r="A762" s="26"/>
    </row>
    <row r="763" spans="1:1" ht="15" customHeight="1" x14ac:dyDescent="0.25">
      <c r="A763" s="26"/>
    </row>
    <row r="764" spans="1:1" ht="15" customHeight="1" x14ac:dyDescent="0.25">
      <c r="A764" s="26"/>
    </row>
    <row r="765" spans="1:1" ht="15" customHeight="1" x14ac:dyDescent="0.25">
      <c r="A765" s="26"/>
    </row>
    <row r="766" spans="1:1" ht="15" customHeight="1" x14ac:dyDescent="0.25">
      <c r="A766" s="26"/>
    </row>
    <row r="767" spans="1:1" ht="15" customHeight="1" x14ac:dyDescent="0.25">
      <c r="A767" s="26"/>
    </row>
    <row r="768" spans="1:1" ht="15" customHeight="1" x14ac:dyDescent="0.25">
      <c r="A768" s="26"/>
    </row>
    <row r="769" spans="1:1" ht="15" customHeight="1" x14ac:dyDescent="0.25">
      <c r="A769" s="26"/>
    </row>
    <row r="770" spans="1:1" ht="15" customHeight="1" x14ac:dyDescent="0.25">
      <c r="A770" s="26"/>
    </row>
    <row r="771" spans="1:1" ht="15" customHeight="1" x14ac:dyDescent="0.25">
      <c r="A771" s="26"/>
    </row>
    <row r="772" spans="1:1" ht="15" customHeight="1" x14ac:dyDescent="0.25">
      <c r="A772" s="26"/>
    </row>
    <row r="773" spans="1:1" ht="15" customHeight="1" x14ac:dyDescent="0.25">
      <c r="A773" s="26"/>
    </row>
    <row r="774" spans="1:1" ht="15" customHeight="1" x14ac:dyDescent="0.25">
      <c r="A774" s="26"/>
    </row>
    <row r="775" spans="1:1" ht="15" customHeight="1" x14ac:dyDescent="0.25">
      <c r="A775" s="26"/>
    </row>
    <row r="776" spans="1:1" ht="15" customHeight="1" x14ac:dyDescent="0.25">
      <c r="A776" s="26"/>
    </row>
    <row r="777" spans="1:1" ht="15" customHeight="1" x14ac:dyDescent="0.25">
      <c r="A777" s="26"/>
    </row>
    <row r="778" spans="1:1" ht="15" customHeight="1" x14ac:dyDescent="0.25">
      <c r="A778" s="26"/>
    </row>
    <row r="779" spans="1:1" ht="15" customHeight="1" x14ac:dyDescent="0.25">
      <c r="A779" s="26"/>
    </row>
    <row r="780" spans="1:1" ht="15" customHeight="1" x14ac:dyDescent="0.25">
      <c r="A780" s="26"/>
    </row>
    <row r="781" spans="1:1" ht="15" customHeight="1" x14ac:dyDescent="0.25">
      <c r="A781" s="26"/>
    </row>
    <row r="782" spans="1:1" ht="15" customHeight="1" x14ac:dyDescent="0.25">
      <c r="A782" s="26"/>
    </row>
    <row r="783" spans="1:1" ht="15" customHeight="1" x14ac:dyDescent="0.25">
      <c r="A783" s="26"/>
    </row>
    <row r="784" spans="1:1" ht="15" customHeight="1" x14ac:dyDescent="0.25">
      <c r="A784" s="26"/>
    </row>
    <row r="785" spans="1:1" ht="15" customHeight="1" x14ac:dyDescent="0.25">
      <c r="A785" s="26"/>
    </row>
    <row r="786" spans="1:1" ht="15" customHeight="1" x14ac:dyDescent="0.25">
      <c r="A786" s="26"/>
    </row>
    <row r="787" spans="1:1" ht="15" customHeight="1" x14ac:dyDescent="0.25">
      <c r="A787" s="26"/>
    </row>
    <row r="788" spans="1:1" ht="15" customHeight="1" x14ac:dyDescent="0.25">
      <c r="A788" s="26"/>
    </row>
    <row r="789" spans="1:1" ht="15" customHeight="1" x14ac:dyDescent="0.25">
      <c r="A789" s="26"/>
    </row>
    <row r="790" spans="1:1" ht="15" customHeight="1" x14ac:dyDescent="0.25">
      <c r="A790" s="26"/>
    </row>
    <row r="791" spans="1:1" ht="15" customHeight="1" x14ac:dyDescent="0.25">
      <c r="A791" s="26"/>
    </row>
    <row r="792" spans="1:1" ht="15" customHeight="1" x14ac:dyDescent="0.25">
      <c r="A792" s="26"/>
    </row>
    <row r="793" spans="1:1" ht="15" customHeight="1" x14ac:dyDescent="0.25">
      <c r="A793" s="26"/>
    </row>
    <row r="794" spans="1:1" ht="15" customHeight="1" x14ac:dyDescent="0.25">
      <c r="A794" s="26"/>
    </row>
    <row r="795" spans="1:1" ht="15" customHeight="1" x14ac:dyDescent="0.25">
      <c r="A795" s="26"/>
    </row>
    <row r="796" spans="1:1" ht="15" customHeight="1" x14ac:dyDescent="0.25">
      <c r="A796" s="26"/>
    </row>
    <row r="797" spans="1:1" ht="15" customHeight="1" x14ac:dyDescent="0.25">
      <c r="A797" s="26"/>
    </row>
    <row r="798" spans="1:1" ht="15" customHeight="1" x14ac:dyDescent="0.25">
      <c r="A798" s="26"/>
    </row>
    <row r="799" spans="1:1" ht="15" customHeight="1" x14ac:dyDescent="0.25">
      <c r="A799" s="26"/>
    </row>
    <row r="800" spans="1:1" ht="15" customHeight="1" x14ac:dyDescent="0.25">
      <c r="A800" s="26"/>
    </row>
    <row r="801" spans="1:1" ht="15" customHeight="1" x14ac:dyDescent="0.25">
      <c r="A801" s="26"/>
    </row>
    <row r="802" spans="1:1" ht="15" customHeight="1" x14ac:dyDescent="0.25">
      <c r="A802" s="26"/>
    </row>
    <row r="803" spans="1:1" ht="15" customHeight="1" x14ac:dyDescent="0.25">
      <c r="A803" s="26"/>
    </row>
    <row r="804" spans="1:1" ht="15" customHeight="1" x14ac:dyDescent="0.25">
      <c r="A804" s="26"/>
    </row>
    <row r="805" spans="1:1" ht="15" customHeight="1" x14ac:dyDescent="0.25">
      <c r="A805" s="26"/>
    </row>
    <row r="806" spans="1:1" ht="15" customHeight="1" x14ac:dyDescent="0.25">
      <c r="A806" s="26"/>
    </row>
    <row r="807" spans="1:1" ht="15" customHeight="1" x14ac:dyDescent="0.25">
      <c r="A807" s="26"/>
    </row>
    <row r="808" spans="1:1" ht="15" customHeight="1" x14ac:dyDescent="0.25">
      <c r="A808" s="26"/>
    </row>
    <row r="809" spans="1:1" ht="15" customHeight="1" x14ac:dyDescent="0.25">
      <c r="A809" s="26"/>
    </row>
    <row r="810" spans="1:1" ht="15" customHeight="1" x14ac:dyDescent="0.25">
      <c r="A810" s="26"/>
    </row>
    <row r="811" spans="1:1" ht="15" customHeight="1" x14ac:dyDescent="0.25">
      <c r="A811" s="26"/>
    </row>
    <row r="812" spans="1:1" ht="15" customHeight="1" x14ac:dyDescent="0.25">
      <c r="A812" s="26"/>
    </row>
    <row r="813" spans="1:1" ht="15" customHeight="1" x14ac:dyDescent="0.25">
      <c r="A813" s="26"/>
    </row>
    <row r="814" spans="1:1" ht="15" customHeight="1" x14ac:dyDescent="0.25">
      <c r="A814" s="26"/>
    </row>
    <row r="815" spans="1:1" ht="15" customHeight="1" x14ac:dyDescent="0.25">
      <c r="A815" s="26"/>
    </row>
    <row r="816" spans="1:1" ht="15" customHeight="1" x14ac:dyDescent="0.25">
      <c r="A816" s="26"/>
    </row>
    <row r="817" spans="1:1" ht="15" customHeight="1" x14ac:dyDescent="0.25">
      <c r="A817" s="26"/>
    </row>
    <row r="818" spans="1:1" ht="15" customHeight="1" x14ac:dyDescent="0.25">
      <c r="A818" s="26"/>
    </row>
    <row r="819" spans="1:1" ht="15" customHeight="1" x14ac:dyDescent="0.25">
      <c r="A819" s="26"/>
    </row>
    <row r="820" spans="1:1" ht="15" customHeight="1" x14ac:dyDescent="0.25">
      <c r="A820" s="26"/>
    </row>
    <row r="821" spans="1:1" ht="15" customHeight="1" x14ac:dyDescent="0.25">
      <c r="A821" s="26"/>
    </row>
    <row r="822" spans="1:1" ht="15" customHeight="1" x14ac:dyDescent="0.25">
      <c r="A822" s="26"/>
    </row>
    <row r="823" spans="1:1" ht="15" customHeight="1" x14ac:dyDescent="0.25">
      <c r="A823" s="26"/>
    </row>
    <row r="824" spans="1:1" ht="15" customHeight="1" x14ac:dyDescent="0.25">
      <c r="A824" s="26"/>
    </row>
    <row r="825" spans="1:1" ht="15" customHeight="1" x14ac:dyDescent="0.25">
      <c r="A825" s="26"/>
    </row>
    <row r="826" spans="1:1" ht="15" customHeight="1" x14ac:dyDescent="0.25">
      <c r="A826" s="26"/>
    </row>
    <row r="827" spans="1:1" ht="15" customHeight="1" x14ac:dyDescent="0.25">
      <c r="A827" s="26"/>
    </row>
    <row r="828" spans="1:1" ht="15" customHeight="1" x14ac:dyDescent="0.25">
      <c r="A828" s="26"/>
    </row>
    <row r="829" spans="1:1" ht="15" customHeight="1" x14ac:dyDescent="0.25">
      <c r="A829" s="26"/>
    </row>
    <row r="830" spans="1:1" ht="15" customHeight="1" x14ac:dyDescent="0.25">
      <c r="A830" s="26"/>
    </row>
    <row r="831" spans="1:1" ht="15" customHeight="1" x14ac:dyDescent="0.25">
      <c r="A831" s="26"/>
    </row>
    <row r="832" spans="1:1" ht="15" customHeight="1" x14ac:dyDescent="0.25">
      <c r="A832" s="26"/>
    </row>
    <row r="833" spans="1:1" ht="15" customHeight="1" x14ac:dyDescent="0.25">
      <c r="A833" s="26"/>
    </row>
    <row r="834" spans="1:1" ht="15" customHeight="1" x14ac:dyDescent="0.25">
      <c r="A834" s="26"/>
    </row>
    <row r="835" spans="1:1" ht="15" customHeight="1" x14ac:dyDescent="0.25">
      <c r="A835" s="26"/>
    </row>
    <row r="836" spans="1:1" ht="15" customHeight="1" x14ac:dyDescent="0.25">
      <c r="A836" s="26"/>
    </row>
    <row r="837" spans="1:1" ht="15" customHeight="1" x14ac:dyDescent="0.25">
      <c r="A837" s="26"/>
    </row>
    <row r="838" spans="1:1" ht="15" customHeight="1" x14ac:dyDescent="0.25">
      <c r="A838" s="26"/>
    </row>
    <row r="839" spans="1:1" ht="15" customHeight="1" x14ac:dyDescent="0.25">
      <c r="A839" s="26"/>
    </row>
    <row r="840" spans="1:1" ht="15" customHeight="1" x14ac:dyDescent="0.25">
      <c r="A840" s="26"/>
    </row>
    <row r="841" spans="1:1" ht="15" customHeight="1" x14ac:dyDescent="0.25">
      <c r="A841" s="26"/>
    </row>
    <row r="842" spans="1:1" ht="15" customHeight="1" x14ac:dyDescent="0.25">
      <c r="A842" s="26"/>
    </row>
    <row r="843" spans="1:1" ht="15" customHeight="1" x14ac:dyDescent="0.25">
      <c r="A843" s="26"/>
    </row>
    <row r="844" spans="1:1" ht="15" customHeight="1" x14ac:dyDescent="0.25">
      <c r="A844" s="26"/>
    </row>
    <row r="845" spans="1:1" ht="15" customHeight="1" x14ac:dyDescent="0.25">
      <c r="A845" s="26"/>
    </row>
    <row r="846" spans="1:1" ht="15" customHeight="1" x14ac:dyDescent="0.25">
      <c r="A846" s="26"/>
    </row>
    <row r="847" spans="1:1" ht="15" customHeight="1" x14ac:dyDescent="0.25">
      <c r="A847" s="26"/>
    </row>
    <row r="848" spans="1:1" ht="15" customHeight="1" x14ac:dyDescent="0.25">
      <c r="A848" s="26"/>
    </row>
    <row r="849" spans="1:1" ht="15" customHeight="1" x14ac:dyDescent="0.25">
      <c r="A849" s="26"/>
    </row>
    <row r="850" spans="1:1" ht="15" customHeight="1" x14ac:dyDescent="0.25">
      <c r="A850" s="26"/>
    </row>
    <row r="851" spans="1:1" ht="15" customHeight="1" x14ac:dyDescent="0.25">
      <c r="A851" s="26"/>
    </row>
    <row r="852" spans="1:1" ht="15" customHeight="1" x14ac:dyDescent="0.25">
      <c r="A852" s="26"/>
    </row>
    <row r="853" spans="1:1" ht="15" customHeight="1" x14ac:dyDescent="0.25">
      <c r="A853" s="26"/>
    </row>
    <row r="854" spans="1:1" ht="15" customHeight="1" x14ac:dyDescent="0.25">
      <c r="A854" s="26"/>
    </row>
    <row r="855" spans="1:1" ht="15" customHeight="1" x14ac:dyDescent="0.25">
      <c r="A855" s="26"/>
    </row>
    <row r="856" spans="1:1" ht="15" customHeight="1" x14ac:dyDescent="0.25">
      <c r="A856" s="26"/>
    </row>
    <row r="857" spans="1:1" ht="15" customHeight="1" x14ac:dyDescent="0.25">
      <c r="A857" s="26"/>
    </row>
    <row r="858" spans="1:1" ht="15" customHeight="1" x14ac:dyDescent="0.25">
      <c r="A858" s="26"/>
    </row>
    <row r="859" spans="1:1" ht="15" customHeight="1" x14ac:dyDescent="0.25">
      <c r="A859" s="26"/>
    </row>
    <row r="860" spans="1:1" ht="15" customHeight="1" x14ac:dyDescent="0.25">
      <c r="A860" s="26"/>
    </row>
    <row r="861" spans="1:1" ht="15" customHeight="1" x14ac:dyDescent="0.25">
      <c r="A861" s="26"/>
    </row>
    <row r="862" spans="1:1" ht="15" customHeight="1" x14ac:dyDescent="0.25">
      <c r="A862" s="26"/>
    </row>
    <row r="863" spans="1:1" ht="15" customHeight="1" x14ac:dyDescent="0.25">
      <c r="A863" s="26"/>
    </row>
    <row r="864" spans="1:1" ht="15" customHeight="1" x14ac:dyDescent="0.25">
      <c r="A864" s="26"/>
    </row>
    <row r="865" spans="1:1" ht="15" customHeight="1" x14ac:dyDescent="0.25">
      <c r="A865" s="26"/>
    </row>
    <row r="866" spans="1:1" ht="15" customHeight="1" x14ac:dyDescent="0.25">
      <c r="A866" s="26"/>
    </row>
    <row r="867" spans="1:1" ht="15" customHeight="1" x14ac:dyDescent="0.25">
      <c r="A867" s="26"/>
    </row>
    <row r="868" spans="1:1" ht="15" customHeight="1" x14ac:dyDescent="0.25">
      <c r="A868" s="26"/>
    </row>
    <row r="869" spans="1:1" ht="15" customHeight="1" x14ac:dyDescent="0.25">
      <c r="A869" s="26"/>
    </row>
    <row r="870" spans="1:1" ht="15" customHeight="1" x14ac:dyDescent="0.25">
      <c r="A870" s="26"/>
    </row>
    <row r="871" spans="1:1" ht="15" customHeight="1" x14ac:dyDescent="0.25">
      <c r="A871" s="26"/>
    </row>
    <row r="872" spans="1:1" ht="15" customHeight="1" x14ac:dyDescent="0.25">
      <c r="A872" s="26"/>
    </row>
    <row r="873" spans="1:1" ht="15" customHeight="1" x14ac:dyDescent="0.25">
      <c r="A873" s="26"/>
    </row>
    <row r="874" spans="1:1" ht="15" customHeight="1" x14ac:dyDescent="0.25">
      <c r="A874" s="26"/>
    </row>
    <row r="875" spans="1:1" ht="15" customHeight="1" x14ac:dyDescent="0.25">
      <c r="A875" s="26"/>
    </row>
    <row r="876" spans="1:1" ht="15" customHeight="1" x14ac:dyDescent="0.25">
      <c r="A876" s="26"/>
    </row>
    <row r="877" spans="1:1" ht="15" customHeight="1" x14ac:dyDescent="0.25">
      <c r="A877" s="26"/>
    </row>
    <row r="878" spans="1:1" ht="15" customHeight="1" x14ac:dyDescent="0.25">
      <c r="A878" s="26"/>
    </row>
    <row r="879" spans="1:1" ht="15" customHeight="1" x14ac:dyDescent="0.25">
      <c r="A879" s="26"/>
    </row>
    <row r="880" spans="1:1" ht="15" customHeight="1" x14ac:dyDescent="0.25">
      <c r="A880" s="26"/>
    </row>
    <row r="881" spans="1:1" ht="15" customHeight="1" x14ac:dyDescent="0.25">
      <c r="A881" s="26"/>
    </row>
    <row r="882" spans="1:1" ht="15" customHeight="1" x14ac:dyDescent="0.25">
      <c r="A882" s="26"/>
    </row>
    <row r="883" spans="1:1" ht="15" customHeight="1" x14ac:dyDescent="0.25">
      <c r="A883" s="26"/>
    </row>
    <row r="884" spans="1:1" ht="15" customHeight="1" x14ac:dyDescent="0.25">
      <c r="A884" s="26"/>
    </row>
    <row r="885" spans="1:1" ht="15" customHeight="1" x14ac:dyDescent="0.25">
      <c r="A885" s="26"/>
    </row>
    <row r="886" spans="1:1" ht="15" customHeight="1" x14ac:dyDescent="0.25">
      <c r="A886" s="26"/>
    </row>
    <row r="887" spans="1:1" ht="15" customHeight="1" x14ac:dyDescent="0.25">
      <c r="A887" s="26"/>
    </row>
    <row r="888" spans="1:1" ht="15" customHeight="1" x14ac:dyDescent="0.25">
      <c r="A888" s="26"/>
    </row>
    <row r="889" spans="1:1" ht="15" customHeight="1" x14ac:dyDescent="0.25">
      <c r="A889" s="26"/>
    </row>
    <row r="890" spans="1:1" ht="15" customHeight="1" x14ac:dyDescent="0.25">
      <c r="A890" s="26"/>
    </row>
    <row r="891" spans="1:1" ht="15" customHeight="1" x14ac:dyDescent="0.25">
      <c r="A891" s="26"/>
    </row>
    <row r="892" spans="1:1" ht="15" customHeight="1" x14ac:dyDescent="0.25">
      <c r="A892" s="26"/>
    </row>
    <row r="893" spans="1:1" ht="15" customHeight="1" x14ac:dyDescent="0.25">
      <c r="A893" s="26"/>
    </row>
    <row r="894" spans="1:1" ht="15" customHeight="1" x14ac:dyDescent="0.25">
      <c r="A894" s="26"/>
    </row>
    <row r="895" spans="1:1" ht="15" customHeight="1" x14ac:dyDescent="0.25">
      <c r="A895" s="26"/>
    </row>
    <row r="896" spans="1:1" ht="15" customHeight="1" x14ac:dyDescent="0.25">
      <c r="A896" s="26"/>
    </row>
    <row r="897" spans="1:1" ht="15" customHeight="1" x14ac:dyDescent="0.25">
      <c r="A897" s="26"/>
    </row>
    <row r="898" spans="1:1" ht="15" customHeight="1" x14ac:dyDescent="0.25">
      <c r="A898" s="26"/>
    </row>
    <row r="899" spans="1:1" ht="15" customHeight="1" x14ac:dyDescent="0.25">
      <c r="A899" s="26"/>
    </row>
    <row r="900" spans="1:1" ht="15" customHeight="1" x14ac:dyDescent="0.25">
      <c r="A900" s="26"/>
    </row>
    <row r="901" spans="1:1" ht="15" customHeight="1" x14ac:dyDescent="0.25">
      <c r="A901" s="26"/>
    </row>
    <row r="902" spans="1:1" ht="15" customHeight="1" x14ac:dyDescent="0.25">
      <c r="A902" s="26"/>
    </row>
    <row r="903" spans="1:1" ht="15" customHeight="1" x14ac:dyDescent="0.25">
      <c r="A903" s="26"/>
    </row>
    <row r="904" spans="1:1" ht="15" customHeight="1" x14ac:dyDescent="0.25">
      <c r="A904" s="26"/>
    </row>
    <row r="905" spans="1:1" ht="15" customHeight="1" x14ac:dyDescent="0.25">
      <c r="A905" s="26"/>
    </row>
    <row r="906" spans="1:1" ht="15" customHeight="1" x14ac:dyDescent="0.25">
      <c r="A906" s="26"/>
    </row>
    <row r="907" spans="1:1" ht="15" customHeight="1" x14ac:dyDescent="0.25">
      <c r="A907" s="26"/>
    </row>
    <row r="908" spans="1:1" ht="15" customHeight="1" x14ac:dyDescent="0.25">
      <c r="A908" s="26"/>
    </row>
    <row r="909" spans="1:1" ht="15" customHeight="1" x14ac:dyDescent="0.25">
      <c r="A909" s="26"/>
    </row>
    <row r="910" spans="1:1" ht="15" customHeight="1" x14ac:dyDescent="0.25">
      <c r="A910" s="26"/>
    </row>
    <row r="911" spans="1:1" ht="15" customHeight="1" x14ac:dyDescent="0.25">
      <c r="A911" s="26"/>
    </row>
    <row r="912" spans="1:1" ht="15" customHeight="1" x14ac:dyDescent="0.25">
      <c r="A912" s="26"/>
    </row>
    <row r="913" spans="1:1" ht="15" customHeight="1" x14ac:dyDescent="0.25">
      <c r="A913" s="26"/>
    </row>
    <row r="914" spans="1:1" ht="15" customHeight="1" x14ac:dyDescent="0.25">
      <c r="A914" s="26"/>
    </row>
    <row r="915" spans="1:1" ht="15" customHeight="1" x14ac:dyDescent="0.25">
      <c r="A915" s="26"/>
    </row>
    <row r="916" spans="1:1" ht="15" customHeight="1" x14ac:dyDescent="0.25">
      <c r="A916" s="26"/>
    </row>
    <row r="917" spans="1:1" ht="15" customHeight="1" x14ac:dyDescent="0.25">
      <c r="A917" s="26"/>
    </row>
    <row r="918" spans="1:1" ht="15" customHeight="1" x14ac:dyDescent="0.25">
      <c r="A918" s="26"/>
    </row>
    <row r="919" spans="1:1" ht="15" customHeight="1" x14ac:dyDescent="0.25">
      <c r="A919" s="26"/>
    </row>
    <row r="920" spans="1:1" ht="15" customHeight="1" x14ac:dyDescent="0.25">
      <c r="A920" s="26"/>
    </row>
    <row r="921" spans="1:1" ht="15" customHeight="1" x14ac:dyDescent="0.25">
      <c r="A921" s="26"/>
    </row>
    <row r="922" spans="1:1" ht="15" customHeight="1" x14ac:dyDescent="0.25">
      <c r="A922" s="26"/>
    </row>
    <row r="923" spans="1:1" ht="15" customHeight="1" x14ac:dyDescent="0.25">
      <c r="A923" s="26"/>
    </row>
    <row r="924" spans="1:1" ht="15" customHeight="1" x14ac:dyDescent="0.25">
      <c r="A924" s="26"/>
    </row>
    <row r="925" spans="1:1" ht="15" customHeight="1" x14ac:dyDescent="0.25">
      <c r="A925" s="26"/>
    </row>
    <row r="926" spans="1:1" ht="15" customHeight="1" x14ac:dyDescent="0.25">
      <c r="A926" s="26"/>
    </row>
    <row r="927" spans="1:1" ht="15" customHeight="1" x14ac:dyDescent="0.25">
      <c r="A927" s="26"/>
    </row>
    <row r="928" spans="1:1" ht="15" customHeight="1" x14ac:dyDescent="0.25">
      <c r="A928" s="26"/>
    </row>
    <row r="929" spans="1:1" ht="15" customHeight="1" x14ac:dyDescent="0.25">
      <c r="A929" s="26"/>
    </row>
    <row r="930" spans="1:1" ht="15" customHeight="1" x14ac:dyDescent="0.25">
      <c r="A930" s="26"/>
    </row>
    <row r="931" spans="1:1" ht="15" customHeight="1" x14ac:dyDescent="0.25">
      <c r="A931" s="26"/>
    </row>
    <row r="932" spans="1:1" ht="15" customHeight="1" x14ac:dyDescent="0.25">
      <c r="A932" s="26"/>
    </row>
    <row r="933" spans="1:1" ht="15" customHeight="1" x14ac:dyDescent="0.25">
      <c r="A933" s="26"/>
    </row>
    <row r="934" spans="1:1" ht="15" customHeight="1" x14ac:dyDescent="0.25">
      <c r="A934" s="26"/>
    </row>
    <row r="935" spans="1:1" ht="15" customHeight="1" x14ac:dyDescent="0.25">
      <c r="A935" s="26"/>
    </row>
    <row r="936" spans="1:1" ht="15" customHeight="1" x14ac:dyDescent="0.25">
      <c r="A936" s="26"/>
    </row>
    <row r="937" spans="1:1" ht="15" customHeight="1" x14ac:dyDescent="0.25">
      <c r="A937" s="26"/>
    </row>
    <row r="938" spans="1:1" ht="15" customHeight="1" x14ac:dyDescent="0.25">
      <c r="A938" s="26"/>
    </row>
    <row r="939" spans="1:1" ht="15" customHeight="1" x14ac:dyDescent="0.25">
      <c r="A939" s="26"/>
    </row>
    <row r="940" spans="1:1" ht="15" customHeight="1" x14ac:dyDescent="0.25">
      <c r="A940" s="26"/>
    </row>
    <row r="941" spans="1:1" ht="15" customHeight="1" x14ac:dyDescent="0.25">
      <c r="A941" s="26"/>
    </row>
    <row r="942" spans="1:1" ht="15" customHeight="1" x14ac:dyDescent="0.25">
      <c r="A942" s="26"/>
    </row>
    <row r="943" spans="1:1" ht="15" customHeight="1" x14ac:dyDescent="0.25">
      <c r="A943" s="26"/>
    </row>
    <row r="944" spans="1:1" ht="15" customHeight="1" x14ac:dyDescent="0.25">
      <c r="A944" s="26"/>
    </row>
    <row r="945" spans="1:1" ht="15" customHeight="1" x14ac:dyDescent="0.25">
      <c r="A945" s="26"/>
    </row>
    <row r="946" spans="1:1" ht="15" customHeight="1" x14ac:dyDescent="0.25">
      <c r="A946" s="26"/>
    </row>
    <row r="947" spans="1:1" ht="15" customHeight="1" x14ac:dyDescent="0.25">
      <c r="A947" s="26"/>
    </row>
    <row r="948" spans="1:1" ht="15" customHeight="1" x14ac:dyDescent="0.25">
      <c r="A948" s="26"/>
    </row>
    <row r="949" spans="1:1" ht="15" customHeight="1" x14ac:dyDescent="0.25">
      <c r="A949" s="26"/>
    </row>
    <row r="950" spans="1:1" ht="15" customHeight="1" x14ac:dyDescent="0.25">
      <c r="A950" s="26"/>
    </row>
    <row r="951" spans="1:1" ht="15" customHeight="1" x14ac:dyDescent="0.25">
      <c r="A951" s="26"/>
    </row>
    <row r="952" spans="1:1" ht="15" customHeight="1" x14ac:dyDescent="0.25">
      <c r="A952" s="26"/>
    </row>
    <row r="953" spans="1:1" ht="15" customHeight="1" x14ac:dyDescent="0.25">
      <c r="A953" s="26"/>
    </row>
    <row r="954" spans="1:1" ht="15" customHeight="1" x14ac:dyDescent="0.25">
      <c r="A954" s="26"/>
    </row>
    <row r="955" spans="1:1" ht="15" customHeight="1" x14ac:dyDescent="0.25">
      <c r="A955" s="26"/>
    </row>
    <row r="956" spans="1:1" ht="15" customHeight="1" x14ac:dyDescent="0.25">
      <c r="A956" s="26"/>
    </row>
    <row r="957" spans="1:1" ht="15" customHeight="1" x14ac:dyDescent="0.25">
      <c r="A957" s="26"/>
    </row>
    <row r="958" spans="1:1" ht="15" customHeight="1" x14ac:dyDescent="0.25">
      <c r="A958" s="26"/>
    </row>
    <row r="959" spans="1:1" ht="15" customHeight="1" x14ac:dyDescent="0.25">
      <c r="A959" s="26"/>
    </row>
    <row r="960" spans="1:1" ht="15" customHeight="1" x14ac:dyDescent="0.25">
      <c r="A960" s="26"/>
    </row>
    <row r="961" spans="1:1" ht="15" customHeight="1" x14ac:dyDescent="0.25">
      <c r="A961" s="26"/>
    </row>
    <row r="962" spans="1:1" ht="15" customHeight="1" x14ac:dyDescent="0.25">
      <c r="A962" s="26"/>
    </row>
    <row r="963" spans="1:1" ht="15" customHeight="1" x14ac:dyDescent="0.25">
      <c r="A963" s="26"/>
    </row>
    <row r="964" spans="1:1" ht="15" customHeight="1" x14ac:dyDescent="0.25">
      <c r="A964" s="26"/>
    </row>
    <row r="965" spans="1:1" ht="15" customHeight="1" x14ac:dyDescent="0.25">
      <c r="A965" s="26"/>
    </row>
    <row r="966" spans="1:1" ht="15" customHeight="1" x14ac:dyDescent="0.25">
      <c r="A966" s="26"/>
    </row>
    <row r="967" spans="1:1" ht="15" customHeight="1" x14ac:dyDescent="0.25">
      <c r="A967" s="26"/>
    </row>
    <row r="968" spans="1:1" ht="15" customHeight="1" x14ac:dyDescent="0.25">
      <c r="A968" s="26"/>
    </row>
    <row r="969" spans="1:1" ht="15" customHeight="1" x14ac:dyDescent="0.25">
      <c r="A969" s="26"/>
    </row>
    <row r="970" spans="1:1" ht="15" customHeight="1" x14ac:dyDescent="0.25">
      <c r="A970" s="26"/>
    </row>
    <row r="971" spans="1:1" ht="15" customHeight="1" x14ac:dyDescent="0.25">
      <c r="A971" s="26"/>
    </row>
    <row r="972" spans="1:1" ht="15" customHeight="1" x14ac:dyDescent="0.25">
      <c r="A972" s="26"/>
    </row>
    <row r="973" spans="1:1" ht="15" customHeight="1" x14ac:dyDescent="0.25">
      <c r="A973" s="26"/>
    </row>
    <row r="974" spans="1:1" ht="15" customHeight="1" x14ac:dyDescent="0.25">
      <c r="A974" s="26"/>
    </row>
    <row r="975" spans="1:1" ht="15" customHeight="1" x14ac:dyDescent="0.25">
      <c r="A975" s="26"/>
    </row>
    <row r="976" spans="1:1" ht="15" customHeight="1" x14ac:dyDescent="0.25">
      <c r="A976" s="26"/>
    </row>
    <row r="977" spans="1:1" ht="15" customHeight="1" x14ac:dyDescent="0.25">
      <c r="A977" s="26"/>
    </row>
    <row r="978" spans="1:1" ht="15" customHeight="1" x14ac:dyDescent="0.25">
      <c r="A978" s="26"/>
    </row>
    <row r="979" spans="1:1" ht="15" customHeight="1" x14ac:dyDescent="0.25">
      <c r="A979" s="26"/>
    </row>
    <row r="980" spans="1:1" ht="15" customHeight="1" x14ac:dyDescent="0.25">
      <c r="A980" s="26"/>
    </row>
    <row r="981" spans="1:1" ht="15" customHeight="1" x14ac:dyDescent="0.25">
      <c r="A981" s="26"/>
    </row>
    <row r="982" spans="1:1" ht="15" customHeight="1" x14ac:dyDescent="0.25">
      <c r="A982" s="26"/>
    </row>
    <row r="983" spans="1:1" ht="15" customHeight="1" x14ac:dyDescent="0.25">
      <c r="A983" s="26"/>
    </row>
  </sheetData>
  <phoneticPr fontId="15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17</vt:i4>
      </vt:variant>
    </vt:vector>
  </HeadingPairs>
  <TitlesOfParts>
    <vt:vector size="19" baseType="lpstr">
      <vt:lpstr>Calendrier</vt:lpstr>
      <vt:lpstr>Dates</vt:lpstr>
      <vt:lpstr>annee</vt:lpstr>
      <vt:lpstr>Anniversaire</vt:lpstr>
      <vt:lpstr>Bordeaux_vin</vt:lpstr>
      <vt:lpstr>Dates</vt:lpstr>
      <vt:lpstr>Donnees</vt:lpstr>
      <vt:lpstr>Evenements</vt:lpstr>
      <vt:lpstr>Fetes_Bayonne</vt:lpstr>
      <vt:lpstr>Fetes_Dax</vt:lpstr>
      <vt:lpstr>Fetes_Soustons</vt:lpstr>
      <vt:lpstr>Foire_Jambon</vt:lpstr>
      <vt:lpstr>JourJ</vt:lpstr>
      <vt:lpstr>Jours_feries</vt:lpstr>
      <vt:lpstr>mois</vt:lpstr>
      <vt:lpstr>Salon_agriculture</vt:lpstr>
      <vt:lpstr>Ski</vt:lpstr>
      <vt:lpstr>Soirée_Joueurs</vt:lpstr>
      <vt:lpstr>Vacances_Scolaires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AL COURREGES</cp:lastModifiedBy>
  <dcterms:created xsi:type="dcterms:W3CDTF">2019-07-15T14:20:24Z</dcterms:created>
  <dcterms:modified xsi:type="dcterms:W3CDTF">2024-03-27T09:17:27Z</dcterms:modified>
</cp:coreProperties>
</file>