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D:\1 - AL\1 - Excel\1 - Bêta &amp; Macros\"/>
    </mc:Choice>
  </mc:AlternateContent>
  <xr:revisionPtr revIDLastSave="0" documentId="13_ncr:1_{B2289729-8061-47C7-A8FA-F4C0E154F3BD}" xr6:coauthVersionLast="47" xr6:coauthVersionMax="47" xr10:uidLastSave="{00000000-0000-0000-0000-000000000000}"/>
  <bookViews>
    <workbookView xWindow="-110" yWindow="-110" windowWidth="38620" windowHeight="21820" xr2:uid="{00000000-000D-0000-FFFF-FFFF00000000}"/>
  </bookViews>
  <sheets>
    <sheet name="Calendrier" sheetId="1" r:id="rId1"/>
    <sheet name="Dates" sheetId="2" r:id="rId2"/>
  </sheets>
  <definedNames>
    <definedName name="annee">Calendrier!$BD$2</definedName>
    <definedName name="Anniversaire">Dates!$A$29:$B$36</definedName>
    <definedName name="Bordeaux_vin">Dates!$F$20:$F$23</definedName>
    <definedName name="Donnees">Calendrier!$D$8:$D$38,Calendrier!$I$8:$I$38,Calendrier!$N$8:$N$38,Calendrier!$S$8:$S$38,Calendrier!$X$8:$X$38,Calendrier!$AC$8:$AC$38,Calendrier!$AH$8:$AH$38,Calendrier!$AM$8:$AM$38,Calendrier!$AR$8:$AR$38,Calendrier!$AW$8:$AW$38,Calendrier!$BB$8:$BB$38,Calendrier!$BG$8:$BH$38</definedName>
    <definedName name="Evenements">Dates!$A$27:$G$38</definedName>
    <definedName name="Fetes_Bayonne">Dates!$F$24:$F$28</definedName>
    <definedName name="Fetes_Dax">Dates!$F$33:$F$37</definedName>
    <definedName name="Fetes_Soustons">Dates!$F$29:$F$32</definedName>
    <definedName name="Foire_Jambon">Dates!$F$16:$F$19</definedName>
    <definedName name="Jours_feries">Dates!$A$3:$B$25</definedName>
    <definedName name="mois">Calendrier!$BD$4</definedName>
    <definedName name="Salon_agriculture">Dates!$F$6:$F$15</definedName>
    <definedName name="Ski">Dates!$F$3:$F$5</definedName>
    <definedName name="Soirée_Joueurs">Dates!$F$2</definedName>
    <definedName name="Vacances_Scolaires">Dates!$I$6:$M$59</definedName>
  </definedNames>
  <calcPr calcId="191029"/>
</workbook>
</file>

<file path=xl/calcChain.xml><?xml version="1.0" encoding="utf-8"?>
<calcChain xmlns="http://schemas.openxmlformats.org/spreadsheetml/2006/main">
  <c r="BB1" i="1" l="1"/>
  <c r="B14" i="2" l="1"/>
  <c r="B25" i="2" s="1"/>
  <c r="B2" i="2"/>
  <c r="B11" i="2" s="1"/>
  <c r="B12" i="2" l="1"/>
  <c r="B13" i="2"/>
  <c r="B3" i="2"/>
  <c r="B10" i="2"/>
  <c r="C4" i="2"/>
  <c r="B4" i="2" s="1"/>
  <c r="B5" i="2"/>
  <c r="B6" i="2"/>
  <c r="B9" i="2"/>
  <c r="B23" i="2"/>
  <c r="B18" i="2"/>
  <c r="B22" i="2"/>
  <c r="B24" i="2"/>
  <c r="B15" i="2"/>
  <c r="C16" i="2"/>
  <c r="B16" i="2" s="1"/>
  <c r="B17" i="2"/>
  <c r="B21" i="2"/>
  <c r="B7" i="2" l="1"/>
  <c r="C8" i="2"/>
  <c r="B8" i="2"/>
  <c r="B19" i="2"/>
  <c r="C20" i="2"/>
  <c r="B20" i="2"/>
  <c r="M8" i="1" l="1"/>
  <c r="L8" i="1" s="1"/>
  <c r="C8" i="1"/>
  <c r="B6" i="1" s="1"/>
  <c r="B39" i="1" s="1"/>
  <c r="H8" i="1"/>
  <c r="G8" i="1" s="1"/>
  <c r="R8" i="1"/>
  <c r="Q8" i="1" s="1"/>
  <c r="W8" i="1"/>
  <c r="V8" i="1" s="1"/>
  <c r="AB8" i="1"/>
  <c r="AA8" i="1" s="1"/>
  <c r="AG8" i="1"/>
  <c r="AF8" i="1" s="1"/>
  <c r="AL8" i="1"/>
  <c r="AK8" i="1" s="1"/>
  <c r="AQ8" i="1"/>
  <c r="AP8" i="1" s="1"/>
  <c r="AV8" i="1"/>
  <c r="AU8" i="1" s="1"/>
  <c r="BA8" i="1"/>
  <c r="AZ8" i="1" s="1"/>
  <c r="BF8" i="1"/>
  <c r="BF9" i="1" s="1"/>
  <c r="L6" i="1" l="1"/>
  <c r="L39" i="1" s="1"/>
  <c r="G6" i="1"/>
  <c r="G39" i="1" s="1"/>
  <c r="R9" i="1"/>
  <c r="Q9" i="1" s="1"/>
  <c r="Q7" i="1"/>
  <c r="AB9" i="1"/>
  <c r="AB10" i="1" s="1"/>
  <c r="AB11" i="1" s="1"/>
  <c r="AA11" i="1" s="1"/>
  <c r="M9" i="1"/>
  <c r="L9" i="1" s="1"/>
  <c r="H9" i="1"/>
  <c r="G9" i="1" s="1"/>
  <c r="W9" i="1"/>
  <c r="W10" i="1" s="1"/>
  <c r="W11" i="1" s="1"/>
  <c r="BA9" i="1"/>
  <c r="AZ9" i="1" s="1"/>
  <c r="AQ9" i="1"/>
  <c r="AQ10" i="1" s="1"/>
  <c r="AQ11" i="1" s="1"/>
  <c r="AL9" i="1"/>
  <c r="AK9" i="1" s="1"/>
  <c r="AG9" i="1"/>
  <c r="AF9" i="1" s="1"/>
  <c r="BF10" i="1"/>
  <c r="BE9" i="1"/>
  <c r="AV9" i="1"/>
  <c r="BE8" i="1"/>
  <c r="Q6" i="1"/>
  <c r="Q39" i="1" s="1"/>
  <c r="V6" i="1"/>
  <c r="AA6" i="1"/>
  <c r="AF6" i="1"/>
  <c r="AF39" i="1" s="1"/>
  <c r="AK6" i="1"/>
  <c r="AK39" i="1" s="1"/>
  <c r="AP6" i="1"/>
  <c r="AP39" i="1" s="1"/>
  <c r="AU6" i="1"/>
  <c r="AU39" i="1" s="1"/>
  <c r="AZ6" i="1"/>
  <c r="AZ39" i="1" s="1"/>
  <c r="BE6" i="1"/>
  <c r="BE39" i="1" s="1"/>
  <c r="G7" i="1"/>
  <c r="L7" i="1"/>
  <c r="V7" i="1"/>
  <c r="AA7" i="1"/>
  <c r="AF7" i="1"/>
  <c r="AK7" i="1"/>
  <c r="AP7" i="1"/>
  <c r="AU7" i="1"/>
  <c r="AZ7" i="1"/>
  <c r="BE7" i="1"/>
  <c r="B7" i="1"/>
  <c r="AA39" i="1" l="1"/>
  <c r="V39" i="1"/>
  <c r="AA10" i="1"/>
  <c r="AB12" i="1"/>
  <c r="AA12" i="1" s="1"/>
  <c r="R10" i="1"/>
  <c r="Q10" i="1" s="1"/>
  <c r="AA9" i="1"/>
  <c r="M10" i="1"/>
  <c r="M11" i="1" s="1"/>
  <c r="AP9" i="1"/>
  <c r="V10" i="1"/>
  <c r="V9" i="1"/>
  <c r="H10" i="1"/>
  <c r="BA10" i="1"/>
  <c r="BA11" i="1" s="1"/>
  <c r="AP10" i="1"/>
  <c r="AL10" i="1"/>
  <c r="AG10" i="1"/>
  <c r="AG11" i="1" s="1"/>
  <c r="AV10" i="1"/>
  <c r="AU9" i="1"/>
  <c r="BE10" i="1"/>
  <c r="BF11" i="1"/>
  <c r="V11" i="1"/>
  <c r="W12" i="1"/>
  <c r="AP11" i="1"/>
  <c r="AQ12" i="1"/>
  <c r="B8" i="1"/>
  <c r="R11" i="1" l="1"/>
  <c r="Q11" i="1" s="1"/>
  <c r="AB13" i="1"/>
  <c r="AA13" i="1" s="1"/>
  <c r="L10" i="1"/>
  <c r="AZ10" i="1"/>
  <c r="H11" i="1"/>
  <c r="G10" i="1"/>
  <c r="AF10" i="1"/>
  <c r="AK10" i="1"/>
  <c r="AL11" i="1"/>
  <c r="W13" i="1"/>
  <c r="V12" i="1"/>
  <c r="AG12" i="1"/>
  <c r="AF11" i="1"/>
  <c r="AQ13" i="1"/>
  <c r="AP12" i="1"/>
  <c r="BF12" i="1"/>
  <c r="BE11" i="1"/>
  <c r="M12" i="1"/>
  <c r="L11" i="1"/>
  <c r="BA12" i="1"/>
  <c r="AZ11" i="1"/>
  <c r="AV11" i="1"/>
  <c r="AU10" i="1"/>
  <c r="C9" i="1"/>
  <c r="R12" i="1" l="1"/>
  <c r="R13" i="1" s="1"/>
  <c r="Q13" i="1" s="1"/>
  <c r="AB14" i="1"/>
  <c r="AB15" i="1" s="1"/>
  <c r="G11" i="1"/>
  <c r="H12" i="1"/>
  <c r="AK11" i="1"/>
  <c r="AL12" i="1"/>
  <c r="BF13" i="1"/>
  <c r="BE12" i="1"/>
  <c r="AG13" i="1"/>
  <c r="AF12" i="1"/>
  <c r="AV12" i="1"/>
  <c r="AU11" i="1"/>
  <c r="BA13" i="1"/>
  <c r="AZ12" i="1"/>
  <c r="M13" i="1"/>
  <c r="L12" i="1"/>
  <c r="AQ14" i="1"/>
  <c r="AP13" i="1"/>
  <c r="W14" i="1"/>
  <c r="V13" i="1"/>
  <c r="C10" i="1"/>
  <c r="B9" i="1"/>
  <c r="R14" i="1" l="1"/>
  <c r="Q14" i="1" s="1"/>
  <c r="Q12" i="1"/>
  <c r="AA14" i="1"/>
  <c r="G12" i="1"/>
  <c r="H13" i="1"/>
  <c r="AL13" i="1"/>
  <c r="AK12" i="1"/>
  <c r="W15" i="1"/>
  <c r="V14" i="1"/>
  <c r="AU12" i="1"/>
  <c r="AV13" i="1"/>
  <c r="AQ15" i="1"/>
  <c r="AP14" i="1"/>
  <c r="AZ13" i="1"/>
  <c r="BA14" i="1"/>
  <c r="AF13" i="1"/>
  <c r="AG14" i="1"/>
  <c r="AB16" i="1"/>
  <c r="AA15" i="1"/>
  <c r="L13" i="1"/>
  <c r="M14" i="1"/>
  <c r="BF14" i="1"/>
  <c r="BE13" i="1"/>
  <c r="C11" i="1"/>
  <c r="B10" i="1"/>
  <c r="R15" i="1" l="1"/>
  <c r="R16" i="1" s="1"/>
  <c r="G13" i="1"/>
  <c r="H14" i="1"/>
  <c r="AL14" i="1"/>
  <c r="AK13" i="1"/>
  <c r="M15" i="1"/>
  <c r="L14" i="1"/>
  <c r="AV14" i="1"/>
  <c r="AU13" i="1"/>
  <c r="AA16" i="1"/>
  <c r="AB17" i="1"/>
  <c r="AF14" i="1"/>
  <c r="AG15" i="1"/>
  <c r="BE14" i="1"/>
  <c r="BF15" i="1"/>
  <c r="BA15" i="1"/>
  <c r="AZ14" i="1"/>
  <c r="V15" i="1"/>
  <c r="W16" i="1"/>
  <c r="AP15" i="1"/>
  <c r="AQ16" i="1"/>
  <c r="C12" i="1"/>
  <c r="B11" i="1"/>
  <c r="Q15" i="1" l="1"/>
  <c r="H15" i="1"/>
  <c r="G14" i="1"/>
  <c r="AK14" i="1"/>
  <c r="AL15" i="1"/>
  <c r="V16" i="1"/>
  <c r="W17" i="1"/>
  <c r="Q16" i="1"/>
  <c r="R17" i="1"/>
  <c r="AF15" i="1"/>
  <c r="AG16" i="1"/>
  <c r="AB18" i="1"/>
  <c r="AA17" i="1"/>
  <c r="AZ15" i="1"/>
  <c r="BA16" i="1"/>
  <c r="AU14" i="1"/>
  <c r="AV15" i="1"/>
  <c r="AP16" i="1"/>
  <c r="AQ17" i="1"/>
  <c r="BF16" i="1"/>
  <c r="BE15" i="1"/>
  <c r="L15" i="1"/>
  <c r="M16" i="1"/>
  <c r="C13" i="1"/>
  <c r="B12" i="1"/>
  <c r="H16" i="1" l="1"/>
  <c r="G15" i="1"/>
  <c r="AK15" i="1"/>
  <c r="AL16" i="1"/>
  <c r="V17" i="1"/>
  <c r="W18" i="1"/>
  <c r="AV16" i="1"/>
  <c r="AU15" i="1"/>
  <c r="AF16" i="1"/>
  <c r="AG17" i="1"/>
  <c r="M17" i="1"/>
  <c r="L16" i="1"/>
  <c r="AZ16" i="1"/>
  <c r="BA17" i="1"/>
  <c r="Q17" i="1"/>
  <c r="R18" i="1"/>
  <c r="BE16" i="1"/>
  <c r="BF17" i="1"/>
  <c r="AP17" i="1"/>
  <c r="AQ18" i="1"/>
  <c r="AA18" i="1"/>
  <c r="AB19" i="1"/>
  <c r="C14" i="1"/>
  <c r="B13" i="1"/>
  <c r="G16" i="1" l="1"/>
  <c r="H17" i="1"/>
  <c r="AL17" i="1"/>
  <c r="AK16" i="1"/>
  <c r="BE17" i="1"/>
  <c r="BF18" i="1"/>
  <c r="Q18" i="1"/>
  <c r="R19" i="1"/>
  <c r="AA19" i="1"/>
  <c r="AB20" i="1"/>
  <c r="AZ17" i="1"/>
  <c r="BA18" i="1"/>
  <c r="AF17" i="1"/>
  <c r="AG18" i="1"/>
  <c r="AP18" i="1"/>
  <c r="AQ19" i="1"/>
  <c r="AU16" i="1"/>
  <c r="AV17" i="1"/>
  <c r="V18" i="1"/>
  <c r="W19" i="1"/>
  <c r="L17" i="1"/>
  <c r="M18" i="1"/>
  <c r="C15" i="1"/>
  <c r="B14" i="1"/>
  <c r="H18" i="1" l="1"/>
  <c r="G17" i="1"/>
  <c r="AL18" i="1"/>
  <c r="AK17" i="1"/>
  <c r="AU17" i="1"/>
  <c r="AV18" i="1"/>
  <c r="AA20" i="1"/>
  <c r="AB21" i="1"/>
  <c r="M19" i="1"/>
  <c r="L18" i="1"/>
  <c r="AP19" i="1"/>
  <c r="AQ20" i="1"/>
  <c r="AG19" i="1"/>
  <c r="AF18" i="1"/>
  <c r="Q19" i="1"/>
  <c r="R20" i="1"/>
  <c r="V19" i="1"/>
  <c r="W20" i="1"/>
  <c r="BA19" i="1"/>
  <c r="AZ18" i="1"/>
  <c r="BE18" i="1"/>
  <c r="BF19" i="1"/>
  <c r="C16" i="1"/>
  <c r="B15" i="1"/>
  <c r="G18" i="1" l="1"/>
  <c r="H19" i="1"/>
  <c r="AK18" i="1"/>
  <c r="AL19" i="1"/>
  <c r="Q20" i="1"/>
  <c r="R21" i="1"/>
  <c r="AQ21" i="1"/>
  <c r="AP20" i="1"/>
  <c r="AF19" i="1"/>
  <c r="AG20" i="1"/>
  <c r="L19" i="1"/>
  <c r="M20" i="1"/>
  <c r="AB22" i="1"/>
  <c r="AA21" i="1"/>
  <c r="BF20" i="1"/>
  <c r="BE19" i="1"/>
  <c r="AZ19" i="1"/>
  <c r="BA20" i="1"/>
  <c r="W21" i="1"/>
  <c r="V20" i="1"/>
  <c r="AU18" i="1"/>
  <c r="AV19" i="1"/>
  <c r="C17" i="1"/>
  <c r="B16" i="1"/>
  <c r="G19" i="1" l="1"/>
  <c r="H20" i="1"/>
  <c r="AL20" i="1"/>
  <c r="AK19" i="1"/>
  <c r="L20" i="1"/>
  <c r="M21" i="1"/>
  <c r="AU19" i="1"/>
  <c r="AV20" i="1"/>
  <c r="AZ20" i="1"/>
  <c r="BA21" i="1"/>
  <c r="AF20" i="1"/>
  <c r="AG21" i="1"/>
  <c r="BE20" i="1"/>
  <c r="BF21" i="1"/>
  <c r="AP21" i="1"/>
  <c r="AQ22" i="1"/>
  <c r="Q21" i="1"/>
  <c r="R22" i="1"/>
  <c r="V21" i="1"/>
  <c r="W22" i="1"/>
  <c r="AA22" i="1"/>
  <c r="AB23" i="1"/>
  <c r="C18" i="1"/>
  <c r="B17" i="1"/>
  <c r="G20" i="1" l="1"/>
  <c r="H21" i="1"/>
  <c r="AL21" i="1"/>
  <c r="AK20" i="1"/>
  <c r="AP22" i="1"/>
  <c r="AQ23" i="1"/>
  <c r="AZ21" i="1"/>
  <c r="BA22" i="1"/>
  <c r="AA23" i="1"/>
  <c r="AB24" i="1"/>
  <c r="BE21" i="1"/>
  <c r="BF22" i="1"/>
  <c r="AU20" i="1"/>
  <c r="AV21" i="1"/>
  <c r="V22" i="1"/>
  <c r="W23" i="1"/>
  <c r="L21" i="1"/>
  <c r="M22" i="1"/>
  <c r="Q22" i="1"/>
  <c r="R23" i="1"/>
  <c r="AF21" i="1"/>
  <c r="AG22" i="1"/>
  <c r="C19" i="1"/>
  <c r="B18" i="1"/>
  <c r="G21" i="1" l="1"/>
  <c r="H22" i="1"/>
  <c r="AK21" i="1"/>
  <c r="AL22" i="1"/>
  <c r="L22" i="1"/>
  <c r="M23" i="1"/>
  <c r="BE22" i="1"/>
  <c r="BF23" i="1"/>
  <c r="AA24" i="1"/>
  <c r="AB25" i="1"/>
  <c r="AG23" i="1"/>
  <c r="AF22" i="1"/>
  <c r="V23" i="1"/>
  <c r="W24" i="1"/>
  <c r="BA23" i="1"/>
  <c r="AZ22" i="1"/>
  <c r="R24" i="1"/>
  <c r="Q23" i="1"/>
  <c r="AV22" i="1"/>
  <c r="AU21" i="1"/>
  <c r="AP23" i="1"/>
  <c r="AQ24" i="1"/>
  <c r="C20" i="1"/>
  <c r="B19" i="1"/>
  <c r="H23" i="1" l="1"/>
  <c r="G22" i="1"/>
  <c r="AK22" i="1"/>
  <c r="AL23" i="1"/>
  <c r="AZ23" i="1"/>
  <c r="BA24" i="1"/>
  <c r="AQ25" i="1"/>
  <c r="AP24" i="1"/>
  <c r="W25" i="1"/>
  <c r="V24" i="1"/>
  <c r="BE23" i="1"/>
  <c r="BF24" i="1"/>
  <c r="L23" i="1"/>
  <c r="M24" i="1"/>
  <c r="AU22" i="1"/>
  <c r="AV23" i="1"/>
  <c r="AF23" i="1"/>
  <c r="AG24" i="1"/>
  <c r="AB26" i="1"/>
  <c r="AA25" i="1"/>
  <c r="Q24" i="1"/>
  <c r="R25" i="1"/>
  <c r="C21" i="1"/>
  <c r="B20" i="1"/>
  <c r="G23" i="1" l="1"/>
  <c r="H24" i="1"/>
  <c r="AL24" i="1"/>
  <c r="AK23" i="1"/>
  <c r="AF24" i="1"/>
  <c r="AG25" i="1"/>
  <c r="AP25" i="1"/>
  <c r="AQ26" i="1"/>
  <c r="V25" i="1"/>
  <c r="W26" i="1"/>
  <c r="AU23" i="1"/>
  <c r="AV24" i="1"/>
  <c r="Q25" i="1"/>
  <c r="R26" i="1"/>
  <c r="L24" i="1"/>
  <c r="M25" i="1"/>
  <c r="BE24" i="1"/>
  <c r="BF25" i="1"/>
  <c r="AZ24" i="1"/>
  <c r="BA25" i="1"/>
  <c r="AA26" i="1"/>
  <c r="AB27" i="1"/>
  <c r="C22" i="1"/>
  <c r="B21" i="1"/>
  <c r="G24" i="1" l="1"/>
  <c r="H25" i="1"/>
  <c r="AK24" i="1"/>
  <c r="AL25" i="1"/>
  <c r="AA27" i="1"/>
  <c r="AB28" i="1"/>
  <c r="L25" i="1"/>
  <c r="M26" i="1"/>
  <c r="V26" i="1"/>
  <c r="W27" i="1"/>
  <c r="AZ25" i="1"/>
  <c r="BA26" i="1"/>
  <c r="Q26" i="1"/>
  <c r="R27" i="1"/>
  <c r="AP26" i="1"/>
  <c r="AQ27" i="1"/>
  <c r="BE25" i="1"/>
  <c r="BF26" i="1"/>
  <c r="AU24" i="1"/>
  <c r="AV25" i="1"/>
  <c r="AF25" i="1"/>
  <c r="AG26" i="1"/>
  <c r="C23" i="1"/>
  <c r="B22" i="1"/>
  <c r="H26" i="1" l="1"/>
  <c r="G25" i="1"/>
  <c r="AK25" i="1"/>
  <c r="AL26" i="1"/>
  <c r="AP27" i="1"/>
  <c r="AQ28" i="1"/>
  <c r="M27" i="1"/>
  <c r="L26" i="1"/>
  <c r="AG27" i="1"/>
  <c r="AF26" i="1"/>
  <c r="R28" i="1"/>
  <c r="Q27" i="1"/>
  <c r="AA28" i="1"/>
  <c r="AB29" i="1"/>
  <c r="AV26" i="1"/>
  <c r="AU25" i="1"/>
  <c r="AZ26" i="1"/>
  <c r="BA27" i="1"/>
  <c r="BE26" i="1"/>
  <c r="BF27" i="1"/>
  <c r="V27" i="1"/>
  <c r="W28" i="1"/>
  <c r="C24" i="1"/>
  <c r="B23" i="1"/>
  <c r="G26" i="1" l="1"/>
  <c r="H27" i="1"/>
  <c r="AK26" i="1"/>
  <c r="AL27" i="1"/>
  <c r="Q28" i="1"/>
  <c r="R29" i="1"/>
  <c r="AF27" i="1"/>
  <c r="AG28" i="1"/>
  <c r="AZ27" i="1"/>
  <c r="BA28" i="1"/>
  <c r="V28" i="1"/>
  <c r="W29" i="1"/>
  <c r="AU26" i="1"/>
  <c r="AV27" i="1"/>
  <c r="L27" i="1"/>
  <c r="M28" i="1"/>
  <c r="BE27" i="1"/>
  <c r="BF28" i="1"/>
  <c r="AB30" i="1"/>
  <c r="AA29" i="1"/>
  <c r="AQ29" i="1"/>
  <c r="AP28" i="1"/>
  <c r="C25" i="1"/>
  <c r="B24" i="1"/>
  <c r="G27" i="1" l="1"/>
  <c r="H28" i="1"/>
  <c r="AL28" i="1"/>
  <c r="AK27" i="1"/>
  <c r="L28" i="1"/>
  <c r="M29" i="1"/>
  <c r="AU27" i="1"/>
  <c r="AV28" i="1"/>
  <c r="AF28" i="1"/>
  <c r="AG29" i="1"/>
  <c r="AP29" i="1"/>
  <c r="AQ30" i="1"/>
  <c r="V29" i="1"/>
  <c r="W30" i="1"/>
  <c r="AA30" i="1"/>
  <c r="AB31" i="1"/>
  <c r="BE28" i="1"/>
  <c r="BF29" i="1"/>
  <c r="AZ28" i="1"/>
  <c r="BA29" i="1"/>
  <c r="Q29" i="1"/>
  <c r="R30" i="1"/>
  <c r="C26" i="1"/>
  <c r="B25" i="1"/>
  <c r="H29" i="1" l="1"/>
  <c r="G28" i="1"/>
  <c r="AK28" i="1"/>
  <c r="AL29" i="1"/>
  <c r="AF29" i="1"/>
  <c r="AG30" i="1"/>
  <c r="Q30" i="1"/>
  <c r="R31" i="1"/>
  <c r="AA31" i="1"/>
  <c r="AB32" i="1"/>
  <c r="AU28" i="1"/>
  <c r="AV29" i="1"/>
  <c r="AZ29" i="1"/>
  <c r="BA30" i="1"/>
  <c r="V30" i="1"/>
  <c r="W31" i="1"/>
  <c r="BE29" i="1"/>
  <c r="BF30" i="1"/>
  <c r="AP30" i="1"/>
  <c r="AQ31" i="1"/>
  <c r="L29" i="1"/>
  <c r="M30" i="1"/>
  <c r="C27" i="1"/>
  <c r="B26" i="1"/>
  <c r="H30" i="1" l="1"/>
  <c r="G29" i="1"/>
  <c r="AK29" i="1"/>
  <c r="AL30" i="1"/>
  <c r="AA32" i="1"/>
  <c r="AB33" i="1"/>
  <c r="M31" i="1"/>
  <c r="L30" i="1"/>
  <c r="V31" i="1"/>
  <c r="W32" i="1"/>
  <c r="R32" i="1"/>
  <c r="Q31" i="1"/>
  <c r="AP31" i="1"/>
  <c r="AQ32" i="1"/>
  <c r="AZ30" i="1"/>
  <c r="BA31" i="1"/>
  <c r="AG31" i="1"/>
  <c r="AF30" i="1"/>
  <c r="BE30" i="1"/>
  <c r="BF31" i="1"/>
  <c r="AU29" i="1"/>
  <c r="AV30" i="1"/>
  <c r="C28" i="1"/>
  <c r="B27" i="1"/>
  <c r="G30" i="1" l="1"/>
  <c r="H31" i="1"/>
  <c r="AL31" i="1"/>
  <c r="AK30" i="1"/>
  <c r="W33" i="1"/>
  <c r="V32" i="1"/>
  <c r="L31" i="1"/>
  <c r="M32" i="1"/>
  <c r="AF31" i="1"/>
  <c r="AG32" i="1"/>
  <c r="AZ31" i="1"/>
  <c r="BA32" i="1"/>
  <c r="AU30" i="1"/>
  <c r="AV31" i="1"/>
  <c r="AP32" i="1"/>
  <c r="AQ33" i="1"/>
  <c r="AB34" i="1"/>
  <c r="AA33" i="1"/>
  <c r="BF32" i="1"/>
  <c r="BE31" i="1"/>
  <c r="Q32" i="1"/>
  <c r="R33" i="1"/>
  <c r="C29" i="1"/>
  <c r="B28" i="1"/>
  <c r="G31" i="1" l="1"/>
  <c r="H32" i="1"/>
  <c r="AL32" i="1"/>
  <c r="AK31" i="1"/>
  <c r="AA34" i="1"/>
  <c r="AB35" i="1"/>
  <c r="AP33" i="1"/>
  <c r="AQ34" i="1"/>
  <c r="AF32" i="1"/>
  <c r="AG33" i="1"/>
  <c r="Q33" i="1"/>
  <c r="R34" i="1"/>
  <c r="AU31" i="1"/>
  <c r="AV32" i="1"/>
  <c r="L32" i="1"/>
  <c r="M33" i="1"/>
  <c r="AZ32" i="1"/>
  <c r="BA33" i="1"/>
  <c r="BE32" i="1"/>
  <c r="BF33" i="1"/>
  <c r="V33" i="1"/>
  <c r="W34" i="1"/>
  <c r="C30" i="1"/>
  <c r="B29" i="1"/>
  <c r="G32" i="1" l="1"/>
  <c r="H33" i="1"/>
  <c r="AK32" i="1"/>
  <c r="AL33" i="1"/>
  <c r="L33" i="1"/>
  <c r="M34" i="1"/>
  <c r="AP34" i="1"/>
  <c r="AQ35" i="1"/>
  <c r="V34" i="1"/>
  <c r="W35" i="1"/>
  <c r="AU32" i="1"/>
  <c r="AV33" i="1"/>
  <c r="BE33" i="1"/>
  <c r="BF34" i="1"/>
  <c r="Q34" i="1"/>
  <c r="R35" i="1"/>
  <c r="AZ33" i="1"/>
  <c r="BA34" i="1"/>
  <c r="AF33" i="1"/>
  <c r="AG34" i="1"/>
  <c r="AA35" i="1"/>
  <c r="AB36" i="1"/>
  <c r="C31" i="1"/>
  <c r="B30" i="1"/>
  <c r="H34" i="1" l="1"/>
  <c r="G33" i="1"/>
  <c r="AK33" i="1"/>
  <c r="AL34" i="1"/>
  <c r="AU33" i="1"/>
  <c r="AV34" i="1"/>
  <c r="AA36" i="1"/>
  <c r="AB37" i="1"/>
  <c r="R36" i="1"/>
  <c r="Q35" i="1"/>
  <c r="V35" i="1"/>
  <c r="W36" i="1"/>
  <c r="AG35" i="1"/>
  <c r="AF34" i="1"/>
  <c r="BE34" i="1"/>
  <c r="BF35" i="1"/>
  <c r="AP35" i="1"/>
  <c r="AQ36" i="1"/>
  <c r="BA35" i="1"/>
  <c r="AZ34" i="1"/>
  <c r="M35" i="1"/>
  <c r="L34" i="1"/>
  <c r="C32" i="1"/>
  <c r="B31" i="1"/>
  <c r="H35" i="1" l="1"/>
  <c r="G34" i="1"/>
  <c r="AK34" i="1"/>
  <c r="AL35" i="1"/>
  <c r="Q36" i="1"/>
  <c r="R37" i="1"/>
  <c r="BF36" i="1"/>
  <c r="BE35" i="1"/>
  <c r="AA37" i="1"/>
  <c r="AB38" i="1"/>
  <c r="AA38" i="1" s="1"/>
  <c r="AU34" i="1"/>
  <c r="AV35" i="1"/>
  <c r="AF35" i="1"/>
  <c r="AG36" i="1"/>
  <c r="AP36" i="1"/>
  <c r="AQ37" i="1"/>
  <c r="L35" i="1"/>
  <c r="M36" i="1"/>
  <c r="W37" i="1"/>
  <c r="V36" i="1"/>
  <c r="AZ35" i="1"/>
  <c r="BA36" i="1"/>
  <c r="C33" i="1"/>
  <c r="B32" i="1"/>
  <c r="H36" i="1" l="1"/>
  <c r="G35" i="1"/>
  <c r="AK35" i="1"/>
  <c r="AL36" i="1"/>
  <c r="AZ36" i="1"/>
  <c r="BA37" i="1"/>
  <c r="V37" i="1"/>
  <c r="W38" i="1"/>
  <c r="V38" i="1" s="1"/>
  <c r="L36" i="1"/>
  <c r="M37" i="1"/>
  <c r="AP37" i="1"/>
  <c r="AQ38" i="1"/>
  <c r="AP38" i="1" s="1"/>
  <c r="AF36" i="1"/>
  <c r="AG37" i="1"/>
  <c r="BE36" i="1"/>
  <c r="BF37" i="1"/>
  <c r="AU35" i="1"/>
  <c r="AV36" i="1"/>
  <c r="Q37" i="1"/>
  <c r="R38" i="1"/>
  <c r="Q38" i="1" s="1"/>
  <c r="C34" i="1"/>
  <c r="B33" i="1"/>
  <c r="G36" i="1" l="1"/>
  <c r="H37" i="1"/>
  <c r="AK36" i="1"/>
  <c r="AL37" i="1"/>
  <c r="BE37" i="1"/>
  <c r="BF38" i="1"/>
  <c r="BE38" i="1" s="1"/>
  <c r="L37" i="1"/>
  <c r="M38" i="1"/>
  <c r="L38" i="1" s="1"/>
  <c r="AU36" i="1"/>
  <c r="AV37" i="1"/>
  <c r="AF37" i="1"/>
  <c r="AG38" i="1"/>
  <c r="AF38" i="1" s="1"/>
  <c r="AZ37" i="1"/>
  <c r="BA38" i="1"/>
  <c r="AZ38" i="1" s="1"/>
  <c r="C35" i="1"/>
  <c r="B34" i="1"/>
  <c r="G37" i="1" l="1"/>
  <c r="H38" i="1"/>
  <c r="G38" i="1" s="1"/>
  <c r="AK37" i="1"/>
  <c r="AL38" i="1"/>
  <c r="AK38" i="1" s="1"/>
  <c r="AU37" i="1"/>
  <c r="AV38" i="1"/>
  <c r="AU38" i="1" s="1"/>
  <c r="B35" i="1"/>
  <c r="C36" i="1"/>
  <c r="B36" i="1" l="1"/>
  <c r="C37" i="1"/>
  <c r="C38" i="1" l="1"/>
  <c r="B38" i="1" s="1"/>
  <c r="B37" i="1"/>
</calcChain>
</file>

<file path=xl/sharedStrings.xml><?xml version="1.0" encoding="utf-8"?>
<sst xmlns="http://schemas.openxmlformats.org/spreadsheetml/2006/main" count="206" uniqueCount="39">
  <si>
    <t>Année du calendrier :</t>
  </si>
  <si>
    <t>Mois de départ :</t>
  </si>
  <si>
    <t>Noël</t>
  </si>
  <si>
    <t>Toussaint</t>
  </si>
  <si>
    <t>Jour de l'An</t>
  </si>
  <si>
    <t>Lundi de Pâques</t>
  </si>
  <si>
    <t>Fête du Travail</t>
  </si>
  <si>
    <t>Jeudi de L'Ascension</t>
  </si>
  <si>
    <t>Lundi de Pentecôte</t>
  </si>
  <si>
    <t>Fête Nationale</t>
  </si>
  <si>
    <t>Assomption</t>
  </si>
  <si>
    <t>Année</t>
  </si>
  <si>
    <t>Principaux évènements de l'année :</t>
  </si>
  <si>
    <t>Soirées des Joueurs ASS</t>
  </si>
  <si>
    <t>Week-end Ski</t>
  </si>
  <si>
    <t>Salon de l'Agriculture</t>
  </si>
  <si>
    <t>Foire aux Jambons</t>
  </si>
  <si>
    <t>Bordeaux fête le Vin</t>
  </si>
  <si>
    <t>Fêtes de Bayonne</t>
  </si>
  <si>
    <t>Fêtes de Soustons</t>
  </si>
  <si>
    <t>Fêtes de Dax</t>
  </si>
  <si>
    <t>Vacances Scolaires :</t>
  </si>
  <si>
    <t>A</t>
  </si>
  <si>
    <t>B</t>
  </si>
  <si>
    <t>C</t>
  </si>
  <si>
    <t>D</t>
  </si>
  <si>
    <t>E</t>
  </si>
  <si>
    <t>Année + 1</t>
  </si>
  <si>
    <t>Anniversaire :</t>
  </si>
  <si>
    <t>Victoire 39-45</t>
  </si>
  <si>
    <t>Armistice 14-18</t>
  </si>
  <si>
    <t>Jours fériés :</t>
  </si>
  <si>
    <t>Calculs</t>
  </si>
  <si>
    <t>Hiver</t>
  </si>
  <si>
    <t>Printemps</t>
  </si>
  <si>
    <t>Été</t>
  </si>
  <si>
    <t>Anniv. XXX</t>
  </si>
  <si>
    <t>Anniv. YYY</t>
  </si>
  <si>
    <t>Anniv. ZZZ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</si>
</sst>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mmm"/>
    <numFmt numFmtId="165" formatCode="d"/>
    <numFmt numFmtId="166" formatCode=";;;"/>
  </numFmts>
  <fonts count="19" x14ac:knownFonts="1">
    <font>
      <sz val="10"/>
      <color rgb="FF000000"/>
      <name val="Arial"/>
    </font>
    <font>
      <sz val="10"/>
      <name val="Arial"/>
      <family val="2"/>
    </font>
    <font>
      <b/>
      <sz val="12"/>
      <color rgb="FF227D4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2"/>
      <color rgb="FF227D48"/>
      <name val="Calibri"/>
      <family val="2"/>
      <scheme val="minor"/>
    </font>
    <font>
      <sz val="16"/>
      <name val="Calibri"/>
      <family val="2"/>
      <scheme val="minor"/>
    </font>
    <font>
      <sz val="16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177245"/>
      <name val="Calibri"/>
      <family val="2"/>
      <scheme val="minor"/>
    </font>
    <font>
      <sz val="10"/>
      <color rgb="FF000000"/>
      <name val="Arial"/>
      <family val="2"/>
    </font>
    <font>
      <b/>
      <sz val="12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2"/>
      <name val="Calibri"/>
      <family val="2"/>
      <scheme val="minor"/>
    </font>
    <font>
      <sz val="8"/>
      <name val="Arial"/>
      <family val="2"/>
    </font>
    <font>
      <b/>
      <sz val="11"/>
      <color theme="0"/>
      <name val="Aharoni"/>
      <charset val="177"/>
    </font>
    <font>
      <b/>
      <sz val="10"/>
      <color theme="0"/>
      <name val="Aharoni"/>
      <charset val="177"/>
    </font>
    <font>
      <b/>
      <sz val="8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theme="6" tint="0.39997558519241921"/>
        <bgColor rgb="FFD9D9D9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theme="0" tint="-4.9989318521683403E-2"/>
        <bgColor rgb="FFF3F3F3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3288D6"/>
        <bgColor indexed="64"/>
      </patternFill>
    </fill>
    <fill>
      <patternFill patternType="solid">
        <fgColor rgb="FF32ACD4"/>
        <bgColor indexed="64"/>
      </patternFill>
    </fill>
    <fill>
      <patternFill patternType="solid">
        <fgColor rgb="FF34A381"/>
        <bgColor indexed="64"/>
      </patternFill>
    </fill>
    <fill>
      <patternFill patternType="solid">
        <fgColor rgb="FF6AAD44"/>
        <bgColor indexed="64"/>
      </patternFill>
    </fill>
    <fill>
      <patternFill patternType="solid">
        <fgColor rgb="FFE1D30C"/>
        <bgColor indexed="64"/>
      </patternFill>
    </fill>
    <fill>
      <patternFill patternType="solid">
        <fgColor rgb="FFFCB815"/>
        <bgColor indexed="64"/>
      </patternFill>
    </fill>
    <fill>
      <patternFill patternType="solid">
        <fgColor rgb="FFF47B18"/>
        <bgColor indexed="64"/>
      </patternFill>
    </fill>
    <fill>
      <patternFill patternType="solid">
        <fgColor rgb="FFEC3334"/>
        <bgColor indexed="64"/>
      </patternFill>
    </fill>
    <fill>
      <patternFill patternType="solid">
        <fgColor rgb="FFE8346F"/>
        <bgColor indexed="64"/>
      </patternFill>
    </fill>
    <fill>
      <patternFill patternType="solid">
        <fgColor rgb="FFB72F8C"/>
        <bgColor indexed="64"/>
      </patternFill>
    </fill>
    <fill>
      <patternFill patternType="solid">
        <fgColor rgb="FF892F8D"/>
        <bgColor indexed="64"/>
      </patternFill>
    </fill>
    <fill>
      <patternFill patternType="solid">
        <fgColor rgb="FF3D49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6161"/>
        <bgColor indexed="64"/>
      </patternFill>
    </fill>
    <fill>
      <patternFill patternType="solid">
        <fgColor rgb="FF97E4FF"/>
        <bgColor indexed="64"/>
      </patternFill>
    </fill>
    <fill>
      <patternFill patternType="solid">
        <fgColor rgb="FFFAA0ED"/>
        <bgColor indexed="64"/>
      </patternFill>
    </fill>
    <fill>
      <patternFill patternType="solid">
        <fgColor rgb="FFC198E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23">
    <xf numFmtId="0" fontId="0" fillId="0" borderId="0" xfId="0"/>
    <xf numFmtId="0" fontId="3" fillId="2" borderId="0" xfId="0" applyFont="1" applyFill="1" applyAlignment="1">
      <alignment vertical="center"/>
    </xf>
    <xf numFmtId="0" fontId="4" fillId="3" borderId="0" xfId="0" applyFont="1" applyFill="1" applyAlignment="1">
      <alignment vertical="center"/>
    </xf>
    <xf numFmtId="0" fontId="5" fillId="2" borderId="0" xfId="0" applyFont="1" applyFill="1" applyAlignment="1">
      <alignment vertical="center"/>
    </xf>
    <xf numFmtId="0" fontId="3" fillId="2" borderId="0" xfId="0" applyFont="1" applyFill="1" applyAlignment="1">
      <alignment horizontal="center" vertical="center"/>
    </xf>
    <xf numFmtId="165" fontId="3" fillId="4" borderId="0" xfId="0" applyNumberFormat="1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164" fontId="7" fillId="2" borderId="0" xfId="0" applyNumberFormat="1" applyFont="1" applyFill="1" applyAlignment="1">
      <alignment horizontal="center" vertical="top"/>
    </xf>
    <xf numFmtId="0" fontId="7" fillId="2" borderId="0" xfId="0" applyFont="1" applyFill="1" applyAlignment="1">
      <alignment vertical="top"/>
    </xf>
    <xf numFmtId="0" fontId="8" fillId="3" borderId="0" xfId="0" applyFont="1" applyFill="1" applyAlignment="1">
      <alignment vertical="top"/>
    </xf>
    <xf numFmtId="0" fontId="9" fillId="3" borderId="0" xfId="0" applyFont="1" applyFill="1" applyAlignment="1">
      <alignment vertical="center"/>
    </xf>
    <xf numFmtId="164" fontId="14" fillId="2" borderId="0" xfId="0" applyNumberFormat="1" applyFont="1" applyFill="1" applyAlignment="1">
      <alignment horizontal="center" vertical="top"/>
    </xf>
    <xf numFmtId="0" fontId="16" fillId="3" borderId="0" xfId="0" applyFont="1" applyFill="1" applyAlignment="1">
      <alignment horizontal="center" vertical="center"/>
    </xf>
    <xf numFmtId="0" fontId="0" fillId="0" borderId="0" xfId="0" applyAlignment="1">
      <alignment vertical="center"/>
    </xf>
    <xf numFmtId="14" fontId="1" fillId="0" borderId="3" xfId="0" applyNumberFormat="1" applyFont="1" applyBorder="1" applyAlignment="1">
      <alignment horizontal="left" vertical="center"/>
    </xf>
    <xf numFmtId="14" fontId="1" fillId="0" borderId="4" xfId="0" applyNumberFormat="1" applyFont="1" applyBorder="1" applyAlignment="1">
      <alignment horizontal="left" vertical="center"/>
    </xf>
    <xf numFmtId="49" fontId="1" fillId="0" borderId="4" xfId="0" applyNumberFormat="1" applyFont="1" applyBorder="1" applyAlignment="1">
      <alignment horizontal="left" vertical="center"/>
    </xf>
    <xf numFmtId="14" fontId="1" fillId="0" borderId="5" xfId="0" applyNumberFormat="1" applyFont="1" applyBorder="1" applyAlignment="1">
      <alignment horizontal="left" vertical="center"/>
    </xf>
    <xf numFmtId="14" fontId="0" fillId="0" borderId="3" xfId="0" applyNumberFormat="1" applyBorder="1" applyAlignment="1">
      <alignment vertical="center"/>
    </xf>
    <xf numFmtId="14" fontId="0" fillId="0" borderId="8" xfId="0" applyNumberFormat="1" applyBorder="1" applyAlignment="1">
      <alignment vertical="center"/>
    </xf>
    <xf numFmtId="14" fontId="0" fillId="0" borderId="0" xfId="0" applyNumberFormat="1"/>
    <xf numFmtId="14" fontId="0" fillId="0" borderId="17" xfId="0" applyNumberFormat="1" applyBorder="1" applyAlignment="1">
      <alignment vertical="center"/>
    </xf>
    <xf numFmtId="14" fontId="0" fillId="0" borderId="12" xfId="0" applyNumberFormat="1" applyBorder="1"/>
    <xf numFmtId="14" fontId="0" fillId="0" borderId="1" xfId="0" applyNumberFormat="1" applyBorder="1" applyAlignment="1">
      <alignment vertical="center"/>
    </xf>
    <xf numFmtId="14" fontId="0" fillId="0" borderId="18" xfId="0" applyNumberFormat="1" applyBorder="1"/>
    <xf numFmtId="14" fontId="0" fillId="0" borderId="19" xfId="0" applyNumberFormat="1" applyBorder="1"/>
    <xf numFmtId="14" fontId="1" fillId="0" borderId="0" xfId="0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14" fontId="0" fillId="0" borderId="10" xfId="0" applyNumberFormat="1" applyBorder="1" applyAlignment="1">
      <alignment vertical="center"/>
    </xf>
    <xf numFmtId="14" fontId="0" fillId="0" borderId="12" xfId="0" applyNumberFormat="1" applyBorder="1" applyAlignment="1">
      <alignment vertical="center"/>
    </xf>
    <xf numFmtId="14" fontId="0" fillId="0" borderId="19" xfId="0" applyNumberFormat="1" applyBorder="1" applyAlignment="1">
      <alignment vertical="center"/>
    </xf>
    <xf numFmtId="14" fontId="0" fillId="0" borderId="18" xfId="0" applyNumberFormat="1" applyBorder="1" applyAlignment="1">
      <alignment vertical="center"/>
    </xf>
    <xf numFmtId="14" fontId="0" fillId="0" borderId="14" xfId="0" applyNumberFormat="1" applyBorder="1" applyAlignment="1">
      <alignment vertical="center"/>
    </xf>
    <xf numFmtId="14" fontId="0" fillId="0" borderId="0" xfId="0" applyNumberFormat="1" applyAlignment="1">
      <alignment vertical="center"/>
    </xf>
    <xf numFmtId="0" fontId="0" fillId="19" borderId="1" xfId="0" applyFill="1" applyBorder="1" applyAlignment="1">
      <alignment vertical="center"/>
    </xf>
    <xf numFmtId="0" fontId="1" fillId="19" borderId="19" xfId="0" applyFont="1" applyFill="1" applyBorder="1" applyAlignment="1">
      <alignment horizontal="left" vertical="center" wrapText="1"/>
    </xf>
    <xf numFmtId="14" fontId="0" fillId="0" borderId="20" xfId="0" applyNumberFormat="1" applyBorder="1" applyAlignment="1">
      <alignment vertical="center"/>
    </xf>
    <xf numFmtId="14" fontId="1" fillId="20" borderId="6" xfId="0" applyNumberFormat="1" applyFont="1" applyFill="1" applyBorder="1" applyAlignment="1">
      <alignment horizontal="left" vertical="center"/>
    </xf>
    <xf numFmtId="0" fontId="0" fillId="19" borderId="7" xfId="0" applyFill="1" applyBorder="1" applyAlignment="1">
      <alignment vertical="center"/>
    </xf>
    <xf numFmtId="14" fontId="0" fillId="0" borderId="20" xfId="0" applyNumberFormat="1" applyBorder="1"/>
    <xf numFmtId="14" fontId="1" fillId="22" borderId="6" xfId="0" applyNumberFormat="1" applyFont="1" applyFill="1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14" fontId="11" fillId="0" borderId="17" xfId="0" applyNumberFormat="1" applyFont="1" applyBorder="1" applyAlignment="1">
      <alignment vertical="center"/>
    </xf>
    <xf numFmtId="14" fontId="11" fillId="0" borderId="4" xfId="0" applyNumberFormat="1" applyFont="1" applyBorder="1" applyAlignment="1">
      <alignment vertical="center"/>
    </xf>
    <xf numFmtId="14" fontId="11" fillId="0" borderId="19" xfId="0" applyNumberFormat="1" applyFont="1" applyBorder="1" applyAlignment="1">
      <alignment vertical="center"/>
    </xf>
    <xf numFmtId="14" fontId="11" fillId="21" borderId="6" xfId="0" applyNumberFormat="1" applyFont="1" applyFill="1" applyBorder="1" applyAlignment="1">
      <alignment vertical="center"/>
    </xf>
    <xf numFmtId="0" fontId="1" fillId="19" borderId="6" xfId="0" applyFont="1" applyFill="1" applyBorder="1" applyAlignment="1">
      <alignment vertical="center" wrapText="1"/>
    </xf>
    <xf numFmtId="0" fontId="0" fillId="19" borderId="0" xfId="0" applyFill="1"/>
    <xf numFmtId="0" fontId="0" fillId="19" borderId="14" xfId="0" applyFill="1" applyBorder="1"/>
    <xf numFmtId="14" fontId="0" fillId="19" borderId="1" xfId="0" applyNumberFormat="1" applyFill="1" applyBorder="1" applyAlignment="1">
      <alignment vertical="center"/>
    </xf>
    <xf numFmtId="14" fontId="1" fillId="20" borderId="2" xfId="0" applyNumberFormat="1" applyFont="1" applyFill="1" applyBorder="1" applyAlignment="1">
      <alignment horizontal="left" vertical="center"/>
    </xf>
    <xf numFmtId="14" fontId="0" fillId="20" borderId="15" xfId="0" applyNumberFormat="1" applyFill="1" applyBorder="1"/>
    <xf numFmtId="0" fontId="0" fillId="20" borderId="6" xfId="0" applyFill="1" applyBorder="1" applyAlignment="1">
      <alignment horizontal="left" vertical="center"/>
    </xf>
    <xf numFmtId="14" fontId="1" fillId="22" borderId="16" xfId="0" applyNumberFormat="1" applyFont="1" applyFill="1" applyBorder="1" applyAlignment="1">
      <alignment horizontal="center" vertical="center"/>
    </xf>
    <xf numFmtId="14" fontId="0" fillId="21" borderId="16" xfId="0" applyNumberFormat="1" applyFill="1" applyBorder="1"/>
    <xf numFmtId="166" fontId="3" fillId="2" borderId="0" xfId="0" applyNumberFormat="1" applyFont="1" applyFill="1" applyAlignment="1">
      <alignment vertical="center"/>
    </xf>
    <xf numFmtId="0" fontId="18" fillId="4" borderId="0" xfId="0" applyFont="1" applyFill="1" applyAlignment="1">
      <alignment horizontal="left" vertical="center"/>
    </xf>
    <xf numFmtId="14" fontId="18" fillId="4" borderId="0" xfId="0" applyNumberFormat="1" applyFont="1" applyFill="1" applyAlignment="1">
      <alignment horizontal="left" vertical="center"/>
    </xf>
    <xf numFmtId="49" fontId="18" fillId="4" borderId="0" xfId="0" applyNumberFormat="1" applyFont="1" applyFill="1" applyAlignment="1">
      <alignment horizontal="left" vertical="center"/>
    </xf>
    <xf numFmtId="14" fontId="1" fillId="25" borderId="18" xfId="0" applyNumberFormat="1" applyFont="1" applyFill="1" applyBorder="1" applyAlignment="1">
      <alignment horizontal="left" vertical="center"/>
    </xf>
    <xf numFmtId="14" fontId="1" fillId="24" borderId="17" xfId="0" applyNumberFormat="1" applyFont="1" applyFill="1" applyBorder="1" applyAlignment="1">
      <alignment horizontal="left" vertical="center"/>
    </xf>
    <xf numFmtId="14" fontId="1" fillId="27" borderId="17" xfId="0" applyNumberFormat="1" applyFont="1" applyFill="1" applyBorder="1" applyAlignment="1">
      <alignment horizontal="left" vertical="center"/>
    </xf>
    <xf numFmtId="14" fontId="1" fillId="26" borderId="17" xfId="0" applyNumberFormat="1" applyFont="1" applyFill="1" applyBorder="1" applyAlignment="1">
      <alignment horizontal="left" vertical="center"/>
    </xf>
    <xf numFmtId="14" fontId="1" fillId="23" borderId="18" xfId="0" applyNumberFormat="1" applyFont="1" applyFill="1" applyBorder="1" applyAlignment="1">
      <alignment horizontal="left" vertical="center"/>
    </xf>
    <xf numFmtId="14" fontId="1" fillId="28" borderId="18" xfId="0" applyNumberFormat="1" applyFont="1" applyFill="1" applyBorder="1" applyAlignment="1">
      <alignment horizontal="left" vertical="center"/>
    </xf>
    <xf numFmtId="14" fontId="1" fillId="29" borderId="18" xfId="0" applyNumberFormat="1" applyFont="1" applyFill="1" applyBorder="1" applyAlignment="1">
      <alignment horizontal="left" vertical="center"/>
    </xf>
    <xf numFmtId="14" fontId="1" fillId="30" borderId="6" xfId="0" applyNumberFormat="1" applyFont="1" applyFill="1" applyBorder="1" applyAlignment="1">
      <alignment horizontal="left" vertical="center"/>
    </xf>
    <xf numFmtId="14" fontId="0" fillId="29" borderId="4" xfId="0" applyNumberFormat="1" applyFill="1" applyBorder="1" applyAlignment="1">
      <alignment horizontal="left" vertical="center"/>
    </xf>
    <xf numFmtId="14" fontId="0" fillId="29" borderId="11" xfId="0" applyNumberFormat="1" applyFill="1" applyBorder="1" applyAlignment="1">
      <alignment horizontal="left" vertical="center"/>
    </xf>
    <xf numFmtId="14" fontId="0" fillId="28" borderId="4" xfId="0" applyNumberFormat="1" applyFill="1" applyBorder="1" applyAlignment="1">
      <alignment horizontal="left" vertical="center"/>
    </xf>
    <xf numFmtId="14" fontId="0" fillId="28" borderId="5" xfId="0" applyNumberFormat="1" applyFill="1" applyBorder="1" applyAlignment="1">
      <alignment horizontal="left" vertical="center"/>
    </xf>
    <xf numFmtId="14" fontId="0" fillId="23" borderId="4" xfId="0" applyNumberFormat="1" applyFill="1" applyBorder="1" applyAlignment="1">
      <alignment horizontal="left" vertical="center"/>
    </xf>
    <xf numFmtId="14" fontId="0" fillId="26" borderId="3" xfId="0" applyNumberFormat="1" applyFill="1" applyBorder="1" applyAlignment="1">
      <alignment horizontal="left" vertical="center"/>
    </xf>
    <xf numFmtId="14" fontId="0" fillId="26" borderId="4" xfId="0" applyNumberFormat="1" applyFill="1" applyBorder="1" applyAlignment="1">
      <alignment horizontal="left" vertical="center"/>
    </xf>
    <xf numFmtId="14" fontId="0" fillId="27" borderId="3" xfId="0" applyNumberFormat="1" applyFill="1" applyBorder="1" applyAlignment="1">
      <alignment horizontal="left" vertical="center"/>
    </xf>
    <xf numFmtId="14" fontId="0" fillId="27" borderId="4" xfId="0" applyNumberFormat="1" applyFill="1" applyBorder="1" applyAlignment="1">
      <alignment horizontal="left" vertical="center"/>
    </xf>
    <xf numFmtId="14" fontId="0" fillId="24" borderId="3" xfId="0" applyNumberFormat="1" applyFill="1" applyBorder="1" applyAlignment="1">
      <alignment horizontal="left" vertical="center"/>
    </xf>
    <xf numFmtId="14" fontId="0" fillId="24" borderId="4" xfId="0" applyNumberFormat="1" applyFill="1" applyBorder="1" applyAlignment="1">
      <alignment horizontal="left" vertical="center"/>
    </xf>
    <xf numFmtId="14" fontId="0" fillId="25" borderId="4" xfId="0" applyNumberFormat="1" applyFill="1" applyBorder="1" applyAlignment="1">
      <alignment horizontal="left" vertical="center"/>
    </xf>
    <xf numFmtId="14" fontId="0" fillId="25" borderId="5" xfId="0" applyNumberFormat="1" applyFill="1" applyBorder="1" applyAlignment="1">
      <alignment horizontal="left" vertical="center"/>
    </xf>
    <xf numFmtId="0" fontId="3" fillId="5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6" fillId="6" borderId="0" xfId="0" applyFont="1" applyFill="1" applyAlignment="1">
      <alignment vertical="center"/>
    </xf>
    <xf numFmtId="0" fontId="10" fillId="2" borderId="0" xfId="0" applyFont="1" applyFill="1" applyAlignment="1">
      <alignment horizontal="right" vertical="center"/>
    </xf>
    <xf numFmtId="0" fontId="10" fillId="3" borderId="0" xfId="0" applyFont="1" applyFill="1" applyAlignment="1">
      <alignment vertical="center"/>
    </xf>
    <xf numFmtId="0" fontId="12" fillId="10" borderId="0" xfId="0" applyFont="1" applyFill="1" applyAlignment="1">
      <alignment horizontal="center" vertical="center"/>
    </xf>
    <xf numFmtId="0" fontId="12" fillId="11" borderId="0" xfId="0" applyFont="1" applyFill="1" applyAlignment="1">
      <alignment horizontal="center" vertical="center"/>
    </xf>
    <xf numFmtId="0" fontId="12" fillId="12" borderId="0" xfId="0" applyFont="1" applyFill="1" applyAlignment="1">
      <alignment horizontal="center" vertical="center"/>
    </xf>
    <xf numFmtId="0" fontId="12" fillId="13" borderId="0" xfId="0" applyFont="1" applyFill="1" applyAlignment="1">
      <alignment horizontal="center" vertical="center"/>
    </xf>
    <xf numFmtId="0" fontId="12" fillId="14" borderId="0" xfId="0" applyFont="1" applyFill="1" applyAlignment="1">
      <alignment horizontal="center" vertical="center"/>
    </xf>
    <xf numFmtId="0" fontId="13" fillId="13" borderId="0" xfId="0" applyFont="1" applyFill="1" applyAlignment="1">
      <alignment horizontal="center" vertical="center"/>
    </xf>
    <xf numFmtId="0" fontId="13" fillId="14" borderId="0" xfId="0" applyFont="1" applyFill="1" applyAlignment="1">
      <alignment horizontal="center" vertical="center"/>
    </xf>
    <xf numFmtId="0" fontId="12" fillId="15" borderId="0" xfId="0" applyFont="1" applyFill="1" applyAlignment="1">
      <alignment horizontal="center" vertical="center"/>
    </xf>
    <xf numFmtId="0" fontId="12" fillId="16" borderId="0" xfId="0" applyFont="1" applyFill="1" applyAlignment="1">
      <alignment horizontal="center" vertical="center"/>
    </xf>
    <xf numFmtId="0" fontId="12" fillId="17" borderId="0" xfId="0" applyFont="1" applyFill="1" applyAlignment="1">
      <alignment horizontal="center" vertical="center"/>
    </xf>
    <xf numFmtId="0" fontId="12" fillId="18" borderId="0" xfId="0" applyFont="1" applyFill="1" applyAlignment="1">
      <alignment horizontal="center" vertical="center"/>
    </xf>
    <xf numFmtId="0" fontId="12" fillId="7" borderId="0" xfId="0" applyFont="1" applyFill="1" applyAlignment="1">
      <alignment horizontal="center" vertical="center"/>
    </xf>
    <xf numFmtId="0" fontId="13" fillId="15" borderId="0" xfId="0" applyFont="1" applyFill="1" applyAlignment="1">
      <alignment horizontal="center" vertical="center"/>
    </xf>
    <xf numFmtId="0" fontId="13" fillId="16" borderId="0" xfId="0" applyFont="1" applyFill="1" applyAlignment="1">
      <alignment horizontal="center" vertical="center"/>
    </xf>
    <xf numFmtId="0" fontId="13" fillId="17" borderId="0" xfId="0" applyFont="1" applyFill="1" applyAlignment="1">
      <alignment horizontal="center" vertical="center"/>
    </xf>
    <xf numFmtId="0" fontId="13" fillId="18" borderId="0" xfId="0" applyFont="1" applyFill="1" applyAlignment="1">
      <alignment horizontal="center" vertical="center"/>
    </xf>
    <xf numFmtId="0" fontId="13" fillId="7" borderId="0" xfId="0" applyFont="1" applyFill="1" applyAlignment="1">
      <alignment horizontal="center" vertical="center"/>
    </xf>
    <xf numFmtId="0" fontId="16" fillId="13" borderId="0" xfId="0" applyFont="1" applyFill="1" applyAlignment="1">
      <alignment horizontal="center" vertical="center"/>
    </xf>
    <xf numFmtId="0" fontId="16" fillId="14" borderId="0" xfId="0" applyFont="1" applyFill="1" applyAlignment="1">
      <alignment horizontal="center" vertical="center"/>
    </xf>
    <xf numFmtId="0" fontId="13" fillId="8" borderId="0" xfId="0" applyFont="1" applyFill="1" applyAlignment="1">
      <alignment horizontal="center" vertical="center"/>
    </xf>
    <xf numFmtId="0" fontId="13" fillId="9" borderId="0" xfId="0" applyFont="1" applyFill="1" applyAlignment="1">
      <alignment horizontal="center" vertical="center"/>
    </xf>
    <xf numFmtId="0" fontId="13" fillId="10" borderId="0" xfId="0" applyFont="1" applyFill="1" applyAlignment="1">
      <alignment horizontal="center" vertical="center"/>
    </xf>
    <xf numFmtId="0" fontId="13" fillId="11" borderId="0" xfId="0" applyFont="1" applyFill="1" applyAlignment="1">
      <alignment horizontal="center" vertical="center"/>
    </xf>
    <xf numFmtId="0" fontId="13" fillId="12" borderId="0" xfId="0" applyFont="1" applyFill="1" applyAlignment="1">
      <alignment horizontal="center" vertical="center"/>
    </xf>
    <xf numFmtId="0" fontId="12" fillId="9" borderId="0" xfId="0" applyFont="1" applyFill="1" applyAlignment="1">
      <alignment horizontal="center" vertical="center"/>
    </xf>
    <xf numFmtId="0" fontId="12" fillId="8" borderId="0" xfId="0" applyFont="1" applyFill="1" applyAlignment="1">
      <alignment horizontal="center" vertical="center"/>
    </xf>
    <xf numFmtId="0" fontId="16" fillId="8" borderId="0" xfId="0" applyFont="1" applyFill="1" applyAlignment="1">
      <alignment horizontal="center" vertical="center"/>
    </xf>
    <xf numFmtId="0" fontId="16" fillId="9" borderId="0" xfId="0" applyFont="1" applyFill="1" applyAlignment="1">
      <alignment horizontal="center" vertical="center"/>
    </xf>
    <xf numFmtId="0" fontId="16" fillId="10" borderId="0" xfId="0" applyFont="1" applyFill="1" applyAlignment="1">
      <alignment horizontal="center" vertical="center"/>
    </xf>
    <xf numFmtId="0" fontId="16" fillId="11" borderId="0" xfId="0" applyFont="1" applyFill="1" applyAlignment="1">
      <alignment horizontal="center" vertical="center"/>
    </xf>
    <xf numFmtId="0" fontId="16" fillId="12" borderId="0" xfId="0" applyFont="1" applyFill="1" applyAlignment="1">
      <alignment horizontal="center" vertical="center"/>
    </xf>
    <xf numFmtId="0" fontId="16" fillId="15" borderId="0" xfId="0" applyFont="1" applyFill="1" applyAlignment="1">
      <alignment horizontal="center" vertical="center"/>
    </xf>
    <xf numFmtId="0" fontId="16" fillId="16" borderId="0" xfId="0" applyFont="1" applyFill="1" applyAlignment="1">
      <alignment horizontal="center" vertical="center"/>
    </xf>
    <xf numFmtId="0" fontId="16" fillId="17" borderId="0" xfId="0" applyFont="1" applyFill="1" applyAlignment="1">
      <alignment horizontal="center" vertical="center"/>
    </xf>
    <xf numFmtId="0" fontId="17" fillId="18" borderId="0" xfId="0" applyFont="1" applyFill="1" applyAlignment="1">
      <alignment horizontal="center" vertical="center"/>
    </xf>
    <xf numFmtId="0" fontId="16" fillId="7" borderId="0" xfId="0" applyFont="1" applyFill="1" applyAlignment="1">
      <alignment horizontal="center" vertical="center"/>
    </xf>
  </cellXfs>
  <cellStyles count="1">
    <cellStyle name="Normal" xfId="0" builtinId="0"/>
  </cellStyles>
  <dxfs count="23">
    <dxf>
      <fill>
        <patternFill patternType="solid">
          <fgColor rgb="FFDEF8ED"/>
          <bgColor rgb="FFFAE0E0"/>
        </patternFill>
      </fill>
    </dxf>
    <dxf>
      <fill>
        <patternFill patternType="solid">
          <fgColor rgb="FFDEF8ED"/>
          <bgColor rgb="FFFCEADC"/>
        </patternFill>
      </fill>
    </dxf>
    <dxf>
      <fill>
        <patternFill patternType="solid">
          <fgColor rgb="FFDEF8ED"/>
          <bgColor rgb="FFFDF4DA"/>
        </patternFill>
      </fill>
    </dxf>
    <dxf>
      <fill>
        <patternFill patternType="solid">
          <fgColor rgb="FFDEF8ED"/>
          <bgColor rgb="FFF9F8DB"/>
        </patternFill>
      </fill>
    </dxf>
    <dxf>
      <fill>
        <patternFill patternType="solid">
          <fgColor rgb="FFDEF8ED"/>
          <bgColor rgb="FFE3F2E2"/>
        </patternFill>
      </fill>
    </dxf>
    <dxf>
      <fill>
        <patternFill patternType="solid">
          <fgColor rgb="FFDEF8ED"/>
          <bgColor rgb="FFD8F0EB"/>
        </patternFill>
      </fill>
    </dxf>
    <dxf>
      <fill>
        <patternFill patternType="solid">
          <fgColor rgb="FFDEF8ED"/>
          <bgColor rgb="FFD8F2F8"/>
        </patternFill>
      </fill>
    </dxf>
    <dxf>
      <fill>
        <patternFill patternType="solid">
          <fgColor rgb="FFDEF8ED"/>
          <bgColor rgb="FFD8EEF8"/>
        </patternFill>
      </fill>
    </dxf>
    <dxf>
      <fill>
        <patternFill patternType="solid">
          <fgColor rgb="FFDEF8ED"/>
          <bgColor rgb="FFE1E2EF"/>
        </patternFill>
      </fill>
    </dxf>
    <dxf>
      <fill>
        <patternFill patternType="solid">
          <fgColor rgb="FFDEF8ED"/>
          <bgColor rgb="FFECDFED"/>
        </patternFill>
      </fill>
    </dxf>
    <dxf>
      <fill>
        <patternFill patternType="solid">
          <fgColor rgb="FFDEF8ED"/>
          <bgColor rgb="FFF2DFED"/>
        </patternFill>
      </fill>
    </dxf>
    <dxf>
      <font>
        <color auto="1"/>
      </font>
      <fill>
        <patternFill patternType="solid">
          <fgColor auto="1"/>
          <bgColor theme="7" tint="0.39994506668294322"/>
        </patternFill>
      </fill>
      <border>
        <top style="thin">
          <color theme="7" tint="0.39994506668294322"/>
        </top>
        <bottom style="thin">
          <color theme="7" tint="0.39994506668294322"/>
        </bottom>
      </border>
    </dxf>
    <dxf>
      <fill>
        <patternFill>
          <bgColor theme="8" tint="0.59996337778862885"/>
        </patternFill>
      </fill>
      <border>
        <top style="thin">
          <color theme="8" tint="0.59996337778862885"/>
        </top>
        <bottom style="thin">
          <color theme="8" tint="0.59996337778862885"/>
        </bottom>
      </border>
    </dxf>
    <dxf>
      <fill>
        <patternFill>
          <bgColor theme="5" tint="0.39994506668294322"/>
        </patternFill>
      </fill>
      <border>
        <top style="thin">
          <color theme="5" tint="0.39994506668294322"/>
        </top>
        <bottom style="thin">
          <color theme="5" tint="0.39994506668294322"/>
        </bottom>
      </border>
    </dxf>
    <dxf>
      <fill>
        <patternFill>
          <bgColor rgb="FFFF6161"/>
        </patternFill>
      </fill>
      <border>
        <top style="thin">
          <color rgb="FFFF6161"/>
        </top>
        <bottom style="thin">
          <color rgb="FFFF6161"/>
        </bottom>
      </border>
    </dxf>
    <dxf>
      <fill>
        <patternFill>
          <bgColor rgb="FFC198E0"/>
        </patternFill>
      </fill>
      <border>
        <top style="thin">
          <color rgb="FFC198E0"/>
        </top>
        <bottom style="thin">
          <color rgb="FFC198E0"/>
        </bottom>
      </border>
    </dxf>
    <dxf>
      <fill>
        <patternFill>
          <bgColor theme="3" tint="0.59996337778862885"/>
        </patternFill>
      </fill>
      <border>
        <top style="thin">
          <color theme="3" tint="0.59996337778862885"/>
        </top>
        <bottom style="thin">
          <color theme="3" tint="0.59996337778862885"/>
        </bottom>
      </border>
    </dxf>
    <dxf>
      <fill>
        <patternFill>
          <bgColor rgb="FF97E4FF"/>
        </patternFill>
      </fill>
      <border>
        <top style="thin">
          <color rgb="FF97E4FF"/>
        </top>
        <bottom style="thin">
          <color rgb="FF97E4FF"/>
        </bottom>
      </border>
    </dxf>
    <dxf>
      <fill>
        <patternFill>
          <bgColor rgb="FFFAA0ED"/>
        </patternFill>
      </fill>
      <border>
        <top style="thin">
          <color rgb="FFFAA0ED"/>
        </top>
        <bottom style="thin">
          <color rgb="FFFAA0ED"/>
        </bottom>
      </border>
    </dxf>
    <dxf>
      <fill>
        <patternFill>
          <bgColor theme="9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auto="1"/>
      </font>
      <fill>
        <patternFill>
          <bgColor theme="6" tint="0.39994506668294322"/>
        </patternFill>
      </fill>
    </dxf>
    <dxf>
      <border>
        <bottom style="thin">
          <color theme="2"/>
        </bottom>
        <vertical/>
        <horizontal/>
      </border>
    </dxf>
  </dxfs>
  <tableStyles count="0" defaultTableStyle="TableStyleMedium2" defaultPivotStyle="PivotStyleLight16"/>
  <colors>
    <mruColors>
      <color rgb="FFFAA0ED"/>
      <color rgb="FF97E4FF"/>
      <color rgb="FFC198E0"/>
      <color rgb="FFFF6161"/>
      <color rgb="FFFFCCFF"/>
      <color rgb="FFCCFFCC"/>
      <color rgb="FFFFFFCC"/>
      <color rgb="FFCCFFFF"/>
      <color rgb="FF8FFFC2"/>
      <color rgb="FF3BFF9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2" fmlaLink="mois" max="12" min="1" page="10" val="9"/>
</file>

<file path=xl/ctrlProps/ctrlProp2.xml><?xml version="1.0" encoding="utf-8"?>
<formControlPr xmlns="http://schemas.microsoft.com/office/spreadsheetml/2009/9/main" objectType="Spin" dx="22" fmlaLink="annee" max="2200" min="1900" page="10" val="2023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19050</xdr:colOff>
          <xdr:row>2</xdr:row>
          <xdr:rowOff>228600</xdr:rowOff>
        </xdr:from>
        <xdr:to>
          <xdr:col>58</xdr:col>
          <xdr:colOff>247650</xdr:colOff>
          <xdr:row>4</xdr:row>
          <xdr:rowOff>12700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19050</xdr:colOff>
          <xdr:row>0</xdr:row>
          <xdr:rowOff>260350</xdr:rowOff>
        </xdr:from>
        <xdr:to>
          <xdr:col>58</xdr:col>
          <xdr:colOff>247650</xdr:colOff>
          <xdr:row>2</xdr:row>
          <xdr:rowOff>12700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oneCellAnchor>
    <xdr:from>
      <xdr:col>20</xdr:col>
      <xdr:colOff>19054</xdr:colOff>
      <xdr:row>0</xdr:row>
      <xdr:rowOff>161925</xdr:rowOff>
    </xdr:from>
    <xdr:ext cx="4726615" cy="937629"/>
    <xdr:sp macro="" textlink="$BB$1">
      <xdr:nvSpPr>
        <xdr:cNvPr id="3" name="Rectangle 1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6038854" y="161925"/>
          <a:ext cx="4726615" cy="937629"/>
        </a:xfrm>
        <a:prstGeom prst="rect">
          <a:avLst/>
        </a:prstGeom>
        <a:noFill/>
        <a:effectLst>
          <a:outerShdw blurRad="50800" dist="50800" dir="5400000" algn="ctr" rotWithShape="0">
            <a:schemeClr val="accent1">
              <a:lumMod val="20000"/>
              <a:lumOff val="80000"/>
            </a:schemeClr>
          </a:outerShdw>
        </a:effectLst>
      </xdr:spPr>
      <xdr:txBody>
        <a:bodyPr wrap="none" lIns="91440" tIns="45720" rIns="91440" bIns="45720">
          <a:spAutoFit/>
        </a:bodyPr>
        <a:lstStyle/>
        <a:p>
          <a:pPr marL="0" indent="0" algn="ctr"/>
          <a:fld id="{92D8DC23-5600-432C-972A-9CCA74E83959}" type="TxLink">
            <a:rPr lang="en-US" sz="5400" b="1" i="0" u="none" strike="noStrike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4"/>
              </a:solidFill>
              <a:effectLst>
                <a:outerShdw blurRad="12700" dist="38100" dir="2700000" algn="tl" rotWithShape="0">
                  <a:srgbClr val="002060"/>
                </a:outerShdw>
              </a:effectLst>
              <a:latin typeface="Calibri"/>
              <a:ea typeface="+mn-ea"/>
              <a:cs typeface="Calibri"/>
            </a:rPr>
            <a:pPr marL="0" indent="0" algn="ctr"/>
            <a:t>Calendrier 2023</a:t>
          </a:fld>
          <a:endParaRPr lang="fr-FR" sz="34400" b="1" cap="none" spc="0">
            <a:ln w="9525">
              <a:solidFill>
                <a:schemeClr val="bg1"/>
              </a:solidFill>
              <a:prstDash val="solid"/>
            </a:ln>
            <a:solidFill>
              <a:schemeClr val="accent4"/>
            </a:solidFill>
            <a:effectLst>
              <a:outerShdw blurRad="12700" dist="38100" dir="2700000" algn="tl" rotWithShape="0">
                <a:srgbClr val="002060"/>
              </a:outerShdw>
            </a:effectLst>
            <a:latin typeface="+mn-lt"/>
            <a:ea typeface="+mn-ea"/>
            <a:cs typeface="+mn-cs"/>
          </a:endParaRPr>
        </a:p>
      </xdr:txBody>
    </xdr:sp>
    <xdr:clientData/>
  </xdr:oneCellAnchor>
  <xdr:twoCellAnchor>
    <xdr:from>
      <xdr:col>9</xdr:col>
      <xdr:colOff>63500</xdr:colOff>
      <xdr:row>27</xdr:row>
      <xdr:rowOff>0</xdr:rowOff>
    </xdr:from>
    <xdr:to>
      <xdr:col>9</xdr:col>
      <xdr:colOff>137583</xdr:colOff>
      <xdr:row>28</xdr:row>
      <xdr:rowOff>0</xdr:rowOff>
    </xdr:to>
    <xdr:sp macro="" textlink="">
      <xdr:nvSpPr>
        <xdr:cNvPr id="15036" name="Vac. 21/10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54E5CC20-A64E-45DF-75ED-1E7157D6B169}"/>
            </a:ext>
          </a:extLst>
        </xdr:cNvPr>
        <xdr:cNvSpPr/>
      </xdr:nvSpPr>
      <xdr:spPr>
        <a:xfrm>
          <a:off x="3060700" y="61849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63500</xdr:colOff>
      <xdr:row>28</xdr:row>
      <xdr:rowOff>0</xdr:rowOff>
    </xdr:from>
    <xdr:to>
      <xdr:col>9</xdr:col>
      <xdr:colOff>137583</xdr:colOff>
      <xdr:row>29</xdr:row>
      <xdr:rowOff>0</xdr:rowOff>
    </xdr:to>
    <xdr:sp macro="" textlink="">
      <xdr:nvSpPr>
        <xdr:cNvPr id="15037" name="Vac. 22/10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F75290A4-21E0-C101-6779-2CCF2E2CA961}"/>
            </a:ext>
          </a:extLst>
        </xdr:cNvPr>
        <xdr:cNvSpPr/>
      </xdr:nvSpPr>
      <xdr:spPr>
        <a:xfrm>
          <a:off x="3060700" y="64008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63500</xdr:colOff>
      <xdr:row>29</xdr:row>
      <xdr:rowOff>0</xdr:rowOff>
    </xdr:from>
    <xdr:to>
      <xdr:col>9</xdr:col>
      <xdr:colOff>137583</xdr:colOff>
      <xdr:row>30</xdr:row>
      <xdr:rowOff>0</xdr:rowOff>
    </xdr:to>
    <xdr:sp macro="" textlink="">
      <xdr:nvSpPr>
        <xdr:cNvPr id="15038" name="Vac. 23/10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E6EF47FC-8DCC-8331-0848-DE190936CCBB}"/>
            </a:ext>
          </a:extLst>
        </xdr:cNvPr>
        <xdr:cNvSpPr/>
      </xdr:nvSpPr>
      <xdr:spPr>
        <a:xfrm>
          <a:off x="3060700" y="66167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63500</xdr:colOff>
      <xdr:row>30</xdr:row>
      <xdr:rowOff>0</xdr:rowOff>
    </xdr:from>
    <xdr:to>
      <xdr:col>9</xdr:col>
      <xdr:colOff>137583</xdr:colOff>
      <xdr:row>31</xdr:row>
      <xdr:rowOff>0</xdr:rowOff>
    </xdr:to>
    <xdr:sp macro="" textlink="">
      <xdr:nvSpPr>
        <xdr:cNvPr id="15039" name="Vac. 24/10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AB46CC58-F411-EA0A-00EE-C97534E2D35D}"/>
            </a:ext>
          </a:extLst>
        </xdr:cNvPr>
        <xdr:cNvSpPr/>
      </xdr:nvSpPr>
      <xdr:spPr>
        <a:xfrm>
          <a:off x="3060700" y="68326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63500</xdr:colOff>
      <xdr:row>31</xdr:row>
      <xdr:rowOff>0</xdr:rowOff>
    </xdr:from>
    <xdr:to>
      <xdr:col>9</xdr:col>
      <xdr:colOff>137583</xdr:colOff>
      <xdr:row>32</xdr:row>
      <xdr:rowOff>0</xdr:rowOff>
    </xdr:to>
    <xdr:sp macro="" textlink="">
      <xdr:nvSpPr>
        <xdr:cNvPr id="15040" name="Vac. 25/10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8ADB5E97-CB1D-AFBB-6F5E-5508BE8C03C2}"/>
            </a:ext>
          </a:extLst>
        </xdr:cNvPr>
        <xdr:cNvSpPr/>
      </xdr:nvSpPr>
      <xdr:spPr>
        <a:xfrm>
          <a:off x="3060700" y="70485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63500</xdr:colOff>
      <xdr:row>32</xdr:row>
      <xdr:rowOff>0</xdr:rowOff>
    </xdr:from>
    <xdr:to>
      <xdr:col>9</xdr:col>
      <xdr:colOff>137583</xdr:colOff>
      <xdr:row>33</xdr:row>
      <xdr:rowOff>0</xdr:rowOff>
    </xdr:to>
    <xdr:sp macro="" textlink="">
      <xdr:nvSpPr>
        <xdr:cNvPr id="15041" name="Vac. 26/10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20C52855-E179-EAE5-C83C-1C996EF5E166}"/>
            </a:ext>
          </a:extLst>
        </xdr:cNvPr>
        <xdr:cNvSpPr/>
      </xdr:nvSpPr>
      <xdr:spPr>
        <a:xfrm>
          <a:off x="3060700" y="72644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63500</xdr:colOff>
      <xdr:row>33</xdr:row>
      <xdr:rowOff>0</xdr:rowOff>
    </xdr:from>
    <xdr:to>
      <xdr:col>9</xdr:col>
      <xdr:colOff>137583</xdr:colOff>
      <xdr:row>34</xdr:row>
      <xdr:rowOff>0</xdr:rowOff>
    </xdr:to>
    <xdr:sp macro="" textlink="">
      <xdr:nvSpPr>
        <xdr:cNvPr id="15042" name="Vac. 27/10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2EDBC530-9780-0E02-C9A6-8D067EF2A11C}"/>
            </a:ext>
          </a:extLst>
        </xdr:cNvPr>
        <xdr:cNvSpPr/>
      </xdr:nvSpPr>
      <xdr:spPr>
        <a:xfrm>
          <a:off x="3060700" y="74803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63500</xdr:colOff>
      <xdr:row>34</xdr:row>
      <xdr:rowOff>0</xdr:rowOff>
    </xdr:from>
    <xdr:to>
      <xdr:col>9</xdr:col>
      <xdr:colOff>137583</xdr:colOff>
      <xdr:row>35</xdr:row>
      <xdr:rowOff>0</xdr:rowOff>
    </xdr:to>
    <xdr:sp macro="" textlink="">
      <xdr:nvSpPr>
        <xdr:cNvPr id="15043" name="Vac. 28/10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A5298D0F-BE11-9D0F-9384-4C5E38D97532}"/>
            </a:ext>
          </a:extLst>
        </xdr:cNvPr>
        <xdr:cNvSpPr/>
      </xdr:nvSpPr>
      <xdr:spPr>
        <a:xfrm>
          <a:off x="3060700" y="76962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63500</xdr:colOff>
      <xdr:row>35</xdr:row>
      <xdr:rowOff>0</xdr:rowOff>
    </xdr:from>
    <xdr:to>
      <xdr:col>9</xdr:col>
      <xdr:colOff>137583</xdr:colOff>
      <xdr:row>36</xdr:row>
      <xdr:rowOff>0</xdr:rowOff>
    </xdr:to>
    <xdr:sp macro="" textlink="">
      <xdr:nvSpPr>
        <xdr:cNvPr id="15044" name="Vac. 29/10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69731299-EB14-5074-739A-6D64085731EB}"/>
            </a:ext>
          </a:extLst>
        </xdr:cNvPr>
        <xdr:cNvSpPr/>
      </xdr:nvSpPr>
      <xdr:spPr>
        <a:xfrm>
          <a:off x="3060700" y="79121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63500</xdr:colOff>
      <xdr:row>36</xdr:row>
      <xdr:rowOff>0</xdr:rowOff>
    </xdr:from>
    <xdr:to>
      <xdr:col>9</xdr:col>
      <xdr:colOff>137583</xdr:colOff>
      <xdr:row>37</xdr:row>
      <xdr:rowOff>0</xdr:rowOff>
    </xdr:to>
    <xdr:sp macro="" textlink="">
      <xdr:nvSpPr>
        <xdr:cNvPr id="15045" name="Vac. 30/10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CF003088-5438-13B6-EDAB-48560578B703}"/>
            </a:ext>
          </a:extLst>
        </xdr:cNvPr>
        <xdr:cNvSpPr/>
      </xdr:nvSpPr>
      <xdr:spPr>
        <a:xfrm>
          <a:off x="3060700" y="81280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63500</xdr:colOff>
      <xdr:row>37</xdr:row>
      <xdr:rowOff>0</xdr:rowOff>
    </xdr:from>
    <xdr:to>
      <xdr:col>9</xdr:col>
      <xdr:colOff>137583</xdr:colOff>
      <xdr:row>38</xdr:row>
      <xdr:rowOff>0</xdr:rowOff>
    </xdr:to>
    <xdr:sp macro="" textlink="">
      <xdr:nvSpPr>
        <xdr:cNvPr id="15046" name="Vac. 31/10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2DFB431E-4894-90B1-716A-920535B55587}"/>
            </a:ext>
          </a:extLst>
        </xdr:cNvPr>
        <xdr:cNvSpPr/>
      </xdr:nvSpPr>
      <xdr:spPr>
        <a:xfrm>
          <a:off x="3060700" y="83439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63500</xdr:colOff>
      <xdr:row>7</xdr:row>
      <xdr:rowOff>0</xdr:rowOff>
    </xdr:from>
    <xdr:to>
      <xdr:col>14</xdr:col>
      <xdr:colOff>137583</xdr:colOff>
      <xdr:row>8</xdr:row>
      <xdr:rowOff>0</xdr:rowOff>
    </xdr:to>
    <xdr:sp macro="" textlink="">
      <xdr:nvSpPr>
        <xdr:cNvPr id="15047" name="Vac. 01/11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DCA22236-D0E3-EAFB-60A5-991BE79D78F6}"/>
            </a:ext>
          </a:extLst>
        </xdr:cNvPr>
        <xdr:cNvSpPr/>
      </xdr:nvSpPr>
      <xdr:spPr>
        <a:xfrm>
          <a:off x="4629150" y="18669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63500</xdr:colOff>
      <xdr:row>8</xdr:row>
      <xdr:rowOff>0</xdr:rowOff>
    </xdr:from>
    <xdr:to>
      <xdr:col>14</xdr:col>
      <xdr:colOff>137583</xdr:colOff>
      <xdr:row>9</xdr:row>
      <xdr:rowOff>0</xdr:rowOff>
    </xdr:to>
    <xdr:sp macro="" textlink="">
      <xdr:nvSpPr>
        <xdr:cNvPr id="15048" name="Vac. 02/11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C8052218-2991-943C-3F98-97FAD364E636}"/>
            </a:ext>
          </a:extLst>
        </xdr:cNvPr>
        <xdr:cNvSpPr/>
      </xdr:nvSpPr>
      <xdr:spPr>
        <a:xfrm>
          <a:off x="4629150" y="20828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63500</xdr:colOff>
      <xdr:row>9</xdr:row>
      <xdr:rowOff>0</xdr:rowOff>
    </xdr:from>
    <xdr:to>
      <xdr:col>14</xdr:col>
      <xdr:colOff>137583</xdr:colOff>
      <xdr:row>10</xdr:row>
      <xdr:rowOff>0</xdr:rowOff>
    </xdr:to>
    <xdr:sp macro="" textlink="">
      <xdr:nvSpPr>
        <xdr:cNvPr id="15049" name="Vac. 03/11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30BB282A-96FC-978E-9354-5A0E579B180A}"/>
            </a:ext>
          </a:extLst>
        </xdr:cNvPr>
        <xdr:cNvSpPr/>
      </xdr:nvSpPr>
      <xdr:spPr>
        <a:xfrm>
          <a:off x="4629150" y="22987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63500</xdr:colOff>
      <xdr:row>10</xdr:row>
      <xdr:rowOff>0</xdr:rowOff>
    </xdr:from>
    <xdr:to>
      <xdr:col>14</xdr:col>
      <xdr:colOff>137583</xdr:colOff>
      <xdr:row>11</xdr:row>
      <xdr:rowOff>0</xdr:rowOff>
    </xdr:to>
    <xdr:sp macro="" textlink="">
      <xdr:nvSpPr>
        <xdr:cNvPr id="15050" name="Vac. 04/11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729C40AE-A0B7-DC08-B6BE-B725F4BCA964}"/>
            </a:ext>
          </a:extLst>
        </xdr:cNvPr>
        <xdr:cNvSpPr/>
      </xdr:nvSpPr>
      <xdr:spPr>
        <a:xfrm>
          <a:off x="4629150" y="25146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63500</xdr:colOff>
      <xdr:row>11</xdr:row>
      <xdr:rowOff>0</xdr:rowOff>
    </xdr:from>
    <xdr:to>
      <xdr:col>14</xdr:col>
      <xdr:colOff>137583</xdr:colOff>
      <xdr:row>12</xdr:row>
      <xdr:rowOff>0</xdr:rowOff>
    </xdr:to>
    <xdr:sp macro="" textlink="">
      <xdr:nvSpPr>
        <xdr:cNvPr id="15051" name="Vac. 05/11/2023">
          <a:hlinkClick xmlns:r="http://schemas.openxmlformats.org/officeDocument/2006/relationships" r:id="" tooltip="Vacances : Toussaint"/>
          <a:extLst>
            <a:ext uri="{FF2B5EF4-FFF2-40B4-BE49-F238E27FC236}">
              <a16:creationId xmlns:a16="http://schemas.microsoft.com/office/drawing/2014/main" id="{4FFF1867-FFAC-C1DE-3976-A66DE868880D}"/>
            </a:ext>
          </a:extLst>
        </xdr:cNvPr>
        <xdr:cNvSpPr/>
      </xdr:nvSpPr>
      <xdr:spPr>
        <a:xfrm>
          <a:off x="4629150" y="27305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63500</xdr:colOff>
      <xdr:row>29</xdr:row>
      <xdr:rowOff>0</xdr:rowOff>
    </xdr:from>
    <xdr:to>
      <xdr:col>19</xdr:col>
      <xdr:colOff>137583</xdr:colOff>
      <xdr:row>30</xdr:row>
      <xdr:rowOff>0</xdr:rowOff>
    </xdr:to>
    <xdr:sp macro="" textlink="">
      <xdr:nvSpPr>
        <xdr:cNvPr id="15052" name="Vac. 23/12/2023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59A50281-66E7-A974-3EAE-4BA12770086A}"/>
            </a:ext>
          </a:extLst>
        </xdr:cNvPr>
        <xdr:cNvSpPr/>
      </xdr:nvSpPr>
      <xdr:spPr>
        <a:xfrm>
          <a:off x="6197600" y="66167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63500</xdr:colOff>
      <xdr:row>30</xdr:row>
      <xdr:rowOff>0</xdr:rowOff>
    </xdr:from>
    <xdr:to>
      <xdr:col>19</xdr:col>
      <xdr:colOff>137583</xdr:colOff>
      <xdr:row>31</xdr:row>
      <xdr:rowOff>0</xdr:rowOff>
    </xdr:to>
    <xdr:sp macro="" textlink="">
      <xdr:nvSpPr>
        <xdr:cNvPr id="15053" name="Vac. 24/12/2023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C243C622-AAF9-F501-0914-E1634C327850}"/>
            </a:ext>
          </a:extLst>
        </xdr:cNvPr>
        <xdr:cNvSpPr/>
      </xdr:nvSpPr>
      <xdr:spPr>
        <a:xfrm>
          <a:off x="6197600" y="68326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63500</xdr:colOff>
      <xdr:row>31</xdr:row>
      <xdr:rowOff>0</xdr:rowOff>
    </xdr:from>
    <xdr:to>
      <xdr:col>19</xdr:col>
      <xdr:colOff>137583</xdr:colOff>
      <xdr:row>32</xdr:row>
      <xdr:rowOff>0</xdr:rowOff>
    </xdr:to>
    <xdr:sp macro="" textlink="">
      <xdr:nvSpPr>
        <xdr:cNvPr id="15054" name="Vac. 25/12/2023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458742B9-C0E2-3C70-06B2-440328141B0E}"/>
            </a:ext>
          </a:extLst>
        </xdr:cNvPr>
        <xdr:cNvSpPr/>
      </xdr:nvSpPr>
      <xdr:spPr>
        <a:xfrm>
          <a:off x="6197600" y="70485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63500</xdr:colOff>
      <xdr:row>32</xdr:row>
      <xdr:rowOff>0</xdr:rowOff>
    </xdr:from>
    <xdr:to>
      <xdr:col>19</xdr:col>
      <xdr:colOff>137583</xdr:colOff>
      <xdr:row>33</xdr:row>
      <xdr:rowOff>0</xdr:rowOff>
    </xdr:to>
    <xdr:sp macro="" textlink="">
      <xdr:nvSpPr>
        <xdr:cNvPr id="15055" name="Vac. 26/12/2023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E1B604A9-A999-09D0-2347-74CD264FB512}"/>
            </a:ext>
          </a:extLst>
        </xdr:cNvPr>
        <xdr:cNvSpPr/>
      </xdr:nvSpPr>
      <xdr:spPr>
        <a:xfrm>
          <a:off x="6197600" y="72644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63500</xdr:colOff>
      <xdr:row>33</xdr:row>
      <xdr:rowOff>0</xdr:rowOff>
    </xdr:from>
    <xdr:to>
      <xdr:col>19</xdr:col>
      <xdr:colOff>137583</xdr:colOff>
      <xdr:row>34</xdr:row>
      <xdr:rowOff>0</xdr:rowOff>
    </xdr:to>
    <xdr:sp macro="" textlink="">
      <xdr:nvSpPr>
        <xdr:cNvPr id="15056" name="Vac. 27/12/2023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067AED0B-27BD-925D-45BB-4E6F52592E35}"/>
            </a:ext>
          </a:extLst>
        </xdr:cNvPr>
        <xdr:cNvSpPr/>
      </xdr:nvSpPr>
      <xdr:spPr>
        <a:xfrm>
          <a:off x="6197600" y="74803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63500</xdr:colOff>
      <xdr:row>34</xdr:row>
      <xdr:rowOff>0</xdr:rowOff>
    </xdr:from>
    <xdr:to>
      <xdr:col>19</xdr:col>
      <xdr:colOff>137583</xdr:colOff>
      <xdr:row>35</xdr:row>
      <xdr:rowOff>0</xdr:rowOff>
    </xdr:to>
    <xdr:sp macro="" textlink="">
      <xdr:nvSpPr>
        <xdr:cNvPr id="15057" name="Vac. 28/12/2023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8216F3C3-EBDE-E792-5A36-246E9E739BEA}"/>
            </a:ext>
          </a:extLst>
        </xdr:cNvPr>
        <xdr:cNvSpPr/>
      </xdr:nvSpPr>
      <xdr:spPr>
        <a:xfrm>
          <a:off x="6197600" y="76962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63500</xdr:colOff>
      <xdr:row>35</xdr:row>
      <xdr:rowOff>0</xdr:rowOff>
    </xdr:from>
    <xdr:to>
      <xdr:col>19</xdr:col>
      <xdr:colOff>137583</xdr:colOff>
      <xdr:row>36</xdr:row>
      <xdr:rowOff>0</xdr:rowOff>
    </xdr:to>
    <xdr:sp macro="" textlink="">
      <xdr:nvSpPr>
        <xdr:cNvPr id="15058" name="Vac. 29/12/2023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BDE2DE31-1A2A-2B20-77D1-1B812E740E81}"/>
            </a:ext>
          </a:extLst>
        </xdr:cNvPr>
        <xdr:cNvSpPr/>
      </xdr:nvSpPr>
      <xdr:spPr>
        <a:xfrm>
          <a:off x="6197600" y="79121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63500</xdr:colOff>
      <xdr:row>36</xdr:row>
      <xdr:rowOff>0</xdr:rowOff>
    </xdr:from>
    <xdr:to>
      <xdr:col>19</xdr:col>
      <xdr:colOff>137583</xdr:colOff>
      <xdr:row>37</xdr:row>
      <xdr:rowOff>0</xdr:rowOff>
    </xdr:to>
    <xdr:sp macro="" textlink="">
      <xdr:nvSpPr>
        <xdr:cNvPr id="15059" name="Vac. 30/12/2023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E944BF85-A2D3-C568-8A77-1454F8E88EB3}"/>
            </a:ext>
          </a:extLst>
        </xdr:cNvPr>
        <xdr:cNvSpPr/>
      </xdr:nvSpPr>
      <xdr:spPr>
        <a:xfrm>
          <a:off x="6197600" y="81280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63500</xdr:colOff>
      <xdr:row>37</xdr:row>
      <xdr:rowOff>0</xdr:rowOff>
    </xdr:from>
    <xdr:to>
      <xdr:col>19</xdr:col>
      <xdr:colOff>137583</xdr:colOff>
      <xdr:row>38</xdr:row>
      <xdr:rowOff>0</xdr:rowOff>
    </xdr:to>
    <xdr:sp macro="" textlink="">
      <xdr:nvSpPr>
        <xdr:cNvPr id="15060" name="Vac. 31/12/2023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E51DC185-430E-9AED-32A8-276A1208798F}"/>
            </a:ext>
          </a:extLst>
        </xdr:cNvPr>
        <xdr:cNvSpPr/>
      </xdr:nvSpPr>
      <xdr:spPr>
        <a:xfrm>
          <a:off x="6197600" y="83439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63500</xdr:colOff>
      <xdr:row>7</xdr:row>
      <xdr:rowOff>0</xdr:rowOff>
    </xdr:from>
    <xdr:to>
      <xdr:col>24</xdr:col>
      <xdr:colOff>137583</xdr:colOff>
      <xdr:row>8</xdr:row>
      <xdr:rowOff>0</xdr:rowOff>
    </xdr:to>
    <xdr:sp macro="" textlink="">
      <xdr:nvSpPr>
        <xdr:cNvPr id="15061" name="Vac. 01/01/2024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17A5FAF9-5D72-B121-8128-1EDAB3368D1A}"/>
            </a:ext>
          </a:extLst>
        </xdr:cNvPr>
        <xdr:cNvSpPr/>
      </xdr:nvSpPr>
      <xdr:spPr>
        <a:xfrm>
          <a:off x="7766050" y="18669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63500</xdr:colOff>
      <xdr:row>8</xdr:row>
      <xdr:rowOff>0</xdr:rowOff>
    </xdr:from>
    <xdr:to>
      <xdr:col>24</xdr:col>
      <xdr:colOff>137583</xdr:colOff>
      <xdr:row>9</xdr:row>
      <xdr:rowOff>0</xdr:rowOff>
    </xdr:to>
    <xdr:sp macro="" textlink="">
      <xdr:nvSpPr>
        <xdr:cNvPr id="15062" name="Vac. 02/01/2024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3F803B41-BDEA-A02D-66FF-7B88273E34B2}"/>
            </a:ext>
          </a:extLst>
        </xdr:cNvPr>
        <xdr:cNvSpPr/>
      </xdr:nvSpPr>
      <xdr:spPr>
        <a:xfrm>
          <a:off x="7766050" y="20828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63500</xdr:colOff>
      <xdr:row>9</xdr:row>
      <xdr:rowOff>0</xdr:rowOff>
    </xdr:from>
    <xdr:to>
      <xdr:col>24</xdr:col>
      <xdr:colOff>137583</xdr:colOff>
      <xdr:row>10</xdr:row>
      <xdr:rowOff>0</xdr:rowOff>
    </xdr:to>
    <xdr:sp macro="" textlink="">
      <xdr:nvSpPr>
        <xdr:cNvPr id="15063" name="Vac. 03/01/2024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9E3B5CBF-BB6C-DB80-ADA3-1633912D8EB8}"/>
            </a:ext>
          </a:extLst>
        </xdr:cNvPr>
        <xdr:cNvSpPr/>
      </xdr:nvSpPr>
      <xdr:spPr>
        <a:xfrm>
          <a:off x="7766050" y="22987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63500</xdr:colOff>
      <xdr:row>10</xdr:row>
      <xdr:rowOff>0</xdr:rowOff>
    </xdr:from>
    <xdr:to>
      <xdr:col>24</xdr:col>
      <xdr:colOff>137583</xdr:colOff>
      <xdr:row>11</xdr:row>
      <xdr:rowOff>0</xdr:rowOff>
    </xdr:to>
    <xdr:sp macro="" textlink="">
      <xdr:nvSpPr>
        <xdr:cNvPr id="15064" name="Vac. 04/01/2024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38959A86-7211-AEA5-7267-C4D28DDECFAE}"/>
            </a:ext>
          </a:extLst>
        </xdr:cNvPr>
        <xdr:cNvSpPr/>
      </xdr:nvSpPr>
      <xdr:spPr>
        <a:xfrm>
          <a:off x="7766050" y="25146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63500</xdr:colOff>
      <xdr:row>11</xdr:row>
      <xdr:rowOff>0</xdr:rowOff>
    </xdr:from>
    <xdr:to>
      <xdr:col>24</xdr:col>
      <xdr:colOff>137583</xdr:colOff>
      <xdr:row>12</xdr:row>
      <xdr:rowOff>0</xdr:rowOff>
    </xdr:to>
    <xdr:sp macro="" textlink="">
      <xdr:nvSpPr>
        <xdr:cNvPr id="15065" name="Vac. 05/01/2024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172372FB-4EF2-7EAB-21B9-258D03A09794}"/>
            </a:ext>
          </a:extLst>
        </xdr:cNvPr>
        <xdr:cNvSpPr/>
      </xdr:nvSpPr>
      <xdr:spPr>
        <a:xfrm>
          <a:off x="7766050" y="27305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63500</xdr:colOff>
      <xdr:row>12</xdr:row>
      <xdr:rowOff>0</xdr:rowOff>
    </xdr:from>
    <xdr:to>
      <xdr:col>24</xdr:col>
      <xdr:colOff>137583</xdr:colOff>
      <xdr:row>13</xdr:row>
      <xdr:rowOff>0</xdr:rowOff>
    </xdr:to>
    <xdr:sp macro="" textlink="">
      <xdr:nvSpPr>
        <xdr:cNvPr id="15066" name="Vac. 06/01/2024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ED1AD549-4699-8310-3EBD-67A2FE3B4E7D}"/>
            </a:ext>
          </a:extLst>
        </xdr:cNvPr>
        <xdr:cNvSpPr/>
      </xdr:nvSpPr>
      <xdr:spPr>
        <a:xfrm>
          <a:off x="7766050" y="29464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63500</xdr:colOff>
      <xdr:row>13</xdr:row>
      <xdr:rowOff>0</xdr:rowOff>
    </xdr:from>
    <xdr:to>
      <xdr:col>24</xdr:col>
      <xdr:colOff>137583</xdr:colOff>
      <xdr:row>14</xdr:row>
      <xdr:rowOff>0</xdr:rowOff>
    </xdr:to>
    <xdr:sp macro="" textlink="">
      <xdr:nvSpPr>
        <xdr:cNvPr id="15067" name="Vac. 07/01/2024">
          <a:hlinkClick xmlns:r="http://schemas.openxmlformats.org/officeDocument/2006/relationships" r:id="" tooltip="Vacances : Noël"/>
          <a:extLst>
            <a:ext uri="{FF2B5EF4-FFF2-40B4-BE49-F238E27FC236}">
              <a16:creationId xmlns:a16="http://schemas.microsoft.com/office/drawing/2014/main" id="{BA4C2DDE-1113-7DA6-8CB3-CFF80882BD20}"/>
            </a:ext>
          </a:extLst>
        </xdr:cNvPr>
        <xdr:cNvSpPr/>
      </xdr:nvSpPr>
      <xdr:spPr>
        <a:xfrm>
          <a:off x="7766050" y="31623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63500</xdr:colOff>
      <xdr:row>23</xdr:row>
      <xdr:rowOff>0</xdr:rowOff>
    </xdr:from>
    <xdr:to>
      <xdr:col>29</xdr:col>
      <xdr:colOff>137583</xdr:colOff>
      <xdr:row>24</xdr:row>
      <xdr:rowOff>0</xdr:rowOff>
    </xdr:to>
    <xdr:sp macro="" textlink="">
      <xdr:nvSpPr>
        <xdr:cNvPr id="15068" name="Vac. 17/02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54BBDE46-09D8-E893-38FE-9468DFE9526A}"/>
            </a:ext>
          </a:extLst>
        </xdr:cNvPr>
        <xdr:cNvSpPr/>
      </xdr:nvSpPr>
      <xdr:spPr>
        <a:xfrm>
          <a:off x="9334500" y="53213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63500</xdr:colOff>
      <xdr:row>24</xdr:row>
      <xdr:rowOff>0</xdr:rowOff>
    </xdr:from>
    <xdr:to>
      <xdr:col>29</xdr:col>
      <xdr:colOff>137583</xdr:colOff>
      <xdr:row>25</xdr:row>
      <xdr:rowOff>0</xdr:rowOff>
    </xdr:to>
    <xdr:sp macro="" textlink="">
      <xdr:nvSpPr>
        <xdr:cNvPr id="15069" name="Vac. 18/02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0E95B081-61AC-F022-FD45-20A7F6FDF347}"/>
            </a:ext>
          </a:extLst>
        </xdr:cNvPr>
        <xdr:cNvSpPr/>
      </xdr:nvSpPr>
      <xdr:spPr>
        <a:xfrm>
          <a:off x="9334500" y="55372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63500</xdr:colOff>
      <xdr:row>25</xdr:row>
      <xdr:rowOff>0</xdr:rowOff>
    </xdr:from>
    <xdr:to>
      <xdr:col>29</xdr:col>
      <xdr:colOff>137583</xdr:colOff>
      <xdr:row>26</xdr:row>
      <xdr:rowOff>0</xdr:rowOff>
    </xdr:to>
    <xdr:sp macro="" textlink="">
      <xdr:nvSpPr>
        <xdr:cNvPr id="15070" name="Vac. 19/02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E0E43A35-CBF7-D466-143E-34EF6E430CD4}"/>
            </a:ext>
          </a:extLst>
        </xdr:cNvPr>
        <xdr:cNvSpPr/>
      </xdr:nvSpPr>
      <xdr:spPr>
        <a:xfrm>
          <a:off x="9334500" y="57531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63500</xdr:colOff>
      <xdr:row>26</xdr:row>
      <xdr:rowOff>0</xdr:rowOff>
    </xdr:from>
    <xdr:to>
      <xdr:col>29</xdr:col>
      <xdr:colOff>137583</xdr:colOff>
      <xdr:row>27</xdr:row>
      <xdr:rowOff>0</xdr:rowOff>
    </xdr:to>
    <xdr:sp macro="" textlink="">
      <xdr:nvSpPr>
        <xdr:cNvPr id="15071" name="Vac. 20/02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F25D1C34-90C4-1E66-209D-8B36CD6653B4}"/>
            </a:ext>
          </a:extLst>
        </xdr:cNvPr>
        <xdr:cNvSpPr/>
      </xdr:nvSpPr>
      <xdr:spPr>
        <a:xfrm>
          <a:off x="9334500" y="59690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63500</xdr:colOff>
      <xdr:row>27</xdr:row>
      <xdr:rowOff>0</xdr:rowOff>
    </xdr:from>
    <xdr:to>
      <xdr:col>29</xdr:col>
      <xdr:colOff>137583</xdr:colOff>
      <xdr:row>28</xdr:row>
      <xdr:rowOff>0</xdr:rowOff>
    </xdr:to>
    <xdr:sp macro="" textlink="">
      <xdr:nvSpPr>
        <xdr:cNvPr id="15072" name="Vac. 21/02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C64BCA4E-5EA5-E921-4D3B-BA7BC7FEB9BB}"/>
            </a:ext>
          </a:extLst>
        </xdr:cNvPr>
        <xdr:cNvSpPr/>
      </xdr:nvSpPr>
      <xdr:spPr>
        <a:xfrm>
          <a:off x="9334500" y="61849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63500</xdr:colOff>
      <xdr:row>28</xdr:row>
      <xdr:rowOff>0</xdr:rowOff>
    </xdr:from>
    <xdr:to>
      <xdr:col>29</xdr:col>
      <xdr:colOff>137583</xdr:colOff>
      <xdr:row>29</xdr:row>
      <xdr:rowOff>0</xdr:rowOff>
    </xdr:to>
    <xdr:sp macro="" textlink="">
      <xdr:nvSpPr>
        <xdr:cNvPr id="15073" name="Vac. 22/02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EF326D0A-4D1B-B942-ABAC-1183B45DA380}"/>
            </a:ext>
          </a:extLst>
        </xdr:cNvPr>
        <xdr:cNvSpPr/>
      </xdr:nvSpPr>
      <xdr:spPr>
        <a:xfrm>
          <a:off x="9334500" y="64008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63500</xdr:colOff>
      <xdr:row>29</xdr:row>
      <xdr:rowOff>0</xdr:rowOff>
    </xdr:from>
    <xdr:to>
      <xdr:col>29</xdr:col>
      <xdr:colOff>137583</xdr:colOff>
      <xdr:row>30</xdr:row>
      <xdr:rowOff>0</xdr:rowOff>
    </xdr:to>
    <xdr:sp macro="" textlink="">
      <xdr:nvSpPr>
        <xdr:cNvPr id="15074" name="Vac. 23/02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31E3D46B-EB9A-F1A0-C7C2-DFD0A7E8D7FC}"/>
            </a:ext>
          </a:extLst>
        </xdr:cNvPr>
        <xdr:cNvSpPr/>
      </xdr:nvSpPr>
      <xdr:spPr>
        <a:xfrm>
          <a:off x="9334500" y="66167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63500</xdr:colOff>
      <xdr:row>30</xdr:row>
      <xdr:rowOff>0</xdr:rowOff>
    </xdr:from>
    <xdr:to>
      <xdr:col>29</xdr:col>
      <xdr:colOff>137583</xdr:colOff>
      <xdr:row>31</xdr:row>
      <xdr:rowOff>0</xdr:rowOff>
    </xdr:to>
    <xdr:sp macro="" textlink="">
      <xdr:nvSpPr>
        <xdr:cNvPr id="15075" name="Vac. 24/02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BCFC653D-017D-AEE5-5A00-E01AD3FCAFF1}"/>
            </a:ext>
          </a:extLst>
        </xdr:cNvPr>
        <xdr:cNvSpPr/>
      </xdr:nvSpPr>
      <xdr:spPr>
        <a:xfrm>
          <a:off x="9334500" y="68326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63500</xdr:colOff>
      <xdr:row>31</xdr:row>
      <xdr:rowOff>0</xdr:rowOff>
    </xdr:from>
    <xdr:to>
      <xdr:col>29</xdr:col>
      <xdr:colOff>137583</xdr:colOff>
      <xdr:row>32</xdr:row>
      <xdr:rowOff>0</xdr:rowOff>
    </xdr:to>
    <xdr:sp macro="" textlink="">
      <xdr:nvSpPr>
        <xdr:cNvPr id="15076" name="Vac. 25/02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791E26A6-D8C6-0DBD-3398-8F8FB3668B80}"/>
            </a:ext>
          </a:extLst>
        </xdr:cNvPr>
        <xdr:cNvSpPr/>
      </xdr:nvSpPr>
      <xdr:spPr>
        <a:xfrm>
          <a:off x="9334500" y="70485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63500</xdr:colOff>
      <xdr:row>32</xdr:row>
      <xdr:rowOff>0</xdr:rowOff>
    </xdr:from>
    <xdr:to>
      <xdr:col>29</xdr:col>
      <xdr:colOff>137583</xdr:colOff>
      <xdr:row>33</xdr:row>
      <xdr:rowOff>0</xdr:rowOff>
    </xdr:to>
    <xdr:sp macro="" textlink="">
      <xdr:nvSpPr>
        <xdr:cNvPr id="15077" name="Vac. 26/02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5D836FF2-FFE0-BE43-4004-772900AFE730}"/>
            </a:ext>
          </a:extLst>
        </xdr:cNvPr>
        <xdr:cNvSpPr/>
      </xdr:nvSpPr>
      <xdr:spPr>
        <a:xfrm>
          <a:off x="9334500" y="72644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63500</xdr:colOff>
      <xdr:row>33</xdr:row>
      <xdr:rowOff>0</xdr:rowOff>
    </xdr:from>
    <xdr:to>
      <xdr:col>29</xdr:col>
      <xdr:colOff>137583</xdr:colOff>
      <xdr:row>34</xdr:row>
      <xdr:rowOff>0</xdr:rowOff>
    </xdr:to>
    <xdr:sp macro="" textlink="">
      <xdr:nvSpPr>
        <xdr:cNvPr id="15078" name="Vac. 27/02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E895B601-BBA8-4D18-34E0-62A10B6C5861}"/>
            </a:ext>
          </a:extLst>
        </xdr:cNvPr>
        <xdr:cNvSpPr/>
      </xdr:nvSpPr>
      <xdr:spPr>
        <a:xfrm>
          <a:off x="9334500" y="74803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63500</xdr:colOff>
      <xdr:row>34</xdr:row>
      <xdr:rowOff>0</xdr:rowOff>
    </xdr:from>
    <xdr:to>
      <xdr:col>29</xdr:col>
      <xdr:colOff>137583</xdr:colOff>
      <xdr:row>35</xdr:row>
      <xdr:rowOff>0</xdr:rowOff>
    </xdr:to>
    <xdr:sp macro="" textlink="">
      <xdr:nvSpPr>
        <xdr:cNvPr id="15079" name="Vac. 28/02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911B5C0C-DCD9-815B-C579-417F2260547E}"/>
            </a:ext>
          </a:extLst>
        </xdr:cNvPr>
        <xdr:cNvSpPr/>
      </xdr:nvSpPr>
      <xdr:spPr>
        <a:xfrm>
          <a:off x="9334500" y="76962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63500</xdr:colOff>
      <xdr:row>35</xdr:row>
      <xdr:rowOff>0</xdr:rowOff>
    </xdr:from>
    <xdr:to>
      <xdr:col>29</xdr:col>
      <xdr:colOff>137583</xdr:colOff>
      <xdr:row>36</xdr:row>
      <xdr:rowOff>0</xdr:rowOff>
    </xdr:to>
    <xdr:sp macro="" textlink="">
      <xdr:nvSpPr>
        <xdr:cNvPr id="15080" name="Vac. 29/02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0E25AAF2-01AA-593E-B2AE-4536BDE9B730}"/>
            </a:ext>
          </a:extLst>
        </xdr:cNvPr>
        <xdr:cNvSpPr/>
      </xdr:nvSpPr>
      <xdr:spPr>
        <a:xfrm>
          <a:off x="9334500" y="79121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34</xdr:col>
      <xdr:colOff>63500</xdr:colOff>
      <xdr:row>7</xdr:row>
      <xdr:rowOff>0</xdr:rowOff>
    </xdr:from>
    <xdr:to>
      <xdr:col>34</xdr:col>
      <xdr:colOff>137583</xdr:colOff>
      <xdr:row>8</xdr:row>
      <xdr:rowOff>0</xdr:rowOff>
    </xdr:to>
    <xdr:sp macro="" textlink="">
      <xdr:nvSpPr>
        <xdr:cNvPr id="15081" name="Vac. 01/03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1A8003CF-CA6E-8FC7-A2C9-A50708E7ED83}"/>
            </a:ext>
          </a:extLst>
        </xdr:cNvPr>
        <xdr:cNvSpPr/>
      </xdr:nvSpPr>
      <xdr:spPr>
        <a:xfrm>
          <a:off x="10902950" y="18669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34</xdr:col>
      <xdr:colOff>63500</xdr:colOff>
      <xdr:row>8</xdr:row>
      <xdr:rowOff>0</xdr:rowOff>
    </xdr:from>
    <xdr:to>
      <xdr:col>34</xdr:col>
      <xdr:colOff>137583</xdr:colOff>
      <xdr:row>9</xdr:row>
      <xdr:rowOff>0</xdr:rowOff>
    </xdr:to>
    <xdr:sp macro="" textlink="">
      <xdr:nvSpPr>
        <xdr:cNvPr id="15082" name="Vac. 02/03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B4ED28DE-BB18-BE33-9035-31F49C2D6C4C}"/>
            </a:ext>
          </a:extLst>
        </xdr:cNvPr>
        <xdr:cNvSpPr/>
      </xdr:nvSpPr>
      <xdr:spPr>
        <a:xfrm>
          <a:off x="10902950" y="20828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34</xdr:col>
      <xdr:colOff>63500</xdr:colOff>
      <xdr:row>9</xdr:row>
      <xdr:rowOff>0</xdr:rowOff>
    </xdr:from>
    <xdr:to>
      <xdr:col>34</xdr:col>
      <xdr:colOff>137583</xdr:colOff>
      <xdr:row>10</xdr:row>
      <xdr:rowOff>0</xdr:rowOff>
    </xdr:to>
    <xdr:sp macro="" textlink="">
      <xdr:nvSpPr>
        <xdr:cNvPr id="15083" name="Vac. 03/03/2024">
          <a:hlinkClick xmlns:r="http://schemas.openxmlformats.org/officeDocument/2006/relationships" r:id="" tooltip="Vacances : Hiver"/>
          <a:extLst>
            <a:ext uri="{FF2B5EF4-FFF2-40B4-BE49-F238E27FC236}">
              <a16:creationId xmlns:a16="http://schemas.microsoft.com/office/drawing/2014/main" id="{B04A1E08-7A3C-14DD-528B-5033C14BFD0F}"/>
            </a:ext>
          </a:extLst>
        </xdr:cNvPr>
        <xdr:cNvSpPr/>
      </xdr:nvSpPr>
      <xdr:spPr>
        <a:xfrm>
          <a:off x="10902950" y="22987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63500</xdr:colOff>
      <xdr:row>19</xdr:row>
      <xdr:rowOff>0</xdr:rowOff>
    </xdr:from>
    <xdr:to>
      <xdr:col>39</xdr:col>
      <xdr:colOff>137583</xdr:colOff>
      <xdr:row>20</xdr:row>
      <xdr:rowOff>0</xdr:rowOff>
    </xdr:to>
    <xdr:sp macro="" textlink="">
      <xdr:nvSpPr>
        <xdr:cNvPr id="15084" name="Vac. 13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1435FFF7-583D-C480-1C79-B1B085922867}"/>
            </a:ext>
          </a:extLst>
        </xdr:cNvPr>
        <xdr:cNvSpPr/>
      </xdr:nvSpPr>
      <xdr:spPr>
        <a:xfrm>
          <a:off x="12471400" y="44577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63500</xdr:colOff>
      <xdr:row>20</xdr:row>
      <xdr:rowOff>0</xdr:rowOff>
    </xdr:from>
    <xdr:to>
      <xdr:col>39</xdr:col>
      <xdr:colOff>137583</xdr:colOff>
      <xdr:row>21</xdr:row>
      <xdr:rowOff>0</xdr:rowOff>
    </xdr:to>
    <xdr:sp macro="" textlink="">
      <xdr:nvSpPr>
        <xdr:cNvPr id="15085" name="Vac. 14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FB8D715A-B3E0-95F5-FF3F-F9F89FA9C486}"/>
            </a:ext>
          </a:extLst>
        </xdr:cNvPr>
        <xdr:cNvSpPr/>
      </xdr:nvSpPr>
      <xdr:spPr>
        <a:xfrm>
          <a:off x="12471400" y="46736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63500</xdr:colOff>
      <xdr:row>21</xdr:row>
      <xdr:rowOff>0</xdr:rowOff>
    </xdr:from>
    <xdr:to>
      <xdr:col>39</xdr:col>
      <xdr:colOff>137583</xdr:colOff>
      <xdr:row>22</xdr:row>
      <xdr:rowOff>0</xdr:rowOff>
    </xdr:to>
    <xdr:sp macro="" textlink="">
      <xdr:nvSpPr>
        <xdr:cNvPr id="15086" name="Vac. 15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08B994A6-8D6D-7C9F-1B3A-F12A9FFC5797}"/>
            </a:ext>
          </a:extLst>
        </xdr:cNvPr>
        <xdr:cNvSpPr/>
      </xdr:nvSpPr>
      <xdr:spPr>
        <a:xfrm>
          <a:off x="12471400" y="48895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63500</xdr:colOff>
      <xdr:row>22</xdr:row>
      <xdr:rowOff>0</xdr:rowOff>
    </xdr:from>
    <xdr:to>
      <xdr:col>39</xdr:col>
      <xdr:colOff>137583</xdr:colOff>
      <xdr:row>23</xdr:row>
      <xdr:rowOff>0</xdr:rowOff>
    </xdr:to>
    <xdr:sp macro="" textlink="">
      <xdr:nvSpPr>
        <xdr:cNvPr id="15087" name="Vac. 16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1E16E2EA-5BCB-5265-C0D0-F1FACD83226C}"/>
            </a:ext>
          </a:extLst>
        </xdr:cNvPr>
        <xdr:cNvSpPr/>
      </xdr:nvSpPr>
      <xdr:spPr>
        <a:xfrm>
          <a:off x="12471400" y="51054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63500</xdr:colOff>
      <xdr:row>23</xdr:row>
      <xdr:rowOff>0</xdr:rowOff>
    </xdr:from>
    <xdr:to>
      <xdr:col>39</xdr:col>
      <xdr:colOff>137583</xdr:colOff>
      <xdr:row>24</xdr:row>
      <xdr:rowOff>0</xdr:rowOff>
    </xdr:to>
    <xdr:sp macro="" textlink="">
      <xdr:nvSpPr>
        <xdr:cNvPr id="15088" name="Vac. 17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9FB062AB-0275-536F-D3DA-4F5F5302318C}"/>
            </a:ext>
          </a:extLst>
        </xdr:cNvPr>
        <xdr:cNvSpPr/>
      </xdr:nvSpPr>
      <xdr:spPr>
        <a:xfrm>
          <a:off x="12471400" y="53213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63500</xdr:colOff>
      <xdr:row>24</xdr:row>
      <xdr:rowOff>0</xdr:rowOff>
    </xdr:from>
    <xdr:to>
      <xdr:col>39</xdr:col>
      <xdr:colOff>137583</xdr:colOff>
      <xdr:row>25</xdr:row>
      <xdr:rowOff>0</xdr:rowOff>
    </xdr:to>
    <xdr:sp macro="" textlink="">
      <xdr:nvSpPr>
        <xdr:cNvPr id="15089" name="Vac. 18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12508CEF-1456-8A00-F596-30103A113F3C}"/>
            </a:ext>
          </a:extLst>
        </xdr:cNvPr>
        <xdr:cNvSpPr/>
      </xdr:nvSpPr>
      <xdr:spPr>
        <a:xfrm>
          <a:off x="12471400" y="55372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63500</xdr:colOff>
      <xdr:row>25</xdr:row>
      <xdr:rowOff>0</xdr:rowOff>
    </xdr:from>
    <xdr:to>
      <xdr:col>39</xdr:col>
      <xdr:colOff>137583</xdr:colOff>
      <xdr:row>26</xdr:row>
      <xdr:rowOff>0</xdr:rowOff>
    </xdr:to>
    <xdr:sp macro="" textlink="">
      <xdr:nvSpPr>
        <xdr:cNvPr id="15090" name="Vac. 19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67D24A0B-16EE-6E58-2DC0-A436826A53D8}"/>
            </a:ext>
          </a:extLst>
        </xdr:cNvPr>
        <xdr:cNvSpPr/>
      </xdr:nvSpPr>
      <xdr:spPr>
        <a:xfrm>
          <a:off x="12471400" y="57531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63500</xdr:colOff>
      <xdr:row>26</xdr:row>
      <xdr:rowOff>0</xdr:rowOff>
    </xdr:from>
    <xdr:to>
      <xdr:col>39</xdr:col>
      <xdr:colOff>137583</xdr:colOff>
      <xdr:row>27</xdr:row>
      <xdr:rowOff>0</xdr:rowOff>
    </xdr:to>
    <xdr:sp macro="" textlink="">
      <xdr:nvSpPr>
        <xdr:cNvPr id="15091" name="Vac. 20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26B252F1-C3F3-2341-5B51-6766CEACE37D}"/>
            </a:ext>
          </a:extLst>
        </xdr:cNvPr>
        <xdr:cNvSpPr/>
      </xdr:nvSpPr>
      <xdr:spPr>
        <a:xfrm>
          <a:off x="12471400" y="59690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63500</xdr:colOff>
      <xdr:row>27</xdr:row>
      <xdr:rowOff>0</xdr:rowOff>
    </xdr:from>
    <xdr:to>
      <xdr:col>39</xdr:col>
      <xdr:colOff>137583</xdr:colOff>
      <xdr:row>28</xdr:row>
      <xdr:rowOff>0</xdr:rowOff>
    </xdr:to>
    <xdr:sp macro="" textlink="">
      <xdr:nvSpPr>
        <xdr:cNvPr id="15092" name="Vac. 21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FF27BC7C-873C-158D-ED06-72DADDED090E}"/>
            </a:ext>
          </a:extLst>
        </xdr:cNvPr>
        <xdr:cNvSpPr/>
      </xdr:nvSpPr>
      <xdr:spPr>
        <a:xfrm>
          <a:off x="12471400" y="61849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63500</xdr:colOff>
      <xdr:row>28</xdr:row>
      <xdr:rowOff>0</xdr:rowOff>
    </xdr:from>
    <xdr:to>
      <xdr:col>39</xdr:col>
      <xdr:colOff>137583</xdr:colOff>
      <xdr:row>29</xdr:row>
      <xdr:rowOff>0</xdr:rowOff>
    </xdr:to>
    <xdr:sp macro="" textlink="">
      <xdr:nvSpPr>
        <xdr:cNvPr id="15093" name="Vac. 22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D0B52B99-D1AF-30D3-315E-D19A2E437367}"/>
            </a:ext>
          </a:extLst>
        </xdr:cNvPr>
        <xdr:cNvSpPr/>
      </xdr:nvSpPr>
      <xdr:spPr>
        <a:xfrm>
          <a:off x="12471400" y="64008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63500</xdr:colOff>
      <xdr:row>29</xdr:row>
      <xdr:rowOff>0</xdr:rowOff>
    </xdr:from>
    <xdr:to>
      <xdr:col>39</xdr:col>
      <xdr:colOff>137583</xdr:colOff>
      <xdr:row>30</xdr:row>
      <xdr:rowOff>0</xdr:rowOff>
    </xdr:to>
    <xdr:sp macro="" textlink="">
      <xdr:nvSpPr>
        <xdr:cNvPr id="15094" name="Vac. 23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FC752C35-0C0A-7F4D-E9AE-CEE78A1524E2}"/>
            </a:ext>
          </a:extLst>
        </xdr:cNvPr>
        <xdr:cNvSpPr/>
      </xdr:nvSpPr>
      <xdr:spPr>
        <a:xfrm>
          <a:off x="12471400" y="66167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63500</xdr:colOff>
      <xdr:row>30</xdr:row>
      <xdr:rowOff>0</xdr:rowOff>
    </xdr:from>
    <xdr:to>
      <xdr:col>39</xdr:col>
      <xdr:colOff>137583</xdr:colOff>
      <xdr:row>31</xdr:row>
      <xdr:rowOff>0</xdr:rowOff>
    </xdr:to>
    <xdr:sp macro="" textlink="">
      <xdr:nvSpPr>
        <xdr:cNvPr id="15095" name="Vac. 24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FD1609A7-FD42-43DE-79AB-2DF9368712BF}"/>
            </a:ext>
          </a:extLst>
        </xdr:cNvPr>
        <xdr:cNvSpPr/>
      </xdr:nvSpPr>
      <xdr:spPr>
        <a:xfrm>
          <a:off x="12471400" y="68326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63500</xdr:colOff>
      <xdr:row>31</xdr:row>
      <xdr:rowOff>0</xdr:rowOff>
    </xdr:from>
    <xdr:to>
      <xdr:col>39</xdr:col>
      <xdr:colOff>137583</xdr:colOff>
      <xdr:row>32</xdr:row>
      <xdr:rowOff>0</xdr:rowOff>
    </xdr:to>
    <xdr:sp macro="" textlink="">
      <xdr:nvSpPr>
        <xdr:cNvPr id="15096" name="Vac. 25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93598E4A-89E2-1B8B-B51E-81C4643AE874}"/>
            </a:ext>
          </a:extLst>
        </xdr:cNvPr>
        <xdr:cNvSpPr/>
      </xdr:nvSpPr>
      <xdr:spPr>
        <a:xfrm>
          <a:off x="12471400" y="70485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63500</xdr:colOff>
      <xdr:row>32</xdr:row>
      <xdr:rowOff>0</xdr:rowOff>
    </xdr:from>
    <xdr:to>
      <xdr:col>39</xdr:col>
      <xdr:colOff>137583</xdr:colOff>
      <xdr:row>33</xdr:row>
      <xdr:rowOff>0</xdr:rowOff>
    </xdr:to>
    <xdr:sp macro="" textlink="">
      <xdr:nvSpPr>
        <xdr:cNvPr id="15097" name="Vac. 26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AFC99AAE-73F4-DDF4-719F-6D365EA14B90}"/>
            </a:ext>
          </a:extLst>
        </xdr:cNvPr>
        <xdr:cNvSpPr/>
      </xdr:nvSpPr>
      <xdr:spPr>
        <a:xfrm>
          <a:off x="12471400" y="72644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63500</xdr:colOff>
      <xdr:row>33</xdr:row>
      <xdr:rowOff>0</xdr:rowOff>
    </xdr:from>
    <xdr:to>
      <xdr:col>39</xdr:col>
      <xdr:colOff>137583</xdr:colOff>
      <xdr:row>34</xdr:row>
      <xdr:rowOff>0</xdr:rowOff>
    </xdr:to>
    <xdr:sp macro="" textlink="">
      <xdr:nvSpPr>
        <xdr:cNvPr id="15098" name="Vac. 27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F018B65D-6D94-7995-4B0D-82ACD19770FD}"/>
            </a:ext>
          </a:extLst>
        </xdr:cNvPr>
        <xdr:cNvSpPr/>
      </xdr:nvSpPr>
      <xdr:spPr>
        <a:xfrm>
          <a:off x="12471400" y="74803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63500</xdr:colOff>
      <xdr:row>34</xdr:row>
      <xdr:rowOff>0</xdr:rowOff>
    </xdr:from>
    <xdr:to>
      <xdr:col>39</xdr:col>
      <xdr:colOff>137583</xdr:colOff>
      <xdr:row>35</xdr:row>
      <xdr:rowOff>0</xdr:rowOff>
    </xdr:to>
    <xdr:sp macro="" textlink="">
      <xdr:nvSpPr>
        <xdr:cNvPr id="15099" name="Vac. 28/04/2024">
          <a:hlinkClick xmlns:r="http://schemas.openxmlformats.org/officeDocument/2006/relationships" r:id="" tooltip="Vacances : Printemps"/>
          <a:extLst>
            <a:ext uri="{FF2B5EF4-FFF2-40B4-BE49-F238E27FC236}">
              <a16:creationId xmlns:a16="http://schemas.microsoft.com/office/drawing/2014/main" id="{11956769-87AF-AF12-C50C-A4E21580AE67}"/>
            </a:ext>
          </a:extLst>
        </xdr:cNvPr>
        <xdr:cNvSpPr/>
      </xdr:nvSpPr>
      <xdr:spPr>
        <a:xfrm>
          <a:off x="12471400" y="7696200"/>
          <a:ext cx="74083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12</xdr:row>
      <xdr:rowOff>0</xdr:rowOff>
    </xdr:from>
    <xdr:to>
      <xdr:col>54</xdr:col>
      <xdr:colOff>137584</xdr:colOff>
      <xdr:row>13</xdr:row>
      <xdr:rowOff>0</xdr:rowOff>
    </xdr:to>
    <xdr:sp macro="" textlink="">
      <xdr:nvSpPr>
        <xdr:cNvPr id="15100" name="Vac. 06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4DB864C3-F36B-5888-85F4-4948055B8BBF}"/>
            </a:ext>
          </a:extLst>
        </xdr:cNvPr>
        <xdr:cNvSpPr/>
      </xdr:nvSpPr>
      <xdr:spPr>
        <a:xfrm>
          <a:off x="17176750" y="29464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13</xdr:row>
      <xdr:rowOff>0</xdr:rowOff>
    </xdr:from>
    <xdr:to>
      <xdr:col>54</xdr:col>
      <xdr:colOff>137584</xdr:colOff>
      <xdr:row>14</xdr:row>
      <xdr:rowOff>0</xdr:rowOff>
    </xdr:to>
    <xdr:sp macro="" textlink="">
      <xdr:nvSpPr>
        <xdr:cNvPr id="15101" name="Vac. 07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52E19F49-7DAF-7F00-A2FD-623B2A175312}"/>
            </a:ext>
          </a:extLst>
        </xdr:cNvPr>
        <xdr:cNvSpPr/>
      </xdr:nvSpPr>
      <xdr:spPr>
        <a:xfrm>
          <a:off x="17176750" y="31623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14</xdr:row>
      <xdr:rowOff>0</xdr:rowOff>
    </xdr:from>
    <xdr:to>
      <xdr:col>54</xdr:col>
      <xdr:colOff>137584</xdr:colOff>
      <xdr:row>15</xdr:row>
      <xdr:rowOff>0</xdr:rowOff>
    </xdr:to>
    <xdr:sp macro="" textlink="">
      <xdr:nvSpPr>
        <xdr:cNvPr id="15102" name="Vac. 08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BE7A5F17-1BC9-6198-A3E7-8CA3C05FE309}"/>
            </a:ext>
          </a:extLst>
        </xdr:cNvPr>
        <xdr:cNvSpPr/>
      </xdr:nvSpPr>
      <xdr:spPr>
        <a:xfrm>
          <a:off x="17176750" y="33782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15</xdr:row>
      <xdr:rowOff>0</xdr:rowOff>
    </xdr:from>
    <xdr:to>
      <xdr:col>54</xdr:col>
      <xdr:colOff>137584</xdr:colOff>
      <xdr:row>16</xdr:row>
      <xdr:rowOff>0</xdr:rowOff>
    </xdr:to>
    <xdr:sp macro="" textlink="">
      <xdr:nvSpPr>
        <xdr:cNvPr id="15103" name="Vac. 09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6B9F4880-C715-63FF-BDF2-91163DD17B16}"/>
            </a:ext>
          </a:extLst>
        </xdr:cNvPr>
        <xdr:cNvSpPr/>
      </xdr:nvSpPr>
      <xdr:spPr>
        <a:xfrm>
          <a:off x="17176750" y="35941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16</xdr:row>
      <xdr:rowOff>0</xdr:rowOff>
    </xdr:from>
    <xdr:to>
      <xdr:col>54</xdr:col>
      <xdr:colOff>137584</xdr:colOff>
      <xdr:row>17</xdr:row>
      <xdr:rowOff>0</xdr:rowOff>
    </xdr:to>
    <xdr:sp macro="" textlink="">
      <xdr:nvSpPr>
        <xdr:cNvPr id="15104" name="Vac. 10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E3DB5FB8-B76C-4A46-98A3-00A2A18015CA}"/>
            </a:ext>
          </a:extLst>
        </xdr:cNvPr>
        <xdr:cNvSpPr/>
      </xdr:nvSpPr>
      <xdr:spPr>
        <a:xfrm>
          <a:off x="17176750" y="38100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17</xdr:row>
      <xdr:rowOff>0</xdr:rowOff>
    </xdr:from>
    <xdr:to>
      <xdr:col>54</xdr:col>
      <xdr:colOff>137584</xdr:colOff>
      <xdr:row>18</xdr:row>
      <xdr:rowOff>0</xdr:rowOff>
    </xdr:to>
    <xdr:sp macro="" textlink="">
      <xdr:nvSpPr>
        <xdr:cNvPr id="15105" name="Vac. 11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5AEDD408-C238-2C9C-A6D9-4301F64EE70C}"/>
            </a:ext>
          </a:extLst>
        </xdr:cNvPr>
        <xdr:cNvSpPr/>
      </xdr:nvSpPr>
      <xdr:spPr>
        <a:xfrm>
          <a:off x="17176750" y="40259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18</xdr:row>
      <xdr:rowOff>0</xdr:rowOff>
    </xdr:from>
    <xdr:to>
      <xdr:col>54</xdr:col>
      <xdr:colOff>137584</xdr:colOff>
      <xdr:row>19</xdr:row>
      <xdr:rowOff>0</xdr:rowOff>
    </xdr:to>
    <xdr:sp macro="" textlink="">
      <xdr:nvSpPr>
        <xdr:cNvPr id="15106" name="Vac. 12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55591C48-F364-EA38-73F9-D47099EEED31}"/>
            </a:ext>
          </a:extLst>
        </xdr:cNvPr>
        <xdr:cNvSpPr/>
      </xdr:nvSpPr>
      <xdr:spPr>
        <a:xfrm>
          <a:off x="17176750" y="42418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19</xdr:row>
      <xdr:rowOff>0</xdr:rowOff>
    </xdr:from>
    <xdr:to>
      <xdr:col>54</xdr:col>
      <xdr:colOff>137584</xdr:colOff>
      <xdr:row>20</xdr:row>
      <xdr:rowOff>0</xdr:rowOff>
    </xdr:to>
    <xdr:sp macro="" textlink="">
      <xdr:nvSpPr>
        <xdr:cNvPr id="15107" name="Vac. 13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3FA08CD1-3F62-9005-56DC-CB8E9519B3BB}"/>
            </a:ext>
          </a:extLst>
        </xdr:cNvPr>
        <xdr:cNvSpPr/>
      </xdr:nvSpPr>
      <xdr:spPr>
        <a:xfrm>
          <a:off x="17176750" y="44577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20</xdr:row>
      <xdr:rowOff>0</xdr:rowOff>
    </xdr:from>
    <xdr:to>
      <xdr:col>54</xdr:col>
      <xdr:colOff>137584</xdr:colOff>
      <xdr:row>21</xdr:row>
      <xdr:rowOff>0</xdr:rowOff>
    </xdr:to>
    <xdr:sp macro="" textlink="">
      <xdr:nvSpPr>
        <xdr:cNvPr id="15108" name="Vac. 14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945AEA6D-6307-4265-C26D-06CACEB9ED7F}"/>
            </a:ext>
          </a:extLst>
        </xdr:cNvPr>
        <xdr:cNvSpPr/>
      </xdr:nvSpPr>
      <xdr:spPr>
        <a:xfrm>
          <a:off x="17176750" y="46736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21</xdr:row>
      <xdr:rowOff>0</xdr:rowOff>
    </xdr:from>
    <xdr:to>
      <xdr:col>54</xdr:col>
      <xdr:colOff>137584</xdr:colOff>
      <xdr:row>22</xdr:row>
      <xdr:rowOff>0</xdr:rowOff>
    </xdr:to>
    <xdr:sp macro="" textlink="">
      <xdr:nvSpPr>
        <xdr:cNvPr id="15109" name="Vac. 15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0A76A423-A2AF-FF21-E338-88C90E6CB75C}"/>
            </a:ext>
          </a:extLst>
        </xdr:cNvPr>
        <xdr:cNvSpPr/>
      </xdr:nvSpPr>
      <xdr:spPr>
        <a:xfrm>
          <a:off x="17176750" y="48895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22</xdr:row>
      <xdr:rowOff>0</xdr:rowOff>
    </xdr:from>
    <xdr:to>
      <xdr:col>54</xdr:col>
      <xdr:colOff>137584</xdr:colOff>
      <xdr:row>23</xdr:row>
      <xdr:rowOff>0</xdr:rowOff>
    </xdr:to>
    <xdr:sp macro="" textlink="">
      <xdr:nvSpPr>
        <xdr:cNvPr id="15110" name="Vac. 16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EF8B970D-5BAB-6D18-753B-1D3AD675D6C3}"/>
            </a:ext>
          </a:extLst>
        </xdr:cNvPr>
        <xdr:cNvSpPr/>
      </xdr:nvSpPr>
      <xdr:spPr>
        <a:xfrm>
          <a:off x="17176750" y="51054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23</xdr:row>
      <xdr:rowOff>0</xdr:rowOff>
    </xdr:from>
    <xdr:to>
      <xdr:col>54</xdr:col>
      <xdr:colOff>137584</xdr:colOff>
      <xdr:row>24</xdr:row>
      <xdr:rowOff>0</xdr:rowOff>
    </xdr:to>
    <xdr:sp macro="" textlink="">
      <xdr:nvSpPr>
        <xdr:cNvPr id="15111" name="Vac. 17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3AF73484-9334-5071-6FD3-7F51D81651ED}"/>
            </a:ext>
          </a:extLst>
        </xdr:cNvPr>
        <xdr:cNvSpPr/>
      </xdr:nvSpPr>
      <xdr:spPr>
        <a:xfrm>
          <a:off x="17176750" y="53213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24</xdr:row>
      <xdr:rowOff>0</xdr:rowOff>
    </xdr:from>
    <xdr:to>
      <xdr:col>54</xdr:col>
      <xdr:colOff>137584</xdr:colOff>
      <xdr:row>25</xdr:row>
      <xdr:rowOff>0</xdr:rowOff>
    </xdr:to>
    <xdr:sp macro="" textlink="">
      <xdr:nvSpPr>
        <xdr:cNvPr id="15112" name="Vac. 18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01B8B2EF-C7B8-2219-6C70-7384EC534669}"/>
            </a:ext>
          </a:extLst>
        </xdr:cNvPr>
        <xdr:cNvSpPr/>
      </xdr:nvSpPr>
      <xdr:spPr>
        <a:xfrm>
          <a:off x="17176750" y="55372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25</xdr:row>
      <xdr:rowOff>0</xdr:rowOff>
    </xdr:from>
    <xdr:to>
      <xdr:col>54</xdr:col>
      <xdr:colOff>137584</xdr:colOff>
      <xdr:row>26</xdr:row>
      <xdr:rowOff>0</xdr:rowOff>
    </xdr:to>
    <xdr:sp macro="" textlink="">
      <xdr:nvSpPr>
        <xdr:cNvPr id="15113" name="Vac. 19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AAD152C7-C567-8425-DAAF-FBDD880F83BC}"/>
            </a:ext>
          </a:extLst>
        </xdr:cNvPr>
        <xdr:cNvSpPr/>
      </xdr:nvSpPr>
      <xdr:spPr>
        <a:xfrm>
          <a:off x="17176750" y="57531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26</xdr:row>
      <xdr:rowOff>0</xdr:rowOff>
    </xdr:from>
    <xdr:to>
      <xdr:col>54</xdr:col>
      <xdr:colOff>137584</xdr:colOff>
      <xdr:row>27</xdr:row>
      <xdr:rowOff>0</xdr:rowOff>
    </xdr:to>
    <xdr:sp macro="" textlink="">
      <xdr:nvSpPr>
        <xdr:cNvPr id="15114" name="Vac. 20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7B4884AC-86E1-9B14-AB6C-534AB1AA5915}"/>
            </a:ext>
          </a:extLst>
        </xdr:cNvPr>
        <xdr:cNvSpPr/>
      </xdr:nvSpPr>
      <xdr:spPr>
        <a:xfrm>
          <a:off x="17176750" y="59690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27</xdr:row>
      <xdr:rowOff>0</xdr:rowOff>
    </xdr:from>
    <xdr:to>
      <xdr:col>54</xdr:col>
      <xdr:colOff>137584</xdr:colOff>
      <xdr:row>28</xdr:row>
      <xdr:rowOff>0</xdr:rowOff>
    </xdr:to>
    <xdr:sp macro="" textlink="">
      <xdr:nvSpPr>
        <xdr:cNvPr id="15115" name="Vac. 21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7A96F75E-A636-BCD9-D92D-310BF34CB2A8}"/>
            </a:ext>
          </a:extLst>
        </xdr:cNvPr>
        <xdr:cNvSpPr/>
      </xdr:nvSpPr>
      <xdr:spPr>
        <a:xfrm>
          <a:off x="17176750" y="61849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28</xdr:row>
      <xdr:rowOff>0</xdr:rowOff>
    </xdr:from>
    <xdr:to>
      <xdr:col>54</xdr:col>
      <xdr:colOff>137584</xdr:colOff>
      <xdr:row>29</xdr:row>
      <xdr:rowOff>0</xdr:rowOff>
    </xdr:to>
    <xdr:sp macro="" textlink="">
      <xdr:nvSpPr>
        <xdr:cNvPr id="15116" name="Vac. 22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E158C78F-E404-5DF3-E0E9-0203D165A76C}"/>
            </a:ext>
          </a:extLst>
        </xdr:cNvPr>
        <xdr:cNvSpPr/>
      </xdr:nvSpPr>
      <xdr:spPr>
        <a:xfrm>
          <a:off x="17176750" y="64008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29</xdr:row>
      <xdr:rowOff>0</xdr:rowOff>
    </xdr:from>
    <xdr:to>
      <xdr:col>54</xdr:col>
      <xdr:colOff>137584</xdr:colOff>
      <xdr:row>30</xdr:row>
      <xdr:rowOff>0</xdr:rowOff>
    </xdr:to>
    <xdr:sp macro="" textlink="">
      <xdr:nvSpPr>
        <xdr:cNvPr id="15117" name="Vac. 23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14561203-6EF5-1473-148A-D2BA34D0E772}"/>
            </a:ext>
          </a:extLst>
        </xdr:cNvPr>
        <xdr:cNvSpPr/>
      </xdr:nvSpPr>
      <xdr:spPr>
        <a:xfrm>
          <a:off x="17176750" y="66167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30</xdr:row>
      <xdr:rowOff>0</xdr:rowOff>
    </xdr:from>
    <xdr:to>
      <xdr:col>54</xdr:col>
      <xdr:colOff>137584</xdr:colOff>
      <xdr:row>31</xdr:row>
      <xdr:rowOff>0</xdr:rowOff>
    </xdr:to>
    <xdr:sp macro="" textlink="">
      <xdr:nvSpPr>
        <xdr:cNvPr id="15118" name="Vac. 24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4A00B6D4-C0FB-A612-02D6-0EBA485D1542}"/>
            </a:ext>
          </a:extLst>
        </xdr:cNvPr>
        <xdr:cNvSpPr/>
      </xdr:nvSpPr>
      <xdr:spPr>
        <a:xfrm>
          <a:off x="17176750" y="68326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31</xdr:row>
      <xdr:rowOff>0</xdr:rowOff>
    </xdr:from>
    <xdr:to>
      <xdr:col>54</xdr:col>
      <xdr:colOff>137584</xdr:colOff>
      <xdr:row>32</xdr:row>
      <xdr:rowOff>0</xdr:rowOff>
    </xdr:to>
    <xdr:sp macro="" textlink="">
      <xdr:nvSpPr>
        <xdr:cNvPr id="15119" name="Vac. 25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17E93B1A-0AE6-1C42-7950-8111E10FCE1C}"/>
            </a:ext>
          </a:extLst>
        </xdr:cNvPr>
        <xdr:cNvSpPr/>
      </xdr:nvSpPr>
      <xdr:spPr>
        <a:xfrm>
          <a:off x="17176750" y="70485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32</xdr:row>
      <xdr:rowOff>0</xdr:rowOff>
    </xdr:from>
    <xdr:to>
      <xdr:col>54</xdr:col>
      <xdr:colOff>137584</xdr:colOff>
      <xdr:row>33</xdr:row>
      <xdr:rowOff>0</xdr:rowOff>
    </xdr:to>
    <xdr:sp macro="" textlink="">
      <xdr:nvSpPr>
        <xdr:cNvPr id="15120" name="Vac. 26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6A8B441E-8C20-9833-9922-4307385BD54B}"/>
            </a:ext>
          </a:extLst>
        </xdr:cNvPr>
        <xdr:cNvSpPr/>
      </xdr:nvSpPr>
      <xdr:spPr>
        <a:xfrm>
          <a:off x="17176750" y="72644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33</xdr:row>
      <xdr:rowOff>0</xdr:rowOff>
    </xdr:from>
    <xdr:to>
      <xdr:col>54</xdr:col>
      <xdr:colOff>137584</xdr:colOff>
      <xdr:row>34</xdr:row>
      <xdr:rowOff>0</xdr:rowOff>
    </xdr:to>
    <xdr:sp macro="" textlink="">
      <xdr:nvSpPr>
        <xdr:cNvPr id="15121" name="Vac. 27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2D665367-4503-352E-9DD5-CEF11DD8D3DE}"/>
            </a:ext>
          </a:extLst>
        </xdr:cNvPr>
        <xdr:cNvSpPr/>
      </xdr:nvSpPr>
      <xdr:spPr>
        <a:xfrm>
          <a:off x="17176750" y="74803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34</xdr:row>
      <xdr:rowOff>0</xdr:rowOff>
    </xdr:from>
    <xdr:to>
      <xdr:col>54</xdr:col>
      <xdr:colOff>137584</xdr:colOff>
      <xdr:row>35</xdr:row>
      <xdr:rowOff>0</xdr:rowOff>
    </xdr:to>
    <xdr:sp macro="" textlink="">
      <xdr:nvSpPr>
        <xdr:cNvPr id="15122" name="Vac. 28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1D47B0C8-0ED3-95E1-5209-E5FD80841126}"/>
            </a:ext>
          </a:extLst>
        </xdr:cNvPr>
        <xdr:cNvSpPr/>
      </xdr:nvSpPr>
      <xdr:spPr>
        <a:xfrm>
          <a:off x="17176750" y="76962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35</xdr:row>
      <xdr:rowOff>0</xdr:rowOff>
    </xdr:from>
    <xdr:to>
      <xdr:col>54</xdr:col>
      <xdr:colOff>137584</xdr:colOff>
      <xdr:row>36</xdr:row>
      <xdr:rowOff>0</xdr:rowOff>
    </xdr:to>
    <xdr:sp macro="" textlink="">
      <xdr:nvSpPr>
        <xdr:cNvPr id="15123" name="Vac. 29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0DD44D24-2CCE-6195-2AA1-6C42736DFE9B}"/>
            </a:ext>
          </a:extLst>
        </xdr:cNvPr>
        <xdr:cNvSpPr/>
      </xdr:nvSpPr>
      <xdr:spPr>
        <a:xfrm>
          <a:off x="17176750" y="79121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36</xdr:row>
      <xdr:rowOff>0</xdr:rowOff>
    </xdr:from>
    <xdr:to>
      <xdr:col>54</xdr:col>
      <xdr:colOff>137584</xdr:colOff>
      <xdr:row>37</xdr:row>
      <xdr:rowOff>0</xdr:rowOff>
    </xdr:to>
    <xdr:sp macro="" textlink="">
      <xdr:nvSpPr>
        <xdr:cNvPr id="15124" name="Vac. 30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8C5D8950-DB54-4927-9418-076B6A9157B0}"/>
            </a:ext>
          </a:extLst>
        </xdr:cNvPr>
        <xdr:cNvSpPr/>
      </xdr:nvSpPr>
      <xdr:spPr>
        <a:xfrm>
          <a:off x="17176750" y="81280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63500</xdr:colOff>
      <xdr:row>37</xdr:row>
      <xdr:rowOff>0</xdr:rowOff>
    </xdr:from>
    <xdr:to>
      <xdr:col>54</xdr:col>
      <xdr:colOff>137584</xdr:colOff>
      <xdr:row>38</xdr:row>
      <xdr:rowOff>0</xdr:rowOff>
    </xdr:to>
    <xdr:sp macro="" textlink="">
      <xdr:nvSpPr>
        <xdr:cNvPr id="15125" name="Vac. 31/07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AEA4BF9C-B1D3-14E7-F0B2-61942EEE5573}"/>
            </a:ext>
          </a:extLst>
        </xdr:cNvPr>
        <xdr:cNvSpPr/>
      </xdr:nvSpPr>
      <xdr:spPr>
        <a:xfrm>
          <a:off x="17176750" y="83439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7</xdr:row>
      <xdr:rowOff>0</xdr:rowOff>
    </xdr:from>
    <xdr:to>
      <xdr:col>59</xdr:col>
      <xdr:colOff>137584</xdr:colOff>
      <xdr:row>8</xdr:row>
      <xdr:rowOff>0</xdr:rowOff>
    </xdr:to>
    <xdr:sp macro="" textlink="">
      <xdr:nvSpPr>
        <xdr:cNvPr id="15126" name="Vac. 01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5783C4EA-558A-B2F7-3175-E1056B872290}"/>
            </a:ext>
          </a:extLst>
        </xdr:cNvPr>
        <xdr:cNvSpPr/>
      </xdr:nvSpPr>
      <xdr:spPr>
        <a:xfrm>
          <a:off x="18745200" y="18669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8</xdr:row>
      <xdr:rowOff>0</xdr:rowOff>
    </xdr:from>
    <xdr:to>
      <xdr:col>59</xdr:col>
      <xdr:colOff>137584</xdr:colOff>
      <xdr:row>9</xdr:row>
      <xdr:rowOff>0</xdr:rowOff>
    </xdr:to>
    <xdr:sp macro="" textlink="">
      <xdr:nvSpPr>
        <xdr:cNvPr id="15127" name="Vac. 02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DB5ADA99-3F01-AE3E-154F-D0C663E4D596}"/>
            </a:ext>
          </a:extLst>
        </xdr:cNvPr>
        <xdr:cNvSpPr/>
      </xdr:nvSpPr>
      <xdr:spPr>
        <a:xfrm>
          <a:off x="18745200" y="20828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9</xdr:row>
      <xdr:rowOff>0</xdr:rowOff>
    </xdr:from>
    <xdr:to>
      <xdr:col>59</xdr:col>
      <xdr:colOff>137584</xdr:colOff>
      <xdr:row>10</xdr:row>
      <xdr:rowOff>0</xdr:rowOff>
    </xdr:to>
    <xdr:sp macro="" textlink="">
      <xdr:nvSpPr>
        <xdr:cNvPr id="15128" name="Vac. 03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93A25754-25F2-0218-EEA7-017EBCC60407}"/>
            </a:ext>
          </a:extLst>
        </xdr:cNvPr>
        <xdr:cNvSpPr/>
      </xdr:nvSpPr>
      <xdr:spPr>
        <a:xfrm>
          <a:off x="18745200" y="22987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10</xdr:row>
      <xdr:rowOff>0</xdr:rowOff>
    </xdr:from>
    <xdr:to>
      <xdr:col>59</xdr:col>
      <xdr:colOff>137584</xdr:colOff>
      <xdr:row>11</xdr:row>
      <xdr:rowOff>0</xdr:rowOff>
    </xdr:to>
    <xdr:sp macro="" textlink="">
      <xdr:nvSpPr>
        <xdr:cNvPr id="15129" name="Vac. 04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BD990271-8685-13A0-2911-F34E8EC32C3D}"/>
            </a:ext>
          </a:extLst>
        </xdr:cNvPr>
        <xdr:cNvSpPr/>
      </xdr:nvSpPr>
      <xdr:spPr>
        <a:xfrm>
          <a:off x="18745200" y="25146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11</xdr:row>
      <xdr:rowOff>0</xdr:rowOff>
    </xdr:from>
    <xdr:to>
      <xdr:col>59</xdr:col>
      <xdr:colOff>137584</xdr:colOff>
      <xdr:row>12</xdr:row>
      <xdr:rowOff>0</xdr:rowOff>
    </xdr:to>
    <xdr:sp macro="" textlink="">
      <xdr:nvSpPr>
        <xdr:cNvPr id="15130" name="Vac. 05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BD300B97-D424-0053-A689-5B08528AED69}"/>
            </a:ext>
          </a:extLst>
        </xdr:cNvPr>
        <xdr:cNvSpPr/>
      </xdr:nvSpPr>
      <xdr:spPr>
        <a:xfrm>
          <a:off x="18745200" y="27305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12</xdr:row>
      <xdr:rowOff>0</xdr:rowOff>
    </xdr:from>
    <xdr:to>
      <xdr:col>59</xdr:col>
      <xdr:colOff>137584</xdr:colOff>
      <xdr:row>13</xdr:row>
      <xdr:rowOff>0</xdr:rowOff>
    </xdr:to>
    <xdr:sp macro="" textlink="">
      <xdr:nvSpPr>
        <xdr:cNvPr id="15131" name="Vac. 06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7CB626B2-883C-4F2B-8467-6487F16FC464}"/>
            </a:ext>
          </a:extLst>
        </xdr:cNvPr>
        <xdr:cNvSpPr/>
      </xdr:nvSpPr>
      <xdr:spPr>
        <a:xfrm>
          <a:off x="18745200" y="29464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13</xdr:row>
      <xdr:rowOff>0</xdr:rowOff>
    </xdr:from>
    <xdr:to>
      <xdr:col>59</xdr:col>
      <xdr:colOff>137584</xdr:colOff>
      <xdr:row>14</xdr:row>
      <xdr:rowOff>0</xdr:rowOff>
    </xdr:to>
    <xdr:sp macro="" textlink="">
      <xdr:nvSpPr>
        <xdr:cNvPr id="15132" name="Vac. 07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12F5F925-110E-E63E-5E31-7BAF2DBC9125}"/>
            </a:ext>
          </a:extLst>
        </xdr:cNvPr>
        <xdr:cNvSpPr/>
      </xdr:nvSpPr>
      <xdr:spPr>
        <a:xfrm>
          <a:off x="18745200" y="31623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14</xdr:row>
      <xdr:rowOff>0</xdr:rowOff>
    </xdr:from>
    <xdr:to>
      <xdr:col>59</xdr:col>
      <xdr:colOff>137584</xdr:colOff>
      <xdr:row>15</xdr:row>
      <xdr:rowOff>0</xdr:rowOff>
    </xdr:to>
    <xdr:sp macro="" textlink="">
      <xdr:nvSpPr>
        <xdr:cNvPr id="15133" name="Vac. 08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A021B96F-A641-4B29-0C11-016F8FBA1FDA}"/>
            </a:ext>
          </a:extLst>
        </xdr:cNvPr>
        <xdr:cNvSpPr/>
      </xdr:nvSpPr>
      <xdr:spPr>
        <a:xfrm>
          <a:off x="18745200" y="33782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15</xdr:row>
      <xdr:rowOff>0</xdr:rowOff>
    </xdr:from>
    <xdr:to>
      <xdr:col>59</xdr:col>
      <xdr:colOff>137584</xdr:colOff>
      <xdr:row>16</xdr:row>
      <xdr:rowOff>0</xdr:rowOff>
    </xdr:to>
    <xdr:sp macro="" textlink="">
      <xdr:nvSpPr>
        <xdr:cNvPr id="15134" name="Vac. 09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B97DC9EC-A9CB-C88B-58CA-703D287490B2}"/>
            </a:ext>
          </a:extLst>
        </xdr:cNvPr>
        <xdr:cNvSpPr/>
      </xdr:nvSpPr>
      <xdr:spPr>
        <a:xfrm>
          <a:off x="18745200" y="35941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16</xdr:row>
      <xdr:rowOff>0</xdr:rowOff>
    </xdr:from>
    <xdr:to>
      <xdr:col>59</xdr:col>
      <xdr:colOff>137584</xdr:colOff>
      <xdr:row>17</xdr:row>
      <xdr:rowOff>0</xdr:rowOff>
    </xdr:to>
    <xdr:sp macro="" textlink="">
      <xdr:nvSpPr>
        <xdr:cNvPr id="15135" name="Vac. 10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C4CCADCE-A8F4-77F6-225F-69110420B818}"/>
            </a:ext>
          </a:extLst>
        </xdr:cNvPr>
        <xdr:cNvSpPr/>
      </xdr:nvSpPr>
      <xdr:spPr>
        <a:xfrm>
          <a:off x="18745200" y="38100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17</xdr:row>
      <xdr:rowOff>0</xdr:rowOff>
    </xdr:from>
    <xdr:to>
      <xdr:col>59</xdr:col>
      <xdr:colOff>137584</xdr:colOff>
      <xdr:row>18</xdr:row>
      <xdr:rowOff>0</xdr:rowOff>
    </xdr:to>
    <xdr:sp macro="" textlink="">
      <xdr:nvSpPr>
        <xdr:cNvPr id="15136" name="Vac. 11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3501C52B-3CE3-62BA-AEE8-1FEB110A9291}"/>
            </a:ext>
          </a:extLst>
        </xdr:cNvPr>
        <xdr:cNvSpPr/>
      </xdr:nvSpPr>
      <xdr:spPr>
        <a:xfrm>
          <a:off x="18745200" y="40259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18</xdr:row>
      <xdr:rowOff>0</xdr:rowOff>
    </xdr:from>
    <xdr:to>
      <xdr:col>59</xdr:col>
      <xdr:colOff>137584</xdr:colOff>
      <xdr:row>19</xdr:row>
      <xdr:rowOff>0</xdr:rowOff>
    </xdr:to>
    <xdr:sp macro="" textlink="">
      <xdr:nvSpPr>
        <xdr:cNvPr id="15137" name="Vac. 12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59926CE4-A5CD-0BFB-4328-90D273F7DBFF}"/>
            </a:ext>
          </a:extLst>
        </xdr:cNvPr>
        <xdr:cNvSpPr/>
      </xdr:nvSpPr>
      <xdr:spPr>
        <a:xfrm>
          <a:off x="18745200" y="42418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19</xdr:row>
      <xdr:rowOff>0</xdr:rowOff>
    </xdr:from>
    <xdr:to>
      <xdr:col>59</xdr:col>
      <xdr:colOff>137584</xdr:colOff>
      <xdr:row>20</xdr:row>
      <xdr:rowOff>0</xdr:rowOff>
    </xdr:to>
    <xdr:sp macro="" textlink="">
      <xdr:nvSpPr>
        <xdr:cNvPr id="15138" name="Vac. 13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7E445EFB-BF24-009D-77C5-9896C83E6ECF}"/>
            </a:ext>
          </a:extLst>
        </xdr:cNvPr>
        <xdr:cNvSpPr/>
      </xdr:nvSpPr>
      <xdr:spPr>
        <a:xfrm>
          <a:off x="18745200" y="44577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20</xdr:row>
      <xdr:rowOff>0</xdr:rowOff>
    </xdr:from>
    <xdr:to>
      <xdr:col>59</xdr:col>
      <xdr:colOff>137584</xdr:colOff>
      <xdr:row>21</xdr:row>
      <xdr:rowOff>0</xdr:rowOff>
    </xdr:to>
    <xdr:sp macro="" textlink="">
      <xdr:nvSpPr>
        <xdr:cNvPr id="15139" name="Vac. 14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3EE1A704-25CB-86BD-A455-0F94FC20E79A}"/>
            </a:ext>
          </a:extLst>
        </xdr:cNvPr>
        <xdr:cNvSpPr/>
      </xdr:nvSpPr>
      <xdr:spPr>
        <a:xfrm>
          <a:off x="18745200" y="46736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21</xdr:row>
      <xdr:rowOff>0</xdr:rowOff>
    </xdr:from>
    <xdr:to>
      <xdr:col>59</xdr:col>
      <xdr:colOff>137584</xdr:colOff>
      <xdr:row>22</xdr:row>
      <xdr:rowOff>0</xdr:rowOff>
    </xdr:to>
    <xdr:sp macro="" textlink="">
      <xdr:nvSpPr>
        <xdr:cNvPr id="15140" name="Vac. 15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15B03097-3921-1B96-6520-1D4A225DBBA6}"/>
            </a:ext>
          </a:extLst>
        </xdr:cNvPr>
        <xdr:cNvSpPr/>
      </xdr:nvSpPr>
      <xdr:spPr>
        <a:xfrm>
          <a:off x="18745200" y="48895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22</xdr:row>
      <xdr:rowOff>0</xdr:rowOff>
    </xdr:from>
    <xdr:to>
      <xdr:col>59</xdr:col>
      <xdr:colOff>137584</xdr:colOff>
      <xdr:row>23</xdr:row>
      <xdr:rowOff>0</xdr:rowOff>
    </xdr:to>
    <xdr:sp macro="" textlink="">
      <xdr:nvSpPr>
        <xdr:cNvPr id="15141" name="Vac. 16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30E73CE4-0D2A-D009-8190-6B9AC91A07E6}"/>
            </a:ext>
          </a:extLst>
        </xdr:cNvPr>
        <xdr:cNvSpPr/>
      </xdr:nvSpPr>
      <xdr:spPr>
        <a:xfrm>
          <a:off x="18745200" y="51054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23</xdr:row>
      <xdr:rowOff>0</xdr:rowOff>
    </xdr:from>
    <xdr:to>
      <xdr:col>59</xdr:col>
      <xdr:colOff>137584</xdr:colOff>
      <xdr:row>24</xdr:row>
      <xdr:rowOff>0</xdr:rowOff>
    </xdr:to>
    <xdr:sp macro="" textlink="">
      <xdr:nvSpPr>
        <xdr:cNvPr id="15142" name="Vac. 17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09B67E81-AC8C-AADA-DEB0-BB0BA0203598}"/>
            </a:ext>
          </a:extLst>
        </xdr:cNvPr>
        <xdr:cNvSpPr/>
      </xdr:nvSpPr>
      <xdr:spPr>
        <a:xfrm>
          <a:off x="18745200" y="53213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24</xdr:row>
      <xdr:rowOff>0</xdr:rowOff>
    </xdr:from>
    <xdr:to>
      <xdr:col>59</xdr:col>
      <xdr:colOff>137584</xdr:colOff>
      <xdr:row>25</xdr:row>
      <xdr:rowOff>0</xdr:rowOff>
    </xdr:to>
    <xdr:sp macro="" textlink="">
      <xdr:nvSpPr>
        <xdr:cNvPr id="15143" name="Vac. 18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A3292BEA-25B5-EDE5-0E72-4C9ABCBE2F0E}"/>
            </a:ext>
          </a:extLst>
        </xdr:cNvPr>
        <xdr:cNvSpPr/>
      </xdr:nvSpPr>
      <xdr:spPr>
        <a:xfrm>
          <a:off x="18745200" y="55372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25</xdr:row>
      <xdr:rowOff>0</xdr:rowOff>
    </xdr:from>
    <xdr:to>
      <xdr:col>59</xdr:col>
      <xdr:colOff>137584</xdr:colOff>
      <xdr:row>26</xdr:row>
      <xdr:rowOff>0</xdr:rowOff>
    </xdr:to>
    <xdr:sp macro="" textlink="">
      <xdr:nvSpPr>
        <xdr:cNvPr id="15144" name="Vac. 19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04974BBB-161C-2127-E52D-7734A73FF68C}"/>
            </a:ext>
          </a:extLst>
        </xdr:cNvPr>
        <xdr:cNvSpPr/>
      </xdr:nvSpPr>
      <xdr:spPr>
        <a:xfrm>
          <a:off x="18745200" y="57531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26</xdr:row>
      <xdr:rowOff>0</xdr:rowOff>
    </xdr:from>
    <xdr:to>
      <xdr:col>59</xdr:col>
      <xdr:colOff>137584</xdr:colOff>
      <xdr:row>27</xdr:row>
      <xdr:rowOff>0</xdr:rowOff>
    </xdr:to>
    <xdr:sp macro="" textlink="">
      <xdr:nvSpPr>
        <xdr:cNvPr id="15145" name="Vac. 20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4B0C1978-5C8F-0440-3722-E7DBB96CDC3D}"/>
            </a:ext>
          </a:extLst>
        </xdr:cNvPr>
        <xdr:cNvSpPr/>
      </xdr:nvSpPr>
      <xdr:spPr>
        <a:xfrm>
          <a:off x="18745200" y="59690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27</xdr:row>
      <xdr:rowOff>0</xdr:rowOff>
    </xdr:from>
    <xdr:to>
      <xdr:col>59</xdr:col>
      <xdr:colOff>137584</xdr:colOff>
      <xdr:row>28</xdr:row>
      <xdr:rowOff>0</xdr:rowOff>
    </xdr:to>
    <xdr:sp macro="" textlink="">
      <xdr:nvSpPr>
        <xdr:cNvPr id="15146" name="Vac. 21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BA6C90F7-2D29-040C-5A25-3EDC724FB24B}"/>
            </a:ext>
          </a:extLst>
        </xdr:cNvPr>
        <xdr:cNvSpPr/>
      </xdr:nvSpPr>
      <xdr:spPr>
        <a:xfrm>
          <a:off x="18745200" y="61849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28</xdr:row>
      <xdr:rowOff>0</xdr:rowOff>
    </xdr:from>
    <xdr:to>
      <xdr:col>59</xdr:col>
      <xdr:colOff>137584</xdr:colOff>
      <xdr:row>29</xdr:row>
      <xdr:rowOff>0</xdr:rowOff>
    </xdr:to>
    <xdr:sp macro="" textlink="">
      <xdr:nvSpPr>
        <xdr:cNvPr id="15147" name="Vac. 22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F609B002-0026-9EE2-BA90-B9709B4C86FF}"/>
            </a:ext>
          </a:extLst>
        </xdr:cNvPr>
        <xdr:cNvSpPr/>
      </xdr:nvSpPr>
      <xdr:spPr>
        <a:xfrm>
          <a:off x="18745200" y="64008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29</xdr:row>
      <xdr:rowOff>0</xdr:rowOff>
    </xdr:from>
    <xdr:to>
      <xdr:col>59</xdr:col>
      <xdr:colOff>137584</xdr:colOff>
      <xdr:row>30</xdr:row>
      <xdr:rowOff>0</xdr:rowOff>
    </xdr:to>
    <xdr:sp macro="" textlink="">
      <xdr:nvSpPr>
        <xdr:cNvPr id="15148" name="Vac. 23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91C63946-C815-8AC7-6B0D-8357D2D8A8FA}"/>
            </a:ext>
          </a:extLst>
        </xdr:cNvPr>
        <xdr:cNvSpPr/>
      </xdr:nvSpPr>
      <xdr:spPr>
        <a:xfrm>
          <a:off x="18745200" y="66167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30</xdr:row>
      <xdr:rowOff>0</xdr:rowOff>
    </xdr:from>
    <xdr:to>
      <xdr:col>59</xdr:col>
      <xdr:colOff>137584</xdr:colOff>
      <xdr:row>31</xdr:row>
      <xdr:rowOff>0</xdr:rowOff>
    </xdr:to>
    <xdr:sp macro="" textlink="">
      <xdr:nvSpPr>
        <xdr:cNvPr id="15149" name="Vac. 24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EB0D9A6A-F8B5-8D77-CAC9-F8653E010F24}"/>
            </a:ext>
          </a:extLst>
        </xdr:cNvPr>
        <xdr:cNvSpPr/>
      </xdr:nvSpPr>
      <xdr:spPr>
        <a:xfrm>
          <a:off x="18745200" y="68326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31</xdr:row>
      <xdr:rowOff>0</xdr:rowOff>
    </xdr:from>
    <xdr:to>
      <xdr:col>59</xdr:col>
      <xdr:colOff>137584</xdr:colOff>
      <xdr:row>32</xdr:row>
      <xdr:rowOff>0</xdr:rowOff>
    </xdr:to>
    <xdr:sp macro="" textlink="">
      <xdr:nvSpPr>
        <xdr:cNvPr id="15150" name="Vac. 25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CE85E37D-420A-E353-031A-90164D9A4E15}"/>
            </a:ext>
          </a:extLst>
        </xdr:cNvPr>
        <xdr:cNvSpPr/>
      </xdr:nvSpPr>
      <xdr:spPr>
        <a:xfrm>
          <a:off x="18745200" y="70485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63500</xdr:colOff>
      <xdr:row>32</xdr:row>
      <xdr:rowOff>0</xdr:rowOff>
    </xdr:from>
    <xdr:to>
      <xdr:col>59</xdr:col>
      <xdr:colOff>137584</xdr:colOff>
      <xdr:row>33</xdr:row>
      <xdr:rowOff>0</xdr:rowOff>
    </xdr:to>
    <xdr:sp macro="" textlink="">
      <xdr:nvSpPr>
        <xdr:cNvPr id="15151" name="Vac. 26/08/2024">
          <a:hlinkClick xmlns:r="http://schemas.openxmlformats.org/officeDocument/2006/relationships" r:id="" tooltip="Vacances : Été"/>
          <a:extLst>
            <a:ext uri="{FF2B5EF4-FFF2-40B4-BE49-F238E27FC236}">
              <a16:creationId xmlns:a16="http://schemas.microsoft.com/office/drawing/2014/main" id="{1C760EA9-B658-BF0D-78F5-51918B7F55A2}"/>
            </a:ext>
          </a:extLst>
        </xdr:cNvPr>
        <xdr:cNvSpPr/>
      </xdr:nvSpPr>
      <xdr:spPr>
        <a:xfrm>
          <a:off x="18745200" y="7264400"/>
          <a:ext cx="74084" cy="215900"/>
        </a:xfrm>
        <a:prstGeom prst="rect">
          <a:avLst/>
        </a:prstGeom>
        <a:solidFill>
          <a:srgbClr val="CCFFCC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869950</xdr:colOff>
      <xdr:row>22</xdr:row>
      <xdr:rowOff>0</xdr:rowOff>
    </xdr:from>
    <xdr:to>
      <xdr:col>19</xdr:col>
      <xdr:colOff>61383</xdr:colOff>
      <xdr:row>23</xdr:row>
      <xdr:rowOff>0</xdr:rowOff>
    </xdr:to>
    <xdr:sp macro="" textlink="">
      <xdr:nvSpPr>
        <xdr:cNvPr id="15152" name="Evè. 16/12/2023">
          <a:hlinkClick xmlns:r="http://schemas.openxmlformats.org/officeDocument/2006/relationships" r:id="" tooltip="Soirées des Joueurs ASS"/>
          <a:extLst>
            <a:ext uri="{FF2B5EF4-FFF2-40B4-BE49-F238E27FC236}">
              <a16:creationId xmlns:a16="http://schemas.microsoft.com/office/drawing/2014/main" id="{594EAB45-16F7-B512-9C65-41C8FBDE4959}"/>
            </a:ext>
          </a:extLst>
        </xdr:cNvPr>
        <xdr:cNvSpPr/>
      </xdr:nvSpPr>
      <xdr:spPr>
        <a:xfrm>
          <a:off x="6121400" y="5105400"/>
          <a:ext cx="74083" cy="215900"/>
        </a:xfrm>
        <a:prstGeom prst="rect">
          <a:avLst/>
        </a:prstGeom>
        <a:solidFill>
          <a:srgbClr val="FFD966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869950</xdr:colOff>
      <xdr:row>36</xdr:row>
      <xdr:rowOff>0</xdr:rowOff>
    </xdr:from>
    <xdr:to>
      <xdr:col>19</xdr:col>
      <xdr:colOff>61383</xdr:colOff>
      <xdr:row>37</xdr:row>
      <xdr:rowOff>0</xdr:rowOff>
    </xdr:to>
    <xdr:sp macro="" textlink="">
      <xdr:nvSpPr>
        <xdr:cNvPr id="15153" name="Evè. 30/12/2023">
          <a:hlinkClick xmlns:r="http://schemas.openxmlformats.org/officeDocument/2006/relationships" r:id="" tooltip="Week-end Ski"/>
          <a:extLst>
            <a:ext uri="{FF2B5EF4-FFF2-40B4-BE49-F238E27FC236}">
              <a16:creationId xmlns:a16="http://schemas.microsoft.com/office/drawing/2014/main" id="{97D17ABE-1E90-4076-BA8A-5F0C79E8D661}"/>
            </a:ext>
          </a:extLst>
        </xdr:cNvPr>
        <xdr:cNvSpPr/>
      </xdr:nvSpPr>
      <xdr:spPr>
        <a:xfrm>
          <a:off x="6121400" y="8128000"/>
          <a:ext cx="74083" cy="215900"/>
        </a:xfrm>
        <a:prstGeom prst="rect">
          <a:avLst/>
        </a:prstGeom>
        <a:solidFill>
          <a:srgbClr val="B4C6E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869950</xdr:colOff>
      <xdr:row>37</xdr:row>
      <xdr:rowOff>0</xdr:rowOff>
    </xdr:from>
    <xdr:to>
      <xdr:col>19</xdr:col>
      <xdr:colOff>61383</xdr:colOff>
      <xdr:row>38</xdr:row>
      <xdr:rowOff>0</xdr:rowOff>
    </xdr:to>
    <xdr:sp macro="" textlink="">
      <xdr:nvSpPr>
        <xdr:cNvPr id="15154" name="Evè. 31/12/2023">
          <a:hlinkClick xmlns:r="http://schemas.openxmlformats.org/officeDocument/2006/relationships" r:id="" tooltip="Week-end Ski"/>
          <a:extLst>
            <a:ext uri="{FF2B5EF4-FFF2-40B4-BE49-F238E27FC236}">
              <a16:creationId xmlns:a16="http://schemas.microsoft.com/office/drawing/2014/main" id="{52177F3B-AEFC-7F21-ED7F-A8C6CB9E4717}"/>
            </a:ext>
          </a:extLst>
        </xdr:cNvPr>
        <xdr:cNvSpPr/>
      </xdr:nvSpPr>
      <xdr:spPr>
        <a:xfrm>
          <a:off x="6121400" y="8343900"/>
          <a:ext cx="74083" cy="215900"/>
        </a:xfrm>
        <a:prstGeom prst="rect">
          <a:avLst/>
        </a:prstGeom>
        <a:solidFill>
          <a:srgbClr val="B4C6E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869950</xdr:colOff>
      <xdr:row>7</xdr:row>
      <xdr:rowOff>0</xdr:rowOff>
    </xdr:from>
    <xdr:to>
      <xdr:col>24</xdr:col>
      <xdr:colOff>61383</xdr:colOff>
      <xdr:row>8</xdr:row>
      <xdr:rowOff>0</xdr:rowOff>
    </xdr:to>
    <xdr:sp macro="" textlink="">
      <xdr:nvSpPr>
        <xdr:cNvPr id="15155" name="Evè. 01/01/2024">
          <a:hlinkClick xmlns:r="http://schemas.openxmlformats.org/officeDocument/2006/relationships" r:id="" tooltip="Week-end Ski"/>
          <a:extLst>
            <a:ext uri="{FF2B5EF4-FFF2-40B4-BE49-F238E27FC236}">
              <a16:creationId xmlns:a16="http://schemas.microsoft.com/office/drawing/2014/main" id="{1736AC94-D0F2-F872-55D7-106C8038D6A3}"/>
            </a:ext>
          </a:extLst>
        </xdr:cNvPr>
        <xdr:cNvSpPr/>
      </xdr:nvSpPr>
      <xdr:spPr>
        <a:xfrm>
          <a:off x="7689850" y="1866900"/>
          <a:ext cx="74083" cy="215900"/>
        </a:xfrm>
        <a:prstGeom prst="rect">
          <a:avLst/>
        </a:prstGeom>
        <a:solidFill>
          <a:srgbClr val="B4C6E7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869950</xdr:colOff>
      <xdr:row>31</xdr:row>
      <xdr:rowOff>0</xdr:rowOff>
    </xdr:from>
    <xdr:to>
      <xdr:col>29</xdr:col>
      <xdr:colOff>61383</xdr:colOff>
      <xdr:row>32</xdr:row>
      <xdr:rowOff>0</xdr:rowOff>
    </xdr:to>
    <xdr:sp macro="" textlink="">
      <xdr:nvSpPr>
        <xdr:cNvPr id="15156" name="Evè. 25/02/2024">
          <a:hlinkClick xmlns:r="http://schemas.openxmlformats.org/officeDocument/2006/relationships" r:id="" tooltip="Salon de l'Agriculture"/>
          <a:extLst>
            <a:ext uri="{FF2B5EF4-FFF2-40B4-BE49-F238E27FC236}">
              <a16:creationId xmlns:a16="http://schemas.microsoft.com/office/drawing/2014/main" id="{F4E841AF-25A7-BD86-FD83-D730E92A9D7A}"/>
            </a:ext>
          </a:extLst>
        </xdr:cNvPr>
        <xdr:cNvSpPr/>
      </xdr:nvSpPr>
      <xdr:spPr>
        <a:xfrm>
          <a:off x="9258300" y="7048500"/>
          <a:ext cx="74083" cy="215900"/>
        </a:xfrm>
        <a:prstGeom prst="rect">
          <a:avLst/>
        </a:prstGeom>
        <a:solidFill>
          <a:srgbClr val="F4B084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869950</xdr:colOff>
      <xdr:row>32</xdr:row>
      <xdr:rowOff>0</xdr:rowOff>
    </xdr:from>
    <xdr:to>
      <xdr:col>29</xdr:col>
      <xdr:colOff>61383</xdr:colOff>
      <xdr:row>33</xdr:row>
      <xdr:rowOff>0</xdr:rowOff>
    </xdr:to>
    <xdr:sp macro="" textlink="">
      <xdr:nvSpPr>
        <xdr:cNvPr id="15157" name="Evè. 26/02/2024">
          <a:hlinkClick xmlns:r="http://schemas.openxmlformats.org/officeDocument/2006/relationships" r:id="" tooltip="Salon de l'Agriculture"/>
          <a:extLst>
            <a:ext uri="{FF2B5EF4-FFF2-40B4-BE49-F238E27FC236}">
              <a16:creationId xmlns:a16="http://schemas.microsoft.com/office/drawing/2014/main" id="{90F1D730-BE2F-97B0-A653-580DC6E308CF}"/>
            </a:ext>
          </a:extLst>
        </xdr:cNvPr>
        <xdr:cNvSpPr/>
      </xdr:nvSpPr>
      <xdr:spPr>
        <a:xfrm>
          <a:off x="9258300" y="7264400"/>
          <a:ext cx="74083" cy="215900"/>
        </a:xfrm>
        <a:prstGeom prst="rect">
          <a:avLst/>
        </a:prstGeom>
        <a:solidFill>
          <a:srgbClr val="F4B084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869950</xdr:colOff>
      <xdr:row>33</xdr:row>
      <xdr:rowOff>0</xdr:rowOff>
    </xdr:from>
    <xdr:to>
      <xdr:col>29</xdr:col>
      <xdr:colOff>61383</xdr:colOff>
      <xdr:row>34</xdr:row>
      <xdr:rowOff>0</xdr:rowOff>
    </xdr:to>
    <xdr:sp macro="" textlink="">
      <xdr:nvSpPr>
        <xdr:cNvPr id="15158" name="Evè. 27/02/2024">
          <a:hlinkClick xmlns:r="http://schemas.openxmlformats.org/officeDocument/2006/relationships" r:id="" tooltip="Salon de l'Agriculture"/>
          <a:extLst>
            <a:ext uri="{FF2B5EF4-FFF2-40B4-BE49-F238E27FC236}">
              <a16:creationId xmlns:a16="http://schemas.microsoft.com/office/drawing/2014/main" id="{CF3C22F5-6BE7-6934-F5EC-888A2E02A5EE}"/>
            </a:ext>
          </a:extLst>
        </xdr:cNvPr>
        <xdr:cNvSpPr/>
      </xdr:nvSpPr>
      <xdr:spPr>
        <a:xfrm>
          <a:off x="9258300" y="7480300"/>
          <a:ext cx="74083" cy="215900"/>
        </a:xfrm>
        <a:prstGeom prst="rect">
          <a:avLst/>
        </a:prstGeom>
        <a:solidFill>
          <a:srgbClr val="F4B084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869950</xdr:colOff>
      <xdr:row>34</xdr:row>
      <xdr:rowOff>0</xdr:rowOff>
    </xdr:from>
    <xdr:to>
      <xdr:col>29</xdr:col>
      <xdr:colOff>61383</xdr:colOff>
      <xdr:row>35</xdr:row>
      <xdr:rowOff>0</xdr:rowOff>
    </xdr:to>
    <xdr:sp macro="" textlink="">
      <xdr:nvSpPr>
        <xdr:cNvPr id="15159" name="Evè. 28/02/2024">
          <a:hlinkClick xmlns:r="http://schemas.openxmlformats.org/officeDocument/2006/relationships" r:id="" tooltip="Salon de l'Agriculture"/>
          <a:extLst>
            <a:ext uri="{FF2B5EF4-FFF2-40B4-BE49-F238E27FC236}">
              <a16:creationId xmlns:a16="http://schemas.microsoft.com/office/drawing/2014/main" id="{9A17B829-1606-36BB-1660-D5FC0E1DB604}"/>
            </a:ext>
          </a:extLst>
        </xdr:cNvPr>
        <xdr:cNvSpPr/>
      </xdr:nvSpPr>
      <xdr:spPr>
        <a:xfrm>
          <a:off x="9258300" y="7696200"/>
          <a:ext cx="74083" cy="215900"/>
        </a:xfrm>
        <a:prstGeom prst="rect">
          <a:avLst/>
        </a:prstGeom>
        <a:solidFill>
          <a:srgbClr val="F4B084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869950</xdr:colOff>
      <xdr:row>35</xdr:row>
      <xdr:rowOff>0</xdr:rowOff>
    </xdr:from>
    <xdr:to>
      <xdr:col>29</xdr:col>
      <xdr:colOff>61383</xdr:colOff>
      <xdr:row>36</xdr:row>
      <xdr:rowOff>0</xdr:rowOff>
    </xdr:to>
    <xdr:sp macro="" textlink="">
      <xdr:nvSpPr>
        <xdr:cNvPr id="15160" name="Evè. 29/02/2024">
          <a:hlinkClick xmlns:r="http://schemas.openxmlformats.org/officeDocument/2006/relationships" r:id="" tooltip="Salon de l'Agriculture"/>
          <a:extLst>
            <a:ext uri="{FF2B5EF4-FFF2-40B4-BE49-F238E27FC236}">
              <a16:creationId xmlns:a16="http://schemas.microsoft.com/office/drawing/2014/main" id="{1298F2D9-304E-5101-F62B-7D7608119A44}"/>
            </a:ext>
          </a:extLst>
        </xdr:cNvPr>
        <xdr:cNvSpPr/>
      </xdr:nvSpPr>
      <xdr:spPr>
        <a:xfrm>
          <a:off x="9258300" y="7912100"/>
          <a:ext cx="74083" cy="215900"/>
        </a:xfrm>
        <a:prstGeom prst="rect">
          <a:avLst/>
        </a:prstGeom>
        <a:solidFill>
          <a:srgbClr val="F4B084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869950</xdr:colOff>
      <xdr:row>7</xdr:row>
      <xdr:rowOff>0</xdr:rowOff>
    </xdr:from>
    <xdr:to>
      <xdr:col>34</xdr:col>
      <xdr:colOff>61383</xdr:colOff>
      <xdr:row>8</xdr:row>
      <xdr:rowOff>0</xdr:rowOff>
    </xdr:to>
    <xdr:sp macro="" textlink="">
      <xdr:nvSpPr>
        <xdr:cNvPr id="15161" name="Evè. 01/03/2024">
          <a:hlinkClick xmlns:r="http://schemas.openxmlformats.org/officeDocument/2006/relationships" r:id="" tooltip="Salon de l'Agriculture"/>
          <a:extLst>
            <a:ext uri="{FF2B5EF4-FFF2-40B4-BE49-F238E27FC236}">
              <a16:creationId xmlns:a16="http://schemas.microsoft.com/office/drawing/2014/main" id="{15A21B1A-1163-0582-C980-67AE2A4D0089}"/>
            </a:ext>
          </a:extLst>
        </xdr:cNvPr>
        <xdr:cNvSpPr/>
      </xdr:nvSpPr>
      <xdr:spPr>
        <a:xfrm>
          <a:off x="10826750" y="1866900"/>
          <a:ext cx="74083" cy="215900"/>
        </a:xfrm>
        <a:prstGeom prst="rect">
          <a:avLst/>
        </a:prstGeom>
        <a:solidFill>
          <a:srgbClr val="F4B084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869950</xdr:colOff>
      <xdr:row>8</xdr:row>
      <xdr:rowOff>0</xdr:rowOff>
    </xdr:from>
    <xdr:to>
      <xdr:col>34</xdr:col>
      <xdr:colOff>61383</xdr:colOff>
      <xdr:row>9</xdr:row>
      <xdr:rowOff>0</xdr:rowOff>
    </xdr:to>
    <xdr:sp macro="" textlink="">
      <xdr:nvSpPr>
        <xdr:cNvPr id="15162" name="Evè. 02/03/2024">
          <a:hlinkClick xmlns:r="http://schemas.openxmlformats.org/officeDocument/2006/relationships" r:id="" tooltip="Salon de l'Agriculture"/>
          <a:extLst>
            <a:ext uri="{FF2B5EF4-FFF2-40B4-BE49-F238E27FC236}">
              <a16:creationId xmlns:a16="http://schemas.microsoft.com/office/drawing/2014/main" id="{01D5C7D0-32A4-8350-9A7B-7AA85662D3E6}"/>
            </a:ext>
          </a:extLst>
        </xdr:cNvPr>
        <xdr:cNvSpPr/>
      </xdr:nvSpPr>
      <xdr:spPr>
        <a:xfrm>
          <a:off x="10826750" y="2082800"/>
          <a:ext cx="74083" cy="215900"/>
        </a:xfrm>
        <a:prstGeom prst="rect">
          <a:avLst/>
        </a:prstGeom>
        <a:solidFill>
          <a:srgbClr val="F4B084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869950</xdr:colOff>
      <xdr:row>9</xdr:row>
      <xdr:rowOff>0</xdr:rowOff>
    </xdr:from>
    <xdr:to>
      <xdr:col>34</xdr:col>
      <xdr:colOff>61383</xdr:colOff>
      <xdr:row>10</xdr:row>
      <xdr:rowOff>0</xdr:rowOff>
    </xdr:to>
    <xdr:sp macro="" textlink="">
      <xdr:nvSpPr>
        <xdr:cNvPr id="15163" name="Evè. 03/03/2024">
          <a:hlinkClick xmlns:r="http://schemas.openxmlformats.org/officeDocument/2006/relationships" r:id="" tooltip="Salon de l'Agriculture"/>
          <a:extLst>
            <a:ext uri="{FF2B5EF4-FFF2-40B4-BE49-F238E27FC236}">
              <a16:creationId xmlns:a16="http://schemas.microsoft.com/office/drawing/2014/main" id="{FF573DEE-36A1-7422-77A1-989ACA604A78}"/>
            </a:ext>
          </a:extLst>
        </xdr:cNvPr>
        <xdr:cNvSpPr/>
      </xdr:nvSpPr>
      <xdr:spPr>
        <a:xfrm>
          <a:off x="10826750" y="2298700"/>
          <a:ext cx="74083" cy="215900"/>
        </a:xfrm>
        <a:prstGeom prst="rect">
          <a:avLst/>
        </a:prstGeom>
        <a:solidFill>
          <a:srgbClr val="F4B084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869950</xdr:colOff>
      <xdr:row>10</xdr:row>
      <xdr:rowOff>0</xdr:rowOff>
    </xdr:from>
    <xdr:to>
      <xdr:col>34</xdr:col>
      <xdr:colOff>61383</xdr:colOff>
      <xdr:row>11</xdr:row>
      <xdr:rowOff>0</xdr:rowOff>
    </xdr:to>
    <xdr:sp macro="" textlink="">
      <xdr:nvSpPr>
        <xdr:cNvPr id="15164" name="Evè. 04/03/2024">
          <a:hlinkClick xmlns:r="http://schemas.openxmlformats.org/officeDocument/2006/relationships" r:id="" tooltip="Salon de l'Agriculture"/>
          <a:extLst>
            <a:ext uri="{FF2B5EF4-FFF2-40B4-BE49-F238E27FC236}">
              <a16:creationId xmlns:a16="http://schemas.microsoft.com/office/drawing/2014/main" id="{5B708BE4-38E8-2286-36F1-7E769FD48777}"/>
            </a:ext>
          </a:extLst>
        </xdr:cNvPr>
        <xdr:cNvSpPr/>
      </xdr:nvSpPr>
      <xdr:spPr>
        <a:xfrm>
          <a:off x="10826750" y="2514600"/>
          <a:ext cx="74083" cy="215900"/>
        </a:xfrm>
        <a:prstGeom prst="rect">
          <a:avLst/>
        </a:prstGeom>
        <a:solidFill>
          <a:srgbClr val="F4B084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869950</xdr:colOff>
      <xdr:row>11</xdr:row>
      <xdr:rowOff>0</xdr:rowOff>
    </xdr:from>
    <xdr:to>
      <xdr:col>34</xdr:col>
      <xdr:colOff>61383</xdr:colOff>
      <xdr:row>12</xdr:row>
      <xdr:rowOff>0</xdr:rowOff>
    </xdr:to>
    <xdr:sp macro="" textlink="">
      <xdr:nvSpPr>
        <xdr:cNvPr id="15165" name="Evè. 05/03/2024">
          <a:hlinkClick xmlns:r="http://schemas.openxmlformats.org/officeDocument/2006/relationships" r:id="" tooltip="Salon de l'Agriculture"/>
          <a:extLst>
            <a:ext uri="{FF2B5EF4-FFF2-40B4-BE49-F238E27FC236}">
              <a16:creationId xmlns:a16="http://schemas.microsoft.com/office/drawing/2014/main" id="{4F28457B-59AD-8086-D462-537B9FBB9332}"/>
            </a:ext>
          </a:extLst>
        </xdr:cNvPr>
        <xdr:cNvSpPr/>
      </xdr:nvSpPr>
      <xdr:spPr>
        <a:xfrm>
          <a:off x="10826750" y="2730500"/>
          <a:ext cx="74083" cy="215900"/>
        </a:xfrm>
        <a:prstGeom prst="rect">
          <a:avLst/>
        </a:prstGeom>
        <a:solidFill>
          <a:srgbClr val="F4B084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869950</xdr:colOff>
      <xdr:row>12</xdr:row>
      <xdr:rowOff>0</xdr:rowOff>
    </xdr:from>
    <xdr:to>
      <xdr:col>39</xdr:col>
      <xdr:colOff>61383</xdr:colOff>
      <xdr:row>13</xdr:row>
      <xdr:rowOff>0</xdr:rowOff>
    </xdr:to>
    <xdr:sp macro="" textlink="">
      <xdr:nvSpPr>
        <xdr:cNvPr id="15166" name="Evè. 06/04/2024">
          <a:hlinkClick xmlns:r="http://schemas.openxmlformats.org/officeDocument/2006/relationships" r:id="" tooltip="Foire aux Jambons"/>
          <a:extLst>
            <a:ext uri="{FF2B5EF4-FFF2-40B4-BE49-F238E27FC236}">
              <a16:creationId xmlns:a16="http://schemas.microsoft.com/office/drawing/2014/main" id="{1F60598C-7D39-39F8-A7CD-46704DC97FC0}"/>
            </a:ext>
          </a:extLst>
        </xdr:cNvPr>
        <xdr:cNvSpPr/>
      </xdr:nvSpPr>
      <xdr:spPr>
        <a:xfrm>
          <a:off x="12395200" y="2946400"/>
          <a:ext cx="74083" cy="215900"/>
        </a:xfrm>
        <a:prstGeom prst="rect">
          <a:avLst/>
        </a:prstGeom>
        <a:solidFill>
          <a:srgbClr val="FF616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869950</xdr:colOff>
      <xdr:row>13</xdr:row>
      <xdr:rowOff>0</xdr:rowOff>
    </xdr:from>
    <xdr:to>
      <xdr:col>39</xdr:col>
      <xdr:colOff>61383</xdr:colOff>
      <xdr:row>14</xdr:row>
      <xdr:rowOff>0</xdr:rowOff>
    </xdr:to>
    <xdr:sp macro="" textlink="">
      <xdr:nvSpPr>
        <xdr:cNvPr id="15167" name="Evè. 07/04/2024">
          <a:hlinkClick xmlns:r="http://schemas.openxmlformats.org/officeDocument/2006/relationships" r:id="" tooltip="Foire aux Jambons"/>
          <a:extLst>
            <a:ext uri="{FF2B5EF4-FFF2-40B4-BE49-F238E27FC236}">
              <a16:creationId xmlns:a16="http://schemas.microsoft.com/office/drawing/2014/main" id="{FC4A9F46-AA31-3A1E-DB21-08D32A882FB1}"/>
            </a:ext>
          </a:extLst>
        </xdr:cNvPr>
        <xdr:cNvSpPr/>
      </xdr:nvSpPr>
      <xdr:spPr>
        <a:xfrm>
          <a:off x="12395200" y="3162300"/>
          <a:ext cx="74083" cy="215900"/>
        </a:xfrm>
        <a:prstGeom prst="rect">
          <a:avLst/>
        </a:prstGeom>
        <a:solidFill>
          <a:srgbClr val="FF616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869950</xdr:colOff>
      <xdr:row>14</xdr:row>
      <xdr:rowOff>0</xdr:rowOff>
    </xdr:from>
    <xdr:to>
      <xdr:col>39</xdr:col>
      <xdr:colOff>61383</xdr:colOff>
      <xdr:row>15</xdr:row>
      <xdr:rowOff>0</xdr:rowOff>
    </xdr:to>
    <xdr:sp macro="" textlink="">
      <xdr:nvSpPr>
        <xdr:cNvPr id="15168" name="Evè. 08/04/2024">
          <a:hlinkClick xmlns:r="http://schemas.openxmlformats.org/officeDocument/2006/relationships" r:id="" tooltip="Foire aux Jambons"/>
          <a:extLst>
            <a:ext uri="{FF2B5EF4-FFF2-40B4-BE49-F238E27FC236}">
              <a16:creationId xmlns:a16="http://schemas.microsoft.com/office/drawing/2014/main" id="{F560CF28-561E-A67D-F380-5938B6D2683E}"/>
            </a:ext>
          </a:extLst>
        </xdr:cNvPr>
        <xdr:cNvSpPr/>
      </xdr:nvSpPr>
      <xdr:spPr>
        <a:xfrm>
          <a:off x="12395200" y="3378200"/>
          <a:ext cx="74083" cy="215900"/>
        </a:xfrm>
        <a:prstGeom prst="rect">
          <a:avLst/>
        </a:prstGeom>
        <a:solidFill>
          <a:srgbClr val="FF616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869950</xdr:colOff>
      <xdr:row>15</xdr:row>
      <xdr:rowOff>0</xdr:rowOff>
    </xdr:from>
    <xdr:to>
      <xdr:col>39</xdr:col>
      <xdr:colOff>61383</xdr:colOff>
      <xdr:row>16</xdr:row>
      <xdr:rowOff>0</xdr:rowOff>
    </xdr:to>
    <xdr:sp macro="" textlink="">
      <xdr:nvSpPr>
        <xdr:cNvPr id="15169" name="Evè. 09/04/2024">
          <a:hlinkClick xmlns:r="http://schemas.openxmlformats.org/officeDocument/2006/relationships" r:id="" tooltip="Foire aux Jambons"/>
          <a:extLst>
            <a:ext uri="{FF2B5EF4-FFF2-40B4-BE49-F238E27FC236}">
              <a16:creationId xmlns:a16="http://schemas.microsoft.com/office/drawing/2014/main" id="{CB8AAFF0-65E6-E97D-4CFF-1FFDF0DFFEA2}"/>
            </a:ext>
          </a:extLst>
        </xdr:cNvPr>
        <xdr:cNvSpPr/>
      </xdr:nvSpPr>
      <xdr:spPr>
        <a:xfrm>
          <a:off x="12395200" y="3594100"/>
          <a:ext cx="74083" cy="215900"/>
        </a:xfrm>
        <a:prstGeom prst="rect">
          <a:avLst/>
        </a:prstGeom>
        <a:solidFill>
          <a:srgbClr val="FF6161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869950</xdr:colOff>
      <xdr:row>28</xdr:row>
      <xdr:rowOff>0</xdr:rowOff>
    </xdr:from>
    <xdr:to>
      <xdr:col>49</xdr:col>
      <xdr:colOff>61384</xdr:colOff>
      <xdr:row>29</xdr:row>
      <xdr:rowOff>0</xdr:rowOff>
    </xdr:to>
    <xdr:sp macro="" textlink="">
      <xdr:nvSpPr>
        <xdr:cNvPr id="15170" name="Evè. 22/06/2024">
          <a:hlinkClick xmlns:r="http://schemas.openxmlformats.org/officeDocument/2006/relationships" r:id="" tooltip="Bordeaux fête le Vin"/>
          <a:extLst>
            <a:ext uri="{FF2B5EF4-FFF2-40B4-BE49-F238E27FC236}">
              <a16:creationId xmlns:a16="http://schemas.microsoft.com/office/drawing/2014/main" id="{317CC97E-0839-3A04-1DBA-07BF02A272A0}"/>
            </a:ext>
          </a:extLst>
        </xdr:cNvPr>
        <xdr:cNvSpPr/>
      </xdr:nvSpPr>
      <xdr:spPr>
        <a:xfrm>
          <a:off x="15532100" y="6400800"/>
          <a:ext cx="74084" cy="215900"/>
        </a:xfrm>
        <a:prstGeom prst="rect">
          <a:avLst/>
        </a:prstGeom>
        <a:solidFill>
          <a:srgbClr val="C198E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869950</xdr:colOff>
      <xdr:row>29</xdr:row>
      <xdr:rowOff>0</xdr:rowOff>
    </xdr:from>
    <xdr:to>
      <xdr:col>49</xdr:col>
      <xdr:colOff>61384</xdr:colOff>
      <xdr:row>30</xdr:row>
      <xdr:rowOff>0</xdr:rowOff>
    </xdr:to>
    <xdr:sp macro="" textlink="">
      <xdr:nvSpPr>
        <xdr:cNvPr id="15171" name="Evè. 23/06/2024">
          <a:hlinkClick xmlns:r="http://schemas.openxmlformats.org/officeDocument/2006/relationships" r:id="" tooltip="Bordeaux fête le Vin"/>
          <a:extLst>
            <a:ext uri="{FF2B5EF4-FFF2-40B4-BE49-F238E27FC236}">
              <a16:creationId xmlns:a16="http://schemas.microsoft.com/office/drawing/2014/main" id="{6B15668F-3895-C737-2295-205D2E3E1175}"/>
            </a:ext>
          </a:extLst>
        </xdr:cNvPr>
        <xdr:cNvSpPr/>
      </xdr:nvSpPr>
      <xdr:spPr>
        <a:xfrm>
          <a:off x="15532100" y="6616700"/>
          <a:ext cx="74084" cy="215900"/>
        </a:xfrm>
        <a:prstGeom prst="rect">
          <a:avLst/>
        </a:prstGeom>
        <a:solidFill>
          <a:srgbClr val="C198E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869950</xdr:colOff>
      <xdr:row>30</xdr:row>
      <xdr:rowOff>0</xdr:rowOff>
    </xdr:from>
    <xdr:to>
      <xdr:col>49</xdr:col>
      <xdr:colOff>61384</xdr:colOff>
      <xdr:row>31</xdr:row>
      <xdr:rowOff>0</xdr:rowOff>
    </xdr:to>
    <xdr:sp macro="" textlink="">
      <xdr:nvSpPr>
        <xdr:cNvPr id="15172" name="Evè. 24/06/2024">
          <a:hlinkClick xmlns:r="http://schemas.openxmlformats.org/officeDocument/2006/relationships" r:id="" tooltip="Bordeaux fête le Vin"/>
          <a:extLst>
            <a:ext uri="{FF2B5EF4-FFF2-40B4-BE49-F238E27FC236}">
              <a16:creationId xmlns:a16="http://schemas.microsoft.com/office/drawing/2014/main" id="{1BB0E7F4-3981-2453-BBED-F8602BBE0233}"/>
            </a:ext>
          </a:extLst>
        </xdr:cNvPr>
        <xdr:cNvSpPr/>
      </xdr:nvSpPr>
      <xdr:spPr>
        <a:xfrm>
          <a:off x="15532100" y="6832600"/>
          <a:ext cx="74084" cy="215900"/>
        </a:xfrm>
        <a:prstGeom prst="rect">
          <a:avLst/>
        </a:prstGeom>
        <a:solidFill>
          <a:srgbClr val="C198E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869950</xdr:colOff>
      <xdr:row>31</xdr:row>
      <xdr:rowOff>0</xdr:rowOff>
    </xdr:from>
    <xdr:to>
      <xdr:col>49</xdr:col>
      <xdr:colOff>61384</xdr:colOff>
      <xdr:row>32</xdr:row>
      <xdr:rowOff>0</xdr:rowOff>
    </xdr:to>
    <xdr:sp macro="" textlink="">
      <xdr:nvSpPr>
        <xdr:cNvPr id="15173" name="Evè. 25/06/2024">
          <a:hlinkClick xmlns:r="http://schemas.openxmlformats.org/officeDocument/2006/relationships" r:id="" tooltip="Bordeaux fête le Vin"/>
          <a:extLst>
            <a:ext uri="{FF2B5EF4-FFF2-40B4-BE49-F238E27FC236}">
              <a16:creationId xmlns:a16="http://schemas.microsoft.com/office/drawing/2014/main" id="{AD42F8B7-4307-9246-3287-4812A2043E90}"/>
            </a:ext>
          </a:extLst>
        </xdr:cNvPr>
        <xdr:cNvSpPr/>
      </xdr:nvSpPr>
      <xdr:spPr>
        <a:xfrm>
          <a:off x="15532100" y="7048500"/>
          <a:ext cx="74084" cy="215900"/>
        </a:xfrm>
        <a:prstGeom prst="rect">
          <a:avLst/>
        </a:prstGeom>
        <a:solidFill>
          <a:srgbClr val="C198E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869950</xdr:colOff>
      <xdr:row>16</xdr:row>
      <xdr:rowOff>0</xdr:rowOff>
    </xdr:from>
    <xdr:to>
      <xdr:col>54</xdr:col>
      <xdr:colOff>61384</xdr:colOff>
      <xdr:row>17</xdr:row>
      <xdr:rowOff>0</xdr:rowOff>
    </xdr:to>
    <xdr:sp macro="" textlink="">
      <xdr:nvSpPr>
        <xdr:cNvPr id="15174" name="Evè. 10/07/2024">
          <a:hlinkClick xmlns:r="http://schemas.openxmlformats.org/officeDocument/2006/relationships" r:id="" tooltip="Fêtes de Bayonne"/>
          <a:extLst>
            <a:ext uri="{FF2B5EF4-FFF2-40B4-BE49-F238E27FC236}">
              <a16:creationId xmlns:a16="http://schemas.microsoft.com/office/drawing/2014/main" id="{178D6F14-BDFA-2ACB-0C10-ACA902ED7076}"/>
            </a:ext>
          </a:extLst>
        </xdr:cNvPr>
        <xdr:cNvSpPr/>
      </xdr:nvSpPr>
      <xdr:spPr>
        <a:xfrm>
          <a:off x="17100550" y="3810000"/>
          <a:ext cx="74084" cy="215900"/>
        </a:xfrm>
        <a:prstGeom prst="rect">
          <a:avLst/>
        </a:prstGeom>
        <a:solidFill>
          <a:srgbClr val="ACB9CA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869950</xdr:colOff>
      <xdr:row>17</xdr:row>
      <xdr:rowOff>0</xdr:rowOff>
    </xdr:from>
    <xdr:to>
      <xdr:col>54</xdr:col>
      <xdr:colOff>61384</xdr:colOff>
      <xdr:row>18</xdr:row>
      <xdr:rowOff>0</xdr:rowOff>
    </xdr:to>
    <xdr:sp macro="" textlink="">
      <xdr:nvSpPr>
        <xdr:cNvPr id="15175" name="Evè. 11/07/2024">
          <a:hlinkClick xmlns:r="http://schemas.openxmlformats.org/officeDocument/2006/relationships" r:id="" tooltip="Fêtes de Bayonne"/>
          <a:extLst>
            <a:ext uri="{FF2B5EF4-FFF2-40B4-BE49-F238E27FC236}">
              <a16:creationId xmlns:a16="http://schemas.microsoft.com/office/drawing/2014/main" id="{3B298B90-8DDC-D1F3-92F8-BCB0DE9C7E42}"/>
            </a:ext>
          </a:extLst>
        </xdr:cNvPr>
        <xdr:cNvSpPr/>
      </xdr:nvSpPr>
      <xdr:spPr>
        <a:xfrm>
          <a:off x="17100550" y="4025900"/>
          <a:ext cx="74084" cy="215900"/>
        </a:xfrm>
        <a:prstGeom prst="rect">
          <a:avLst/>
        </a:prstGeom>
        <a:solidFill>
          <a:srgbClr val="ACB9CA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869950</xdr:colOff>
      <xdr:row>18</xdr:row>
      <xdr:rowOff>0</xdr:rowOff>
    </xdr:from>
    <xdr:to>
      <xdr:col>54</xdr:col>
      <xdr:colOff>61384</xdr:colOff>
      <xdr:row>19</xdr:row>
      <xdr:rowOff>0</xdr:rowOff>
    </xdr:to>
    <xdr:sp macro="" textlink="">
      <xdr:nvSpPr>
        <xdr:cNvPr id="15176" name="Evè. 12/07/2024">
          <a:hlinkClick xmlns:r="http://schemas.openxmlformats.org/officeDocument/2006/relationships" r:id="" tooltip="Fêtes de Bayonne"/>
          <a:extLst>
            <a:ext uri="{FF2B5EF4-FFF2-40B4-BE49-F238E27FC236}">
              <a16:creationId xmlns:a16="http://schemas.microsoft.com/office/drawing/2014/main" id="{76205CDC-983B-5E75-3294-AE9F1EEF641A}"/>
            </a:ext>
          </a:extLst>
        </xdr:cNvPr>
        <xdr:cNvSpPr/>
      </xdr:nvSpPr>
      <xdr:spPr>
        <a:xfrm>
          <a:off x="17100550" y="4241800"/>
          <a:ext cx="74084" cy="215900"/>
        </a:xfrm>
        <a:prstGeom prst="rect">
          <a:avLst/>
        </a:prstGeom>
        <a:solidFill>
          <a:srgbClr val="ACB9CA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869950</xdr:colOff>
      <xdr:row>19</xdr:row>
      <xdr:rowOff>0</xdr:rowOff>
    </xdr:from>
    <xdr:to>
      <xdr:col>54</xdr:col>
      <xdr:colOff>61384</xdr:colOff>
      <xdr:row>20</xdr:row>
      <xdr:rowOff>0</xdr:rowOff>
    </xdr:to>
    <xdr:sp macro="" textlink="">
      <xdr:nvSpPr>
        <xdr:cNvPr id="15177" name="Evè. 13/07/2024">
          <a:hlinkClick xmlns:r="http://schemas.openxmlformats.org/officeDocument/2006/relationships" r:id="" tooltip="Fêtes de Bayonne"/>
          <a:extLst>
            <a:ext uri="{FF2B5EF4-FFF2-40B4-BE49-F238E27FC236}">
              <a16:creationId xmlns:a16="http://schemas.microsoft.com/office/drawing/2014/main" id="{3F831E39-DAA2-F662-EE34-6A6826158D07}"/>
            </a:ext>
          </a:extLst>
        </xdr:cNvPr>
        <xdr:cNvSpPr/>
      </xdr:nvSpPr>
      <xdr:spPr>
        <a:xfrm>
          <a:off x="17100550" y="4457700"/>
          <a:ext cx="74084" cy="215900"/>
        </a:xfrm>
        <a:prstGeom prst="rect">
          <a:avLst/>
        </a:prstGeom>
        <a:solidFill>
          <a:srgbClr val="ACB9CA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869950</xdr:colOff>
      <xdr:row>20</xdr:row>
      <xdr:rowOff>0</xdr:rowOff>
    </xdr:from>
    <xdr:to>
      <xdr:col>54</xdr:col>
      <xdr:colOff>61384</xdr:colOff>
      <xdr:row>21</xdr:row>
      <xdr:rowOff>0</xdr:rowOff>
    </xdr:to>
    <xdr:sp macro="" textlink="">
      <xdr:nvSpPr>
        <xdr:cNvPr id="15178" name="Evè. 14/07/2024">
          <a:hlinkClick xmlns:r="http://schemas.openxmlformats.org/officeDocument/2006/relationships" r:id="" tooltip="Fêtes de Bayonne"/>
          <a:extLst>
            <a:ext uri="{FF2B5EF4-FFF2-40B4-BE49-F238E27FC236}">
              <a16:creationId xmlns:a16="http://schemas.microsoft.com/office/drawing/2014/main" id="{3E40125E-20B9-499F-847A-A415B6A519E7}"/>
            </a:ext>
          </a:extLst>
        </xdr:cNvPr>
        <xdr:cNvSpPr/>
      </xdr:nvSpPr>
      <xdr:spPr>
        <a:xfrm>
          <a:off x="17100550" y="4673600"/>
          <a:ext cx="74084" cy="215900"/>
        </a:xfrm>
        <a:prstGeom prst="rect">
          <a:avLst/>
        </a:prstGeom>
        <a:solidFill>
          <a:srgbClr val="ACB9CA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869950</xdr:colOff>
      <xdr:row>14</xdr:row>
      <xdr:rowOff>0</xdr:rowOff>
    </xdr:from>
    <xdr:to>
      <xdr:col>59</xdr:col>
      <xdr:colOff>61384</xdr:colOff>
      <xdr:row>15</xdr:row>
      <xdr:rowOff>0</xdr:rowOff>
    </xdr:to>
    <xdr:sp macro="" textlink="">
      <xdr:nvSpPr>
        <xdr:cNvPr id="15179" name="Evè. 08/08/2024">
          <a:hlinkClick xmlns:r="http://schemas.openxmlformats.org/officeDocument/2006/relationships" r:id="" tooltip="Fêtes de Soustons"/>
          <a:extLst>
            <a:ext uri="{FF2B5EF4-FFF2-40B4-BE49-F238E27FC236}">
              <a16:creationId xmlns:a16="http://schemas.microsoft.com/office/drawing/2014/main" id="{076D61BC-03D7-D2DE-95B3-775FF2E80D06}"/>
            </a:ext>
          </a:extLst>
        </xdr:cNvPr>
        <xdr:cNvSpPr/>
      </xdr:nvSpPr>
      <xdr:spPr>
        <a:xfrm>
          <a:off x="18669000" y="3378200"/>
          <a:ext cx="74084" cy="215900"/>
        </a:xfrm>
        <a:prstGeom prst="rect">
          <a:avLst/>
        </a:prstGeom>
        <a:solidFill>
          <a:srgbClr val="97E4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869950</xdr:colOff>
      <xdr:row>15</xdr:row>
      <xdr:rowOff>0</xdr:rowOff>
    </xdr:from>
    <xdr:to>
      <xdr:col>59</xdr:col>
      <xdr:colOff>61384</xdr:colOff>
      <xdr:row>16</xdr:row>
      <xdr:rowOff>0</xdr:rowOff>
    </xdr:to>
    <xdr:sp macro="" textlink="">
      <xdr:nvSpPr>
        <xdr:cNvPr id="15180" name="Evè. 09/08/2024">
          <a:hlinkClick xmlns:r="http://schemas.openxmlformats.org/officeDocument/2006/relationships" r:id="" tooltip="Fêtes de Soustons"/>
          <a:extLst>
            <a:ext uri="{FF2B5EF4-FFF2-40B4-BE49-F238E27FC236}">
              <a16:creationId xmlns:a16="http://schemas.microsoft.com/office/drawing/2014/main" id="{1FD61755-48EC-508C-B987-FE5A0C649BCC}"/>
            </a:ext>
          </a:extLst>
        </xdr:cNvPr>
        <xdr:cNvSpPr/>
      </xdr:nvSpPr>
      <xdr:spPr>
        <a:xfrm>
          <a:off x="18669000" y="3594100"/>
          <a:ext cx="74084" cy="215900"/>
        </a:xfrm>
        <a:prstGeom prst="rect">
          <a:avLst/>
        </a:prstGeom>
        <a:solidFill>
          <a:srgbClr val="97E4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869950</xdr:colOff>
      <xdr:row>16</xdr:row>
      <xdr:rowOff>0</xdr:rowOff>
    </xdr:from>
    <xdr:to>
      <xdr:col>59</xdr:col>
      <xdr:colOff>61384</xdr:colOff>
      <xdr:row>17</xdr:row>
      <xdr:rowOff>0</xdr:rowOff>
    </xdr:to>
    <xdr:sp macro="" textlink="">
      <xdr:nvSpPr>
        <xdr:cNvPr id="15181" name="Evè. 10/08/2024">
          <a:hlinkClick xmlns:r="http://schemas.openxmlformats.org/officeDocument/2006/relationships" r:id="" tooltip="Fêtes de Soustons"/>
          <a:extLst>
            <a:ext uri="{FF2B5EF4-FFF2-40B4-BE49-F238E27FC236}">
              <a16:creationId xmlns:a16="http://schemas.microsoft.com/office/drawing/2014/main" id="{C22C352B-8D45-D2B8-AC42-0178CE0EA75C}"/>
            </a:ext>
          </a:extLst>
        </xdr:cNvPr>
        <xdr:cNvSpPr/>
      </xdr:nvSpPr>
      <xdr:spPr>
        <a:xfrm>
          <a:off x="18669000" y="3810000"/>
          <a:ext cx="74084" cy="215900"/>
        </a:xfrm>
        <a:prstGeom prst="rect">
          <a:avLst/>
        </a:prstGeom>
        <a:solidFill>
          <a:srgbClr val="97E4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869950</xdr:colOff>
      <xdr:row>17</xdr:row>
      <xdr:rowOff>0</xdr:rowOff>
    </xdr:from>
    <xdr:to>
      <xdr:col>59</xdr:col>
      <xdr:colOff>61384</xdr:colOff>
      <xdr:row>18</xdr:row>
      <xdr:rowOff>0</xdr:rowOff>
    </xdr:to>
    <xdr:sp macro="" textlink="">
      <xdr:nvSpPr>
        <xdr:cNvPr id="15182" name="Evè. 11/08/2024">
          <a:hlinkClick xmlns:r="http://schemas.openxmlformats.org/officeDocument/2006/relationships" r:id="" tooltip="Fêtes de Soustons"/>
          <a:extLst>
            <a:ext uri="{FF2B5EF4-FFF2-40B4-BE49-F238E27FC236}">
              <a16:creationId xmlns:a16="http://schemas.microsoft.com/office/drawing/2014/main" id="{3FFE38B3-230A-0BE7-964C-00AD7B911F56}"/>
            </a:ext>
          </a:extLst>
        </xdr:cNvPr>
        <xdr:cNvSpPr/>
      </xdr:nvSpPr>
      <xdr:spPr>
        <a:xfrm>
          <a:off x="18669000" y="4025900"/>
          <a:ext cx="74084" cy="215900"/>
        </a:xfrm>
        <a:prstGeom prst="rect">
          <a:avLst/>
        </a:prstGeom>
        <a:solidFill>
          <a:srgbClr val="97E4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869950</xdr:colOff>
      <xdr:row>20</xdr:row>
      <xdr:rowOff>0</xdr:rowOff>
    </xdr:from>
    <xdr:to>
      <xdr:col>59</xdr:col>
      <xdr:colOff>61384</xdr:colOff>
      <xdr:row>21</xdr:row>
      <xdr:rowOff>0</xdr:rowOff>
    </xdr:to>
    <xdr:sp macro="" textlink="">
      <xdr:nvSpPr>
        <xdr:cNvPr id="15183" name="Evè. 14/08/2024">
          <a:hlinkClick xmlns:r="http://schemas.openxmlformats.org/officeDocument/2006/relationships" r:id="" tooltip="Fêtes de Dax"/>
          <a:extLst>
            <a:ext uri="{FF2B5EF4-FFF2-40B4-BE49-F238E27FC236}">
              <a16:creationId xmlns:a16="http://schemas.microsoft.com/office/drawing/2014/main" id="{FEDEB060-84B0-2933-6338-C76C40B7D301}"/>
            </a:ext>
          </a:extLst>
        </xdr:cNvPr>
        <xdr:cNvSpPr/>
      </xdr:nvSpPr>
      <xdr:spPr>
        <a:xfrm>
          <a:off x="18669000" y="4673600"/>
          <a:ext cx="74084" cy="215900"/>
        </a:xfrm>
        <a:prstGeom prst="rect">
          <a:avLst/>
        </a:prstGeom>
        <a:solidFill>
          <a:srgbClr val="FAA0ED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869950</xdr:colOff>
      <xdr:row>21</xdr:row>
      <xdr:rowOff>0</xdr:rowOff>
    </xdr:from>
    <xdr:to>
      <xdr:col>59</xdr:col>
      <xdr:colOff>61384</xdr:colOff>
      <xdr:row>22</xdr:row>
      <xdr:rowOff>0</xdr:rowOff>
    </xdr:to>
    <xdr:sp macro="" textlink="">
      <xdr:nvSpPr>
        <xdr:cNvPr id="15184" name="Evè. 15/08/2024">
          <a:hlinkClick xmlns:r="http://schemas.openxmlformats.org/officeDocument/2006/relationships" r:id="" tooltip="Fêtes de Dax"/>
          <a:extLst>
            <a:ext uri="{FF2B5EF4-FFF2-40B4-BE49-F238E27FC236}">
              <a16:creationId xmlns:a16="http://schemas.microsoft.com/office/drawing/2014/main" id="{C5EB44B2-BA34-76EE-549F-DF93DE3D5ED6}"/>
            </a:ext>
          </a:extLst>
        </xdr:cNvPr>
        <xdr:cNvSpPr/>
      </xdr:nvSpPr>
      <xdr:spPr>
        <a:xfrm>
          <a:off x="18669000" y="4889500"/>
          <a:ext cx="74084" cy="215900"/>
        </a:xfrm>
        <a:prstGeom prst="rect">
          <a:avLst/>
        </a:prstGeom>
        <a:solidFill>
          <a:srgbClr val="FAA0ED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869950</xdr:colOff>
      <xdr:row>22</xdr:row>
      <xdr:rowOff>0</xdr:rowOff>
    </xdr:from>
    <xdr:to>
      <xdr:col>59</xdr:col>
      <xdr:colOff>61384</xdr:colOff>
      <xdr:row>23</xdr:row>
      <xdr:rowOff>0</xdr:rowOff>
    </xdr:to>
    <xdr:sp macro="" textlink="">
      <xdr:nvSpPr>
        <xdr:cNvPr id="15185" name="Evè. 16/08/2024">
          <a:hlinkClick xmlns:r="http://schemas.openxmlformats.org/officeDocument/2006/relationships" r:id="" tooltip="Fêtes de Dax"/>
          <a:extLst>
            <a:ext uri="{FF2B5EF4-FFF2-40B4-BE49-F238E27FC236}">
              <a16:creationId xmlns:a16="http://schemas.microsoft.com/office/drawing/2014/main" id="{37C6FDC3-13F7-833F-BF5A-BAE6E95130F6}"/>
            </a:ext>
          </a:extLst>
        </xdr:cNvPr>
        <xdr:cNvSpPr/>
      </xdr:nvSpPr>
      <xdr:spPr>
        <a:xfrm>
          <a:off x="18669000" y="5105400"/>
          <a:ext cx="74084" cy="215900"/>
        </a:xfrm>
        <a:prstGeom prst="rect">
          <a:avLst/>
        </a:prstGeom>
        <a:solidFill>
          <a:srgbClr val="FAA0ED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869950</xdr:colOff>
      <xdr:row>23</xdr:row>
      <xdr:rowOff>0</xdr:rowOff>
    </xdr:from>
    <xdr:to>
      <xdr:col>59</xdr:col>
      <xdr:colOff>61384</xdr:colOff>
      <xdr:row>24</xdr:row>
      <xdr:rowOff>0</xdr:rowOff>
    </xdr:to>
    <xdr:sp macro="" textlink="">
      <xdr:nvSpPr>
        <xdr:cNvPr id="15186" name="Evè. 17/08/2024">
          <a:hlinkClick xmlns:r="http://schemas.openxmlformats.org/officeDocument/2006/relationships" r:id="" tooltip="Fêtes de Dax"/>
          <a:extLst>
            <a:ext uri="{FF2B5EF4-FFF2-40B4-BE49-F238E27FC236}">
              <a16:creationId xmlns:a16="http://schemas.microsoft.com/office/drawing/2014/main" id="{A229D5F4-E491-0813-CBA9-7D707417A393}"/>
            </a:ext>
          </a:extLst>
        </xdr:cNvPr>
        <xdr:cNvSpPr/>
      </xdr:nvSpPr>
      <xdr:spPr>
        <a:xfrm>
          <a:off x="18669000" y="5321300"/>
          <a:ext cx="74084" cy="215900"/>
        </a:xfrm>
        <a:prstGeom prst="rect">
          <a:avLst/>
        </a:prstGeom>
        <a:solidFill>
          <a:srgbClr val="FAA0ED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869950</xdr:colOff>
      <xdr:row>24</xdr:row>
      <xdr:rowOff>0</xdr:rowOff>
    </xdr:from>
    <xdr:to>
      <xdr:col>59</xdr:col>
      <xdr:colOff>61384</xdr:colOff>
      <xdr:row>25</xdr:row>
      <xdr:rowOff>0</xdr:rowOff>
    </xdr:to>
    <xdr:sp macro="" textlink="">
      <xdr:nvSpPr>
        <xdr:cNvPr id="15187" name="Evè. 18/08/2024">
          <a:hlinkClick xmlns:r="http://schemas.openxmlformats.org/officeDocument/2006/relationships" r:id="" tooltip="Fêtes de Dax"/>
          <a:extLst>
            <a:ext uri="{FF2B5EF4-FFF2-40B4-BE49-F238E27FC236}">
              <a16:creationId xmlns:a16="http://schemas.microsoft.com/office/drawing/2014/main" id="{7B20E55E-85B9-BB91-3C95-95085B248AF9}"/>
            </a:ext>
          </a:extLst>
        </xdr:cNvPr>
        <xdr:cNvSpPr/>
      </xdr:nvSpPr>
      <xdr:spPr>
        <a:xfrm>
          <a:off x="18669000" y="5537200"/>
          <a:ext cx="74084" cy="215900"/>
        </a:xfrm>
        <a:prstGeom prst="rect">
          <a:avLst/>
        </a:prstGeom>
        <a:solidFill>
          <a:srgbClr val="FAA0ED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</sheetPr>
  <dimension ref="A1:LJ41"/>
  <sheetViews>
    <sheetView showGridLines="0" tabSelected="1" workbookViewId="0"/>
  </sheetViews>
  <sheetFormatPr baseColWidth="10" defaultColWidth="14.453125" defaultRowHeight="15.75" customHeight="1" x14ac:dyDescent="0.25"/>
  <cols>
    <col min="1" max="1" width="1.453125" style="2" customWidth="1"/>
    <col min="2" max="2" width="3.1796875" style="82" customWidth="1"/>
    <col min="3" max="3" width="3.1796875" style="2" customWidth="1"/>
    <col min="4" max="4" width="12.6328125" style="2" customWidth="1"/>
    <col min="5" max="5" width="2" style="2" customWidth="1"/>
    <col min="6" max="6" width="1.453125" style="2" customWidth="1"/>
    <col min="7" max="7" width="3.1796875" style="82" customWidth="1"/>
    <col min="8" max="8" width="3.1796875" style="2" customWidth="1"/>
    <col min="9" max="9" width="12.6328125" style="2" customWidth="1"/>
    <col min="10" max="10" width="2" style="2" customWidth="1"/>
    <col min="11" max="11" width="1.453125" style="2" customWidth="1"/>
    <col min="12" max="12" width="3.1796875" style="82" customWidth="1"/>
    <col min="13" max="13" width="3.1796875" style="2" customWidth="1"/>
    <col min="14" max="14" width="12.6328125" style="2" customWidth="1"/>
    <col min="15" max="15" width="2" style="2" customWidth="1"/>
    <col min="16" max="16" width="1.453125" style="2" customWidth="1"/>
    <col min="17" max="17" width="3.1796875" style="82" customWidth="1"/>
    <col min="18" max="18" width="3.1796875" style="2" customWidth="1"/>
    <col min="19" max="19" width="12.6328125" style="2" customWidth="1"/>
    <col min="20" max="20" width="2" style="2" customWidth="1"/>
    <col min="21" max="21" width="1.453125" style="2" customWidth="1"/>
    <col min="22" max="22" width="3.1796875" style="82" customWidth="1"/>
    <col min="23" max="23" width="3.1796875" style="2" customWidth="1"/>
    <col min="24" max="24" width="12.6328125" style="2" customWidth="1"/>
    <col min="25" max="25" width="2" style="2" customWidth="1"/>
    <col min="26" max="26" width="1.453125" style="2" customWidth="1"/>
    <col min="27" max="27" width="3.1796875" style="82" customWidth="1"/>
    <col min="28" max="28" width="3.1796875" style="2" customWidth="1"/>
    <col min="29" max="29" width="12.6328125" style="2" customWidth="1"/>
    <col min="30" max="30" width="2" style="2" customWidth="1"/>
    <col min="31" max="31" width="1.453125" style="2" customWidth="1"/>
    <col min="32" max="32" width="3.1796875" style="82" customWidth="1"/>
    <col min="33" max="33" width="3.1796875" style="2" customWidth="1"/>
    <col min="34" max="34" width="12.6328125" style="2" customWidth="1"/>
    <col min="35" max="35" width="2" style="2" customWidth="1"/>
    <col min="36" max="36" width="1.453125" style="2" customWidth="1"/>
    <col min="37" max="37" width="3.1796875" style="82" customWidth="1"/>
    <col min="38" max="38" width="3.1796875" style="2" customWidth="1"/>
    <col min="39" max="39" width="12.6328125" style="2" customWidth="1"/>
    <col min="40" max="40" width="2" style="2" customWidth="1"/>
    <col min="41" max="41" width="1.453125" style="2" customWidth="1"/>
    <col min="42" max="42" width="3.1796875" style="82" customWidth="1"/>
    <col min="43" max="43" width="3.1796875" style="2" customWidth="1"/>
    <col min="44" max="44" width="12.6328125" style="2" customWidth="1"/>
    <col min="45" max="45" width="2" style="2" customWidth="1"/>
    <col min="46" max="46" width="1.453125" style="2" customWidth="1"/>
    <col min="47" max="47" width="3.1796875" style="82" customWidth="1"/>
    <col min="48" max="48" width="3.1796875" style="2" customWidth="1"/>
    <col min="49" max="49" width="12.6328125" style="2" customWidth="1"/>
    <col min="50" max="50" width="2" style="2" customWidth="1"/>
    <col min="51" max="51" width="1.453125" style="2" customWidth="1"/>
    <col min="52" max="52" width="3.1796875" style="82" customWidth="1"/>
    <col min="53" max="53" width="3.1796875" style="2" customWidth="1"/>
    <col min="54" max="54" width="12.6328125" style="2" customWidth="1"/>
    <col min="55" max="55" width="2" style="2" customWidth="1"/>
    <col min="56" max="56" width="1.453125" style="2" customWidth="1"/>
    <col min="57" max="57" width="3.1796875" style="82" customWidth="1"/>
    <col min="58" max="58" width="3.1796875" style="2" customWidth="1"/>
    <col min="59" max="59" width="12.6328125" style="2" customWidth="1"/>
    <col min="60" max="60" width="2" style="2" customWidth="1"/>
    <col min="61" max="61" width="1.453125" style="2" customWidth="1"/>
    <col min="62" max="62" width="2.453125" style="2" customWidth="1"/>
    <col min="63" max="63" width="3.1796875" style="2" customWidth="1"/>
    <col min="64" max="64" width="10.26953125" style="2" customWidth="1"/>
    <col min="65" max="65" width="0.7265625" style="2" customWidth="1"/>
    <col min="66" max="66" width="1.453125" style="2" customWidth="1"/>
    <col min="67" max="67" width="2.453125" style="2" customWidth="1"/>
    <col min="68" max="68" width="3.1796875" style="2" customWidth="1"/>
    <col min="69" max="69" width="10.26953125" style="2" customWidth="1"/>
    <col min="70" max="70" width="0.7265625" style="2" customWidth="1"/>
    <col min="71" max="71" width="1.453125" style="2" customWidth="1"/>
    <col min="72" max="72" width="2.453125" style="2" customWidth="1"/>
    <col min="73" max="73" width="3.1796875" style="2" customWidth="1"/>
    <col min="74" max="74" width="10.26953125" style="2" customWidth="1"/>
    <col min="75" max="75" width="0.7265625" style="2" customWidth="1"/>
    <col min="76" max="76" width="1.453125" style="2" customWidth="1"/>
    <col min="77" max="77" width="2.453125" style="2" customWidth="1"/>
    <col min="78" max="78" width="3.1796875" style="2" customWidth="1"/>
    <col min="79" max="79" width="10.26953125" style="2" customWidth="1"/>
    <col min="80" max="80" width="0.7265625" style="2" customWidth="1"/>
    <col min="81" max="81" width="1.453125" style="2" customWidth="1"/>
    <col min="82" max="82" width="2.453125" style="2" customWidth="1"/>
    <col min="83" max="83" width="3.1796875" style="2" customWidth="1"/>
    <col min="84" max="84" width="10.26953125" style="2" customWidth="1"/>
    <col min="85" max="85" width="0.7265625" style="2" customWidth="1"/>
    <col min="86" max="86" width="1.453125" style="2" customWidth="1"/>
    <col min="87" max="87" width="2.453125" style="2" customWidth="1"/>
    <col min="88" max="88" width="3.1796875" style="2" customWidth="1"/>
    <col min="89" max="89" width="10.26953125" style="2" customWidth="1"/>
    <col min="90" max="90" width="0.7265625" style="2" customWidth="1"/>
    <col min="91" max="91" width="1.453125" style="2" customWidth="1"/>
    <col min="92" max="92" width="2.453125" style="2" customWidth="1"/>
    <col min="93" max="93" width="3.1796875" style="2" customWidth="1"/>
    <col min="94" max="94" width="10.26953125" style="2" customWidth="1"/>
    <col min="95" max="95" width="0.7265625" style="2" customWidth="1"/>
    <col min="96" max="96" width="1.453125" style="2" customWidth="1"/>
    <col min="97" max="97" width="2.453125" style="2" customWidth="1"/>
    <col min="98" max="98" width="3.1796875" style="2" customWidth="1"/>
    <col min="99" max="99" width="10.26953125" style="2" customWidth="1"/>
    <col min="100" max="100" width="0.7265625" style="2" customWidth="1"/>
    <col min="101" max="101" width="1.453125" style="2" customWidth="1"/>
    <col min="102" max="102" width="2.453125" style="2" customWidth="1"/>
    <col min="103" max="103" width="3.1796875" style="2" customWidth="1"/>
    <col min="104" max="104" width="10.26953125" style="2" customWidth="1"/>
    <col min="105" max="105" width="0.7265625" style="2" customWidth="1"/>
    <col min="106" max="106" width="1.453125" style="2" customWidth="1"/>
    <col min="107" max="107" width="2.453125" style="2" customWidth="1"/>
    <col min="108" max="108" width="3.1796875" style="2" customWidth="1"/>
    <col min="109" max="109" width="10.26953125" style="2" customWidth="1"/>
    <col min="110" max="110" width="0.7265625" style="2" customWidth="1"/>
    <col min="111" max="111" width="1.453125" style="2" customWidth="1"/>
    <col min="112" max="112" width="2.453125" style="2" customWidth="1"/>
    <col min="113" max="113" width="3.1796875" style="2" customWidth="1"/>
    <col min="114" max="114" width="10.26953125" style="2" customWidth="1"/>
    <col min="115" max="115" width="0.7265625" style="2" customWidth="1"/>
    <col min="116" max="116" width="1.453125" style="2" customWidth="1"/>
    <col min="117" max="117" width="2.453125" style="2" customWidth="1"/>
    <col min="118" max="118" width="3.1796875" style="2" customWidth="1"/>
    <col min="119" max="119" width="10.26953125" style="2" customWidth="1"/>
    <col min="120" max="120" width="0.7265625" style="2" customWidth="1"/>
    <col min="121" max="121" width="1.453125" style="2" customWidth="1"/>
    <col min="122" max="122" width="2.453125" style="2" customWidth="1"/>
    <col min="123" max="123" width="3.1796875" style="2" customWidth="1"/>
    <col min="124" max="124" width="10.26953125" style="2" customWidth="1"/>
    <col min="125" max="125" width="0.7265625" style="2" customWidth="1"/>
    <col min="126" max="126" width="1.453125" style="2" customWidth="1"/>
    <col min="127" max="127" width="2.453125" style="2" customWidth="1"/>
    <col min="128" max="128" width="3.1796875" style="2" customWidth="1"/>
    <col min="129" max="129" width="10.26953125" style="2" customWidth="1"/>
    <col min="130" max="130" width="0.7265625" style="2" customWidth="1"/>
    <col min="131" max="131" width="1.453125" style="2" customWidth="1"/>
    <col min="132" max="132" width="2.453125" style="2" customWidth="1"/>
    <col min="133" max="133" width="3.1796875" style="2" customWidth="1"/>
    <col min="134" max="134" width="10.26953125" style="2" customWidth="1"/>
    <col min="135" max="135" width="0.7265625" style="2" customWidth="1"/>
    <col min="136" max="136" width="1.453125" style="2" customWidth="1"/>
    <col min="137" max="137" width="2.453125" style="2" customWidth="1"/>
    <col min="138" max="138" width="3.1796875" style="2" customWidth="1"/>
    <col min="139" max="139" width="10.26953125" style="2" customWidth="1"/>
    <col min="140" max="140" width="0.7265625" style="2" customWidth="1"/>
    <col min="141" max="141" width="1.453125" style="2" customWidth="1"/>
    <col min="142" max="142" width="2.453125" style="2" customWidth="1"/>
    <col min="143" max="143" width="3.1796875" style="2" customWidth="1"/>
    <col min="144" max="144" width="10.26953125" style="2" customWidth="1"/>
    <col min="145" max="145" width="0.7265625" style="2" customWidth="1"/>
    <col min="146" max="146" width="1.453125" style="2" customWidth="1"/>
    <col min="147" max="147" width="2.453125" style="2" customWidth="1"/>
    <col min="148" max="148" width="3.1796875" style="2" customWidth="1"/>
    <col min="149" max="149" width="10.26953125" style="2" customWidth="1"/>
    <col min="150" max="150" width="0.7265625" style="2" customWidth="1"/>
    <col min="151" max="151" width="1.453125" style="2" customWidth="1"/>
    <col min="152" max="152" width="2.453125" style="2" customWidth="1"/>
    <col min="153" max="153" width="3.1796875" style="2" customWidth="1"/>
    <col min="154" max="154" width="10.26953125" style="2" customWidth="1"/>
    <col min="155" max="155" width="0.7265625" style="2" customWidth="1"/>
    <col min="156" max="156" width="1.453125" style="2" customWidth="1"/>
    <col min="157" max="157" width="2.453125" style="2" customWidth="1"/>
    <col min="158" max="158" width="3.1796875" style="2" customWidth="1"/>
    <col min="159" max="159" width="10.26953125" style="2" customWidth="1"/>
    <col min="160" max="160" width="0.7265625" style="2" customWidth="1"/>
    <col min="161" max="161" width="1.453125" style="2" customWidth="1"/>
    <col min="162" max="162" width="2.453125" style="2" customWidth="1"/>
    <col min="163" max="163" width="3.1796875" style="2" customWidth="1"/>
    <col min="164" max="164" width="10.26953125" style="2" customWidth="1"/>
    <col min="165" max="165" width="0.7265625" style="2" customWidth="1"/>
    <col min="166" max="166" width="1.453125" style="2" customWidth="1"/>
    <col min="167" max="167" width="2.453125" style="2" customWidth="1"/>
    <col min="168" max="168" width="3.1796875" style="2" customWidth="1"/>
    <col min="169" max="169" width="10.26953125" style="2" customWidth="1"/>
    <col min="170" max="170" width="0.7265625" style="2" customWidth="1"/>
    <col min="171" max="171" width="1.453125" style="2" customWidth="1"/>
    <col min="172" max="172" width="2.453125" style="2" customWidth="1"/>
    <col min="173" max="173" width="3.1796875" style="2" customWidth="1"/>
    <col min="174" max="174" width="10.26953125" style="2" customWidth="1"/>
    <col min="175" max="175" width="0.7265625" style="2" customWidth="1"/>
    <col min="176" max="176" width="1.453125" style="2" customWidth="1"/>
    <col min="177" max="177" width="2.453125" style="2" customWidth="1"/>
    <col min="178" max="178" width="3.1796875" style="2" customWidth="1"/>
    <col min="179" max="179" width="10.26953125" style="2" customWidth="1"/>
    <col min="180" max="180" width="0.7265625" style="2" customWidth="1"/>
    <col min="181" max="181" width="1.453125" style="2" customWidth="1"/>
    <col min="182" max="182" width="2.453125" style="2" customWidth="1"/>
    <col min="183" max="183" width="3.1796875" style="2" customWidth="1"/>
    <col min="184" max="184" width="10.26953125" style="2" customWidth="1"/>
    <col min="185" max="185" width="0.7265625" style="2" customWidth="1"/>
    <col min="186" max="186" width="1.453125" style="2" customWidth="1"/>
    <col min="187" max="187" width="2.453125" style="2" customWidth="1"/>
    <col min="188" max="188" width="3.1796875" style="2" customWidth="1"/>
    <col min="189" max="189" width="10.26953125" style="2" customWidth="1"/>
    <col min="190" max="190" width="0.7265625" style="2" customWidth="1"/>
    <col min="191" max="191" width="1.453125" style="2" customWidth="1"/>
    <col min="192" max="192" width="2.453125" style="2" customWidth="1"/>
    <col min="193" max="193" width="3.1796875" style="2" customWidth="1"/>
    <col min="194" max="194" width="10.26953125" style="2" customWidth="1"/>
    <col min="195" max="195" width="0.7265625" style="2" customWidth="1"/>
    <col min="196" max="196" width="1.453125" style="2" customWidth="1"/>
    <col min="197" max="197" width="2.453125" style="2" customWidth="1"/>
    <col min="198" max="198" width="3.1796875" style="2" customWidth="1"/>
    <col min="199" max="199" width="10.26953125" style="2" customWidth="1"/>
    <col min="200" max="200" width="0.7265625" style="2" customWidth="1"/>
    <col min="201" max="201" width="1.453125" style="2" customWidth="1"/>
    <col min="202" max="202" width="2.453125" style="2" customWidth="1"/>
    <col min="203" max="203" width="3.1796875" style="2" customWidth="1"/>
    <col min="204" max="204" width="10.26953125" style="2" customWidth="1"/>
    <col min="205" max="205" width="0.7265625" style="2" customWidth="1"/>
    <col min="206" max="206" width="1.453125" style="2" customWidth="1"/>
    <col min="207" max="207" width="2.453125" style="2" customWidth="1"/>
    <col min="208" max="208" width="3.1796875" style="2" customWidth="1"/>
    <col min="209" max="209" width="10.26953125" style="2" customWidth="1"/>
    <col min="210" max="210" width="0.7265625" style="2" customWidth="1"/>
    <col min="211" max="211" width="1.453125" style="2" customWidth="1"/>
    <col min="212" max="212" width="2.453125" style="2" customWidth="1"/>
    <col min="213" max="213" width="3.1796875" style="2" customWidth="1"/>
    <col min="214" max="214" width="10.26953125" style="2" customWidth="1"/>
    <col min="215" max="215" width="0.7265625" style="2" customWidth="1"/>
    <col min="216" max="216" width="1.453125" style="2" customWidth="1"/>
    <col min="217" max="217" width="2.453125" style="2" customWidth="1"/>
    <col min="218" max="218" width="3.1796875" style="2" customWidth="1"/>
    <col min="219" max="219" width="10.26953125" style="2" customWidth="1"/>
    <col min="220" max="220" width="0.7265625" style="2" customWidth="1"/>
    <col min="221" max="221" width="1.453125" style="2" customWidth="1"/>
    <col min="222" max="222" width="2.453125" style="2" customWidth="1"/>
    <col min="223" max="223" width="3.1796875" style="2" customWidth="1"/>
    <col min="224" max="224" width="10.26953125" style="2" customWidth="1"/>
    <col min="225" max="225" width="0.7265625" style="2" customWidth="1"/>
    <col min="226" max="226" width="1.453125" style="2" customWidth="1"/>
    <col min="227" max="227" width="2.453125" style="2" customWidth="1"/>
    <col min="228" max="228" width="3.1796875" style="2" customWidth="1"/>
    <col min="229" max="229" width="10.26953125" style="2" customWidth="1"/>
    <col min="230" max="230" width="0.7265625" style="2" customWidth="1"/>
    <col min="231" max="231" width="1.453125" style="2" customWidth="1"/>
    <col min="232" max="232" width="2.453125" style="2" customWidth="1"/>
    <col min="233" max="233" width="3.1796875" style="2" customWidth="1"/>
    <col min="234" max="234" width="10.26953125" style="2" customWidth="1"/>
    <col min="235" max="235" width="0.7265625" style="2" customWidth="1"/>
    <col min="236" max="236" width="1.453125" style="2" customWidth="1"/>
    <col min="237" max="237" width="2.453125" style="2" customWidth="1"/>
    <col min="238" max="238" width="3.1796875" style="2" customWidth="1"/>
    <col min="239" max="239" width="10.26953125" style="2" customWidth="1"/>
    <col min="240" max="240" width="0.7265625" style="2" customWidth="1"/>
    <col min="241" max="241" width="1.453125" style="2" customWidth="1"/>
    <col min="242" max="242" width="2.453125" style="2" customWidth="1"/>
    <col min="243" max="243" width="3.1796875" style="2" customWidth="1"/>
    <col min="244" max="244" width="10.26953125" style="2" customWidth="1"/>
    <col min="245" max="245" width="0.7265625" style="2" customWidth="1"/>
    <col min="246" max="246" width="1.453125" style="2" customWidth="1"/>
    <col min="247" max="247" width="2.453125" style="2" customWidth="1"/>
    <col min="248" max="248" width="3.1796875" style="2" customWidth="1"/>
    <col min="249" max="249" width="10.26953125" style="2" customWidth="1"/>
    <col min="250" max="250" width="0.7265625" style="2" customWidth="1"/>
    <col min="251" max="251" width="1.453125" style="2" customWidth="1"/>
    <col min="252" max="252" width="2.453125" style="2" customWidth="1"/>
    <col min="253" max="253" width="3.1796875" style="2" customWidth="1"/>
    <col min="254" max="254" width="10.26953125" style="2" customWidth="1"/>
    <col min="255" max="255" width="0.7265625" style="2" customWidth="1"/>
    <col min="256" max="256" width="1.453125" style="2" customWidth="1"/>
    <col min="257" max="257" width="2.453125" style="2" customWidth="1"/>
    <col min="258" max="258" width="3.1796875" style="2" customWidth="1"/>
    <col min="259" max="259" width="10.26953125" style="2" customWidth="1"/>
    <col min="260" max="260" width="0.7265625" style="2" customWidth="1"/>
    <col min="261" max="261" width="1.453125" style="2" customWidth="1"/>
    <col min="262" max="262" width="2.453125" style="2" customWidth="1"/>
    <col min="263" max="263" width="3.1796875" style="2" customWidth="1"/>
    <col min="264" max="264" width="10.26953125" style="2" customWidth="1"/>
    <col min="265" max="265" width="0.7265625" style="2" customWidth="1"/>
    <col min="266" max="266" width="1.453125" style="2" customWidth="1"/>
    <col min="267" max="267" width="2.453125" style="2" customWidth="1"/>
    <col min="268" max="268" width="3.1796875" style="2" customWidth="1"/>
    <col min="269" max="269" width="10.26953125" style="2" customWidth="1"/>
    <col min="270" max="270" width="0.7265625" style="2" customWidth="1"/>
    <col min="271" max="271" width="1.453125" style="2" customWidth="1"/>
    <col min="272" max="272" width="2.453125" style="2" customWidth="1"/>
    <col min="273" max="273" width="3.1796875" style="2" customWidth="1"/>
    <col min="274" max="274" width="10.26953125" style="2" customWidth="1"/>
    <col min="275" max="275" width="0.7265625" style="2" customWidth="1"/>
    <col min="276" max="276" width="1.453125" style="2" customWidth="1"/>
    <col min="277" max="277" width="2.453125" style="2" customWidth="1"/>
    <col min="278" max="278" width="3.1796875" style="2" customWidth="1"/>
    <col min="279" max="279" width="10.26953125" style="2" customWidth="1"/>
    <col min="280" max="280" width="0.7265625" style="2" customWidth="1"/>
    <col min="281" max="281" width="1.453125" style="2" customWidth="1"/>
    <col min="282" max="282" width="2.453125" style="2" customWidth="1"/>
    <col min="283" max="283" width="3.1796875" style="2" customWidth="1"/>
    <col min="284" max="284" width="10.26953125" style="2" customWidth="1"/>
    <col min="285" max="285" width="0.7265625" style="2" customWidth="1"/>
    <col min="286" max="286" width="1.453125" style="2" customWidth="1"/>
    <col min="287" max="287" width="2.453125" style="2" customWidth="1"/>
    <col min="288" max="288" width="3.1796875" style="2" customWidth="1"/>
    <col min="289" max="289" width="10.26953125" style="2" customWidth="1"/>
    <col min="290" max="290" width="0.7265625" style="2" customWidth="1"/>
    <col min="291" max="291" width="1.453125" style="2" customWidth="1"/>
    <col min="292" max="292" width="2.453125" style="2" customWidth="1"/>
    <col min="293" max="293" width="3.1796875" style="2" customWidth="1"/>
    <col min="294" max="294" width="10.26953125" style="2" customWidth="1"/>
    <col min="295" max="295" width="0.7265625" style="2" customWidth="1"/>
    <col min="296" max="296" width="1.453125" style="2" customWidth="1"/>
    <col min="297" max="297" width="2.453125" style="2" customWidth="1"/>
    <col min="298" max="298" width="3.1796875" style="2" customWidth="1"/>
    <col min="299" max="299" width="10.26953125" style="2" customWidth="1"/>
    <col min="300" max="300" width="0.7265625" style="2" customWidth="1"/>
    <col min="301" max="301" width="1.453125" style="2" customWidth="1"/>
    <col min="302" max="302" width="2.453125" style="2" customWidth="1"/>
    <col min="303" max="303" width="3.1796875" style="2" customWidth="1"/>
    <col min="304" max="304" width="10.26953125" style="2" customWidth="1"/>
    <col min="305" max="305" width="0.7265625" style="2" customWidth="1"/>
    <col min="306" max="306" width="1.453125" style="2" customWidth="1"/>
    <col min="307" max="307" width="2.453125" style="2" customWidth="1"/>
    <col min="308" max="308" width="3.1796875" style="2" customWidth="1"/>
    <col min="309" max="309" width="10.26953125" style="2" customWidth="1"/>
    <col min="310" max="310" width="0.7265625" style="2" customWidth="1"/>
    <col min="311" max="311" width="1.453125" style="2" customWidth="1"/>
    <col min="312" max="312" width="2.453125" style="2" customWidth="1"/>
    <col min="313" max="313" width="3.1796875" style="2" customWidth="1"/>
    <col min="314" max="314" width="10.26953125" style="2" customWidth="1"/>
    <col min="315" max="315" width="0.7265625" style="2" customWidth="1"/>
    <col min="316" max="316" width="1.453125" style="2" customWidth="1"/>
    <col min="317" max="317" width="2.453125" style="2" customWidth="1"/>
    <col min="318" max="318" width="3.1796875" style="2" customWidth="1"/>
    <col min="319" max="319" width="10.26953125" style="2" customWidth="1"/>
    <col min="320" max="320" width="0.7265625" style="2" customWidth="1"/>
    <col min="321" max="321" width="1.453125" style="2" customWidth="1"/>
    <col min="322" max="322" width="2.453125" style="2" customWidth="1"/>
    <col min="323" max="16384" width="14.453125" style="2"/>
  </cols>
  <sheetData>
    <row r="1" spans="1:322" ht="22.5" customHeight="1" x14ac:dyDescent="0.25">
      <c r="A1" s="1"/>
      <c r="B1" s="4"/>
      <c r="C1" s="1"/>
      <c r="D1" s="1"/>
      <c r="E1" s="1"/>
      <c r="F1" s="1"/>
      <c r="G1" s="4"/>
      <c r="H1" s="1"/>
      <c r="I1" s="1"/>
      <c r="J1" s="1"/>
      <c r="K1" s="1"/>
      <c r="L1" s="4"/>
      <c r="M1" s="1"/>
      <c r="N1" s="1"/>
      <c r="O1" s="1"/>
      <c r="P1" s="1"/>
      <c r="Q1" s="4"/>
      <c r="R1" s="1"/>
      <c r="S1" s="1"/>
      <c r="T1" s="1"/>
      <c r="U1" s="1"/>
      <c r="V1" s="4"/>
      <c r="W1" s="1"/>
      <c r="X1" s="1"/>
      <c r="Y1" s="1"/>
      <c r="Z1" s="1"/>
      <c r="AA1" s="4"/>
      <c r="AB1" s="1"/>
      <c r="AC1" s="1"/>
      <c r="AD1" s="1"/>
      <c r="AE1" s="1"/>
      <c r="AF1" s="4"/>
      <c r="AG1" s="1"/>
      <c r="AH1" s="1"/>
      <c r="AI1" s="1"/>
      <c r="AJ1" s="1"/>
      <c r="AK1" s="4"/>
      <c r="AL1" s="1"/>
      <c r="AM1" s="1"/>
      <c r="AN1" s="1"/>
      <c r="AO1" s="1"/>
      <c r="AP1" s="4"/>
      <c r="AQ1" s="1"/>
      <c r="AR1" s="1"/>
      <c r="AS1" s="1"/>
      <c r="AT1" s="1"/>
      <c r="AU1" s="4"/>
      <c r="AV1" s="1"/>
      <c r="AW1" s="1"/>
      <c r="AX1" s="1"/>
      <c r="AY1" s="1"/>
      <c r="AZ1" s="4"/>
      <c r="BA1" s="1"/>
      <c r="BB1" s="56" t="str">
        <f>"Calendrier " &amp; annee</f>
        <v>Calendrier 2023</v>
      </c>
      <c r="BC1" s="1"/>
      <c r="BD1" s="1"/>
      <c r="BE1" s="4"/>
      <c r="BF1" s="1"/>
      <c r="BG1" s="1"/>
      <c r="BH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  <c r="LF1" s="1"/>
      <c r="LG1" s="1"/>
      <c r="LH1" s="1"/>
      <c r="LI1" s="1"/>
      <c r="LJ1" s="1"/>
    </row>
    <row r="2" spans="1:322" ht="19.5" customHeight="1" x14ac:dyDescent="0.25">
      <c r="A2" s="1"/>
      <c r="B2" s="4"/>
      <c r="C2" s="1"/>
      <c r="D2" s="1"/>
      <c r="E2" s="1"/>
      <c r="F2" s="1"/>
      <c r="G2" s="4"/>
      <c r="H2" s="1"/>
      <c r="I2" s="1"/>
      <c r="J2" s="1"/>
      <c r="K2" s="1"/>
      <c r="L2" s="4"/>
      <c r="M2" s="1"/>
      <c r="N2" s="1"/>
      <c r="O2" s="1"/>
      <c r="P2" s="1"/>
      <c r="Q2" s="4"/>
      <c r="R2" s="1"/>
      <c r="S2" s="1"/>
      <c r="T2" s="1"/>
      <c r="U2" s="1"/>
      <c r="V2" s="4"/>
      <c r="W2" s="1"/>
      <c r="X2" s="1"/>
      <c r="Y2" s="1"/>
      <c r="Z2" s="1"/>
      <c r="AA2" s="4"/>
      <c r="AB2" s="1"/>
      <c r="AC2" s="1"/>
      <c r="AD2" s="1"/>
      <c r="AE2" s="1"/>
      <c r="AF2" s="4"/>
      <c r="AG2" s="1"/>
      <c r="AH2" s="1"/>
      <c r="AI2" s="1"/>
      <c r="AJ2" s="1"/>
      <c r="AK2" s="4"/>
      <c r="AL2" s="1"/>
      <c r="AM2" s="1"/>
      <c r="AN2" s="1"/>
      <c r="AO2" s="1"/>
      <c r="AP2" s="4"/>
      <c r="AQ2" s="1"/>
      <c r="AR2" s="1"/>
      <c r="AS2" s="1"/>
      <c r="AT2" s="1"/>
      <c r="AU2" s="4"/>
      <c r="AV2" s="1"/>
      <c r="AW2" s="85" t="s">
        <v>0</v>
      </c>
      <c r="AX2" s="86"/>
      <c r="AY2" s="86"/>
      <c r="AZ2" s="86"/>
      <c r="BA2" s="86"/>
      <c r="BB2" s="86"/>
      <c r="BC2" s="3"/>
      <c r="BD2" s="83">
        <v>2023</v>
      </c>
      <c r="BE2" s="84"/>
      <c r="BF2" s="84"/>
      <c r="BG2" s="1"/>
      <c r="BH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  <c r="LF2" s="1"/>
      <c r="LG2" s="1"/>
      <c r="LH2" s="1"/>
      <c r="LI2" s="1"/>
      <c r="LJ2" s="1"/>
    </row>
    <row r="3" spans="1:322" ht="19.5" customHeight="1" x14ac:dyDescent="0.25">
      <c r="A3" s="1"/>
      <c r="B3" s="4"/>
      <c r="C3" s="1"/>
      <c r="D3" s="1"/>
      <c r="E3" s="1"/>
      <c r="F3" s="1"/>
      <c r="G3" s="4"/>
      <c r="H3" s="1"/>
      <c r="I3" s="1"/>
      <c r="J3" s="1"/>
      <c r="K3" s="1"/>
      <c r="L3" s="4"/>
      <c r="M3" s="1"/>
      <c r="N3" s="1"/>
      <c r="O3" s="1"/>
      <c r="P3" s="1"/>
      <c r="Q3" s="4"/>
      <c r="R3" s="1"/>
      <c r="S3" s="1"/>
      <c r="T3" s="1"/>
      <c r="U3" s="1"/>
      <c r="V3" s="4"/>
      <c r="W3" s="1"/>
      <c r="X3" s="1"/>
      <c r="Y3" s="1"/>
      <c r="Z3" s="1"/>
      <c r="AA3" s="4"/>
      <c r="AB3" s="1"/>
      <c r="AC3" s="1"/>
      <c r="AD3" s="1"/>
      <c r="AE3" s="1"/>
      <c r="AF3" s="4"/>
      <c r="AG3" s="1"/>
      <c r="AH3" s="1"/>
      <c r="AI3" s="1"/>
      <c r="AJ3" s="1"/>
      <c r="AK3" s="4"/>
      <c r="AL3" s="1"/>
      <c r="AM3" s="1"/>
      <c r="AN3" s="1"/>
      <c r="AO3" s="1"/>
      <c r="AP3" s="4"/>
      <c r="AQ3" s="1"/>
      <c r="AR3" s="1"/>
      <c r="AS3" s="1"/>
      <c r="AT3" s="1"/>
      <c r="AU3" s="4"/>
      <c r="AV3" s="1"/>
      <c r="AW3" s="1"/>
      <c r="AX3" s="1"/>
      <c r="AY3" s="1"/>
      <c r="AZ3" s="4"/>
      <c r="BA3" s="1"/>
      <c r="BB3" s="1"/>
      <c r="BC3" s="1"/>
      <c r="BD3" s="1"/>
      <c r="BE3" s="4"/>
      <c r="BF3" s="1"/>
      <c r="BG3" s="1"/>
      <c r="BH3" s="1"/>
      <c r="JR3" s="1"/>
      <c r="JS3" s="1"/>
      <c r="JT3" s="1"/>
      <c r="JU3" s="1"/>
      <c r="JV3" s="1"/>
      <c r="JW3" s="1"/>
      <c r="JX3" s="1"/>
      <c r="JY3" s="1"/>
      <c r="JZ3" s="1"/>
      <c r="KA3" s="1"/>
      <c r="KB3" s="1"/>
      <c r="KC3" s="1"/>
      <c r="KD3" s="1"/>
      <c r="KE3" s="1"/>
      <c r="KF3" s="1"/>
      <c r="KG3" s="1"/>
      <c r="KH3" s="1"/>
      <c r="KI3" s="1"/>
      <c r="KJ3" s="1"/>
      <c r="KK3" s="1"/>
      <c r="KL3" s="1"/>
      <c r="KM3" s="1"/>
      <c r="KN3" s="1"/>
      <c r="KO3" s="1"/>
      <c r="KP3" s="1"/>
      <c r="KQ3" s="1"/>
      <c r="KR3" s="1"/>
      <c r="KS3" s="1"/>
      <c r="KT3" s="1"/>
      <c r="KU3" s="1"/>
      <c r="KV3" s="1"/>
      <c r="KW3" s="1"/>
      <c r="KX3" s="1"/>
      <c r="KY3" s="1"/>
      <c r="KZ3" s="1"/>
      <c r="LA3" s="1"/>
      <c r="LB3" s="1"/>
      <c r="LC3" s="1"/>
      <c r="LD3" s="1"/>
      <c r="LE3" s="1"/>
      <c r="LF3" s="1"/>
      <c r="LG3" s="1"/>
      <c r="LH3" s="1"/>
      <c r="LI3" s="1"/>
      <c r="LJ3" s="1"/>
    </row>
    <row r="4" spans="1:322" ht="19.5" customHeight="1" x14ac:dyDescent="0.25">
      <c r="A4" s="1"/>
      <c r="B4" s="4"/>
      <c r="C4" s="1"/>
      <c r="D4" s="1"/>
      <c r="E4" s="1"/>
      <c r="F4" s="1"/>
      <c r="G4" s="4"/>
      <c r="H4" s="1"/>
      <c r="I4" s="1"/>
      <c r="J4" s="1"/>
      <c r="K4" s="1"/>
      <c r="L4" s="4"/>
      <c r="M4" s="1"/>
      <c r="N4" s="1"/>
      <c r="O4" s="1"/>
      <c r="P4" s="1"/>
      <c r="Q4" s="4"/>
      <c r="R4" s="1"/>
      <c r="S4" s="1"/>
      <c r="T4" s="1"/>
      <c r="U4" s="1"/>
      <c r="V4" s="4"/>
      <c r="W4" s="1"/>
      <c r="X4" s="1"/>
      <c r="Y4" s="1"/>
      <c r="Z4" s="1"/>
      <c r="AA4" s="4"/>
      <c r="AB4" s="1"/>
      <c r="AC4" s="1"/>
      <c r="AD4" s="1"/>
      <c r="AE4" s="1"/>
      <c r="AF4" s="4"/>
      <c r="AG4" s="1"/>
      <c r="AH4" s="1"/>
      <c r="AI4" s="1"/>
      <c r="AJ4" s="1"/>
      <c r="AK4" s="4"/>
      <c r="AL4" s="1"/>
      <c r="AM4" s="1"/>
      <c r="AN4" s="1"/>
      <c r="AO4" s="1"/>
      <c r="AP4" s="4"/>
      <c r="AQ4" s="1"/>
      <c r="AR4" s="1"/>
      <c r="AS4" s="1"/>
      <c r="AT4" s="1"/>
      <c r="AU4" s="4"/>
      <c r="AV4" s="1"/>
      <c r="AW4" s="85" t="s">
        <v>1</v>
      </c>
      <c r="AX4" s="86"/>
      <c r="AY4" s="86"/>
      <c r="AZ4" s="86"/>
      <c r="BA4" s="86"/>
      <c r="BB4" s="86"/>
      <c r="BC4" s="3"/>
      <c r="BD4" s="83">
        <v>9</v>
      </c>
      <c r="BE4" s="84"/>
      <c r="BF4" s="84"/>
      <c r="BG4" s="1"/>
      <c r="BH4" s="1"/>
      <c r="JR4" s="1"/>
      <c r="JS4" s="1"/>
      <c r="JT4" s="1"/>
      <c r="JU4" s="1"/>
      <c r="JV4" s="1"/>
      <c r="JW4" s="1"/>
      <c r="JX4" s="1"/>
      <c r="JY4" s="1"/>
      <c r="JZ4" s="1"/>
      <c r="KA4" s="1"/>
      <c r="KB4" s="1"/>
      <c r="KC4" s="1"/>
      <c r="KD4" s="1"/>
      <c r="KE4" s="1"/>
      <c r="KF4" s="1"/>
      <c r="KG4" s="1"/>
      <c r="KH4" s="1"/>
      <c r="KI4" s="1"/>
      <c r="KJ4" s="1"/>
      <c r="KK4" s="1"/>
      <c r="KL4" s="1"/>
      <c r="KM4" s="1"/>
      <c r="KN4" s="1"/>
      <c r="KO4" s="1"/>
      <c r="KP4" s="1"/>
      <c r="KQ4" s="1"/>
      <c r="KR4" s="1"/>
      <c r="KS4" s="1"/>
      <c r="KT4" s="1"/>
      <c r="KU4" s="1"/>
      <c r="KV4" s="1"/>
      <c r="KW4" s="1"/>
      <c r="KX4" s="1"/>
      <c r="KY4" s="1"/>
      <c r="KZ4" s="1"/>
      <c r="LA4" s="1"/>
      <c r="LB4" s="1"/>
      <c r="LC4" s="1"/>
      <c r="LD4" s="1"/>
      <c r="LE4" s="1"/>
      <c r="LF4" s="1"/>
      <c r="LG4" s="1"/>
      <c r="LH4" s="1"/>
      <c r="LI4" s="1"/>
      <c r="LJ4" s="1"/>
    </row>
    <row r="5" spans="1:322" ht="22.5" customHeight="1" x14ac:dyDescent="0.25">
      <c r="A5" s="1"/>
      <c r="B5" s="4"/>
      <c r="C5" s="1"/>
      <c r="D5" s="1"/>
      <c r="E5" s="1"/>
      <c r="F5" s="1"/>
      <c r="G5" s="4"/>
      <c r="H5" s="1"/>
      <c r="I5" s="1"/>
      <c r="J5" s="1"/>
      <c r="K5" s="1"/>
      <c r="L5" s="4"/>
      <c r="M5" s="1"/>
      <c r="N5" s="1"/>
      <c r="O5" s="1"/>
      <c r="P5" s="1"/>
      <c r="Q5" s="4"/>
      <c r="R5" s="1"/>
      <c r="S5" s="1"/>
      <c r="T5" s="1"/>
      <c r="U5" s="1"/>
      <c r="V5" s="4"/>
      <c r="W5" s="1"/>
      <c r="X5" s="1"/>
      <c r="Y5" s="1"/>
      <c r="Z5" s="1"/>
      <c r="AA5" s="4"/>
      <c r="AB5" s="1"/>
      <c r="AC5" s="1"/>
      <c r="AD5" s="1"/>
      <c r="AE5" s="1"/>
      <c r="AF5" s="4"/>
      <c r="AG5" s="1"/>
      <c r="AH5" s="1"/>
      <c r="AI5" s="1"/>
      <c r="AJ5" s="1"/>
      <c r="AK5" s="4"/>
      <c r="AL5" s="1"/>
      <c r="AM5" s="1"/>
      <c r="AN5" s="1"/>
      <c r="AO5" s="1"/>
      <c r="AP5" s="4"/>
      <c r="AQ5" s="1"/>
      <c r="AR5" s="1"/>
      <c r="AS5" s="1"/>
      <c r="AT5" s="1"/>
      <c r="AU5" s="4"/>
      <c r="AV5" s="1"/>
      <c r="AW5" s="1"/>
      <c r="AX5" s="1"/>
      <c r="AY5" s="1"/>
      <c r="AZ5" s="4"/>
      <c r="BA5" s="1"/>
      <c r="BB5" s="1"/>
      <c r="BC5" s="1"/>
      <c r="BD5" s="1"/>
      <c r="BE5" s="4"/>
      <c r="BF5" s="1"/>
      <c r="BG5" s="1"/>
      <c r="BH5" s="1"/>
      <c r="JR5" s="1"/>
      <c r="JS5" s="1"/>
      <c r="JT5" s="1"/>
      <c r="JU5" s="1"/>
      <c r="JV5" s="1"/>
      <c r="JW5" s="1"/>
      <c r="JX5" s="1"/>
      <c r="JY5" s="1"/>
      <c r="JZ5" s="1"/>
      <c r="KA5" s="1"/>
      <c r="KB5" s="1"/>
      <c r="KC5" s="1"/>
      <c r="KD5" s="1"/>
      <c r="KE5" s="1"/>
      <c r="KF5" s="1"/>
      <c r="KG5" s="1"/>
      <c r="KH5" s="1"/>
      <c r="KI5" s="1"/>
      <c r="KJ5" s="1"/>
      <c r="KK5" s="1"/>
      <c r="KL5" s="1"/>
      <c r="KM5" s="1"/>
      <c r="KN5" s="1"/>
      <c r="KO5" s="1"/>
      <c r="KP5" s="1"/>
      <c r="KQ5" s="1"/>
      <c r="KR5" s="1"/>
      <c r="KS5" s="1"/>
      <c r="KT5" s="1"/>
      <c r="KU5" s="1"/>
      <c r="KV5" s="1"/>
      <c r="KW5" s="1"/>
      <c r="KX5" s="1"/>
      <c r="KY5" s="1"/>
      <c r="KZ5" s="1"/>
      <c r="LA5" s="1"/>
      <c r="LB5" s="1"/>
      <c r="LC5" s="1"/>
      <c r="LD5" s="1"/>
      <c r="LE5" s="1"/>
      <c r="LF5" s="1"/>
      <c r="LG5" s="1"/>
      <c r="LH5" s="1"/>
      <c r="LI5" s="1"/>
      <c r="LJ5" s="1"/>
    </row>
    <row r="6" spans="1:322" s="10" customFormat="1" ht="24" customHeight="1" x14ac:dyDescent="0.25">
      <c r="A6" s="3"/>
      <c r="B6" s="99" t="str">
        <f>PROPER(TEXT(C8,"mmmm"))</f>
        <v>Septembre</v>
      </c>
      <c r="C6" s="99"/>
      <c r="D6" s="99"/>
      <c r="E6" s="99"/>
      <c r="F6" s="3"/>
      <c r="G6" s="100" t="str">
        <f t="shared" ref="G6" si="0">PROPER(TEXT(H8,"mmmm"))</f>
        <v>Octobre</v>
      </c>
      <c r="H6" s="100"/>
      <c r="I6" s="100"/>
      <c r="J6" s="100"/>
      <c r="K6" s="3"/>
      <c r="L6" s="101" t="str">
        <f t="shared" ref="L6" si="1">PROPER(TEXT(M8,"mmmm"))</f>
        <v>Novembre</v>
      </c>
      <c r="M6" s="101"/>
      <c r="N6" s="101"/>
      <c r="O6" s="101"/>
      <c r="P6" s="3"/>
      <c r="Q6" s="102" t="str">
        <f t="shared" ref="Q6" si="2">PROPER(TEXT(R8,"mmmm"))</f>
        <v>Décembre</v>
      </c>
      <c r="R6" s="102"/>
      <c r="S6" s="102"/>
      <c r="T6" s="102"/>
      <c r="U6" s="3"/>
      <c r="V6" s="103" t="str">
        <f t="shared" ref="V6" si="3">PROPER(TEXT(W8,"mmmm"))</f>
        <v>Janvier</v>
      </c>
      <c r="W6" s="103"/>
      <c r="X6" s="103"/>
      <c r="Y6" s="103"/>
      <c r="Z6" s="3"/>
      <c r="AA6" s="106" t="str">
        <f t="shared" ref="AA6" si="4">PROPER(TEXT(AB8,"mmmm"))</f>
        <v>Février</v>
      </c>
      <c r="AB6" s="106"/>
      <c r="AC6" s="106"/>
      <c r="AD6" s="106"/>
      <c r="AE6" s="3"/>
      <c r="AF6" s="107" t="str">
        <f t="shared" ref="AF6" si="5">PROPER(TEXT(AG8,"mmmm"))</f>
        <v>Mars</v>
      </c>
      <c r="AG6" s="107"/>
      <c r="AH6" s="107"/>
      <c r="AI6" s="107"/>
      <c r="AJ6" s="3"/>
      <c r="AK6" s="108" t="str">
        <f t="shared" ref="AK6" si="6">PROPER(TEXT(AL8,"mmmm"))</f>
        <v>Avril</v>
      </c>
      <c r="AL6" s="108"/>
      <c r="AM6" s="108"/>
      <c r="AN6" s="108"/>
      <c r="AO6" s="3"/>
      <c r="AP6" s="109" t="str">
        <f t="shared" ref="AP6" si="7">PROPER(TEXT(AQ8,"mmmm"))</f>
        <v>Mai</v>
      </c>
      <c r="AQ6" s="109"/>
      <c r="AR6" s="109"/>
      <c r="AS6" s="109"/>
      <c r="AT6" s="3"/>
      <c r="AU6" s="110" t="str">
        <f t="shared" ref="AU6" si="8">PROPER(TEXT(AV8,"mmmm"))</f>
        <v>Juin</v>
      </c>
      <c r="AV6" s="110"/>
      <c r="AW6" s="110"/>
      <c r="AX6" s="110"/>
      <c r="AY6" s="3"/>
      <c r="AZ6" s="92" t="str">
        <f t="shared" ref="AZ6" si="9">PROPER(TEXT(BA8,"mmmm"))</f>
        <v>Juillet</v>
      </c>
      <c r="BA6" s="92"/>
      <c r="BB6" s="92"/>
      <c r="BC6" s="92"/>
      <c r="BD6" s="3"/>
      <c r="BE6" s="93" t="str">
        <f t="shared" ref="BE6" si="10">PROPER(TEXT(BF8,"mmmm"))</f>
        <v>Août</v>
      </c>
      <c r="BF6" s="93"/>
      <c r="BG6" s="93"/>
      <c r="BH6" s="93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  <c r="CR6" s="2"/>
      <c r="CS6" s="2"/>
      <c r="CT6" s="2"/>
      <c r="CU6" s="2"/>
      <c r="CV6" s="2"/>
      <c r="CW6" s="2"/>
      <c r="CX6" s="2"/>
      <c r="CY6" s="2"/>
      <c r="CZ6" s="2"/>
      <c r="DA6" s="2"/>
      <c r="DB6" s="2"/>
      <c r="DC6" s="2"/>
      <c r="DD6" s="2"/>
      <c r="DE6" s="2"/>
      <c r="DF6" s="2"/>
      <c r="DG6" s="2"/>
      <c r="DH6" s="2"/>
      <c r="DI6" s="2"/>
      <c r="DJ6" s="2"/>
      <c r="DK6" s="2"/>
      <c r="DL6" s="2"/>
      <c r="DM6" s="2"/>
      <c r="DN6" s="2"/>
      <c r="DO6" s="2"/>
      <c r="DP6" s="2"/>
      <c r="DQ6" s="2"/>
      <c r="DR6" s="2"/>
      <c r="DS6" s="2"/>
      <c r="DT6" s="2"/>
      <c r="DU6" s="2"/>
      <c r="DV6" s="2"/>
      <c r="DW6" s="2"/>
      <c r="DX6" s="2"/>
      <c r="DY6" s="2"/>
      <c r="DZ6" s="2"/>
      <c r="EA6" s="2"/>
      <c r="EB6" s="2"/>
      <c r="EC6" s="2"/>
      <c r="ED6" s="2"/>
      <c r="EE6" s="2"/>
      <c r="EF6" s="2"/>
      <c r="EG6" s="2"/>
      <c r="EH6" s="2"/>
      <c r="EI6" s="2"/>
      <c r="EJ6" s="2"/>
      <c r="EK6" s="2"/>
      <c r="EL6" s="2"/>
      <c r="EM6" s="2"/>
      <c r="EN6" s="2"/>
      <c r="EO6" s="2"/>
      <c r="EP6" s="2"/>
      <c r="EQ6" s="2"/>
      <c r="ER6" s="2"/>
      <c r="ES6" s="2"/>
      <c r="ET6" s="2"/>
      <c r="EU6" s="2"/>
      <c r="EV6" s="2"/>
      <c r="EW6" s="2"/>
      <c r="EX6" s="2"/>
      <c r="EY6" s="2"/>
      <c r="EZ6" s="2"/>
      <c r="FA6" s="2"/>
      <c r="FB6" s="2"/>
      <c r="FC6" s="2"/>
      <c r="FD6" s="2"/>
      <c r="FE6" s="2"/>
      <c r="FF6" s="2"/>
      <c r="FG6" s="2"/>
      <c r="FH6" s="2"/>
      <c r="FI6" s="2"/>
      <c r="FJ6" s="2"/>
      <c r="FK6" s="2"/>
      <c r="FL6" s="2"/>
      <c r="FM6" s="2"/>
      <c r="FN6" s="2"/>
      <c r="FO6" s="2"/>
      <c r="FP6" s="2"/>
      <c r="FQ6" s="2"/>
      <c r="FR6" s="2"/>
      <c r="FS6" s="2"/>
      <c r="FT6" s="2"/>
      <c r="FU6" s="2"/>
      <c r="FV6" s="2"/>
      <c r="FW6" s="2"/>
      <c r="FX6" s="2"/>
      <c r="FY6" s="2"/>
      <c r="FZ6" s="2"/>
      <c r="GA6" s="2"/>
      <c r="GB6" s="2"/>
      <c r="GC6" s="2"/>
      <c r="GD6" s="2"/>
      <c r="GE6" s="2"/>
      <c r="GF6" s="2"/>
      <c r="GG6" s="2"/>
      <c r="GH6" s="2"/>
      <c r="GI6" s="2"/>
      <c r="GJ6" s="2"/>
      <c r="GK6" s="2"/>
      <c r="GL6" s="2"/>
      <c r="GM6" s="2"/>
      <c r="GN6" s="2"/>
      <c r="GO6" s="2"/>
      <c r="GP6" s="2"/>
      <c r="GQ6" s="2"/>
      <c r="GR6" s="2"/>
      <c r="GS6" s="2"/>
      <c r="GT6" s="2"/>
      <c r="GU6" s="2"/>
      <c r="GV6" s="2"/>
      <c r="GW6" s="2"/>
      <c r="GX6" s="2"/>
      <c r="GY6" s="2"/>
      <c r="GZ6" s="2"/>
      <c r="HA6" s="2"/>
      <c r="HB6" s="2"/>
      <c r="HC6" s="2"/>
      <c r="HD6" s="2"/>
      <c r="HE6" s="2"/>
      <c r="HF6" s="2"/>
      <c r="HG6" s="2"/>
      <c r="HH6" s="2"/>
      <c r="HI6" s="2"/>
      <c r="HJ6" s="2"/>
      <c r="HK6" s="2"/>
      <c r="HL6" s="2"/>
      <c r="HM6" s="2"/>
      <c r="HN6" s="2"/>
      <c r="HO6" s="2"/>
      <c r="HP6" s="2"/>
      <c r="HQ6" s="2"/>
      <c r="HR6" s="2"/>
      <c r="HS6" s="2"/>
      <c r="HT6" s="2"/>
      <c r="HU6" s="2"/>
      <c r="HV6" s="2"/>
      <c r="HW6" s="2"/>
      <c r="HX6" s="2"/>
      <c r="HY6" s="2"/>
      <c r="HZ6" s="2"/>
      <c r="IA6" s="2"/>
      <c r="IB6" s="2"/>
      <c r="IC6" s="2"/>
      <c r="ID6" s="2"/>
      <c r="IE6" s="2"/>
      <c r="IF6" s="2"/>
      <c r="IG6" s="2"/>
      <c r="IH6" s="2"/>
      <c r="II6" s="2"/>
      <c r="IJ6" s="2"/>
      <c r="IK6" s="2"/>
      <c r="IL6" s="2"/>
      <c r="IM6" s="2"/>
      <c r="IN6" s="2"/>
      <c r="IO6" s="2"/>
      <c r="IP6" s="2"/>
      <c r="IQ6" s="2"/>
      <c r="IR6" s="2"/>
      <c r="IS6" s="2"/>
      <c r="IT6" s="2"/>
      <c r="IU6" s="2"/>
      <c r="IV6" s="2"/>
      <c r="IW6" s="2"/>
      <c r="IX6" s="2"/>
      <c r="IY6" s="2"/>
      <c r="IZ6" s="2"/>
      <c r="JA6" s="2"/>
      <c r="JB6" s="2"/>
      <c r="JC6" s="2"/>
      <c r="JD6" s="2"/>
      <c r="JE6" s="2"/>
      <c r="JF6" s="2"/>
      <c r="JG6" s="2"/>
      <c r="JH6" s="2"/>
      <c r="JI6" s="2"/>
      <c r="JJ6" s="2"/>
      <c r="JK6" s="2"/>
      <c r="JL6" s="2"/>
      <c r="JM6" s="2"/>
      <c r="JN6" s="2"/>
      <c r="JO6" s="2"/>
      <c r="JP6" s="2"/>
      <c r="JQ6" s="2"/>
      <c r="JR6" s="3"/>
      <c r="JS6" s="3"/>
      <c r="JT6" s="3"/>
      <c r="JU6" s="3"/>
      <c r="JV6" s="3"/>
      <c r="JW6" s="3"/>
      <c r="JX6" s="3"/>
      <c r="JY6" s="3"/>
      <c r="JZ6" s="3"/>
      <c r="KA6" s="3"/>
      <c r="KB6" s="3"/>
      <c r="KC6" s="3"/>
      <c r="KD6" s="3"/>
      <c r="KE6" s="3"/>
      <c r="KF6" s="3"/>
      <c r="KG6" s="3"/>
      <c r="KH6" s="3"/>
      <c r="KI6" s="3"/>
      <c r="KJ6" s="3"/>
      <c r="KK6" s="3"/>
      <c r="KL6" s="3"/>
      <c r="KM6" s="3"/>
      <c r="KN6" s="3"/>
      <c r="KO6" s="3"/>
      <c r="KP6" s="3"/>
      <c r="KQ6" s="3"/>
      <c r="KR6" s="3"/>
      <c r="KS6" s="3"/>
      <c r="KT6" s="3"/>
      <c r="KU6" s="3"/>
      <c r="KV6" s="3"/>
      <c r="KW6" s="3"/>
      <c r="KX6" s="3"/>
      <c r="KY6" s="3"/>
      <c r="KZ6" s="3"/>
      <c r="LA6" s="3"/>
      <c r="LB6" s="3"/>
      <c r="LC6" s="3"/>
      <c r="LD6" s="3"/>
      <c r="LE6" s="3"/>
      <c r="LF6" s="3"/>
      <c r="LG6" s="3"/>
      <c r="LH6" s="3"/>
      <c r="LI6" s="3"/>
      <c r="LJ6" s="3"/>
    </row>
    <row r="7" spans="1:322" s="9" customFormat="1" ht="19.5" customHeight="1" x14ac:dyDescent="0.25">
      <c r="A7" s="7"/>
      <c r="B7" s="94">
        <f>YEAR(C8)</f>
        <v>2023</v>
      </c>
      <c r="C7" s="94"/>
      <c r="D7" s="94"/>
      <c r="E7" s="94"/>
      <c r="F7" s="11"/>
      <c r="G7" s="95">
        <f t="shared" ref="G7" si="11">YEAR(H8)</f>
        <v>2023</v>
      </c>
      <c r="H7" s="95"/>
      <c r="I7" s="95"/>
      <c r="J7" s="95"/>
      <c r="K7" s="11"/>
      <c r="L7" s="96">
        <f t="shared" ref="L7" si="12">YEAR(M8)</f>
        <v>2023</v>
      </c>
      <c r="M7" s="96"/>
      <c r="N7" s="96"/>
      <c r="O7" s="96"/>
      <c r="P7" s="11"/>
      <c r="Q7" s="97">
        <f>YEAR(R8)</f>
        <v>2023</v>
      </c>
      <c r="R7" s="97"/>
      <c r="S7" s="97"/>
      <c r="T7" s="97"/>
      <c r="U7" s="11"/>
      <c r="V7" s="98">
        <f t="shared" ref="V7" si="13">YEAR(W8)</f>
        <v>2024</v>
      </c>
      <c r="W7" s="98"/>
      <c r="X7" s="98"/>
      <c r="Y7" s="98"/>
      <c r="Z7" s="7"/>
      <c r="AA7" s="112">
        <f t="shared" ref="AA7" si="14">YEAR(AB8)</f>
        <v>2024</v>
      </c>
      <c r="AB7" s="112"/>
      <c r="AC7" s="112"/>
      <c r="AD7" s="112"/>
      <c r="AE7" s="11"/>
      <c r="AF7" s="111">
        <f t="shared" ref="AF7" si="15">YEAR(AG8)</f>
        <v>2024</v>
      </c>
      <c r="AG7" s="111"/>
      <c r="AH7" s="111"/>
      <c r="AI7" s="111"/>
      <c r="AJ7" s="11"/>
      <c r="AK7" s="87">
        <f t="shared" ref="AK7" si="16">YEAR(AL8)</f>
        <v>2024</v>
      </c>
      <c r="AL7" s="87"/>
      <c r="AM7" s="87"/>
      <c r="AN7" s="87"/>
      <c r="AO7" s="11"/>
      <c r="AP7" s="88">
        <f t="shared" ref="AP7" si="17">YEAR(AQ8)</f>
        <v>2024</v>
      </c>
      <c r="AQ7" s="88"/>
      <c r="AR7" s="88"/>
      <c r="AS7" s="88"/>
      <c r="AT7" s="11"/>
      <c r="AU7" s="89">
        <f t="shared" ref="AU7" si="18">YEAR(AV8)</f>
        <v>2024</v>
      </c>
      <c r="AV7" s="89"/>
      <c r="AW7" s="89"/>
      <c r="AX7" s="89"/>
      <c r="AY7" s="11"/>
      <c r="AZ7" s="90">
        <f t="shared" ref="AZ7" si="19">YEAR(BA8)</f>
        <v>2024</v>
      </c>
      <c r="BA7" s="90"/>
      <c r="BB7" s="90"/>
      <c r="BC7" s="90"/>
      <c r="BD7" s="11"/>
      <c r="BE7" s="91">
        <f t="shared" ref="BE7" si="20">YEAR(BF8)</f>
        <v>2024</v>
      </c>
      <c r="BF7" s="91"/>
      <c r="BG7" s="91"/>
      <c r="BH7" s="91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  <c r="CO7" s="2"/>
      <c r="CP7" s="2"/>
      <c r="CQ7" s="2"/>
      <c r="CR7" s="2"/>
      <c r="CS7" s="2"/>
      <c r="CT7" s="2"/>
      <c r="CU7" s="2"/>
      <c r="CV7" s="2"/>
      <c r="CW7" s="2"/>
      <c r="CX7" s="2"/>
      <c r="CY7" s="2"/>
      <c r="CZ7" s="2"/>
      <c r="DA7" s="2"/>
      <c r="DB7" s="2"/>
      <c r="DC7" s="2"/>
      <c r="DD7" s="2"/>
      <c r="DE7" s="2"/>
      <c r="DF7" s="2"/>
      <c r="DG7" s="2"/>
      <c r="DH7" s="2"/>
      <c r="DI7" s="2"/>
      <c r="DJ7" s="2"/>
      <c r="DK7" s="2"/>
      <c r="DL7" s="2"/>
      <c r="DM7" s="2"/>
      <c r="DN7" s="2"/>
      <c r="DO7" s="2"/>
      <c r="DP7" s="2"/>
      <c r="DQ7" s="2"/>
      <c r="DR7" s="2"/>
      <c r="DS7" s="2"/>
      <c r="DT7" s="2"/>
      <c r="DU7" s="2"/>
      <c r="DV7" s="2"/>
      <c r="DW7" s="2"/>
      <c r="DX7" s="2"/>
      <c r="DY7" s="2"/>
      <c r="DZ7" s="2"/>
      <c r="EA7" s="2"/>
      <c r="EB7" s="2"/>
      <c r="EC7" s="2"/>
      <c r="ED7" s="2"/>
      <c r="EE7" s="2"/>
      <c r="EF7" s="2"/>
      <c r="EG7" s="2"/>
      <c r="EH7" s="2"/>
      <c r="EI7" s="2"/>
      <c r="EJ7" s="2"/>
      <c r="EK7" s="2"/>
      <c r="EL7" s="2"/>
      <c r="EM7" s="2"/>
      <c r="EN7" s="2"/>
      <c r="EO7" s="2"/>
      <c r="EP7" s="2"/>
      <c r="EQ7" s="2"/>
      <c r="ER7" s="2"/>
      <c r="ES7" s="2"/>
      <c r="ET7" s="2"/>
      <c r="EU7" s="2"/>
      <c r="EV7" s="2"/>
      <c r="EW7" s="2"/>
      <c r="EX7" s="2"/>
      <c r="EY7" s="2"/>
      <c r="EZ7" s="2"/>
      <c r="FA7" s="2"/>
      <c r="FB7" s="2"/>
      <c r="FC7" s="2"/>
      <c r="FD7" s="2"/>
      <c r="FE7" s="2"/>
      <c r="FF7" s="2"/>
      <c r="FG7" s="2"/>
      <c r="FH7" s="2"/>
      <c r="FI7" s="2"/>
      <c r="FJ7" s="2"/>
      <c r="FK7" s="2"/>
      <c r="FL7" s="2"/>
      <c r="FM7" s="2"/>
      <c r="FN7" s="2"/>
      <c r="FO7" s="2"/>
      <c r="FP7" s="2"/>
      <c r="FQ7" s="2"/>
      <c r="FR7" s="2"/>
      <c r="FS7" s="2"/>
      <c r="FT7" s="2"/>
      <c r="FU7" s="2"/>
      <c r="FV7" s="2"/>
      <c r="FW7" s="2"/>
      <c r="FX7" s="2"/>
      <c r="FY7" s="2"/>
      <c r="FZ7" s="2"/>
      <c r="GA7" s="2"/>
      <c r="GB7" s="2"/>
      <c r="GC7" s="2"/>
      <c r="GD7" s="2"/>
      <c r="GE7" s="2"/>
      <c r="GF7" s="2"/>
      <c r="GG7" s="2"/>
      <c r="GH7" s="2"/>
      <c r="GI7" s="2"/>
      <c r="GJ7" s="2"/>
      <c r="GK7" s="2"/>
      <c r="GL7" s="2"/>
      <c r="GM7" s="2"/>
      <c r="GN7" s="2"/>
      <c r="GO7" s="2"/>
      <c r="GP7" s="2"/>
      <c r="GQ7" s="2"/>
      <c r="GR7" s="2"/>
      <c r="GS7" s="2"/>
      <c r="GT7" s="2"/>
      <c r="GU7" s="2"/>
      <c r="GV7" s="2"/>
      <c r="GW7" s="2"/>
      <c r="GX7" s="2"/>
      <c r="GY7" s="2"/>
      <c r="GZ7" s="2"/>
      <c r="HA7" s="2"/>
      <c r="HB7" s="2"/>
      <c r="HC7" s="2"/>
      <c r="HD7" s="2"/>
      <c r="HE7" s="2"/>
      <c r="HF7" s="2"/>
      <c r="HG7" s="2"/>
      <c r="HH7" s="2"/>
      <c r="HI7" s="2"/>
      <c r="HJ7" s="2"/>
      <c r="HK7" s="2"/>
      <c r="HL7" s="2"/>
      <c r="HM7" s="2"/>
      <c r="HN7" s="2"/>
      <c r="HO7" s="2"/>
      <c r="HP7" s="2"/>
      <c r="HQ7" s="2"/>
      <c r="HR7" s="2"/>
      <c r="HS7" s="2"/>
      <c r="HT7" s="2"/>
      <c r="HU7" s="2"/>
      <c r="HV7" s="2"/>
      <c r="HW7" s="2"/>
      <c r="HX7" s="2"/>
      <c r="HY7" s="2"/>
      <c r="HZ7" s="2"/>
      <c r="IA7" s="2"/>
      <c r="IB7" s="2"/>
      <c r="IC7" s="2"/>
      <c r="ID7" s="2"/>
      <c r="IE7" s="2"/>
      <c r="IF7" s="2"/>
      <c r="IG7" s="2"/>
      <c r="IH7" s="2"/>
      <c r="II7" s="2"/>
      <c r="IJ7" s="2"/>
      <c r="IK7" s="2"/>
      <c r="IL7" s="2"/>
      <c r="IM7" s="2"/>
      <c r="IN7" s="2"/>
      <c r="IO7" s="2"/>
      <c r="IP7" s="2"/>
      <c r="IQ7" s="2"/>
      <c r="IR7" s="2"/>
      <c r="IS7" s="2"/>
      <c r="IT7" s="2"/>
      <c r="IU7" s="2"/>
      <c r="IV7" s="2"/>
      <c r="IW7" s="2"/>
      <c r="IX7" s="2"/>
      <c r="IY7" s="2"/>
      <c r="IZ7" s="2"/>
      <c r="JA7" s="2"/>
      <c r="JB7" s="2"/>
      <c r="JC7" s="2"/>
      <c r="JD7" s="2"/>
      <c r="JE7" s="2"/>
      <c r="JF7" s="2"/>
      <c r="JG7" s="2"/>
      <c r="JH7" s="2"/>
      <c r="JI7" s="2"/>
      <c r="JJ7" s="2"/>
      <c r="JK7" s="2"/>
      <c r="JL7" s="2"/>
      <c r="JM7" s="2"/>
      <c r="JN7" s="2"/>
      <c r="JO7" s="2"/>
      <c r="JP7" s="2"/>
      <c r="JQ7" s="2"/>
      <c r="JR7" s="8"/>
      <c r="JS7" s="8"/>
      <c r="JT7" s="8"/>
      <c r="JU7" s="8"/>
      <c r="JV7" s="8"/>
      <c r="JW7" s="8"/>
      <c r="JX7" s="8"/>
      <c r="JY7" s="8"/>
      <c r="JZ7" s="8"/>
      <c r="KA7" s="8"/>
      <c r="KB7" s="8"/>
      <c r="KC7" s="8"/>
      <c r="KD7" s="8"/>
      <c r="KE7" s="8"/>
      <c r="KF7" s="8"/>
      <c r="KG7" s="8"/>
      <c r="KH7" s="8"/>
      <c r="KI7" s="8"/>
      <c r="KJ7" s="8"/>
      <c r="KK7" s="8"/>
      <c r="KL7" s="8"/>
      <c r="KM7" s="8"/>
      <c r="KN7" s="8"/>
      <c r="KO7" s="8"/>
      <c r="KP7" s="8"/>
      <c r="KQ7" s="8"/>
      <c r="KR7" s="8"/>
      <c r="KS7" s="8"/>
      <c r="KT7" s="8"/>
      <c r="KU7" s="8"/>
      <c r="KV7" s="8"/>
      <c r="KW7" s="8"/>
      <c r="KX7" s="8"/>
      <c r="KY7" s="8"/>
      <c r="KZ7" s="8"/>
      <c r="LA7" s="8"/>
      <c r="LB7" s="8"/>
      <c r="LC7" s="8"/>
      <c r="LD7" s="8"/>
      <c r="LE7" s="8"/>
      <c r="LF7" s="8"/>
      <c r="LG7" s="8"/>
      <c r="LH7" s="8"/>
      <c r="LI7" s="8"/>
      <c r="LJ7" s="8"/>
    </row>
    <row r="8" spans="1:322" ht="17.25" customHeight="1" x14ac:dyDescent="0.25">
      <c r="A8" s="4"/>
      <c r="B8" s="81" t="str">
        <f>IF(C8&lt;&gt;"",UPPER(LEFT(TEXT(C8,"jjj"))),"")</f>
        <v>V</v>
      </c>
      <c r="C8" s="5">
        <f>DATE(annee,ROUNDDOWN(COLUMN()/5,0)+mois,1)</f>
        <v>45170</v>
      </c>
      <c r="D8" s="57"/>
      <c r="E8" s="6"/>
      <c r="F8" s="4"/>
      <c r="G8" s="81" t="str">
        <f t="shared" ref="G8:G23" si="21">IF(H8&lt;&gt;"",UPPER(LEFT(TEXT(H8,"jjj"))),"")</f>
        <v>D</v>
      </c>
      <c r="H8" s="5">
        <f>DATE(annee,ROUNDDOWN(COLUMN()/5,0)+mois,1)</f>
        <v>45200</v>
      </c>
      <c r="I8" s="57"/>
      <c r="J8" s="6"/>
      <c r="K8" s="4"/>
      <c r="L8" s="81" t="str">
        <f>IF(M8&lt;&gt;"",UPPER(LEFT(TEXT(M8,"jjj"))),"")</f>
        <v>M</v>
      </c>
      <c r="M8" s="5">
        <f>DATE(annee,ROUNDDOWN(COLUMN()/5,0)+mois,1)</f>
        <v>45231</v>
      </c>
      <c r="N8" s="57" t="s">
        <v>3</v>
      </c>
      <c r="O8" s="6"/>
      <c r="P8" s="4"/>
      <c r="Q8" s="81" t="str">
        <f t="shared" ref="Q8:Q23" si="22">IF(R8&lt;&gt;"",UPPER(LEFT(TEXT(R8,"jjj"))),"")</f>
        <v>V</v>
      </c>
      <c r="R8" s="5">
        <f>DATE(annee,ROUNDDOWN(COLUMN()/5,0)+mois,1)</f>
        <v>45261</v>
      </c>
      <c r="S8" s="57"/>
      <c r="T8" s="6"/>
      <c r="U8" s="4"/>
      <c r="V8" s="81" t="str">
        <f t="shared" ref="V8:V23" si="23">IF(W8&lt;&gt;"",UPPER(LEFT(TEXT(W8,"jjj"))),"")</f>
        <v>L</v>
      </c>
      <c r="W8" s="5">
        <f>DATE(annee,ROUNDDOWN(COLUMN()/5,0)+mois,1)</f>
        <v>45292</v>
      </c>
      <c r="X8" s="57" t="s">
        <v>4</v>
      </c>
      <c r="Y8" s="6"/>
      <c r="Z8" s="4"/>
      <c r="AA8" s="81" t="str">
        <f t="shared" ref="AA8:AA23" si="24">IF(AB8&lt;&gt;"",UPPER(LEFT(TEXT(AB8,"jjj"))),"")</f>
        <v>J</v>
      </c>
      <c r="AB8" s="5">
        <f>DATE(annee,ROUNDDOWN(COLUMN()/5,0)+mois,1)</f>
        <v>45323</v>
      </c>
      <c r="AC8" s="57"/>
      <c r="AD8" s="6"/>
      <c r="AE8" s="4"/>
      <c r="AF8" s="81" t="str">
        <f t="shared" ref="AF8:AF23" si="25">IF(AG8&lt;&gt;"",UPPER(LEFT(TEXT(AG8,"jjj"))),"")</f>
        <v>V</v>
      </c>
      <c r="AG8" s="5">
        <f>DATE(annee,ROUNDDOWN(COLUMN()/5,0)+mois,1)</f>
        <v>45352</v>
      </c>
      <c r="AH8" s="57"/>
      <c r="AI8" s="6"/>
      <c r="AJ8" s="4"/>
      <c r="AK8" s="81" t="str">
        <f t="shared" ref="AK8:AK23" si="26">IF(AL8&lt;&gt;"",UPPER(LEFT(TEXT(AL8,"jjj"))),"")</f>
        <v>L</v>
      </c>
      <c r="AL8" s="5">
        <f>DATE(annee,ROUNDDOWN(COLUMN()/5,0)+mois,1)</f>
        <v>45383</v>
      </c>
      <c r="AM8" s="57" t="s">
        <v>5</v>
      </c>
      <c r="AN8" s="6"/>
      <c r="AO8" s="4"/>
      <c r="AP8" s="81" t="str">
        <f t="shared" ref="AP8:AP23" si="27">IF(AQ8&lt;&gt;"",UPPER(LEFT(TEXT(AQ8,"jjj"))),"")</f>
        <v>M</v>
      </c>
      <c r="AQ8" s="5">
        <f>DATE(annee,ROUNDDOWN(COLUMN()/5,0)+mois,1)</f>
        <v>45413</v>
      </c>
      <c r="AR8" s="57" t="s">
        <v>6</v>
      </c>
      <c r="AS8" s="6"/>
      <c r="AT8" s="4"/>
      <c r="AU8" s="81" t="str">
        <f t="shared" ref="AU8:AU23" si="28">IF(AV8&lt;&gt;"",UPPER(LEFT(TEXT(AV8,"jjj"))),"")</f>
        <v>S</v>
      </c>
      <c r="AV8" s="5">
        <f>DATE(annee,ROUNDDOWN(COLUMN()/5,0)+mois,1)</f>
        <v>45444</v>
      </c>
      <c r="AW8" s="57" t="s">
        <v>37</v>
      </c>
      <c r="AX8" s="6"/>
      <c r="AY8" s="4"/>
      <c r="AZ8" s="81" t="str">
        <f t="shared" ref="AZ8:AZ23" si="29">IF(BA8&lt;&gt;"",UPPER(LEFT(TEXT(BA8,"jjj"))),"")</f>
        <v>L</v>
      </c>
      <c r="BA8" s="5">
        <f>DATE(annee,ROUNDDOWN(COLUMN()/5,0)+mois,1)</f>
        <v>45474</v>
      </c>
      <c r="BB8" s="57"/>
      <c r="BC8" s="6"/>
      <c r="BD8" s="4"/>
      <c r="BE8" s="81" t="str">
        <f t="shared" ref="BE8:BE23" si="30">IF(BF8&lt;&gt;"",UPPER(LEFT(TEXT(BF8,"jjj"))),"")</f>
        <v>J</v>
      </c>
      <c r="BF8" s="5">
        <f>DATE(annee,ROUNDDOWN(COLUMN()/5,0)+mois,1)</f>
        <v>45505</v>
      </c>
      <c r="BG8" s="57"/>
      <c r="BH8" s="6"/>
      <c r="JR8" s="4"/>
      <c r="JS8" s="4"/>
      <c r="JT8" s="4"/>
      <c r="JU8" s="4"/>
      <c r="JV8" s="4"/>
      <c r="JW8" s="4"/>
      <c r="JX8" s="4"/>
      <c r="JY8" s="4"/>
      <c r="JZ8" s="4"/>
      <c r="KA8" s="4"/>
      <c r="KB8" s="4"/>
      <c r="KC8" s="4"/>
      <c r="KD8" s="4"/>
      <c r="KE8" s="4"/>
      <c r="KF8" s="4"/>
      <c r="KG8" s="4"/>
      <c r="KH8" s="4"/>
      <c r="KI8" s="4"/>
      <c r="KJ8" s="4"/>
      <c r="KK8" s="4"/>
      <c r="KL8" s="4"/>
      <c r="KM8" s="4"/>
      <c r="KN8" s="4"/>
      <c r="KO8" s="4"/>
      <c r="KP8" s="4"/>
      <c r="KQ8" s="4"/>
      <c r="KR8" s="4"/>
      <c r="KS8" s="4"/>
      <c r="KT8" s="4"/>
      <c r="KU8" s="4"/>
      <c r="KV8" s="4"/>
      <c r="KW8" s="4"/>
      <c r="KX8" s="4"/>
      <c r="KY8" s="4"/>
      <c r="KZ8" s="4"/>
      <c r="LA8" s="4"/>
      <c r="LB8" s="4"/>
      <c r="LC8" s="4"/>
      <c r="LD8" s="4"/>
      <c r="LE8" s="4"/>
      <c r="LF8" s="4"/>
      <c r="LG8" s="4"/>
      <c r="LH8" s="4"/>
      <c r="LI8" s="4"/>
      <c r="LJ8" s="4"/>
    </row>
    <row r="9" spans="1:322" ht="17.25" customHeight="1" x14ac:dyDescent="0.25">
      <c r="A9" s="4"/>
      <c r="B9" s="81" t="str">
        <f t="shared" ref="B9:B38" si="31">IF(C9&lt;&gt;"",UPPER(LEFT(TEXT(C9,"jjj"))),"")</f>
        <v>S</v>
      </c>
      <c r="C9" s="5">
        <f t="shared" ref="C9:C35" si="32">C8+1</f>
        <v>45171</v>
      </c>
      <c r="D9" s="57"/>
      <c r="E9" s="6"/>
      <c r="F9" s="4"/>
      <c r="G9" s="81" t="str">
        <f t="shared" si="21"/>
        <v>L</v>
      </c>
      <c r="H9" s="5">
        <f t="shared" ref="H9:BF24" si="33">H8+1</f>
        <v>45201</v>
      </c>
      <c r="I9" s="57"/>
      <c r="J9" s="6"/>
      <c r="K9" s="4"/>
      <c r="L9" s="81" t="str">
        <f t="shared" ref="L9:L23" si="34">IF(M9&lt;&gt;"",UPPER(LEFT(TEXT(M9,"jjj"))),"")</f>
        <v>J</v>
      </c>
      <c r="M9" s="5">
        <f t="shared" si="33"/>
        <v>45232</v>
      </c>
      <c r="N9" s="57"/>
      <c r="O9" s="6"/>
      <c r="P9" s="4"/>
      <c r="Q9" s="81" t="str">
        <f t="shared" si="22"/>
        <v>S</v>
      </c>
      <c r="R9" s="5">
        <f t="shared" si="33"/>
        <v>45262</v>
      </c>
      <c r="S9" s="57"/>
      <c r="T9" s="6"/>
      <c r="U9" s="4"/>
      <c r="V9" s="81" t="str">
        <f t="shared" si="23"/>
        <v>M</v>
      </c>
      <c r="W9" s="5">
        <f t="shared" si="33"/>
        <v>45293</v>
      </c>
      <c r="X9" s="57"/>
      <c r="Y9" s="6"/>
      <c r="Z9" s="4"/>
      <c r="AA9" s="81" t="str">
        <f t="shared" si="24"/>
        <v>V</v>
      </c>
      <c r="AB9" s="5">
        <f t="shared" si="33"/>
        <v>45324</v>
      </c>
      <c r="AC9" s="57"/>
      <c r="AD9" s="6"/>
      <c r="AE9" s="4"/>
      <c r="AF9" s="81" t="str">
        <f t="shared" si="25"/>
        <v>S</v>
      </c>
      <c r="AG9" s="5">
        <f t="shared" si="33"/>
        <v>45353</v>
      </c>
      <c r="AH9" s="57"/>
      <c r="AI9" s="6"/>
      <c r="AJ9" s="4"/>
      <c r="AK9" s="81" t="str">
        <f t="shared" si="26"/>
        <v>M</v>
      </c>
      <c r="AL9" s="5">
        <f t="shared" si="33"/>
        <v>45384</v>
      </c>
      <c r="AM9" s="57"/>
      <c r="AN9" s="6"/>
      <c r="AO9" s="4"/>
      <c r="AP9" s="81" t="str">
        <f t="shared" si="27"/>
        <v>J</v>
      </c>
      <c r="AQ9" s="5">
        <f t="shared" si="33"/>
        <v>45414</v>
      </c>
      <c r="AR9" s="57"/>
      <c r="AS9" s="6"/>
      <c r="AT9" s="4"/>
      <c r="AU9" s="81" t="str">
        <f t="shared" si="28"/>
        <v>D</v>
      </c>
      <c r="AV9" s="5">
        <f t="shared" si="33"/>
        <v>45445</v>
      </c>
      <c r="AW9" s="57"/>
      <c r="AX9" s="6"/>
      <c r="AY9" s="4"/>
      <c r="AZ9" s="81" t="str">
        <f t="shared" si="29"/>
        <v>M</v>
      </c>
      <c r="BA9" s="5">
        <f t="shared" si="33"/>
        <v>45475</v>
      </c>
      <c r="BB9" s="57"/>
      <c r="BC9" s="6"/>
      <c r="BD9" s="4"/>
      <c r="BE9" s="81" t="str">
        <f t="shared" si="30"/>
        <v>V</v>
      </c>
      <c r="BF9" s="5">
        <f t="shared" si="33"/>
        <v>45506</v>
      </c>
      <c r="BG9" s="57"/>
      <c r="BH9" s="6"/>
      <c r="JR9" s="4"/>
      <c r="JS9" s="4"/>
      <c r="JT9" s="4"/>
      <c r="JU9" s="4"/>
      <c r="JV9" s="4"/>
      <c r="JW9" s="4"/>
      <c r="JX9" s="4"/>
      <c r="JY9" s="4"/>
      <c r="JZ9" s="4"/>
      <c r="KA9" s="4"/>
      <c r="KB9" s="4"/>
      <c r="KC9" s="4"/>
      <c r="KD9" s="4"/>
      <c r="KE9" s="4"/>
      <c r="KF9" s="4"/>
      <c r="KG9" s="4"/>
      <c r="KH9" s="4"/>
      <c r="KI9" s="4"/>
      <c r="KJ9" s="4"/>
      <c r="KK9" s="4"/>
      <c r="KL9" s="4"/>
      <c r="KM9" s="4"/>
      <c r="KN9" s="4"/>
      <c r="KO9" s="4"/>
      <c r="KP9" s="4"/>
      <c r="KQ9" s="4"/>
      <c r="KR9" s="4"/>
      <c r="KS9" s="4"/>
      <c r="KT9" s="4"/>
      <c r="KU9" s="4"/>
      <c r="KV9" s="4"/>
      <c r="KW9" s="4"/>
      <c r="KX9" s="4"/>
      <c r="KY9" s="4"/>
      <c r="KZ9" s="4"/>
      <c r="LA9" s="4"/>
      <c r="LB9" s="4"/>
      <c r="LC9" s="4"/>
      <c r="LD9" s="4"/>
      <c r="LE9" s="4"/>
      <c r="LF9" s="4"/>
      <c r="LG9" s="4"/>
      <c r="LH9" s="4"/>
      <c r="LI9" s="4"/>
      <c r="LJ9" s="4"/>
    </row>
    <row r="10" spans="1:322" ht="17.25" customHeight="1" x14ac:dyDescent="0.25">
      <c r="A10" s="4"/>
      <c r="B10" s="81" t="str">
        <f t="shared" si="31"/>
        <v>D</v>
      </c>
      <c r="C10" s="5">
        <f t="shared" si="32"/>
        <v>45172</v>
      </c>
      <c r="D10" s="58"/>
      <c r="E10" s="6"/>
      <c r="F10" s="4"/>
      <c r="G10" s="81" t="str">
        <f t="shared" si="21"/>
        <v>M</v>
      </c>
      <c r="H10" s="5">
        <f t="shared" si="33"/>
        <v>45202</v>
      </c>
      <c r="I10" s="57"/>
      <c r="J10" s="6"/>
      <c r="K10" s="4"/>
      <c r="L10" s="81" t="str">
        <f t="shared" si="34"/>
        <v>V</v>
      </c>
      <c r="M10" s="5">
        <f t="shared" si="33"/>
        <v>45233</v>
      </c>
      <c r="N10" s="57"/>
      <c r="O10" s="6"/>
      <c r="P10" s="4"/>
      <c r="Q10" s="81" t="str">
        <f t="shared" si="22"/>
        <v>D</v>
      </c>
      <c r="R10" s="5">
        <f t="shared" si="33"/>
        <v>45263</v>
      </c>
      <c r="S10" s="57"/>
      <c r="T10" s="6"/>
      <c r="U10" s="4"/>
      <c r="V10" s="81" t="str">
        <f t="shared" si="23"/>
        <v>M</v>
      </c>
      <c r="W10" s="5">
        <f t="shared" si="33"/>
        <v>45294</v>
      </c>
      <c r="X10" s="57"/>
      <c r="Y10" s="6"/>
      <c r="Z10" s="4"/>
      <c r="AA10" s="81" t="str">
        <f t="shared" si="24"/>
        <v>S</v>
      </c>
      <c r="AB10" s="5">
        <f t="shared" si="33"/>
        <v>45325</v>
      </c>
      <c r="AC10" s="57"/>
      <c r="AD10" s="6"/>
      <c r="AE10" s="4"/>
      <c r="AF10" s="81" t="str">
        <f t="shared" si="25"/>
        <v>D</v>
      </c>
      <c r="AG10" s="5">
        <f t="shared" si="33"/>
        <v>45354</v>
      </c>
      <c r="AH10" s="57"/>
      <c r="AI10" s="6"/>
      <c r="AJ10" s="4"/>
      <c r="AK10" s="81" t="str">
        <f t="shared" si="26"/>
        <v>M</v>
      </c>
      <c r="AL10" s="5">
        <f t="shared" si="33"/>
        <v>45385</v>
      </c>
      <c r="AM10" s="57"/>
      <c r="AN10" s="6"/>
      <c r="AO10" s="4"/>
      <c r="AP10" s="81" t="str">
        <f t="shared" si="27"/>
        <v>V</v>
      </c>
      <c r="AQ10" s="5">
        <f t="shared" si="33"/>
        <v>45415</v>
      </c>
      <c r="AR10" s="57"/>
      <c r="AS10" s="6"/>
      <c r="AT10" s="4"/>
      <c r="AU10" s="81" t="str">
        <f t="shared" si="28"/>
        <v>L</v>
      </c>
      <c r="AV10" s="5">
        <f t="shared" si="33"/>
        <v>45446</v>
      </c>
      <c r="AW10" s="57"/>
      <c r="AX10" s="6"/>
      <c r="AY10" s="4"/>
      <c r="AZ10" s="81" t="str">
        <f t="shared" si="29"/>
        <v>M</v>
      </c>
      <c r="BA10" s="5">
        <f t="shared" si="33"/>
        <v>45476</v>
      </c>
      <c r="BB10" s="57"/>
      <c r="BC10" s="6"/>
      <c r="BD10" s="4"/>
      <c r="BE10" s="81" t="str">
        <f t="shared" si="30"/>
        <v>S</v>
      </c>
      <c r="BF10" s="5">
        <f t="shared" si="33"/>
        <v>45507</v>
      </c>
      <c r="BG10" s="57"/>
      <c r="BH10" s="6"/>
      <c r="JR10" s="4"/>
      <c r="JS10" s="4"/>
      <c r="JT10" s="4"/>
      <c r="JU10" s="4"/>
      <c r="JV10" s="4"/>
      <c r="JW10" s="4"/>
      <c r="JX10" s="4"/>
      <c r="JY10" s="4"/>
      <c r="JZ10" s="4"/>
      <c r="KA10" s="4"/>
      <c r="KB10" s="4"/>
      <c r="KC10" s="4"/>
      <c r="KD10" s="4"/>
      <c r="KE10" s="4"/>
      <c r="KF10" s="4"/>
      <c r="KG10" s="4"/>
      <c r="KH10" s="4"/>
      <c r="KI10" s="4"/>
      <c r="KJ10" s="4"/>
      <c r="KK10" s="4"/>
      <c r="KL10" s="4"/>
      <c r="KM10" s="4"/>
      <c r="KN10" s="4"/>
      <c r="KO10" s="4"/>
      <c r="KP10" s="4"/>
      <c r="KQ10" s="4"/>
      <c r="KR10" s="4"/>
      <c r="KS10" s="4"/>
      <c r="KT10" s="4"/>
      <c r="KU10" s="4"/>
      <c r="KV10" s="4"/>
      <c r="KW10" s="4"/>
      <c r="KX10" s="4"/>
      <c r="KY10" s="4"/>
      <c r="KZ10" s="4"/>
      <c r="LA10" s="4"/>
      <c r="LB10" s="4"/>
      <c r="LC10" s="4"/>
      <c r="LD10" s="4"/>
      <c r="LE10" s="4"/>
      <c r="LF10" s="4"/>
      <c r="LG10" s="4"/>
      <c r="LH10" s="4"/>
      <c r="LI10" s="4"/>
      <c r="LJ10" s="4"/>
    </row>
    <row r="11" spans="1:322" ht="17.25" customHeight="1" x14ac:dyDescent="0.25">
      <c r="A11" s="4"/>
      <c r="B11" s="81" t="str">
        <f t="shared" si="31"/>
        <v>L</v>
      </c>
      <c r="C11" s="5">
        <f t="shared" si="32"/>
        <v>45173</v>
      </c>
      <c r="D11" s="58"/>
      <c r="E11" s="6"/>
      <c r="F11" s="4"/>
      <c r="G11" s="81" t="str">
        <f t="shared" si="21"/>
        <v>M</v>
      </c>
      <c r="H11" s="5">
        <f t="shared" si="33"/>
        <v>45203</v>
      </c>
      <c r="I11" s="57"/>
      <c r="J11" s="6"/>
      <c r="K11" s="4"/>
      <c r="L11" s="81" t="str">
        <f t="shared" si="34"/>
        <v>S</v>
      </c>
      <c r="M11" s="5">
        <f t="shared" si="33"/>
        <v>45234</v>
      </c>
      <c r="N11" s="57"/>
      <c r="O11" s="6"/>
      <c r="P11" s="4"/>
      <c r="Q11" s="81" t="str">
        <f t="shared" si="22"/>
        <v>L</v>
      </c>
      <c r="R11" s="5">
        <f t="shared" si="33"/>
        <v>45264</v>
      </c>
      <c r="S11" s="57"/>
      <c r="T11" s="6"/>
      <c r="U11" s="4"/>
      <c r="V11" s="81" t="str">
        <f t="shared" si="23"/>
        <v>J</v>
      </c>
      <c r="W11" s="5">
        <f t="shared" si="33"/>
        <v>45295</v>
      </c>
      <c r="X11" s="57"/>
      <c r="Y11" s="6"/>
      <c r="Z11" s="4"/>
      <c r="AA11" s="81" t="str">
        <f t="shared" si="24"/>
        <v>D</v>
      </c>
      <c r="AB11" s="5">
        <f t="shared" si="33"/>
        <v>45326</v>
      </c>
      <c r="AC11" s="57"/>
      <c r="AD11" s="6"/>
      <c r="AE11" s="4"/>
      <c r="AF11" s="81" t="str">
        <f t="shared" si="25"/>
        <v>L</v>
      </c>
      <c r="AG11" s="5">
        <f t="shared" si="33"/>
        <v>45355</v>
      </c>
      <c r="AH11" s="57"/>
      <c r="AI11" s="6"/>
      <c r="AJ11" s="4"/>
      <c r="AK11" s="81" t="str">
        <f t="shared" si="26"/>
        <v>J</v>
      </c>
      <c r="AL11" s="5">
        <f t="shared" si="33"/>
        <v>45386</v>
      </c>
      <c r="AM11" s="57"/>
      <c r="AN11" s="6"/>
      <c r="AO11" s="4"/>
      <c r="AP11" s="81" t="str">
        <f t="shared" si="27"/>
        <v>S</v>
      </c>
      <c r="AQ11" s="5">
        <f t="shared" si="33"/>
        <v>45416</v>
      </c>
      <c r="AR11" s="57"/>
      <c r="AS11" s="6"/>
      <c r="AT11" s="4"/>
      <c r="AU11" s="81" t="str">
        <f t="shared" si="28"/>
        <v>M</v>
      </c>
      <c r="AV11" s="5">
        <f t="shared" si="33"/>
        <v>45447</v>
      </c>
      <c r="AW11" s="57"/>
      <c r="AX11" s="6"/>
      <c r="AY11" s="4"/>
      <c r="AZ11" s="81" t="str">
        <f t="shared" si="29"/>
        <v>J</v>
      </c>
      <c r="BA11" s="5">
        <f t="shared" si="33"/>
        <v>45477</v>
      </c>
      <c r="BB11" s="57"/>
      <c r="BC11" s="6"/>
      <c r="BD11" s="4"/>
      <c r="BE11" s="81" t="str">
        <f t="shared" si="30"/>
        <v>D</v>
      </c>
      <c r="BF11" s="5">
        <f t="shared" si="33"/>
        <v>45508</v>
      </c>
      <c r="BG11" s="57"/>
      <c r="BH11" s="6"/>
      <c r="JR11" s="4"/>
      <c r="JS11" s="4"/>
      <c r="JT11" s="4"/>
      <c r="JU11" s="4"/>
      <c r="JV11" s="4"/>
      <c r="JW11" s="4"/>
      <c r="JX11" s="4"/>
      <c r="JY11" s="4"/>
      <c r="JZ11" s="4"/>
      <c r="KA11" s="4"/>
      <c r="KB11" s="4"/>
      <c r="KC11" s="4"/>
      <c r="KD11" s="4"/>
      <c r="KE11" s="4"/>
      <c r="KF11" s="4"/>
      <c r="KG11" s="4"/>
      <c r="KH11" s="4"/>
      <c r="KI11" s="4"/>
      <c r="KJ11" s="4"/>
      <c r="KK11" s="4"/>
      <c r="KL11" s="4"/>
      <c r="KM11" s="4"/>
      <c r="KN11" s="4"/>
      <c r="KO11" s="4"/>
      <c r="KP11" s="4"/>
      <c r="KQ11" s="4"/>
      <c r="KR11" s="4"/>
      <c r="KS11" s="4"/>
      <c r="KT11" s="4"/>
      <c r="KU11" s="4"/>
      <c r="KV11" s="4"/>
      <c r="KW11" s="4"/>
      <c r="KX11" s="4"/>
      <c r="KY11" s="4"/>
      <c r="KZ11" s="4"/>
      <c r="LA11" s="4"/>
      <c r="LB11" s="4"/>
      <c r="LC11" s="4"/>
      <c r="LD11" s="4"/>
      <c r="LE11" s="4"/>
      <c r="LF11" s="4"/>
      <c r="LG11" s="4"/>
      <c r="LH11" s="4"/>
      <c r="LI11" s="4"/>
      <c r="LJ11" s="4"/>
    </row>
    <row r="12" spans="1:322" ht="17.25" customHeight="1" x14ac:dyDescent="0.25">
      <c r="A12" s="4"/>
      <c r="B12" s="81" t="str">
        <f t="shared" si="31"/>
        <v>M</v>
      </c>
      <c r="C12" s="5">
        <f t="shared" si="32"/>
        <v>45174</v>
      </c>
      <c r="D12" s="58"/>
      <c r="E12" s="6"/>
      <c r="F12" s="4"/>
      <c r="G12" s="81" t="str">
        <f t="shared" si="21"/>
        <v>J</v>
      </c>
      <c r="H12" s="5">
        <f t="shared" si="33"/>
        <v>45204</v>
      </c>
      <c r="I12" s="57"/>
      <c r="J12" s="6"/>
      <c r="K12" s="4"/>
      <c r="L12" s="81" t="str">
        <f t="shared" si="34"/>
        <v>D</v>
      </c>
      <c r="M12" s="5">
        <f t="shared" si="33"/>
        <v>45235</v>
      </c>
      <c r="N12" s="57"/>
      <c r="O12" s="6"/>
      <c r="P12" s="4"/>
      <c r="Q12" s="81" t="str">
        <f t="shared" si="22"/>
        <v>M</v>
      </c>
      <c r="R12" s="5">
        <f t="shared" si="33"/>
        <v>45265</v>
      </c>
      <c r="S12" s="57"/>
      <c r="T12" s="6"/>
      <c r="U12" s="4"/>
      <c r="V12" s="81" t="str">
        <f t="shared" si="23"/>
        <v>V</v>
      </c>
      <c r="W12" s="5">
        <f t="shared" si="33"/>
        <v>45296</v>
      </c>
      <c r="X12" s="57"/>
      <c r="Y12" s="6"/>
      <c r="Z12" s="4"/>
      <c r="AA12" s="81" t="str">
        <f t="shared" si="24"/>
        <v>L</v>
      </c>
      <c r="AB12" s="5">
        <f t="shared" si="33"/>
        <v>45327</v>
      </c>
      <c r="AC12" s="57"/>
      <c r="AD12" s="6"/>
      <c r="AE12" s="4"/>
      <c r="AF12" s="81" t="str">
        <f t="shared" si="25"/>
        <v>M</v>
      </c>
      <c r="AG12" s="5">
        <f t="shared" si="33"/>
        <v>45356</v>
      </c>
      <c r="AH12" s="57"/>
      <c r="AI12" s="6"/>
      <c r="AJ12" s="4"/>
      <c r="AK12" s="81" t="str">
        <f t="shared" si="26"/>
        <v>V</v>
      </c>
      <c r="AL12" s="5">
        <f t="shared" si="33"/>
        <v>45387</v>
      </c>
      <c r="AM12" s="57"/>
      <c r="AN12" s="6"/>
      <c r="AO12" s="4"/>
      <c r="AP12" s="81" t="str">
        <f t="shared" si="27"/>
        <v>D</v>
      </c>
      <c r="AQ12" s="5">
        <f t="shared" si="33"/>
        <v>45417</v>
      </c>
      <c r="AR12" s="57"/>
      <c r="AS12" s="6"/>
      <c r="AT12" s="4"/>
      <c r="AU12" s="81" t="str">
        <f t="shared" si="28"/>
        <v>M</v>
      </c>
      <c r="AV12" s="5">
        <f t="shared" si="33"/>
        <v>45448</v>
      </c>
      <c r="AW12" s="57"/>
      <c r="AX12" s="6"/>
      <c r="AY12" s="4"/>
      <c r="AZ12" s="81" t="str">
        <f t="shared" si="29"/>
        <v>V</v>
      </c>
      <c r="BA12" s="5">
        <f t="shared" si="33"/>
        <v>45478</v>
      </c>
      <c r="BB12" s="57"/>
      <c r="BC12" s="6"/>
      <c r="BD12" s="4"/>
      <c r="BE12" s="81" t="str">
        <f t="shared" si="30"/>
        <v>L</v>
      </c>
      <c r="BF12" s="5">
        <f t="shared" si="33"/>
        <v>45509</v>
      </c>
      <c r="BG12" s="57"/>
      <c r="BH12" s="6"/>
      <c r="JR12" s="4"/>
      <c r="JS12" s="4"/>
      <c r="JT12" s="4"/>
      <c r="JU12" s="4"/>
      <c r="JV12" s="4"/>
      <c r="JW12" s="4"/>
      <c r="JX12" s="4"/>
      <c r="JY12" s="4"/>
      <c r="JZ12" s="4"/>
      <c r="KA12" s="4"/>
      <c r="KB12" s="4"/>
      <c r="KC12" s="4"/>
      <c r="KD12" s="4"/>
      <c r="KE12" s="4"/>
      <c r="KF12" s="4"/>
      <c r="KG12" s="4"/>
      <c r="KH12" s="4"/>
      <c r="KI12" s="4"/>
      <c r="KJ12" s="4"/>
      <c r="KK12" s="4"/>
      <c r="KL12" s="4"/>
      <c r="KM12" s="4"/>
      <c r="KN12" s="4"/>
      <c r="KO12" s="4"/>
      <c r="KP12" s="4"/>
      <c r="KQ12" s="4"/>
      <c r="KR12" s="4"/>
      <c r="KS12" s="4"/>
      <c r="KT12" s="4"/>
      <c r="KU12" s="4"/>
      <c r="KV12" s="4"/>
      <c r="KW12" s="4"/>
      <c r="KX12" s="4"/>
      <c r="KY12" s="4"/>
      <c r="KZ12" s="4"/>
      <c r="LA12" s="4"/>
      <c r="LB12" s="4"/>
      <c r="LC12" s="4"/>
      <c r="LD12" s="4"/>
      <c r="LE12" s="4"/>
      <c r="LF12" s="4"/>
      <c r="LG12" s="4"/>
      <c r="LH12" s="4"/>
      <c r="LI12" s="4"/>
      <c r="LJ12" s="4"/>
    </row>
    <row r="13" spans="1:322" ht="17.25" customHeight="1" x14ac:dyDescent="0.25">
      <c r="A13" s="4"/>
      <c r="B13" s="81" t="str">
        <f t="shared" si="31"/>
        <v>M</v>
      </c>
      <c r="C13" s="5">
        <f t="shared" si="32"/>
        <v>45175</v>
      </c>
      <c r="D13" s="58"/>
      <c r="E13" s="6"/>
      <c r="F13" s="4"/>
      <c r="G13" s="81" t="str">
        <f t="shared" si="21"/>
        <v>V</v>
      </c>
      <c r="H13" s="5">
        <f t="shared" si="33"/>
        <v>45205</v>
      </c>
      <c r="I13" s="57"/>
      <c r="J13" s="6"/>
      <c r="K13" s="4"/>
      <c r="L13" s="81" t="str">
        <f t="shared" si="34"/>
        <v>L</v>
      </c>
      <c r="M13" s="5">
        <f t="shared" si="33"/>
        <v>45236</v>
      </c>
      <c r="N13" s="57"/>
      <c r="O13" s="6"/>
      <c r="P13" s="4"/>
      <c r="Q13" s="81" t="str">
        <f t="shared" si="22"/>
        <v>M</v>
      </c>
      <c r="R13" s="5">
        <f t="shared" si="33"/>
        <v>45266</v>
      </c>
      <c r="S13" s="57"/>
      <c r="T13" s="6"/>
      <c r="U13" s="4"/>
      <c r="V13" s="81" t="str">
        <f t="shared" si="23"/>
        <v>S</v>
      </c>
      <c r="W13" s="5">
        <f t="shared" si="33"/>
        <v>45297</v>
      </c>
      <c r="X13" s="57"/>
      <c r="Y13" s="6"/>
      <c r="Z13" s="4"/>
      <c r="AA13" s="81" t="str">
        <f t="shared" si="24"/>
        <v>M</v>
      </c>
      <c r="AB13" s="5">
        <f t="shared" si="33"/>
        <v>45328</v>
      </c>
      <c r="AC13" s="57"/>
      <c r="AD13" s="6"/>
      <c r="AE13" s="4"/>
      <c r="AF13" s="81" t="str">
        <f t="shared" si="25"/>
        <v>M</v>
      </c>
      <c r="AG13" s="5">
        <f t="shared" si="33"/>
        <v>45357</v>
      </c>
      <c r="AH13" s="57"/>
      <c r="AI13" s="6"/>
      <c r="AJ13" s="4"/>
      <c r="AK13" s="81" t="str">
        <f t="shared" si="26"/>
        <v>S</v>
      </c>
      <c r="AL13" s="5">
        <f t="shared" si="33"/>
        <v>45388</v>
      </c>
      <c r="AM13" s="57"/>
      <c r="AN13" s="6"/>
      <c r="AO13" s="4"/>
      <c r="AP13" s="81" t="str">
        <f t="shared" si="27"/>
        <v>L</v>
      </c>
      <c r="AQ13" s="5">
        <f t="shared" si="33"/>
        <v>45418</v>
      </c>
      <c r="AR13" s="57"/>
      <c r="AS13" s="6"/>
      <c r="AT13" s="4"/>
      <c r="AU13" s="81" t="str">
        <f t="shared" si="28"/>
        <v>J</v>
      </c>
      <c r="AV13" s="5">
        <f t="shared" si="33"/>
        <v>45449</v>
      </c>
      <c r="AW13" s="57"/>
      <c r="AX13" s="6"/>
      <c r="AY13" s="4"/>
      <c r="AZ13" s="81" t="str">
        <f t="shared" si="29"/>
        <v>S</v>
      </c>
      <c r="BA13" s="5">
        <f t="shared" si="33"/>
        <v>45479</v>
      </c>
      <c r="BB13" s="57"/>
      <c r="BC13" s="6"/>
      <c r="BD13" s="4"/>
      <c r="BE13" s="81" t="str">
        <f t="shared" si="30"/>
        <v>M</v>
      </c>
      <c r="BF13" s="5">
        <f t="shared" si="33"/>
        <v>45510</v>
      </c>
      <c r="BG13" s="57"/>
      <c r="BH13" s="6"/>
      <c r="JR13" s="4"/>
      <c r="JS13" s="4"/>
      <c r="JT13" s="4"/>
      <c r="JU13" s="4"/>
      <c r="JV13" s="4"/>
      <c r="JW13" s="4"/>
      <c r="JX13" s="4"/>
      <c r="JY13" s="4"/>
      <c r="JZ13" s="4"/>
      <c r="KA13" s="4"/>
      <c r="KB13" s="4"/>
      <c r="KC13" s="4"/>
      <c r="KD13" s="4"/>
      <c r="KE13" s="4"/>
      <c r="KF13" s="4"/>
      <c r="KG13" s="4"/>
      <c r="KH13" s="4"/>
      <c r="KI13" s="4"/>
      <c r="KJ13" s="4"/>
      <c r="KK13" s="4"/>
      <c r="KL13" s="4"/>
      <c r="KM13" s="4"/>
      <c r="KN13" s="4"/>
      <c r="KO13" s="4"/>
      <c r="KP13" s="4"/>
      <c r="KQ13" s="4"/>
      <c r="KR13" s="4"/>
      <c r="KS13" s="4"/>
      <c r="KT13" s="4"/>
      <c r="KU13" s="4"/>
      <c r="KV13" s="4"/>
      <c r="KW13" s="4"/>
      <c r="KX13" s="4"/>
      <c r="KY13" s="4"/>
      <c r="KZ13" s="4"/>
      <c r="LA13" s="4"/>
      <c r="LB13" s="4"/>
      <c r="LC13" s="4"/>
      <c r="LD13" s="4"/>
      <c r="LE13" s="4"/>
      <c r="LF13" s="4"/>
      <c r="LG13" s="4"/>
      <c r="LH13" s="4"/>
      <c r="LI13" s="4"/>
      <c r="LJ13" s="4"/>
    </row>
    <row r="14" spans="1:322" ht="17.25" customHeight="1" x14ac:dyDescent="0.25">
      <c r="A14" s="4"/>
      <c r="B14" s="81" t="str">
        <f t="shared" si="31"/>
        <v>J</v>
      </c>
      <c r="C14" s="5">
        <f t="shared" si="32"/>
        <v>45176</v>
      </c>
      <c r="D14" s="58"/>
      <c r="E14" s="6"/>
      <c r="F14" s="4"/>
      <c r="G14" s="81" t="str">
        <f t="shared" si="21"/>
        <v>S</v>
      </c>
      <c r="H14" s="5">
        <f t="shared" si="33"/>
        <v>45206</v>
      </c>
      <c r="I14" s="57"/>
      <c r="J14" s="6"/>
      <c r="K14" s="4"/>
      <c r="L14" s="81" t="str">
        <f t="shared" si="34"/>
        <v>M</v>
      </c>
      <c r="M14" s="5">
        <f t="shared" si="33"/>
        <v>45237</v>
      </c>
      <c r="N14" s="57"/>
      <c r="O14" s="6"/>
      <c r="P14" s="4"/>
      <c r="Q14" s="81" t="str">
        <f t="shared" si="22"/>
        <v>J</v>
      </c>
      <c r="R14" s="5">
        <f t="shared" si="33"/>
        <v>45267</v>
      </c>
      <c r="S14" s="57"/>
      <c r="T14" s="6"/>
      <c r="U14" s="4"/>
      <c r="V14" s="81" t="str">
        <f t="shared" si="23"/>
        <v>D</v>
      </c>
      <c r="W14" s="5">
        <f t="shared" si="33"/>
        <v>45298</v>
      </c>
      <c r="X14" s="57"/>
      <c r="Y14" s="6"/>
      <c r="Z14" s="4"/>
      <c r="AA14" s="81" t="str">
        <f t="shared" si="24"/>
        <v>M</v>
      </c>
      <c r="AB14" s="5">
        <f t="shared" si="33"/>
        <v>45329</v>
      </c>
      <c r="AC14" s="57"/>
      <c r="AD14" s="6"/>
      <c r="AE14" s="4"/>
      <c r="AF14" s="81" t="str">
        <f t="shared" si="25"/>
        <v>J</v>
      </c>
      <c r="AG14" s="5">
        <f t="shared" si="33"/>
        <v>45358</v>
      </c>
      <c r="AH14" s="57"/>
      <c r="AI14" s="6"/>
      <c r="AJ14" s="4"/>
      <c r="AK14" s="81" t="str">
        <f t="shared" si="26"/>
        <v>D</v>
      </c>
      <c r="AL14" s="5">
        <f t="shared" si="33"/>
        <v>45389</v>
      </c>
      <c r="AM14" s="57"/>
      <c r="AN14" s="6"/>
      <c r="AO14" s="4"/>
      <c r="AP14" s="81" t="str">
        <f t="shared" si="27"/>
        <v>M</v>
      </c>
      <c r="AQ14" s="5">
        <f t="shared" si="33"/>
        <v>45419</v>
      </c>
      <c r="AR14" s="57"/>
      <c r="AS14" s="6"/>
      <c r="AT14" s="4"/>
      <c r="AU14" s="81" t="str">
        <f t="shared" si="28"/>
        <v>V</v>
      </c>
      <c r="AV14" s="5">
        <f t="shared" si="33"/>
        <v>45450</v>
      </c>
      <c r="AW14" s="57"/>
      <c r="AX14" s="6"/>
      <c r="AY14" s="4"/>
      <c r="AZ14" s="81" t="str">
        <f t="shared" si="29"/>
        <v>D</v>
      </c>
      <c r="BA14" s="5">
        <f t="shared" si="33"/>
        <v>45480</v>
      </c>
      <c r="BB14" s="57"/>
      <c r="BC14" s="6"/>
      <c r="BD14" s="4"/>
      <c r="BE14" s="81" t="str">
        <f t="shared" si="30"/>
        <v>M</v>
      </c>
      <c r="BF14" s="5">
        <f t="shared" si="33"/>
        <v>45511</v>
      </c>
      <c r="BG14" s="57"/>
      <c r="BH14" s="6"/>
      <c r="JR14" s="4"/>
      <c r="JS14" s="4"/>
      <c r="JT14" s="4"/>
      <c r="JU14" s="4"/>
      <c r="JV14" s="4"/>
      <c r="JW14" s="4"/>
      <c r="JX14" s="4"/>
      <c r="JY14" s="4"/>
      <c r="JZ14" s="4"/>
      <c r="KA14" s="4"/>
      <c r="KB14" s="4"/>
      <c r="KC14" s="4"/>
      <c r="KD14" s="4"/>
      <c r="KE14" s="4"/>
      <c r="KF14" s="4"/>
      <c r="KG14" s="4"/>
      <c r="KH14" s="4"/>
      <c r="KI14" s="4"/>
      <c r="KJ14" s="4"/>
      <c r="KK14" s="4"/>
      <c r="KL14" s="4"/>
      <c r="KM14" s="4"/>
      <c r="KN14" s="4"/>
      <c r="KO14" s="4"/>
      <c r="KP14" s="4"/>
      <c r="KQ14" s="4"/>
      <c r="KR14" s="4"/>
      <c r="KS14" s="4"/>
      <c r="KT14" s="4"/>
      <c r="KU14" s="4"/>
      <c r="KV14" s="4"/>
      <c r="KW14" s="4"/>
      <c r="KX14" s="4"/>
      <c r="KY14" s="4"/>
      <c r="KZ14" s="4"/>
      <c r="LA14" s="4"/>
      <c r="LB14" s="4"/>
      <c r="LC14" s="4"/>
      <c r="LD14" s="4"/>
      <c r="LE14" s="4"/>
      <c r="LF14" s="4"/>
      <c r="LG14" s="4"/>
      <c r="LH14" s="4"/>
      <c r="LI14" s="4"/>
      <c r="LJ14" s="4"/>
    </row>
    <row r="15" spans="1:322" ht="17.25" customHeight="1" x14ac:dyDescent="0.25">
      <c r="A15" s="4"/>
      <c r="B15" s="81" t="str">
        <f t="shared" si="31"/>
        <v>V</v>
      </c>
      <c r="C15" s="5">
        <f t="shared" si="32"/>
        <v>45177</v>
      </c>
      <c r="D15" s="57"/>
      <c r="E15" s="6"/>
      <c r="F15" s="4"/>
      <c r="G15" s="81" t="str">
        <f t="shared" si="21"/>
        <v>D</v>
      </c>
      <c r="H15" s="5">
        <f t="shared" si="33"/>
        <v>45207</v>
      </c>
      <c r="I15" s="57"/>
      <c r="J15" s="6"/>
      <c r="K15" s="4"/>
      <c r="L15" s="81" t="str">
        <f t="shared" si="34"/>
        <v>M</v>
      </c>
      <c r="M15" s="5">
        <f t="shared" si="33"/>
        <v>45238</v>
      </c>
      <c r="N15" s="57"/>
      <c r="O15" s="6"/>
      <c r="P15" s="4"/>
      <c r="Q15" s="81" t="str">
        <f t="shared" si="22"/>
        <v>V</v>
      </c>
      <c r="R15" s="5">
        <f t="shared" si="33"/>
        <v>45268</v>
      </c>
      <c r="S15" s="57"/>
      <c r="T15" s="6"/>
      <c r="U15" s="4"/>
      <c r="V15" s="81" t="str">
        <f t="shared" si="23"/>
        <v>L</v>
      </c>
      <c r="W15" s="5">
        <f t="shared" si="33"/>
        <v>45299</v>
      </c>
      <c r="X15" s="57"/>
      <c r="Y15" s="6"/>
      <c r="Z15" s="4"/>
      <c r="AA15" s="81" t="str">
        <f t="shared" si="24"/>
        <v>J</v>
      </c>
      <c r="AB15" s="5">
        <f t="shared" si="33"/>
        <v>45330</v>
      </c>
      <c r="AC15" s="57"/>
      <c r="AD15" s="6"/>
      <c r="AE15" s="4"/>
      <c r="AF15" s="81" t="str">
        <f t="shared" si="25"/>
        <v>V</v>
      </c>
      <c r="AG15" s="5">
        <f t="shared" si="33"/>
        <v>45359</v>
      </c>
      <c r="AH15" s="57"/>
      <c r="AI15" s="6"/>
      <c r="AJ15" s="4"/>
      <c r="AK15" s="81" t="str">
        <f t="shared" si="26"/>
        <v>L</v>
      </c>
      <c r="AL15" s="5">
        <f t="shared" si="33"/>
        <v>45390</v>
      </c>
      <c r="AM15" s="57"/>
      <c r="AN15" s="6"/>
      <c r="AO15" s="4"/>
      <c r="AP15" s="81" t="str">
        <f t="shared" si="27"/>
        <v>M</v>
      </c>
      <c r="AQ15" s="5">
        <f t="shared" si="33"/>
        <v>45420</v>
      </c>
      <c r="AR15" s="59" t="s">
        <v>29</v>
      </c>
      <c r="AS15" s="6"/>
      <c r="AT15" s="4"/>
      <c r="AU15" s="81" t="str">
        <f t="shared" si="28"/>
        <v>S</v>
      </c>
      <c r="AV15" s="5">
        <f t="shared" si="33"/>
        <v>45451</v>
      </c>
      <c r="AW15" s="57"/>
      <c r="AX15" s="6"/>
      <c r="AY15" s="4"/>
      <c r="AZ15" s="81" t="str">
        <f t="shared" si="29"/>
        <v>L</v>
      </c>
      <c r="BA15" s="5">
        <f t="shared" si="33"/>
        <v>45481</v>
      </c>
      <c r="BB15" s="57"/>
      <c r="BC15" s="6"/>
      <c r="BD15" s="4"/>
      <c r="BE15" s="81" t="str">
        <f t="shared" si="30"/>
        <v>J</v>
      </c>
      <c r="BF15" s="5">
        <f t="shared" si="33"/>
        <v>45512</v>
      </c>
      <c r="BG15" s="57"/>
      <c r="BH15" s="6"/>
      <c r="JR15" s="4"/>
      <c r="JS15" s="4"/>
      <c r="JT15" s="4"/>
      <c r="JU15" s="4"/>
      <c r="JV15" s="4"/>
      <c r="JW15" s="4"/>
      <c r="JX15" s="4"/>
      <c r="JY15" s="4"/>
      <c r="JZ15" s="4"/>
      <c r="KA15" s="4"/>
      <c r="KB15" s="4"/>
      <c r="KC15" s="4"/>
      <c r="KD15" s="4"/>
      <c r="KE15" s="4"/>
      <c r="KF15" s="4"/>
      <c r="KG15" s="4"/>
      <c r="KH15" s="4"/>
      <c r="KI15" s="4"/>
      <c r="KJ15" s="4"/>
      <c r="KK15" s="4"/>
      <c r="KL15" s="4"/>
      <c r="KM15" s="4"/>
      <c r="KN15" s="4"/>
      <c r="KO15" s="4"/>
      <c r="KP15" s="4"/>
      <c r="KQ15" s="4"/>
      <c r="KR15" s="4"/>
      <c r="KS15" s="4"/>
      <c r="KT15" s="4"/>
      <c r="KU15" s="4"/>
      <c r="KV15" s="4"/>
      <c r="KW15" s="4"/>
      <c r="KX15" s="4"/>
      <c r="KY15" s="4"/>
      <c r="KZ15" s="4"/>
      <c r="LA15" s="4"/>
      <c r="LB15" s="4"/>
      <c r="LC15" s="4"/>
      <c r="LD15" s="4"/>
      <c r="LE15" s="4"/>
      <c r="LF15" s="4"/>
      <c r="LG15" s="4"/>
      <c r="LH15" s="4"/>
      <c r="LI15" s="4"/>
      <c r="LJ15" s="4"/>
    </row>
    <row r="16" spans="1:322" ht="17.25" customHeight="1" x14ac:dyDescent="0.25">
      <c r="A16" s="4"/>
      <c r="B16" s="81" t="str">
        <f t="shared" si="31"/>
        <v>S</v>
      </c>
      <c r="C16" s="5">
        <f t="shared" si="32"/>
        <v>45178</v>
      </c>
      <c r="D16" s="57"/>
      <c r="E16" s="6"/>
      <c r="F16" s="4"/>
      <c r="G16" s="81" t="str">
        <f t="shared" si="21"/>
        <v>L</v>
      </c>
      <c r="H16" s="5">
        <f t="shared" si="33"/>
        <v>45208</v>
      </c>
      <c r="I16" s="57"/>
      <c r="J16" s="6"/>
      <c r="K16" s="4"/>
      <c r="L16" s="81" t="str">
        <f t="shared" si="34"/>
        <v>J</v>
      </c>
      <c r="M16" s="5">
        <f t="shared" si="33"/>
        <v>45239</v>
      </c>
      <c r="N16" s="57"/>
      <c r="O16" s="6"/>
      <c r="P16" s="4"/>
      <c r="Q16" s="81" t="str">
        <f t="shared" si="22"/>
        <v>S</v>
      </c>
      <c r="R16" s="5">
        <f t="shared" si="33"/>
        <v>45269</v>
      </c>
      <c r="S16" s="57"/>
      <c r="T16" s="6"/>
      <c r="U16" s="4"/>
      <c r="V16" s="81" t="str">
        <f t="shared" si="23"/>
        <v>M</v>
      </c>
      <c r="W16" s="5">
        <f t="shared" si="33"/>
        <v>45300</v>
      </c>
      <c r="X16" s="57"/>
      <c r="Y16" s="6"/>
      <c r="Z16" s="4"/>
      <c r="AA16" s="81" t="str">
        <f t="shared" si="24"/>
        <v>V</v>
      </c>
      <c r="AB16" s="5">
        <f t="shared" si="33"/>
        <v>45331</v>
      </c>
      <c r="AC16" s="57"/>
      <c r="AD16" s="6"/>
      <c r="AE16" s="4"/>
      <c r="AF16" s="81" t="str">
        <f t="shared" si="25"/>
        <v>S</v>
      </c>
      <c r="AG16" s="5">
        <f t="shared" si="33"/>
        <v>45360</v>
      </c>
      <c r="AH16" s="57"/>
      <c r="AI16" s="6"/>
      <c r="AJ16" s="4"/>
      <c r="AK16" s="81" t="str">
        <f t="shared" si="26"/>
        <v>M</v>
      </c>
      <c r="AL16" s="5">
        <f t="shared" si="33"/>
        <v>45391</v>
      </c>
      <c r="AM16" s="57"/>
      <c r="AN16" s="6"/>
      <c r="AO16" s="4"/>
      <c r="AP16" s="81" t="str">
        <f t="shared" si="27"/>
        <v>J</v>
      </c>
      <c r="AQ16" s="5">
        <f t="shared" si="33"/>
        <v>45421</v>
      </c>
      <c r="AR16" s="57" t="s">
        <v>7</v>
      </c>
      <c r="AS16" s="6"/>
      <c r="AT16" s="4"/>
      <c r="AU16" s="81" t="str">
        <f t="shared" si="28"/>
        <v>D</v>
      </c>
      <c r="AV16" s="5">
        <f t="shared" si="33"/>
        <v>45452</v>
      </c>
      <c r="AW16" s="57"/>
      <c r="AX16" s="6"/>
      <c r="AY16" s="4"/>
      <c r="AZ16" s="81" t="str">
        <f t="shared" si="29"/>
        <v>M</v>
      </c>
      <c r="BA16" s="5">
        <f t="shared" si="33"/>
        <v>45482</v>
      </c>
      <c r="BB16" s="57"/>
      <c r="BC16" s="6"/>
      <c r="BD16" s="4"/>
      <c r="BE16" s="81" t="str">
        <f t="shared" si="30"/>
        <v>V</v>
      </c>
      <c r="BF16" s="5">
        <f t="shared" si="33"/>
        <v>45513</v>
      </c>
      <c r="BG16" s="57"/>
      <c r="BH16" s="6"/>
      <c r="JR16" s="4"/>
      <c r="JS16" s="4"/>
      <c r="JT16" s="4"/>
      <c r="JU16" s="4"/>
      <c r="JV16" s="4"/>
      <c r="JW16" s="4"/>
      <c r="JX16" s="4"/>
      <c r="JY16" s="4"/>
      <c r="JZ16" s="4"/>
      <c r="KA16" s="4"/>
      <c r="KB16" s="4"/>
      <c r="KC16" s="4"/>
      <c r="KD16" s="4"/>
      <c r="KE16" s="4"/>
      <c r="KF16" s="4"/>
      <c r="KG16" s="4"/>
      <c r="KH16" s="4"/>
      <c r="KI16" s="4"/>
      <c r="KJ16" s="4"/>
      <c r="KK16" s="4"/>
      <c r="KL16" s="4"/>
      <c r="KM16" s="4"/>
      <c r="KN16" s="4"/>
      <c r="KO16" s="4"/>
      <c r="KP16" s="4"/>
      <c r="KQ16" s="4"/>
      <c r="KR16" s="4"/>
      <c r="KS16" s="4"/>
      <c r="KT16" s="4"/>
      <c r="KU16" s="4"/>
      <c r="KV16" s="4"/>
      <c r="KW16" s="4"/>
      <c r="KX16" s="4"/>
      <c r="KY16" s="4"/>
      <c r="KZ16" s="4"/>
      <c r="LA16" s="4"/>
      <c r="LB16" s="4"/>
      <c r="LC16" s="4"/>
      <c r="LD16" s="4"/>
      <c r="LE16" s="4"/>
      <c r="LF16" s="4"/>
      <c r="LG16" s="4"/>
      <c r="LH16" s="4"/>
      <c r="LI16" s="4"/>
      <c r="LJ16" s="4"/>
    </row>
    <row r="17" spans="1:322" ht="17.25" customHeight="1" x14ac:dyDescent="0.25">
      <c r="A17" s="4"/>
      <c r="B17" s="81" t="str">
        <f t="shared" si="31"/>
        <v>D</v>
      </c>
      <c r="C17" s="5">
        <f t="shared" si="32"/>
        <v>45179</v>
      </c>
      <c r="D17" s="57"/>
      <c r="E17" s="6"/>
      <c r="F17" s="4"/>
      <c r="G17" s="81" t="str">
        <f t="shared" si="21"/>
        <v>M</v>
      </c>
      <c r="H17" s="5">
        <f t="shared" si="33"/>
        <v>45209</v>
      </c>
      <c r="I17" s="57"/>
      <c r="J17" s="6"/>
      <c r="K17" s="4"/>
      <c r="L17" s="81" t="str">
        <f t="shared" si="34"/>
        <v>V</v>
      </c>
      <c r="M17" s="5">
        <f t="shared" si="33"/>
        <v>45240</v>
      </c>
      <c r="N17" s="57"/>
      <c r="O17" s="6"/>
      <c r="P17" s="4"/>
      <c r="Q17" s="81" t="str">
        <f t="shared" si="22"/>
        <v>D</v>
      </c>
      <c r="R17" s="5">
        <f t="shared" si="33"/>
        <v>45270</v>
      </c>
      <c r="S17" s="57"/>
      <c r="T17" s="6"/>
      <c r="U17" s="4"/>
      <c r="V17" s="81" t="str">
        <f t="shared" si="23"/>
        <v>M</v>
      </c>
      <c r="W17" s="5">
        <f t="shared" si="33"/>
        <v>45301</v>
      </c>
      <c r="X17" s="57"/>
      <c r="Y17" s="6"/>
      <c r="Z17" s="4"/>
      <c r="AA17" s="81" t="str">
        <f t="shared" si="24"/>
        <v>S</v>
      </c>
      <c r="AB17" s="5">
        <f t="shared" si="33"/>
        <v>45332</v>
      </c>
      <c r="AC17" s="57"/>
      <c r="AD17" s="6"/>
      <c r="AE17" s="4"/>
      <c r="AF17" s="81" t="str">
        <f t="shared" si="25"/>
        <v>D</v>
      </c>
      <c r="AG17" s="5">
        <f t="shared" si="33"/>
        <v>45361</v>
      </c>
      <c r="AH17" s="57"/>
      <c r="AI17" s="6"/>
      <c r="AJ17" s="4"/>
      <c r="AK17" s="81" t="str">
        <f t="shared" si="26"/>
        <v>M</v>
      </c>
      <c r="AL17" s="5">
        <f t="shared" si="33"/>
        <v>45392</v>
      </c>
      <c r="AM17" s="57"/>
      <c r="AN17" s="6"/>
      <c r="AO17" s="4"/>
      <c r="AP17" s="81" t="str">
        <f t="shared" si="27"/>
        <v>V</v>
      </c>
      <c r="AQ17" s="5">
        <f t="shared" si="33"/>
        <v>45422</v>
      </c>
      <c r="AR17" s="57"/>
      <c r="AS17" s="6"/>
      <c r="AT17" s="4"/>
      <c r="AU17" s="81" t="str">
        <f t="shared" si="28"/>
        <v>L</v>
      </c>
      <c r="AV17" s="5">
        <f t="shared" si="33"/>
        <v>45453</v>
      </c>
      <c r="AW17" s="57"/>
      <c r="AX17" s="6"/>
      <c r="AY17" s="4"/>
      <c r="AZ17" s="81" t="str">
        <f t="shared" si="29"/>
        <v>M</v>
      </c>
      <c r="BA17" s="5">
        <f t="shared" si="33"/>
        <v>45483</v>
      </c>
      <c r="BB17" s="57"/>
      <c r="BC17" s="6"/>
      <c r="BD17" s="4"/>
      <c r="BE17" s="81" t="str">
        <f t="shared" si="30"/>
        <v>S</v>
      </c>
      <c r="BF17" s="5">
        <f t="shared" si="33"/>
        <v>45514</v>
      </c>
      <c r="BG17" s="57"/>
      <c r="BH17" s="6"/>
      <c r="JR17" s="4"/>
      <c r="JS17" s="4"/>
      <c r="JT17" s="4"/>
      <c r="JU17" s="4"/>
      <c r="JV17" s="4"/>
      <c r="JW17" s="4"/>
      <c r="JX17" s="4"/>
      <c r="JY17" s="4"/>
      <c r="JZ17" s="4"/>
      <c r="KA17" s="4"/>
      <c r="KB17" s="4"/>
      <c r="KC17" s="4"/>
      <c r="KD17" s="4"/>
      <c r="KE17" s="4"/>
      <c r="KF17" s="4"/>
      <c r="KG17" s="4"/>
      <c r="KH17" s="4"/>
      <c r="KI17" s="4"/>
      <c r="KJ17" s="4"/>
      <c r="KK17" s="4"/>
      <c r="KL17" s="4"/>
      <c r="KM17" s="4"/>
      <c r="KN17" s="4"/>
      <c r="KO17" s="4"/>
      <c r="KP17" s="4"/>
      <c r="KQ17" s="4"/>
      <c r="KR17" s="4"/>
      <c r="KS17" s="4"/>
      <c r="KT17" s="4"/>
      <c r="KU17" s="4"/>
      <c r="KV17" s="4"/>
      <c r="KW17" s="4"/>
      <c r="KX17" s="4"/>
      <c r="KY17" s="4"/>
      <c r="KZ17" s="4"/>
      <c r="LA17" s="4"/>
      <c r="LB17" s="4"/>
      <c r="LC17" s="4"/>
      <c r="LD17" s="4"/>
      <c r="LE17" s="4"/>
      <c r="LF17" s="4"/>
      <c r="LG17" s="4"/>
      <c r="LH17" s="4"/>
      <c r="LI17" s="4"/>
      <c r="LJ17" s="4"/>
    </row>
    <row r="18" spans="1:322" ht="17.25" customHeight="1" x14ac:dyDescent="0.25">
      <c r="A18" s="4"/>
      <c r="B18" s="81" t="str">
        <f t="shared" si="31"/>
        <v>L</v>
      </c>
      <c r="C18" s="5">
        <f t="shared" si="32"/>
        <v>45180</v>
      </c>
      <c r="D18" s="57"/>
      <c r="E18" s="6"/>
      <c r="F18" s="4"/>
      <c r="G18" s="81" t="str">
        <f t="shared" si="21"/>
        <v>M</v>
      </c>
      <c r="H18" s="5">
        <f t="shared" si="33"/>
        <v>45210</v>
      </c>
      <c r="I18" s="57"/>
      <c r="J18" s="6"/>
      <c r="K18" s="4"/>
      <c r="L18" s="81" t="str">
        <f t="shared" si="34"/>
        <v>S</v>
      </c>
      <c r="M18" s="5">
        <f t="shared" si="33"/>
        <v>45241</v>
      </c>
      <c r="N18" s="57" t="s">
        <v>30</v>
      </c>
      <c r="O18" s="6"/>
      <c r="P18" s="4"/>
      <c r="Q18" s="81" t="str">
        <f t="shared" si="22"/>
        <v>L</v>
      </c>
      <c r="R18" s="5">
        <f t="shared" si="33"/>
        <v>45271</v>
      </c>
      <c r="S18" s="57"/>
      <c r="T18" s="6"/>
      <c r="U18" s="4"/>
      <c r="V18" s="81" t="str">
        <f t="shared" si="23"/>
        <v>J</v>
      </c>
      <c r="W18" s="5">
        <f t="shared" si="33"/>
        <v>45302</v>
      </c>
      <c r="X18" s="57"/>
      <c r="Y18" s="6"/>
      <c r="Z18" s="4"/>
      <c r="AA18" s="81" t="str">
        <f t="shared" si="24"/>
        <v>D</v>
      </c>
      <c r="AB18" s="5">
        <f t="shared" si="33"/>
        <v>45333</v>
      </c>
      <c r="AC18" s="57"/>
      <c r="AD18" s="6"/>
      <c r="AE18" s="4"/>
      <c r="AF18" s="81" t="str">
        <f t="shared" si="25"/>
        <v>L</v>
      </c>
      <c r="AG18" s="5">
        <f t="shared" si="33"/>
        <v>45362</v>
      </c>
      <c r="AH18" s="57"/>
      <c r="AI18" s="6"/>
      <c r="AJ18" s="4"/>
      <c r="AK18" s="81" t="str">
        <f t="shared" si="26"/>
        <v>J</v>
      </c>
      <c r="AL18" s="5">
        <f t="shared" si="33"/>
        <v>45393</v>
      </c>
      <c r="AM18" s="57"/>
      <c r="AN18" s="6"/>
      <c r="AO18" s="4"/>
      <c r="AP18" s="81" t="str">
        <f t="shared" si="27"/>
        <v>S</v>
      </c>
      <c r="AQ18" s="5">
        <f t="shared" si="33"/>
        <v>45423</v>
      </c>
      <c r="AR18" s="57"/>
      <c r="AS18" s="6"/>
      <c r="AT18" s="4"/>
      <c r="AU18" s="81" t="str">
        <f t="shared" si="28"/>
        <v>M</v>
      </c>
      <c r="AV18" s="5">
        <f t="shared" si="33"/>
        <v>45454</v>
      </c>
      <c r="AW18" s="57"/>
      <c r="AX18" s="6"/>
      <c r="AY18" s="4"/>
      <c r="AZ18" s="81" t="str">
        <f t="shared" si="29"/>
        <v>J</v>
      </c>
      <c r="BA18" s="5">
        <f t="shared" si="33"/>
        <v>45484</v>
      </c>
      <c r="BB18" s="57"/>
      <c r="BC18" s="6"/>
      <c r="BD18" s="4"/>
      <c r="BE18" s="81" t="str">
        <f t="shared" si="30"/>
        <v>D</v>
      </c>
      <c r="BF18" s="5">
        <f t="shared" si="33"/>
        <v>45515</v>
      </c>
      <c r="BG18" s="57"/>
      <c r="BH18" s="6"/>
      <c r="JR18" s="4"/>
      <c r="JS18" s="4"/>
      <c r="JT18" s="4"/>
      <c r="JU18" s="4"/>
      <c r="JV18" s="4"/>
      <c r="JW18" s="4"/>
      <c r="JX18" s="4"/>
      <c r="JY18" s="4"/>
      <c r="JZ18" s="4"/>
      <c r="KA18" s="4"/>
      <c r="KB18" s="4"/>
      <c r="KC18" s="4"/>
      <c r="KD18" s="4"/>
      <c r="KE18" s="4"/>
      <c r="KF18" s="4"/>
      <c r="KG18" s="4"/>
      <c r="KH18" s="4"/>
      <c r="KI18" s="4"/>
      <c r="KJ18" s="4"/>
      <c r="KK18" s="4"/>
      <c r="KL18" s="4"/>
      <c r="KM18" s="4"/>
      <c r="KN18" s="4"/>
      <c r="KO18" s="4"/>
      <c r="KP18" s="4"/>
      <c r="KQ18" s="4"/>
      <c r="KR18" s="4"/>
      <c r="KS18" s="4"/>
      <c r="KT18" s="4"/>
      <c r="KU18" s="4"/>
      <c r="KV18" s="4"/>
      <c r="KW18" s="4"/>
      <c r="KX18" s="4"/>
      <c r="KY18" s="4"/>
      <c r="KZ18" s="4"/>
      <c r="LA18" s="4"/>
      <c r="LB18" s="4"/>
      <c r="LC18" s="4"/>
      <c r="LD18" s="4"/>
      <c r="LE18" s="4"/>
      <c r="LF18" s="4"/>
      <c r="LG18" s="4"/>
      <c r="LH18" s="4"/>
      <c r="LI18" s="4"/>
      <c r="LJ18" s="4"/>
    </row>
    <row r="19" spans="1:322" ht="17.25" customHeight="1" x14ac:dyDescent="0.25">
      <c r="A19" s="4"/>
      <c r="B19" s="81" t="str">
        <f t="shared" si="31"/>
        <v>M</v>
      </c>
      <c r="C19" s="5">
        <f t="shared" si="32"/>
        <v>45181</v>
      </c>
      <c r="D19" s="57"/>
      <c r="E19" s="6"/>
      <c r="F19" s="4"/>
      <c r="G19" s="81" t="str">
        <f t="shared" si="21"/>
        <v>J</v>
      </c>
      <c r="H19" s="5">
        <f t="shared" si="33"/>
        <v>45211</v>
      </c>
      <c r="I19" s="57"/>
      <c r="J19" s="6"/>
      <c r="K19" s="4"/>
      <c r="L19" s="81" t="str">
        <f t="shared" si="34"/>
        <v>D</v>
      </c>
      <c r="M19" s="5">
        <f t="shared" si="33"/>
        <v>45242</v>
      </c>
      <c r="N19" s="57"/>
      <c r="O19" s="6"/>
      <c r="P19" s="4"/>
      <c r="Q19" s="81" t="str">
        <f t="shared" si="22"/>
        <v>M</v>
      </c>
      <c r="R19" s="5">
        <f t="shared" si="33"/>
        <v>45272</v>
      </c>
      <c r="S19" s="57"/>
      <c r="T19" s="6"/>
      <c r="U19" s="4"/>
      <c r="V19" s="81" t="str">
        <f t="shared" si="23"/>
        <v>V</v>
      </c>
      <c r="W19" s="5">
        <f t="shared" si="33"/>
        <v>45303</v>
      </c>
      <c r="X19" s="57"/>
      <c r="Y19" s="6"/>
      <c r="Z19" s="4"/>
      <c r="AA19" s="81" t="str">
        <f t="shared" si="24"/>
        <v>L</v>
      </c>
      <c r="AB19" s="5">
        <f t="shared" si="33"/>
        <v>45334</v>
      </c>
      <c r="AC19" s="57"/>
      <c r="AD19" s="6"/>
      <c r="AE19" s="4"/>
      <c r="AF19" s="81" t="str">
        <f t="shared" si="25"/>
        <v>M</v>
      </c>
      <c r="AG19" s="5">
        <f t="shared" si="33"/>
        <v>45363</v>
      </c>
      <c r="AH19" s="57"/>
      <c r="AI19" s="6"/>
      <c r="AJ19" s="4"/>
      <c r="AK19" s="81" t="str">
        <f t="shared" si="26"/>
        <v>V</v>
      </c>
      <c r="AL19" s="5">
        <f t="shared" si="33"/>
        <v>45394</v>
      </c>
      <c r="AM19" s="57"/>
      <c r="AN19" s="6"/>
      <c r="AO19" s="4"/>
      <c r="AP19" s="81" t="str">
        <f t="shared" si="27"/>
        <v>D</v>
      </c>
      <c r="AQ19" s="5">
        <f t="shared" si="33"/>
        <v>45424</v>
      </c>
      <c r="AR19" s="57"/>
      <c r="AS19" s="6"/>
      <c r="AT19" s="4"/>
      <c r="AU19" s="81" t="str">
        <f t="shared" si="28"/>
        <v>M</v>
      </c>
      <c r="AV19" s="5">
        <f t="shared" si="33"/>
        <v>45455</v>
      </c>
      <c r="AW19" s="57"/>
      <c r="AX19" s="6"/>
      <c r="AY19" s="4"/>
      <c r="AZ19" s="81" t="str">
        <f t="shared" si="29"/>
        <v>V</v>
      </c>
      <c r="BA19" s="5">
        <f t="shared" si="33"/>
        <v>45485</v>
      </c>
      <c r="BB19" s="57"/>
      <c r="BC19" s="6"/>
      <c r="BD19" s="4"/>
      <c r="BE19" s="81" t="str">
        <f t="shared" si="30"/>
        <v>L</v>
      </c>
      <c r="BF19" s="5">
        <f t="shared" si="33"/>
        <v>45516</v>
      </c>
      <c r="BG19" s="57"/>
      <c r="BH19" s="6"/>
      <c r="JR19" s="4"/>
      <c r="JS19" s="4"/>
      <c r="JT19" s="4"/>
      <c r="JU19" s="4"/>
      <c r="JV19" s="4"/>
      <c r="JW19" s="4"/>
      <c r="JX19" s="4"/>
      <c r="JY19" s="4"/>
      <c r="JZ19" s="4"/>
      <c r="KA19" s="4"/>
      <c r="KB19" s="4"/>
      <c r="KC19" s="4"/>
      <c r="KD19" s="4"/>
      <c r="KE19" s="4"/>
      <c r="KF19" s="4"/>
      <c r="KG19" s="4"/>
      <c r="KH19" s="4"/>
      <c r="KI19" s="4"/>
      <c r="KJ19" s="4"/>
      <c r="KK19" s="4"/>
      <c r="KL19" s="4"/>
      <c r="KM19" s="4"/>
      <c r="KN19" s="4"/>
      <c r="KO19" s="4"/>
      <c r="KP19" s="4"/>
      <c r="KQ19" s="4"/>
      <c r="KR19" s="4"/>
      <c r="KS19" s="4"/>
      <c r="KT19" s="4"/>
      <c r="KU19" s="4"/>
      <c r="KV19" s="4"/>
      <c r="KW19" s="4"/>
      <c r="KX19" s="4"/>
      <c r="KY19" s="4"/>
      <c r="KZ19" s="4"/>
      <c r="LA19" s="4"/>
      <c r="LB19" s="4"/>
      <c r="LC19" s="4"/>
      <c r="LD19" s="4"/>
      <c r="LE19" s="4"/>
      <c r="LF19" s="4"/>
      <c r="LG19" s="4"/>
      <c r="LH19" s="4"/>
      <c r="LI19" s="4"/>
      <c r="LJ19" s="4"/>
    </row>
    <row r="20" spans="1:322" ht="17.25" customHeight="1" x14ac:dyDescent="0.25">
      <c r="A20" s="4"/>
      <c r="B20" s="81" t="str">
        <f t="shared" si="31"/>
        <v>M</v>
      </c>
      <c r="C20" s="5">
        <f t="shared" si="32"/>
        <v>45182</v>
      </c>
      <c r="D20" s="57"/>
      <c r="E20" s="6"/>
      <c r="F20" s="4"/>
      <c r="G20" s="81" t="str">
        <f t="shared" si="21"/>
        <v>V</v>
      </c>
      <c r="H20" s="5">
        <f t="shared" si="33"/>
        <v>45212</v>
      </c>
      <c r="I20" s="57"/>
      <c r="J20" s="6"/>
      <c r="K20" s="4"/>
      <c r="L20" s="81" t="str">
        <f t="shared" si="34"/>
        <v>L</v>
      </c>
      <c r="M20" s="5">
        <f t="shared" si="33"/>
        <v>45243</v>
      </c>
      <c r="N20" s="57"/>
      <c r="O20" s="6"/>
      <c r="P20" s="4"/>
      <c r="Q20" s="81" t="str">
        <f t="shared" si="22"/>
        <v>M</v>
      </c>
      <c r="R20" s="5">
        <f t="shared" si="33"/>
        <v>45273</v>
      </c>
      <c r="S20" s="57"/>
      <c r="T20" s="6"/>
      <c r="U20" s="4"/>
      <c r="V20" s="81" t="str">
        <f t="shared" si="23"/>
        <v>S</v>
      </c>
      <c r="W20" s="5">
        <f t="shared" si="33"/>
        <v>45304</v>
      </c>
      <c r="X20" s="57"/>
      <c r="Y20" s="6"/>
      <c r="Z20" s="4"/>
      <c r="AA20" s="81" t="str">
        <f t="shared" si="24"/>
        <v>M</v>
      </c>
      <c r="AB20" s="5">
        <f t="shared" si="33"/>
        <v>45335</v>
      </c>
      <c r="AC20" s="57"/>
      <c r="AD20" s="6"/>
      <c r="AE20" s="4"/>
      <c r="AF20" s="81" t="str">
        <f t="shared" si="25"/>
        <v>M</v>
      </c>
      <c r="AG20" s="5">
        <f t="shared" si="33"/>
        <v>45364</v>
      </c>
      <c r="AH20" s="57"/>
      <c r="AI20" s="6"/>
      <c r="AJ20" s="4"/>
      <c r="AK20" s="81" t="str">
        <f t="shared" si="26"/>
        <v>S</v>
      </c>
      <c r="AL20" s="5">
        <f t="shared" si="33"/>
        <v>45395</v>
      </c>
      <c r="AM20" s="57"/>
      <c r="AN20" s="6"/>
      <c r="AO20" s="4"/>
      <c r="AP20" s="81" t="str">
        <f t="shared" si="27"/>
        <v>L</v>
      </c>
      <c r="AQ20" s="5">
        <f t="shared" si="33"/>
        <v>45425</v>
      </c>
      <c r="AR20" s="57"/>
      <c r="AS20" s="6"/>
      <c r="AT20" s="4"/>
      <c r="AU20" s="81" t="str">
        <f t="shared" si="28"/>
        <v>J</v>
      </c>
      <c r="AV20" s="5">
        <f t="shared" si="33"/>
        <v>45456</v>
      </c>
      <c r="AW20" s="57"/>
      <c r="AX20" s="6"/>
      <c r="AY20" s="4"/>
      <c r="AZ20" s="81" t="str">
        <f t="shared" si="29"/>
        <v>S</v>
      </c>
      <c r="BA20" s="5">
        <f t="shared" si="33"/>
        <v>45486</v>
      </c>
      <c r="BB20" s="57"/>
      <c r="BC20" s="6"/>
      <c r="BD20" s="4"/>
      <c r="BE20" s="81" t="str">
        <f t="shared" si="30"/>
        <v>M</v>
      </c>
      <c r="BF20" s="5">
        <f t="shared" si="33"/>
        <v>45517</v>
      </c>
      <c r="BG20" s="57"/>
      <c r="BH20" s="6"/>
      <c r="JR20" s="4"/>
      <c r="JS20" s="4"/>
      <c r="JT20" s="4"/>
      <c r="JU20" s="4"/>
      <c r="JV20" s="4"/>
      <c r="JW20" s="4"/>
      <c r="JX20" s="4"/>
      <c r="JY20" s="4"/>
      <c r="JZ20" s="4"/>
      <c r="KA20" s="4"/>
      <c r="KB20" s="4"/>
      <c r="KC20" s="4"/>
      <c r="KD20" s="4"/>
      <c r="KE20" s="4"/>
      <c r="KF20" s="4"/>
      <c r="KG20" s="4"/>
      <c r="KH20" s="4"/>
      <c r="KI20" s="4"/>
      <c r="KJ20" s="4"/>
      <c r="KK20" s="4"/>
      <c r="KL20" s="4"/>
      <c r="KM20" s="4"/>
      <c r="KN20" s="4"/>
      <c r="KO20" s="4"/>
      <c r="KP20" s="4"/>
      <c r="KQ20" s="4"/>
      <c r="KR20" s="4"/>
      <c r="KS20" s="4"/>
      <c r="KT20" s="4"/>
      <c r="KU20" s="4"/>
      <c r="KV20" s="4"/>
      <c r="KW20" s="4"/>
      <c r="KX20" s="4"/>
      <c r="KY20" s="4"/>
      <c r="KZ20" s="4"/>
      <c r="LA20" s="4"/>
      <c r="LB20" s="4"/>
      <c r="LC20" s="4"/>
      <c r="LD20" s="4"/>
      <c r="LE20" s="4"/>
      <c r="LF20" s="4"/>
      <c r="LG20" s="4"/>
      <c r="LH20" s="4"/>
      <c r="LI20" s="4"/>
      <c r="LJ20" s="4"/>
    </row>
    <row r="21" spans="1:322" ht="17.25" customHeight="1" x14ac:dyDescent="0.25">
      <c r="A21" s="4"/>
      <c r="B21" s="81" t="str">
        <f t="shared" si="31"/>
        <v>J</v>
      </c>
      <c r="C21" s="5">
        <f t="shared" si="32"/>
        <v>45183</v>
      </c>
      <c r="D21" s="57"/>
      <c r="E21" s="6"/>
      <c r="F21" s="4"/>
      <c r="G21" s="81" t="str">
        <f t="shared" si="21"/>
        <v>S</v>
      </c>
      <c r="H21" s="5">
        <f t="shared" si="33"/>
        <v>45213</v>
      </c>
      <c r="I21" s="57"/>
      <c r="J21" s="6"/>
      <c r="K21" s="4"/>
      <c r="L21" s="81" t="str">
        <f t="shared" si="34"/>
        <v>M</v>
      </c>
      <c r="M21" s="5">
        <f t="shared" si="33"/>
        <v>45244</v>
      </c>
      <c r="N21" s="57"/>
      <c r="O21" s="6"/>
      <c r="P21" s="4"/>
      <c r="Q21" s="81" t="str">
        <f t="shared" si="22"/>
        <v>J</v>
      </c>
      <c r="R21" s="5">
        <f t="shared" si="33"/>
        <v>45274</v>
      </c>
      <c r="S21" s="57"/>
      <c r="T21" s="6"/>
      <c r="U21" s="4"/>
      <c r="V21" s="81" t="str">
        <f t="shared" si="23"/>
        <v>D</v>
      </c>
      <c r="W21" s="5">
        <f t="shared" si="33"/>
        <v>45305</v>
      </c>
      <c r="X21" s="57"/>
      <c r="Y21" s="6"/>
      <c r="Z21" s="4"/>
      <c r="AA21" s="81" t="str">
        <f t="shared" si="24"/>
        <v>M</v>
      </c>
      <c r="AB21" s="5">
        <f t="shared" si="33"/>
        <v>45336</v>
      </c>
      <c r="AC21" s="57"/>
      <c r="AD21" s="6"/>
      <c r="AE21" s="4"/>
      <c r="AF21" s="81" t="str">
        <f t="shared" si="25"/>
        <v>J</v>
      </c>
      <c r="AG21" s="5">
        <f t="shared" si="33"/>
        <v>45365</v>
      </c>
      <c r="AH21" s="57"/>
      <c r="AI21" s="6"/>
      <c r="AJ21" s="4"/>
      <c r="AK21" s="81" t="str">
        <f t="shared" si="26"/>
        <v>D</v>
      </c>
      <c r="AL21" s="5">
        <f t="shared" si="33"/>
        <v>45396</v>
      </c>
      <c r="AM21" s="57"/>
      <c r="AN21" s="6"/>
      <c r="AO21" s="4"/>
      <c r="AP21" s="81" t="str">
        <f t="shared" si="27"/>
        <v>M</v>
      </c>
      <c r="AQ21" s="5">
        <f t="shared" si="33"/>
        <v>45426</v>
      </c>
      <c r="AR21" s="57"/>
      <c r="AS21" s="6"/>
      <c r="AT21" s="4"/>
      <c r="AU21" s="81" t="str">
        <f t="shared" si="28"/>
        <v>V</v>
      </c>
      <c r="AV21" s="5">
        <f t="shared" si="33"/>
        <v>45457</v>
      </c>
      <c r="AW21" s="57"/>
      <c r="AX21" s="6"/>
      <c r="AY21" s="4"/>
      <c r="AZ21" s="81" t="str">
        <f t="shared" si="29"/>
        <v>D</v>
      </c>
      <c r="BA21" s="5">
        <f t="shared" si="33"/>
        <v>45487</v>
      </c>
      <c r="BB21" s="57" t="s">
        <v>9</v>
      </c>
      <c r="BC21" s="6"/>
      <c r="BD21" s="4"/>
      <c r="BE21" s="81" t="str">
        <f t="shared" si="30"/>
        <v>M</v>
      </c>
      <c r="BF21" s="5">
        <f t="shared" si="33"/>
        <v>45518</v>
      </c>
      <c r="BG21" s="57"/>
      <c r="BH21" s="6"/>
      <c r="JR21" s="4"/>
      <c r="JS21" s="4"/>
      <c r="JT21" s="4"/>
      <c r="JU21" s="4"/>
      <c r="JV21" s="4"/>
      <c r="JW21" s="4"/>
      <c r="JX21" s="4"/>
      <c r="JY21" s="4"/>
      <c r="JZ21" s="4"/>
      <c r="KA21" s="4"/>
      <c r="KB21" s="4"/>
      <c r="KC21" s="4"/>
      <c r="KD21" s="4"/>
      <c r="KE21" s="4"/>
      <c r="KF21" s="4"/>
      <c r="KG21" s="4"/>
      <c r="KH21" s="4"/>
      <c r="KI21" s="4"/>
      <c r="KJ21" s="4"/>
      <c r="KK21" s="4"/>
      <c r="KL21" s="4"/>
      <c r="KM21" s="4"/>
      <c r="KN21" s="4"/>
      <c r="KO21" s="4"/>
      <c r="KP21" s="4"/>
      <c r="KQ21" s="4"/>
      <c r="KR21" s="4"/>
      <c r="KS21" s="4"/>
      <c r="KT21" s="4"/>
      <c r="KU21" s="4"/>
      <c r="KV21" s="4"/>
      <c r="KW21" s="4"/>
      <c r="KX21" s="4"/>
      <c r="KY21" s="4"/>
      <c r="KZ21" s="4"/>
      <c r="LA21" s="4"/>
      <c r="LB21" s="4"/>
      <c r="LC21" s="4"/>
      <c r="LD21" s="4"/>
      <c r="LE21" s="4"/>
      <c r="LF21" s="4"/>
      <c r="LG21" s="4"/>
      <c r="LH21" s="4"/>
      <c r="LI21" s="4"/>
      <c r="LJ21" s="4"/>
    </row>
    <row r="22" spans="1:322" ht="17.25" customHeight="1" x14ac:dyDescent="0.25">
      <c r="A22" s="4"/>
      <c r="B22" s="81" t="str">
        <f t="shared" si="31"/>
        <v>V</v>
      </c>
      <c r="C22" s="5">
        <f t="shared" si="32"/>
        <v>45184</v>
      </c>
      <c r="D22" s="57"/>
      <c r="E22" s="6"/>
      <c r="F22" s="4"/>
      <c r="G22" s="81" t="str">
        <f t="shared" si="21"/>
        <v>D</v>
      </c>
      <c r="H22" s="5">
        <f t="shared" si="33"/>
        <v>45214</v>
      </c>
      <c r="I22" s="57"/>
      <c r="J22" s="6"/>
      <c r="K22" s="4"/>
      <c r="L22" s="81" t="str">
        <f t="shared" si="34"/>
        <v>M</v>
      </c>
      <c r="M22" s="5">
        <f t="shared" si="33"/>
        <v>45245</v>
      </c>
      <c r="N22" s="57"/>
      <c r="O22" s="6"/>
      <c r="P22" s="4"/>
      <c r="Q22" s="81" t="str">
        <f t="shared" si="22"/>
        <v>V</v>
      </c>
      <c r="R22" s="5">
        <f t="shared" si="33"/>
        <v>45275</v>
      </c>
      <c r="S22" s="57"/>
      <c r="T22" s="6"/>
      <c r="U22" s="4"/>
      <c r="V22" s="81" t="str">
        <f t="shared" si="23"/>
        <v>L</v>
      </c>
      <c r="W22" s="5">
        <f t="shared" si="33"/>
        <v>45306</v>
      </c>
      <c r="X22" s="57"/>
      <c r="Y22" s="6"/>
      <c r="Z22" s="4"/>
      <c r="AA22" s="81" t="str">
        <f t="shared" si="24"/>
        <v>J</v>
      </c>
      <c r="AB22" s="5">
        <f t="shared" si="33"/>
        <v>45337</v>
      </c>
      <c r="AC22" s="57"/>
      <c r="AD22" s="6"/>
      <c r="AE22" s="4"/>
      <c r="AF22" s="81" t="str">
        <f t="shared" si="25"/>
        <v>V</v>
      </c>
      <c r="AG22" s="5">
        <f t="shared" si="33"/>
        <v>45366</v>
      </c>
      <c r="AH22" s="57"/>
      <c r="AI22" s="6"/>
      <c r="AJ22" s="4"/>
      <c r="AK22" s="81" t="str">
        <f t="shared" si="26"/>
        <v>L</v>
      </c>
      <c r="AL22" s="5">
        <f t="shared" si="33"/>
        <v>45397</v>
      </c>
      <c r="AM22" s="57"/>
      <c r="AN22" s="6"/>
      <c r="AO22" s="4"/>
      <c r="AP22" s="81" t="str">
        <f t="shared" si="27"/>
        <v>M</v>
      </c>
      <c r="AQ22" s="5">
        <f t="shared" si="33"/>
        <v>45427</v>
      </c>
      <c r="AR22" s="57"/>
      <c r="AS22" s="6"/>
      <c r="AT22" s="4"/>
      <c r="AU22" s="81" t="str">
        <f t="shared" si="28"/>
        <v>S</v>
      </c>
      <c r="AV22" s="5">
        <f t="shared" si="33"/>
        <v>45458</v>
      </c>
      <c r="AW22" s="57"/>
      <c r="AX22" s="6"/>
      <c r="AY22" s="4"/>
      <c r="AZ22" s="81" t="str">
        <f t="shared" si="29"/>
        <v>L</v>
      </c>
      <c r="BA22" s="5">
        <f t="shared" si="33"/>
        <v>45488</v>
      </c>
      <c r="BB22" s="57"/>
      <c r="BC22" s="6"/>
      <c r="BD22" s="4"/>
      <c r="BE22" s="81" t="str">
        <f t="shared" si="30"/>
        <v>J</v>
      </c>
      <c r="BF22" s="5">
        <f t="shared" si="33"/>
        <v>45519</v>
      </c>
      <c r="BG22" s="57" t="s">
        <v>10</v>
      </c>
      <c r="BH22" s="6"/>
      <c r="JR22" s="4"/>
      <c r="JS22" s="4"/>
      <c r="JT22" s="4"/>
      <c r="JU22" s="4"/>
      <c r="JV22" s="4"/>
      <c r="JW22" s="4"/>
      <c r="JX22" s="4"/>
      <c r="JY22" s="4"/>
      <c r="JZ22" s="4"/>
      <c r="KA22" s="4"/>
      <c r="KB22" s="4"/>
      <c r="KC22" s="4"/>
      <c r="KD22" s="4"/>
      <c r="KE22" s="4"/>
      <c r="KF22" s="4"/>
      <c r="KG22" s="4"/>
      <c r="KH22" s="4"/>
      <c r="KI22" s="4"/>
      <c r="KJ22" s="4"/>
      <c r="KK22" s="4"/>
      <c r="KL22" s="4"/>
      <c r="KM22" s="4"/>
      <c r="KN22" s="4"/>
      <c r="KO22" s="4"/>
      <c r="KP22" s="4"/>
      <c r="KQ22" s="4"/>
      <c r="KR22" s="4"/>
      <c r="KS22" s="4"/>
      <c r="KT22" s="4"/>
      <c r="KU22" s="4"/>
      <c r="KV22" s="4"/>
      <c r="KW22" s="4"/>
      <c r="KX22" s="4"/>
      <c r="KY22" s="4"/>
      <c r="KZ22" s="4"/>
      <c r="LA22" s="4"/>
      <c r="LB22" s="4"/>
      <c r="LC22" s="4"/>
      <c r="LD22" s="4"/>
      <c r="LE22" s="4"/>
      <c r="LF22" s="4"/>
      <c r="LG22" s="4"/>
      <c r="LH22" s="4"/>
      <c r="LI22" s="4"/>
      <c r="LJ22" s="4"/>
    </row>
    <row r="23" spans="1:322" ht="17.25" customHeight="1" x14ac:dyDescent="0.25">
      <c r="A23" s="4"/>
      <c r="B23" s="81" t="str">
        <f t="shared" si="31"/>
        <v>S</v>
      </c>
      <c r="C23" s="5">
        <f t="shared" si="32"/>
        <v>45185</v>
      </c>
      <c r="D23" s="57"/>
      <c r="E23" s="6"/>
      <c r="F23" s="4"/>
      <c r="G23" s="81" t="str">
        <f t="shared" si="21"/>
        <v>L</v>
      </c>
      <c r="H23" s="5">
        <f t="shared" si="33"/>
        <v>45215</v>
      </c>
      <c r="I23" s="57"/>
      <c r="J23" s="6"/>
      <c r="K23" s="4"/>
      <c r="L23" s="81" t="str">
        <f t="shared" si="34"/>
        <v>J</v>
      </c>
      <c r="M23" s="5">
        <f t="shared" si="33"/>
        <v>45246</v>
      </c>
      <c r="N23" s="57"/>
      <c r="O23" s="6"/>
      <c r="P23" s="4"/>
      <c r="Q23" s="81" t="str">
        <f t="shared" si="22"/>
        <v>S</v>
      </c>
      <c r="R23" s="5">
        <f t="shared" si="33"/>
        <v>45276</v>
      </c>
      <c r="S23" s="57"/>
      <c r="T23" s="6"/>
      <c r="U23" s="4"/>
      <c r="V23" s="81" t="str">
        <f t="shared" si="23"/>
        <v>M</v>
      </c>
      <c r="W23" s="5">
        <f t="shared" si="33"/>
        <v>45307</v>
      </c>
      <c r="X23" s="57"/>
      <c r="Y23" s="6"/>
      <c r="Z23" s="4"/>
      <c r="AA23" s="81" t="str">
        <f t="shared" si="24"/>
        <v>V</v>
      </c>
      <c r="AB23" s="5">
        <f t="shared" si="33"/>
        <v>45338</v>
      </c>
      <c r="AC23" s="57"/>
      <c r="AD23" s="6"/>
      <c r="AE23" s="4"/>
      <c r="AF23" s="81" t="str">
        <f t="shared" si="25"/>
        <v>S</v>
      </c>
      <c r="AG23" s="5">
        <f t="shared" si="33"/>
        <v>45367</v>
      </c>
      <c r="AH23" s="57"/>
      <c r="AI23" s="6"/>
      <c r="AJ23" s="4"/>
      <c r="AK23" s="81" t="str">
        <f t="shared" si="26"/>
        <v>M</v>
      </c>
      <c r="AL23" s="5">
        <f t="shared" si="33"/>
        <v>45398</v>
      </c>
      <c r="AM23" s="57"/>
      <c r="AN23" s="6"/>
      <c r="AO23" s="4"/>
      <c r="AP23" s="81" t="str">
        <f t="shared" si="27"/>
        <v>J</v>
      </c>
      <c r="AQ23" s="5">
        <f t="shared" si="33"/>
        <v>45428</v>
      </c>
      <c r="AR23" s="57"/>
      <c r="AS23" s="6"/>
      <c r="AT23" s="4"/>
      <c r="AU23" s="81" t="str">
        <f t="shared" si="28"/>
        <v>D</v>
      </c>
      <c r="AV23" s="5">
        <f t="shared" si="33"/>
        <v>45459</v>
      </c>
      <c r="AW23" s="57"/>
      <c r="AX23" s="6"/>
      <c r="AY23" s="4"/>
      <c r="AZ23" s="81" t="str">
        <f t="shared" si="29"/>
        <v>M</v>
      </c>
      <c r="BA23" s="5">
        <f t="shared" si="33"/>
        <v>45489</v>
      </c>
      <c r="BB23" s="57"/>
      <c r="BC23" s="6"/>
      <c r="BD23" s="4"/>
      <c r="BE23" s="81" t="str">
        <f t="shared" si="30"/>
        <v>V</v>
      </c>
      <c r="BF23" s="5">
        <f t="shared" si="33"/>
        <v>45520</v>
      </c>
      <c r="BG23" s="57"/>
      <c r="BH23" s="6"/>
      <c r="JR23" s="4"/>
      <c r="JS23" s="4"/>
      <c r="JT23" s="4"/>
      <c r="JU23" s="4"/>
      <c r="JV23" s="4"/>
      <c r="JW23" s="4"/>
      <c r="JX23" s="4"/>
      <c r="JY23" s="4"/>
      <c r="JZ23" s="4"/>
      <c r="KA23" s="4"/>
      <c r="KB23" s="4"/>
      <c r="KC23" s="4"/>
      <c r="KD23" s="4"/>
      <c r="KE23" s="4"/>
      <c r="KF23" s="4"/>
      <c r="KG23" s="4"/>
      <c r="KH23" s="4"/>
      <c r="KI23" s="4"/>
      <c r="KJ23" s="4"/>
      <c r="KK23" s="4"/>
      <c r="KL23" s="4"/>
      <c r="KM23" s="4"/>
      <c r="KN23" s="4"/>
      <c r="KO23" s="4"/>
      <c r="KP23" s="4"/>
      <c r="KQ23" s="4"/>
      <c r="KR23" s="4"/>
      <c r="KS23" s="4"/>
      <c r="KT23" s="4"/>
      <c r="KU23" s="4"/>
      <c r="KV23" s="4"/>
      <c r="KW23" s="4"/>
      <c r="KX23" s="4"/>
      <c r="KY23" s="4"/>
      <c r="KZ23" s="4"/>
      <c r="LA23" s="4"/>
      <c r="LB23" s="4"/>
      <c r="LC23" s="4"/>
      <c r="LD23" s="4"/>
      <c r="LE23" s="4"/>
      <c r="LF23" s="4"/>
      <c r="LG23" s="4"/>
      <c r="LH23" s="4"/>
      <c r="LI23" s="4"/>
      <c r="LJ23" s="4"/>
    </row>
    <row r="24" spans="1:322" ht="17.25" customHeight="1" x14ac:dyDescent="0.25">
      <c r="A24" s="4"/>
      <c r="B24" s="81" t="str">
        <f t="shared" si="31"/>
        <v>D</v>
      </c>
      <c r="C24" s="5">
        <f t="shared" si="32"/>
        <v>45186</v>
      </c>
      <c r="D24" s="57"/>
      <c r="E24" s="6"/>
      <c r="F24" s="4"/>
      <c r="G24" s="81" t="str">
        <f t="shared" ref="G24:G38" si="35">IF(H24&lt;&gt;"",UPPER(LEFT(TEXT(H24,"jjj"))),"")</f>
        <v>M</v>
      </c>
      <c r="H24" s="5">
        <f t="shared" si="33"/>
        <v>45216</v>
      </c>
      <c r="I24" s="57"/>
      <c r="J24" s="6"/>
      <c r="K24" s="4"/>
      <c r="L24" s="81" t="str">
        <f t="shared" ref="L24:L38" si="36">IF(M24&lt;&gt;"",UPPER(LEFT(TEXT(M24,"jjj"))),"")</f>
        <v>V</v>
      </c>
      <c r="M24" s="5">
        <f t="shared" si="33"/>
        <v>45247</v>
      </c>
      <c r="N24" s="57"/>
      <c r="O24" s="6"/>
      <c r="P24" s="4"/>
      <c r="Q24" s="81" t="str">
        <f t="shared" ref="Q24:Q38" si="37">IF(R24&lt;&gt;"",UPPER(LEFT(TEXT(R24,"jjj"))),"")</f>
        <v>D</v>
      </c>
      <c r="R24" s="5">
        <f t="shared" si="33"/>
        <v>45277</v>
      </c>
      <c r="S24" s="57"/>
      <c r="T24" s="6"/>
      <c r="U24" s="4"/>
      <c r="V24" s="81" t="str">
        <f t="shared" ref="V24:V38" si="38">IF(W24&lt;&gt;"",UPPER(LEFT(TEXT(W24,"jjj"))),"")</f>
        <v>M</v>
      </c>
      <c r="W24" s="5">
        <f t="shared" si="33"/>
        <v>45308</v>
      </c>
      <c r="X24" s="57"/>
      <c r="Y24" s="6"/>
      <c r="Z24" s="4"/>
      <c r="AA24" s="81" t="str">
        <f t="shared" ref="AA24:AA38" si="39">IF(AB24&lt;&gt;"",UPPER(LEFT(TEXT(AB24,"jjj"))),"")</f>
        <v>S</v>
      </c>
      <c r="AB24" s="5">
        <f t="shared" si="33"/>
        <v>45339</v>
      </c>
      <c r="AC24" s="57"/>
      <c r="AD24" s="6"/>
      <c r="AE24" s="4"/>
      <c r="AF24" s="81" t="str">
        <f t="shared" ref="AF24:AF38" si="40">IF(AG24&lt;&gt;"",UPPER(LEFT(TEXT(AG24,"jjj"))),"")</f>
        <v>D</v>
      </c>
      <c r="AG24" s="5">
        <f t="shared" si="33"/>
        <v>45368</v>
      </c>
      <c r="AH24" s="57"/>
      <c r="AI24" s="6"/>
      <c r="AJ24" s="4"/>
      <c r="AK24" s="81" t="str">
        <f t="shared" ref="AK24:AK38" si="41">IF(AL24&lt;&gt;"",UPPER(LEFT(TEXT(AL24,"jjj"))),"")</f>
        <v>M</v>
      </c>
      <c r="AL24" s="5">
        <f t="shared" si="33"/>
        <v>45399</v>
      </c>
      <c r="AM24" s="57"/>
      <c r="AN24" s="6"/>
      <c r="AO24" s="4"/>
      <c r="AP24" s="81" t="str">
        <f t="shared" ref="AP24:AP38" si="42">IF(AQ24&lt;&gt;"",UPPER(LEFT(TEXT(AQ24,"jjj"))),"")</f>
        <v>V</v>
      </c>
      <c r="AQ24" s="5">
        <f t="shared" si="33"/>
        <v>45429</v>
      </c>
      <c r="AR24" s="57"/>
      <c r="AS24" s="6"/>
      <c r="AT24" s="4"/>
      <c r="AU24" s="81" t="str">
        <f t="shared" ref="AU24:AU38" si="43">IF(AV24&lt;&gt;"",UPPER(LEFT(TEXT(AV24,"jjj"))),"")</f>
        <v>L</v>
      </c>
      <c r="AV24" s="5">
        <f t="shared" si="33"/>
        <v>45460</v>
      </c>
      <c r="AW24" s="57"/>
      <c r="AX24" s="6"/>
      <c r="AY24" s="4"/>
      <c r="AZ24" s="81" t="str">
        <f t="shared" ref="AZ24:AZ38" si="44">IF(BA24&lt;&gt;"",UPPER(LEFT(TEXT(BA24,"jjj"))),"")</f>
        <v>M</v>
      </c>
      <c r="BA24" s="5">
        <f t="shared" si="33"/>
        <v>45490</v>
      </c>
      <c r="BB24" s="57"/>
      <c r="BC24" s="6"/>
      <c r="BD24" s="4"/>
      <c r="BE24" s="81" t="str">
        <f t="shared" ref="BE24:BE38" si="45">IF(BF24&lt;&gt;"",UPPER(LEFT(TEXT(BF24,"jjj"))),"")</f>
        <v>S</v>
      </c>
      <c r="BF24" s="5">
        <f t="shared" si="33"/>
        <v>45521</v>
      </c>
      <c r="BG24" s="57"/>
      <c r="BH24" s="6"/>
      <c r="JR24" s="4"/>
      <c r="JS24" s="4"/>
      <c r="JT24" s="4"/>
      <c r="JU24" s="4"/>
      <c r="JV24" s="4"/>
      <c r="JW24" s="4"/>
      <c r="JX24" s="4"/>
      <c r="JY24" s="4"/>
      <c r="JZ24" s="4"/>
      <c r="KA24" s="4"/>
      <c r="KB24" s="4"/>
      <c r="KC24" s="4"/>
      <c r="KD24" s="4"/>
      <c r="KE24" s="4"/>
      <c r="KF24" s="4"/>
      <c r="KG24" s="4"/>
      <c r="KH24" s="4"/>
      <c r="KI24" s="4"/>
      <c r="KJ24" s="4"/>
      <c r="KK24" s="4"/>
      <c r="KL24" s="4"/>
      <c r="KM24" s="4"/>
      <c r="KN24" s="4"/>
      <c r="KO24" s="4"/>
      <c r="KP24" s="4"/>
      <c r="KQ24" s="4"/>
      <c r="KR24" s="4"/>
      <c r="KS24" s="4"/>
      <c r="KT24" s="4"/>
      <c r="KU24" s="4"/>
      <c r="KV24" s="4"/>
      <c r="KW24" s="4"/>
      <c r="KX24" s="4"/>
      <c r="KY24" s="4"/>
      <c r="KZ24" s="4"/>
      <c r="LA24" s="4"/>
      <c r="LB24" s="4"/>
      <c r="LC24" s="4"/>
      <c r="LD24" s="4"/>
      <c r="LE24" s="4"/>
      <c r="LF24" s="4"/>
      <c r="LG24" s="4"/>
      <c r="LH24" s="4"/>
      <c r="LI24" s="4"/>
      <c r="LJ24" s="4"/>
    </row>
    <row r="25" spans="1:322" ht="17.25" customHeight="1" x14ac:dyDescent="0.25">
      <c r="A25" s="4"/>
      <c r="B25" s="81" t="str">
        <f t="shared" si="31"/>
        <v>L</v>
      </c>
      <c r="C25" s="5">
        <f t="shared" si="32"/>
        <v>45187</v>
      </c>
      <c r="D25" s="57"/>
      <c r="E25" s="6"/>
      <c r="F25" s="4"/>
      <c r="G25" s="81" t="str">
        <f t="shared" si="35"/>
        <v>M</v>
      </c>
      <c r="H25" s="5">
        <f t="shared" ref="H25:BF35" si="46">H24+1</f>
        <v>45217</v>
      </c>
      <c r="I25" s="57"/>
      <c r="J25" s="6"/>
      <c r="K25" s="4"/>
      <c r="L25" s="81" t="str">
        <f t="shared" si="36"/>
        <v>S</v>
      </c>
      <c r="M25" s="5">
        <f t="shared" si="46"/>
        <v>45248</v>
      </c>
      <c r="N25" s="57"/>
      <c r="O25" s="6"/>
      <c r="P25" s="4"/>
      <c r="Q25" s="81" t="str">
        <f t="shared" si="37"/>
        <v>L</v>
      </c>
      <c r="R25" s="5">
        <f t="shared" si="46"/>
        <v>45278</v>
      </c>
      <c r="S25" s="57"/>
      <c r="T25" s="6"/>
      <c r="U25" s="4"/>
      <c r="V25" s="81" t="str">
        <f t="shared" si="38"/>
        <v>J</v>
      </c>
      <c r="W25" s="5">
        <f t="shared" si="46"/>
        <v>45309</v>
      </c>
      <c r="X25" s="57"/>
      <c r="Y25" s="6"/>
      <c r="Z25" s="4"/>
      <c r="AA25" s="81" t="str">
        <f t="shared" si="39"/>
        <v>D</v>
      </c>
      <c r="AB25" s="5">
        <f t="shared" si="46"/>
        <v>45340</v>
      </c>
      <c r="AC25" s="57"/>
      <c r="AD25" s="6"/>
      <c r="AE25" s="4"/>
      <c r="AF25" s="81" t="str">
        <f t="shared" si="40"/>
        <v>L</v>
      </c>
      <c r="AG25" s="5">
        <f t="shared" si="46"/>
        <v>45369</v>
      </c>
      <c r="AH25" s="57"/>
      <c r="AI25" s="6"/>
      <c r="AJ25" s="4"/>
      <c r="AK25" s="81" t="str">
        <f t="shared" si="41"/>
        <v>J</v>
      </c>
      <c r="AL25" s="5">
        <f t="shared" si="46"/>
        <v>45400</v>
      </c>
      <c r="AM25" s="57"/>
      <c r="AN25" s="6"/>
      <c r="AO25" s="4"/>
      <c r="AP25" s="81" t="str">
        <f t="shared" si="42"/>
        <v>S</v>
      </c>
      <c r="AQ25" s="5">
        <f t="shared" si="46"/>
        <v>45430</v>
      </c>
      <c r="AR25" s="57"/>
      <c r="AS25" s="6"/>
      <c r="AT25" s="4"/>
      <c r="AU25" s="81" t="str">
        <f t="shared" si="43"/>
        <v>M</v>
      </c>
      <c r="AV25" s="5">
        <f t="shared" si="46"/>
        <v>45461</v>
      </c>
      <c r="AW25" s="57"/>
      <c r="AX25" s="6"/>
      <c r="AY25" s="4"/>
      <c r="AZ25" s="81" t="str">
        <f t="shared" si="44"/>
        <v>J</v>
      </c>
      <c r="BA25" s="5">
        <f t="shared" si="46"/>
        <v>45491</v>
      </c>
      <c r="BB25" s="57"/>
      <c r="BC25" s="6"/>
      <c r="BD25" s="4"/>
      <c r="BE25" s="81" t="str">
        <f t="shared" si="45"/>
        <v>D</v>
      </c>
      <c r="BF25" s="5">
        <f t="shared" si="46"/>
        <v>45522</v>
      </c>
      <c r="BG25" s="57"/>
      <c r="BH25" s="6"/>
      <c r="JR25" s="4"/>
      <c r="JS25" s="4"/>
      <c r="JT25" s="4"/>
      <c r="JU25" s="4"/>
      <c r="JV25" s="4"/>
      <c r="JW25" s="4"/>
      <c r="JX25" s="4"/>
      <c r="JY25" s="4"/>
      <c r="JZ25" s="4"/>
      <c r="KA25" s="4"/>
      <c r="KB25" s="4"/>
      <c r="KC25" s="4"/>
      <c r="KD25" s="4"/>
      <c r="KE25" s="4"/>
      <c r="KF25" s="4"/>
      <c r="KG25" s="4"/>
      <c r="KH25" s="4"/>
      <c r="KI25" s="4"/>
      <c r="KJ25" s="4"/>
      <c r="KK25" s="4"/>
      <c r="KL25" s="4"/>
      <c r="KM25" s="4"/>
      <c r="KN25" s="4"/>
      <c r="KO25" s="4"/>
      <c r="KP25" s="4"/>
      <c r="KQ25" s="4"/>
      <c r="KR25" s="4"/>
      <c r="KS25" s="4"/>
      <c r="KT25" s="4"/>
      <c r="KU25" s="4"/>
      <c r="KV25" s="4"/>
      <c r="KW25" s="4"/>
      <c r="KX25" s="4"/>
      <c r="KY25" s="4"/>
      <c r="KZ25" s="4"/>
      <c r="LA25" s="4"/>
      <c r="LB25" s="4"/>
      <c r="LC25" s="4"/>
      <c r="LD25" s="4"/>
      <c r="LE25" s="4"/>
      <c r="LF25" s="4"/>
      <c r="LG25" s="4"/>
      <c r="LH25" s="4"/>
      <c r="LI25" s="4"/>
      <c r="LJ25" s="4"/>
    </row>
    <row r="26" spans="1:322" ht="17.25" customHeight="1" x14ac:dyDescent="0.25">
      <c r="A26" s="4"/>
      <c r="B26" s="81" t="str">
        <f t="shared" si="31"/>
        <v>M</v>
      </c>
      <c r="C26" s="5">
        <f t="shared" si="32"/>
        <v>45188</v>
      </c>
      <c r="D26" s="57"/>
      <c r="E26" s="6"/>
      <c r="F26" s="4"/>
      <c r="G26" s="81" t="str">
        <f t="shared" si="35"/>
        <v>J</v>
      </c>
      <c r="H26" s="5">
        <f t="shared" si="46"/>
        <v>45218</v>
      </c>
      <c r="I26" s="57"/>
      <c r="J26" s="6"/>
      <c r="K26" s="4"/>
      <c r="L26" s="81" t="str">
        <f t="shared" si="36"/>
        <v>D</v>
      </c>
      <c r="M26" s="5">
        <f t="shared" si="46"/>
        <v>45249</v>
      </c>
      <c r="N26" s="57"/>
      <c r="O26" s="6"/>
      <c r="P26" s="4"/>
      <c r="Q26" s="81" t="str">
        <f t="shared" si="37"/>
        <v>M</v>
      </c>
      <c r="R26" s="5">
        <f t="shared" si="46"/>
        <v>45279</v>
      </c>
      <c r="S26" s="57"/>
      <c r="T26" s="6"/>
      <c r="U26" s="4"/>
      <c r="V26" s="81" t="str">
        <f t="shared" si="38"/>
        <v>V</v>
      </c>
      <c r="W26" s="5">
        <f t="shared" si="46"/>
        <v>45310</v>
      </c>
      <c r="X26" s="57"/>
      <c r="Y26" s="6"/>
      <c r="Z26" s="4"/>
      <c r="AA26" s="81" t="str">
        <f t="shared" si="39"/>
        <v>L</v>
      </c>
      <c r="AB26" s="5">
        <f t="shared" si="46"/>
        <v>45341</v>
      </c>
      <c r="AC26" s="57"/>
      <c r="AD26" s="6"/>
      <c r="AE26" s="4"/>
      <c r="AF26" s="81" t="str">
        <f t="shared" si="40"/>
        <v>M</v>
      </c>
      <c r="AG26" s="5">
        <f t="shared" si="46"/>
        <v>45370</v>
      </c>
      <c r="AH26" s="57"/>
      <c r="AI26" s="6"/>
      <c r="AJ26" s="4"/>
      <c r="AK26" s="81" t="str">
        <f t="shared" si="41"/>
        <v>V</v>
      </c>
      <c r="AL26" s="5">
        <f t="shared" si="46"/>
        <v>45401</v>
      </c>
      <c r="AM26" s="57"/>
      <c r="AN26" s="6"/>
      <c r="AO26" s="4"/>
      <c r="AP26" s="81" t="str">
        <f t="shared" si="42"/>
        <v>D</v>
      </c>
      <c r="AQ26" s="5">
        <f t="shared" si="46"/>
        <v>45431</v>
      </c>
      <c r="AR26" s="57"/>
      <c r="AS26" s="6"/>
      <c r="AT26" s="4"/>
      <c r="AU26" s="81" t="str">
        <f t="shared" si="43"/>
        <v>M</v>
      </c>
      <c r="AV26" s="5">
        <f t="shared" si="46"/>
        <v>45462</v>
      </c>
      <c r="AW26" s="57"/>
      <c r="AX26" s="6"/>
      <c r="AY26" s="4"/>
      <c r="AZ26" s="81" t="str">
        <f t="shared" si="44"/>
        <v>V</v>
      </c>
      <c r="BA26" s="5">
        <f t="shared" si="46"/>
        <v>45492</v>
      </c>
      <c r="BB26" s="57"/>
      <c r="BC26" s="6"/>
      <c r="BD26" s="4"/>
      <c r="BE26" s="81" t="str">
        <f t="shared" si="45"/>
        <v>L</v>
      </c>
      <c r="BF26" s="5">
        <f t="shared" si="46"/>
        <v>45523</v>
      </c>
      <c r="BG26" s="57"/>
      <c r="BH26" s="6"/>
      <c r="JR26" s="4"/>
      <c r="JS26" s="4"/>
      <c r="JT26" s="4"/>
      <c r="JU26" s="4"/>
      <c r="JV26" s="4"/>
      <c r="JW26" s="4"/>
      <c r="JX26" s="4"/>
      <c r="JY26" s="4"/>
      <c r="JZ26" s="4"/>
      <c r="KA26" s="4"/>
      <c r="KB26" s="4"/>
      <c r="KC26" s="4"/>
      <c r="KD26" s="4"/>
      <c r="KE26" s="4"/>
      <c r="KF26" s="4"/>
      <c r="KG26" s="4"/>
      <c r="KH26" s="4"/>
      <c r="KI26" s="4"/>
      <c r="KJ26" s="4"/>
      <c r="KK26" s="4"/>
      <c r="KL26" s="4"/>
      <c r="KM26" s="4"/>
      <c r="KN26" s="4"/>
      <c r="KO26" s="4"/>
      <c r="KP26" s="4"/>
      <c r="KQ26" s="4"/>
      <c r="KR26" s="4"/>
      <c r="KS26" s="4"/>
      <c r="KT26" s="4"/>
      <c r="KU26" s="4"/>
      <c r="KV26" s="4"/>
      <c r="KW26" s="4"/>
      <c r="KX26" s="4"/>
      <c r="KY26" s="4"/>
      <c r="KZ26" s="4"/>
      <c r="LA26" s="4"/>
      <c r="LB26" s="4"/>
      <c r="LC26" s="4"/>
      <c r="LD26" s="4"/>
      <c r="LE26" s="4"/>
      <c r="LF26" s="4"/>
      <c r="LG26" s="4"/>
      <c r="LH26" s="4"/>
      <c r="LI26" s="4"/>
      <c r="LJ26" s="4"/>
    </row>
    <row r="27" spans="1:322" ht="17.25" customHeight="1" x14ac:dyDescent="0.25">
      <c r="A27" s="4"/>
      <c r="B27" s="81" t="str">
        <f t="shared" si="31"/>
        <v>M</v>
      </c>
      <c r="C27" s="5">
        <f t="shared" si="32"/>
        <v>45189</v>
      </c>
      <c r="D27" s="57" t="s">
        <v>22</v>
      </c>
      <c r="E27" s="6"/>
      <c r="F27" s="4"/>
      <c r="G27" s="81" t="str">
        <f t="shared" si="35"/>
        <v>V</v>
      </c>
      <c r="H27" s="5">
        <f t="shared" si="46"/>
        <v>45219</v>
      </c>
      <c r="I27" s="57"/>
      <c r="J27" s="6"/>
      <c r="K27" s="4"/>
      <c r="L27" s="81" t="str">
        <f t="shared" si="36"/>
        <v>L</v>
      </c>
      <c r="M27" s="5">
        <f t="shared" si="46"/>
        <v>45250</v>
      </c>
      <c r="N27" s="57"/>
      <c r="O27" s="6"/>
      <c r="P27" s="4"/>
      <c r="Q27" s="81" t="str">
        <f t="shared" si="37"/>
        <v>M</v>
      </c>
      <c r="R27" s="5">
        <f t="shared" si="46"/>
        <v>45280</v>
      </c>
      <c r="S27" s="57"/>
      <c r="T27" s="6"/>
      <c r="U27" s="4"/>
      <c r="V27" s="81" t="str">
        <f t="shared" si="38"/>
        <v>S</v>
      </c>
      <c r="W27" s="5">
        <f t="shared" si="46"/>
        <v>45311</v>
      </c>
      <c r="X27" s="57"/>
      <c r="Y27" s="6"/>
      <c r="Z27" s="4"/>
      <c r="AA27" s="81" t="str">
        <f t="shared" si="39"/>
        <v>M</v>
      </c>
      <c r="AB27" s="5">
        <f t="shared" si="46"/>
        <v>45342</v>
      </c>
      <c r="AC27" s="57"/>
      <c r="AD27" s="6"/>
      <c r="AE27" s="4"/>
      <c r="AF27" s="81" t="str">
        <f t="shared" si="40"/>
        <v>M</v>
      </c>
      <c r="AG27" s="5">
        <f t="shared" si="46"/>
        <v>45371</v>
      </c>
      <c r="AH27" s="57"/>
      <c r="AI27" s="6"/>
      <c r="AJ27" s="4"/>
      <c r="AK27" s="81" t="str">
        <f t="shared" si="41"/>
        <v>S</v>
      </c>
      <c r="AL27" s="5">
        <f t="shared" si="46"/>
        <v>45402</v>
      </c>
      <c r="AM27" s="57"/>
      <c r="AN27" s="6"/>
      <c r="AO27" s="4"/>
      <c r="AP27" s="81" t="str">
        <f t="shared" si="42"/>
        <v>L</v>
      </c>
      <c r="AQ27" s="5">
        <f t="shared" si="46"/>
        <v>45432</v>
      </c>
      <c r="AR27" s="57" t="s">
        <v>8</v>
      </c>
      <c r="AS27" s="6"/>
      <c r="AT27" s="4"/>
      <c r="AU27" s="81" t="str">
        <f t="shared" si="43"/>
        <v>J</v>
      </c>
      <c r="AV27" s="5">
        <f t="shared" si="46"/>
        <v>45463</v>
      </c>
      <c r="AW27" s="57"/>
      <c r="AX27" s="6"/>
      <c r="AY27" s="4"/>
      <c r="AZ27" s="81" t="str">
        <f t="shared" si="44"/>
        <v>S</v>
      </c>
      <c r="BA27" s="5">
        <f t="shared" si="46"/>
        <v>45493</v>
      </c>
      <c r="BB27" s="57"/>
      <c r="BC27" s="6"/>
      <c r="BD27" s="4"/>
      <c r="BE27" s="81" t="str">
        <f t="shared" si="45"/>
        <v>M</v>
      </c>
      <c r="BF27" s="5">
        <f t="shared" si="46"/>
        <v>45524</v>
      </c>
      <c r="BG27" s="57"/>
      <c r="BH27" s="6"/>
      <c r="JR27" s="4"/>
      <c r="JS27" s="4"/>
      <c r="JT27" s="4"/>
      <c r="JU27" s="4"/>
      <c r="JV27" s="4"/>
      <c r="JW27" s="4"/>
      <c r="JX27" s="4"/>
      <c r="JY27" s="4"/>
      <c r="JZ27" s="4"/>
      <c r="KA27" s="4"/>
      <c r="KB27" s="4"/>
      <c r="KC27" s="4"/>
      <c r="KD27" s="4"/>
      <c r="KE27" s="4"/>
      <c r="KF27" s="4"/>
      <c r="KG27" s="4"/>
      <c r="KH27" s="4"/>
      <c r="KI27" s="4"/>
      <c r="KJ27" s="4"/>
      <c r="KK27" s="4"/>
      <c r="KL27" s="4"/>
      <c r="KM27" s="4"/>
      <c r="KN27" s="4"/>
      <c r="KO27" s="4"/>
      <c r="KP27" s="4"/>
      <c r="KQ27" s="4"/>
      <c r="KR27" s="4"/>
      <c r="KS27" s="4"/>
      <c r="KT27" s="4"/>
      <c r="KU27" s="4"/>
      <c r="KV27" s="4"/>
      <c r="KW27" s="4"/>
      <c r="KX27" s="4"/>
      <c r="KY27" s="4"/>
      <c r="KZ27" s="4"/>
      <c r="LA27" s="4"/>
      <c r="LB27" s="4"/>
      <c r="LC27" s="4"/>
      <c r="LD27" s="4"/>
      <c r="LE27" s="4"/>
      <c r="LF27" s="4"/>
      <c r="LG27" s="4"/>
      <c r="LH27" s="4"/>
      <c r="LI27" s="4"/>
      <c r="LJ27" s="4"/>
    </row>
    <row r="28" spans="1:322" ht="17.25" customHeight="1" x14ac:dyDescent="0.25">
      <c r="A28" s="4"/>
      <c r="B28" s="81" t="str">
        <f t="shared" si="31"/>
        <v>J</v>
      </c>
      <c r="C28" s="5">
        <f t="shared" si="32"/>
        <v>45190</v>
      </c>
      <c r="D28" s="57"/>
      <c r="E28" s="6"/>
      <c r="F28" s="4"/>
      <c r="G28" s="81" t="str">
        <f t="shared" si="35"/>
        <v>S</v>
      </c>
      <c r="H28" s="5">
        <f t="shared" si="46"/>
        <v>45220</v>
      </c>
      <c r="I28" s="57"/>
      <c r="J28" s="6"/>
      <c r="K28" s="4"/>
      <c r="L28" s="81" t="str">
        <f t="shared" si="36"/>
        <v>M</v>
      </c>
      <c r="M28" s="5">
        <f t="shared" si="46"/>
        <v>45251</v>
      </c>
      <c r="N28" s="57"/>
      <c r="O28" s="6"/>
      <c r="P28" s="4"/>
      <c r="Q28" s="81" t="str">
        <f t="shared" si="37"/>
        <v>J</v>
      </c>
      <c r="R28" s="5">
        <f t="shared" si="46"/>
        <v>45281</v>
      </c>
      <c r="S28" s="57"/>
      <c r="T28" s="6"/>
      <c r="U28" s="4"/>
      <c r="V28" s="81" t="str">
        <f t="shared" si="38"/>
        <v>D</v>
      </c>
      <c r="W28" s="5">
        <f t="shared" si="46"/>
        <v>45312</v>
      </c>
      <c r="X28" s="57"/>
      <c r="Y28" s="6"/>
      <c r="Z28" s="4"/>
      <c r="AA28" s="81" t="str">
        <f t="shared" si="39"/>
        <v>M</v>
      </c>
      <c r="AB28" s="5">
        <f t="shared" si="46"/>
        <v>45343</v>
      </c>
      <c r="AC28" s="57"/>
      <c r="AD28" s="6"/>
      <c r="AE28" s="4"/>
      <c r="AF28" s="81" t="str">
        <f t="shared" si="40"/>
        <v>J</v>
      </c>
      <c r="AG28" s="5">
        <f t="shared" si="46"/>
        <v>45372</v>
      </c>
      <c r="AH28" s="57"/>
      <c r="AI28" s="6"/>
      <c r="AJ28" s="4"/>
      <c r="AK28" s="81" t="str">
        <f t="shared" si="41"/>
        <v>D</v>
      </c>
      <c r="AL28" s="5">
        <f t="shared" si="46"/>
        <v>45403</v>
      </c>
      <c r="AM28" s="57"/>
      <c r="AN28" s="6"/>
      <c r="AO28" s="4"/>
      <c r="AP28" s="81" t="str">
        <f t="shared" si="42"/>
        <v>M</v>
      </c>
      <c r="AQ28" s="5">
        <f t="shared" si="46"/>
        <v>45433</v>
      </c>
      <c r="AR28" s="57"/>
      <c r="AS28" s="6"/>
      <c r="AT28" s="4"/>
      <c r="AU28" s="81" t="str">
        <f t="shared" si="43"/>
        <v>V</v>
      </c>
      <c r="AV28" s="5">
        <f t="shared" si="46"/>
        <v>45464</v>
      </c>
      <c r="AW28" s="57"/>
      <c r="AX28" s="6"/>
      <c r="AY28" s="4"/>
      <c r="AZ28" s="81" t="str">
        <f t="shared" si="44"/>
        <v>D</v>
      </c>
      <c r="BA28" s="5">
        <f t="shared" si="46"/>
        <v>45494</v>
      </c>
      <c r="BB28" s="57"/>
      <c r="BC28" s="6"/>
      <c r="BD28" s="4"/>
      <c r="BE28" s="81" t="str">
        <f t="shared" si="45"/>
        <v>M</v>
      </c>
      <c r="BF28" s="5">
        <f t="shared" si="46"/>
        <v>45525</v>
      </c>
      <c r="BG28" s="57"/>
      <c r="BH28" s="6"/>
      <c r="JR28" s="4"/>
      <c r="JS28" s="4"/>
      <c r="JT28" s="4"/>
      <c r="JU28" s="4"/>
      <c r="JV28" s="4"/>
      <c r="JW28" s="4"/>
      <c r="JX28" s="4"/>
      <c r="JY28" s="4"/>
      <c r="JZ28" s="4"/>
      <c r="KA28" s="4"/>
      <c r="KB28" s="4"/>
      <c r="KC28" s="4"/>
      <c r="KD28" s="4"/>
      <c r="KE28" s="4"/>
      <c r="KF28" s="4"/>
      <c r="KG28" s="4"/>
      <c r="KH28" s="4"/>
      <c r="KI28" s="4"/>
      <c r="KJ28" s="4"/>
      <c r="KK28" s="4"/>
      <c r="KL28" s="4"/>
      <c r="KM28" s="4"/>
      <c r="KN28" s="4"/>
      <c r="KO28" s="4"/>
      <c r="KP28" s="4"/>
      <c r="KQ28" s="4"/>
      <c r="KR28" s="4"/>
      <c r="KS28" s="4"/>
      <c r="KT28" s="4"/>
      <c r="KU28" s="4"/>
      <c r="KV28" s="4"/>
      <c r="KW28" s="4"/>
      <c r="KX28" s="4"/>
      <c r="KY28" s="4"/>
      <c r="KZ28" s="4"/>
      <c r="LA28" s="4"/>
      <c r="LB28" s="4"/>
      <c r="LC28" s="4"/>
      <c r="LD28" s="4"/>
      <c r="LE28" s="4"/>
      <c r="LF28" s="4"/>
      <c r="LG28" s="4"/>
      <c r="LH28" s="4"/>
      <c r="LI28" s="4"/>
      <c r="LJ28" s="4"/>
    </row>
    <row r="29" spans="1:322" ht="17.25" customHeight="1" x14ac:dyDescent="0.25">
      <c r="A29" s="4"/>
      <c r="B29" s="81" t="str">
        <f t="shared" si="31"/>
        <v>V</v>
      </c>
      <c r="C29" s="5">
        <f t="shared" si="32"/>
        <v>45191</v>
      </c>
      <c r="D29" s="57"/>
      <c r="E29" s="6"/>
      <c r="F29" s="4"/>
      <c r="G29" s="81" t="str">
        <f t="shared" si="35"/>
        <v>D</v>
      </c>
      <c r="H29" s="5">
        <f t="shared" si="46"/>
        <v>45221</v>
      </c>
      <c r="I29" s="57"/>
      <c r="J29" s="6"/>
      <c r="K29" s="4"/>
      <c r="L29" s="81" t="str">
        <f t="shared" si="36"/>
        <v>M</v>
      </c>
      <c r="M29" s="5">
        <f t="shared" si="46"/>
        <v>45252</v>
      </c>
      <c r="N29" s="57"/>
      <c r="O29" s="6"/>
      <c r="P29" s="4"/>
      <c r="Q29" s="81" t="str">
        <f t="shared" si="37"/>
        <v>V</v>
      </c>
      <c r="R29" s="5">
        <f t="shared" si="46"/>
        <v>45282</v>
      </c>
      <c r="S29" s="57"/>
      <c r="T29" s="6"/>
      <c r="U29" s="4"/>
      <c r="V29" s="81" t="str">
        <f t="shared" si="38"/>
        <v>L</v>
      </c>
      <c r="W29" s="5">
        <f t="shared" si="46"/>
        <v>45313</v>
      </c>
      <c r="X29" s="57"/>
      <c r="Y29" s="6"/>
      <c r="Z29" s="4"/>
      <c r="AA29" s="81" t="str">
        <f t="shared" si="39"/>
        <v>J</v>
      </c>
      <c r="AB29" s="5">
        <f t="shared" si="46"/>
        <v>45344</v>
      </c>
      <c r="AC29" s="57"/>
      <c r="AD29" s="6"/>
      <c r="AE29" s="4"/>
      <c r="AF29" s="81" t="str">
        <f t="shared" si="40"/>
        <v>V</v>
      </c>
      <c r="AG29" s="5">
        <f t="shared" si="46"/>
        <v>45373</v>
      </c>
      <c r="AH29" s="57"/>
      <c r="AI29" s="6"/>
      <c r="AJ29" s="4"/>
      <c r="AK29" s="81" t="str">
        <f t="shared" si="41"/>
        <v>L</v>
      </c>
      <c r="AL29" s="5">
        <f t="shared" si="46"/>
        <v>45404</v>
      </c>
      <c r="AM29" s="57" t="s">
        <v>36</v>
      </c>
      <c r="AN29" s="6"/>
      <c r="AO29" s="4"/>
      <c r="AP29" s="81" t="str">
        <f t="shared" si="42"/>
        <v>M</v>
      </c>
      <c r="AQ29" s="5">
        <f t="shared" si="46"/>
        <v>45434</v>
      </c>
      <c r="AR29" s="57"/>
      <c r="AS29" s="6"/>
      <c r="AT29" s="4"/>
      <c r="AU29" s="81" t="str">
        <f t="shared" si="43"/>
        <v>S</v>
      </c>
      <c r="AV29" s="5">
        <f t="shared" si="46"/>
        <v>45465</v>
      </c>
      <c r="AW29" s="57"/>
      <c r="AX29" s="6"/>
      <c r="AY29" s="4"/>
      <c r="AZ29" s="81" t="str">
        <f t="shared" si="44"/>
        <v>L</v>
      </c>
      <c r="BA29" s="5">
        <f t="shared" si="46"/>
        <v>45495</v>
      </c>
      <c r="BB29" s="57"/>
      <c r="BC29" s="6"/>
      <c r="BD29" s="4"/>
      <c r="BE29" s="81" t="str">
        <f t="shared" si="45"/>
        <v>J</v>
      </c>
      <c r="BF29" s="5">
        <f t="shared" si="46"/>
        <v>45526</v>
      </c>
      <c r="BG29" s="57"/>
      <c r="BH29" s="6"/>
      <c r="JR29" s="4"/>
      <c r="JS29" s="4"/>
      <c r="JT29" s="4"/>
      <c r="JU29" s="4"/>
      <c r="JV29" s="4"/>
      <c r="JW29" s="4"/>
      <c r="JX29" s="4"/>
      <c r="JY29" s="4"/>
      <c r="JZ29" s="4"/>
      <c r="KA29" s="4"/>
      <c r="KB29" s="4"/>
      <c r="KC29" s="4"/>
      <c r="KD29" s="4"/>
      <c r="KE29" s="4"/>
      <c r="KF29" s="4"/>
      <c r="KG29" s="4"/>
      <c r="KH29" s="4"/>
      <c r="KI29" s="4"/>
      <c r="KJ29" s="4"/>
      <c r="KK29" s="4"/>
      <c r="KL29" s="4"/>
      <c r="KM29" s="4"/>
      <c r="KN29" s="4"/>
      <c r="KO29" s="4"/>
      <c r="KP29" s="4"/>
      <c r="KQ29" s="4"/>
      <c r="KR29" s="4"/>
      <c r="KS29" s="4"/>
      <c r="KT29" s="4"/>
      <c r="KU29" s="4"/>
      <c r="KV29" s="4"/>
      <c r="KW29" s="4"/>
      <c r="KX29" s="4"/>
      <c r="KY29" s="4"/>
      <c r="KZ29" s="4"/>
      <c r="LA29" s="4"/>
      <c r="LB29" s="4"/>
      <c r="LC29" s="4"/>
      <c r="LD29" s="4"/>
      <c r="LE29" s="4"/>
      <c r="LF29" s="4"/>
      <c r="LG29" s="4"/>
      <c r="LH29" s="4"/>
      <c r="LI29" s="4"/>
      <c r="LJ29" s="4"/>
    </row>
    <row r="30" spans="1:322" ht="17.25" customHeight="1" x14ac:dyDescent="0.25">
      <c r="A30" s="4"/>
      <c r="B30" s="81" t="str">
        <f t="shared" si="31"/>
        <v>S</v>
      </c>
      <c r="C30" s="5">
        <f t="shared" si="32"/>
        <v>45192</v>
      </c>
      <c r="D30" s="57"/>
      <c r="E30" s="6"/>
      <c r="F30" s="4"/>
      <c r="G30" s="81" t="str">
        <f t="shared" si="35"/>
        <v>L</v>
      </c>
      <c r="H30" s="5">
        <f t="shared" si="46"/>
        <v>45222</v>
      </c>
      <c r="I30" s="57"/>
      <c r="J30" s="6"/>
      <c r="K30" s="4"/>
      <c r="L30" s="81" t="str">
        <f t="shared" si="36"/>
        <v>J</v>
      </c>
      <c r="M30" s="5">
        <f t="shared" si="46"/>
        <v>45253</v>
      </c>
      <c r="N30" s="57"/>
      <c r="O30" s="6"/>
      <c r="P30" s="4"/>
      <c r="Q30" s="81" t="str">
        <f t="shared" si="37"/>
        <v>S</v>
      </c>
      <c r="R30" s="5">
        <f t="shared" si="46"/>
        <v>45283</v>
      </c>
      <c r="S30" s="57"/>
      <c r="T30" s="6"/>
      <c r="U30" s="4"/>
      <c r="V30" s="81" t="str">
        <f t="shared" si="38"/>
        <v>M</v>
      </c>
      <c r="W30" s="5">
        <f t="shared" si="46"/>
        <v>45314</v>
      </c>
      <c r="X30" s="57"/>
      <c r="Y30" s="6"/>
      <c r="Z30" s="4"/>
      <c r="AA30" s="81" t="str">
        <f t="shared" si="39"/>
        <v>V</v>
      </c>
      <c r="AB30" s="5">
        <f t="shared" si="46"/>
        <v>45345</v>
      </c>
      <c r="AC30" s="57"/>
      <c r="AD30" s="6"/>
      <c r="AE30" s="4"/>
      <c r="AF30" s="81" t="str">
        <f t="shared" si="40"/>
        <v>S</v>
      </c>
      <c r="AG30" s="5">
        <f t="shared" si="46"/>
        <v>45374</v>
      </c>
      <c r="AH30" s="57"/>
      <c r="AI30" s="6"/>
      <c r="AJ30" s="4"/>
      <c r="AK30" s="81" t="str">
        <f t="shared" si="41"/>
        <v>M</v>
      </c>
      <c r="AL30" s="5">
        <f t="shared" si="46"/>
        <v>45405</v>
      </c>
      <c r="AM30" s="57"/>
      <c r="AN30" s="6"/>
      <c r="AO30" s="4"/>
      <c r="AP30" s="81" t="str">
        <f t="shared" si="42"/>
        <v>J</v>
      </c>
      <c r="AQ30" s="5">
        <f t="shared" si="46"/>
        <v>45435</v>
      </c>
      <c r="AR30" s="57"/>
      <c r="AS30" s="6"/>
      <c r="AT30" s="4"/>
      <c r="AU30" s="81" t="str">
        <f t="shared" si="43"/>
        <v>D</v>
      </c>
      <c r="AV30" s="5">
        <f t="shared" si="46"/>
        <v>45466</v>
      </c>
      <c r="AW30" s="57"/>
      <c r="AX30" s="6"/>
      <c r="AY30" s="4"/>
      <c r="AZ30" s="81" t="str">
        <f t="shared" si="44"/>
        <v>M</v>
      </c>
      <c r="BA30" s="5">
        <f t="shared" si="46"/>
        <v>45496</v>
      </c>
      <c r="BB30" s="57" t="s">
        <v>38</v>
      </c>
      <c r="BC30" s="6"/>
      <c r="BD30" s="4"/>
      <c r="BE30" s="81" t="str">
        <f t="shared" si="45"/>
        <v>V</v>
      </c>
      <c r="BF30" s="5">
        <f t="shared" si="46"/>
        <v>45527</v>
      </c>
      <c r="BG30" s="57"/>
      <c r="BH30" s="6"/>
      <c r="JR30" s="4"/>
      <c r="JS30" s="4"/>
      <c r="JT30" s="4"/>
      <c r="JU30" s="4"/>
      <c r="JV30" s="4"/>
      <c r="JW30" s="4"/>
      <c r="JX30" s="4"/>
      <c r="JY30" s="4"/>
      <c r="JZ30" s="4"/>
      <c r="KA30" s="4"/>
      <c r="KB30" s="4"/>
      <c r="KC30" s="4"/>
      <c r="KD30" s="4"/>
      <c r="KE30" s="4"/>
      <c r="KF30" s="4"/>
      <c r="KG30" s="4"/>
      <c r="KH30" s="4"/>
      <c r="KI30" s="4"/>
      <c r="KJ30" s="4"/>
      <c r="KK30" s="4"/>
      <c r="KL30" s="4"/>
      <c r="KM30" s="4"/>
      <c r="KN30" s="4"/>
      <c r="KO30" s="4"/>
      <c r="KP30" s="4"/>
      <c r="KQ30" s="4"/>
      <c r="KR30" s="4"/>
      <c r="KS30" s="4"/>
      <c r="KT30" s="4"/>
      <c r="KU30" s="4"/>
      <c r="KV30" s="4"/>
      <c r="KW30" s="4"/>
      <c r="KX30" s="4"/>
      <c r="KY30" s="4"/>
      <c r="KZ30" s="4"/>
      <c r="LA30" s="4"/>
      <c r="LB30" s="4"/>
      <c r="LC30" s="4"/>
      <c r="LD30" s="4"/>
      <c r="LE30" s="4"/>
      <c r="LF30" s="4"/>
      <c r="LG30" s="4"/>
      <c r="LH30" s="4"/>
      <c r="LI30" s="4"/>
      <c r="LJ30" s="4"/>
    </row>
    <row r="31" spans="1:322" ht="17.25" customHeight="1" x14ac:dyDescent="0.25">
      <c r="A31" s="4"/>
      <c r="B31" s="81" t="str">
        <f t="shared" si="31"/>
        <v>D</v>
      </c>
      <c r="C31" s="5">
        <f t="shared" si="32"/>
        <v>45193</v>
      </c>
      <c r="D31" s="57"/>
      <c r="E31" s="6"/>
      <c r="F31" s="4"/>
      <c r="G31" s="81" t="str">
        <f t="shared" si="35"/>
        <v>M</v>
      </c>
      <c r="H31" s="5">
        <f t="shared" si="46"/>
        <v>45223</v>
      </c>
      <c r="I31" s="57"/>
      <c r="J31" s="6"/>
      <c r="K31" s="4"/>
      <c r="L31" s="81" t="str">
        <f t="shared" si="36"/>
        <v>V</v>
      </c>
      <c r="M31" s="5">
        <f t="shared" si="46"/>
        <v>45254</v>
      </c>
      <c r="N31" s="57"/>
      <c r="O31" s="6"/>
      <c r="P31" s="4"/>
      <c r="Q31" s="81" t="str">
        <f t="shared" si="37"/>
        <v>D</v>
      </c>
      <c r="R31" s="5">
        <f t="shared" si="46"/>
        <v>45284</v>
      </c>
      <c r="S31" s="57"/>
      <c r="T31" s="6"/>
      <c r="U31" s="4"/>
      <c r="V31" s="81" t="str">
        <f t="shared" si="38"/>
        <v>M</v>
      </c>
      <c r="W31" s="5">
        <f t="shared" si="46"/>
        <v>45315</v>
      </c>
      <c r="X31" s="57"/>
      <c r="Y31" s="6"/>
      <c r="Z31" s="4"/>
      <c r="AA31" s="81" t="str">
        <f t="shared" si="39"/>
        <v>S</v>
      </c>
      <c r="AB31" s="5">
        <f t="shared" si="46"/>
        <v>45346</v>
      </c>
      <c r="AC31" s="57"/>
      <c r="AD31" s="6"/>
      <c r="AE31" s="4"/>
      <c r="AF31" s="81" t="str">
        <f t="shared" si="40"/>
        <v>D</v>
      </c>
      <c r="AG31" s="5">
        <f t="shared" si="46"/>
        <v>45375</v>
      </c>
      <c r="AH31" s="57"/>
      <c r="AI31" s="6"/>
      <c r="AJ31" s="4"/>
      <c r="AK31" s="81" t="str">
        <f t="shared" si="41"/>
        <v>M</v>
      </c>
      <c r="AL31" s="5">
        <f t="shared" si="46"/>
        <v>45406</v>
      </c>
      <c r="AM31" s="57"/>
      <c r="AN31" s="6"/>
      <c r="AO31" s="4"/>
      <c r="AP31" s="81" t="str">
        <f t="shared" si="42"/>
        <v>V</v>
      </c>
      <c r="AQ31" s="5">
        <f t="shared" si="46"/>
        <v>45436</v>
      </c>
      <c r="AR31" s="57"/>
      <c r="AS31" s="6"/>
      <c r="AT31" s="4"/>
      <c r="AU31" s="81" t="str">
        <f t="shared" si="43"/>
        <v>L</v>
      </c>
      <c r="AV31" s="5">
        <f t="shared" si="46"/>
        <v>45467</v>
      </c>
      <c r="AW31" s="57"/>
      <c r="AX31" s="6"/>
      <c r="AY31" s="4"/>
      <c r="AZ31" s="81" t="str">
        <f t="shared" si="44"/>
        <v>M</v>
      </c>
      <c r="BA31" s="5">
        <f t="shared" si="46"/>
        <v>45497</v>
      </c>
      <c r="BB31" s="57"/>
      <c r="BC31" s="6"/>
      <c r="BD31" s="4"/>
      <c r="BE31" s="81" t="str">
        <f t="shared" si="45"/>
        <v>S</v>
      </c>
      <c r="BF31" s="5">
        <f t="shared" si="46"/>
        <v>45528</v>
      </c>
      <c r="BG31" s="57"/>
      <c r="BH31" s="6"/>
      <c r="JR31" s="4"/>
      <c r="JS31" s="4"/>
      <c r="JT31" s="4"/>
      <c r="JU31" s="4"/>
      <c r="JV31" s="4"/>
      <c r="JW31" s="4"/>
      <c r="JX31" s="4"/>
      <c r="JY31" s="4"/>
      <c r="JZ31" s="4"/>
      <c r="KA31" s="4"/>
      <c r="KB31" s="4"/>
      <c r="KC31" s="4"/>
      <c r="KD31" s="4"/>
      <c r="KE31" s="4"/>
      <c r="KF31" s="4"/>
      <c r="KG31" s="4"/>
      <c r="KH31" s="4"/>
      <c r="KI31" s="4"/>
      <c r="KJ31" s="4"/>
      <c r="KK31" s="4"/>
      <c r="KL31" s="4"/>
      <c r="KM31" s="4"/>
      <c r="KN31" s="4"/>
      <c r="KO31" s="4"/>
      <c r="KP31" s="4"/>
      <c r="KQ31" s="4"/>
      <c r="KR31" s="4"/>
      <c r="KS31" s="4"/>
      <c r="KT31" s="4"/>
      <c r="KU31" s="4"/>
      <c r="KV31" s="4"/>
      <c r="KW31" s="4"/>
      <c r="KX31" s="4"/>
      <c r="KY31" s="4"/>
      <c r="KZ31" s="4"/>
      <c r="LA31" s="4"/>
      <c r="LB31" s="4"/>
      <c r="LC31" s="4"/>
      <c r="LD31" s="4"/>
      <c r="LE31" s="4"/>
      <c r="LF31" s="4"/>
      <c r="LG31" s="4"/>
      <c r="LH31" s="4"/>
      <c r="LI31" s="4"/>
      <c r="LJ31" s="4"/>
    </row>
    <row r="32" spans="1:322" ht="17.25" customHeight="1" x14ac:dyDescent="0.25">
      <c r="A32" s="4"/>
      <c r="B32" s="81" t="str">
        <f t="shared" si="31"/>
        <v>L</v>
      </c>
      <c r="C32" s="5">
        <f t="shared" si="32"/>
        <v>45194</v>
      </c>
      <c r="D32" s="57"/>
      <c r="E32" s="6"/>
      <c r="F32" s="4"/>
      <c r="G32" s="81" t="str">
        <f t="shared" si="35"/>
        <v>M</v>
      </c>
      <c r="H32" s="5">
        <f t="shared" si="46"/>
        <v>45224</v>
      </c>
      <c r="I32" s="57"/>
      <c r="J32" s="6"/>
      <c r="K32" s="4"/>
      <c r="L32" s="81" t="str">
        <f t="shared" si="36"/>
        <v>S</v>
      </c>
      <c r="M32" s="5">
        <f t="shared" si="46"/>
        <v>45255</v>
      </c>
      <c r="N32" s="57"/>
      <c r="O32" s="6"/>
      <c r="P32" s="4"/>
      <c r="Q32" s="81" t="str">
        <f t="shared" si="37"/>
        <v>L</v>
      </c>
      <c r="R32" s="5">
        <f t="shared" si="46"/>
        <v>45285</v>
      </c>
      <c r="S32" s="57" t="s">
        <v>2</v>
      </c>
      <c r="T32" s="6"/>
      <c r="U32" s="4"/>
      <c r="V32" s="81" t="str">
        <f t="shared" si="38"/>
        <v>J</v>
      </c>
      <c r="W32" s="5">
        <f t="shared" si="46"/>
        <v>45316</v>
      </c>
      <c r="X32" s="57"/>
      <c r="Y32" s="6"/>
      <c r="Z32" s="4"/>
      <c r="AA32" s="81" t="str">
        <f t="shared" si="39"/>
        <v>D</v>
      </c>
      <c r="AB32" s="5">
        <f t="shared" si="46"/>
        <v>45347</v>
      </c>
      <c r="AC32" s="57"/>
      <c r="AD32" s="6"/>
      <c r="AE32" s="4"/>
      <c r="AF32" s="81" t="str">
        <f t="shared" si="40"/>
        <v>L</v>
      </c>
      <c r="AG32" s="5">
        <f t="shared" si="46"/>
        <v>45376</v>
      </c>
      <c r="AH32" s="57"/>
      <c r="AI32" s="6"/>
      <c r="AJ32" s="4"/>
      <c r="AK32" s="81" t="str">
        <f t="shared" si="41"/>
        <v>J</v>
      </c>
      <c r="AL32" s="5">
        <f t="shared" si="46"/>
        <v>45407</v>
      </c>
      <c r="AM32" s="57"/>
      <c r="AN32" s="6"/>
      <c r="AO32" s="4"/>
      <c r="AP32" s="81" t="str">
        <f t="shared" si="42"/>
        <v>S</v>
      </c>
      <c r="AQ32" s="5">
        <f t="shared" si="46"/>
        <v>45437</v>
      </c>
      <c r="AR32" s="57"/>
      <c r="AS32" s="6"/>
      <c r="AT32" s="4"/>
      <c r="AU32" s="81" t="str">
        <f t="shared" si="43"/>
        <v>M</v>
      </c>
      <c r="AV32" s="5">
        <f t="shared" si="46"/>
        <v>45468</v>
      </c>
      <c r="AW32" s="57"/>
      <c r="AX32" s="6"/>
      <c r="AY32" s="4"/>
      <c r="AZ32" s="81" t="str">
        <f t="shared" si="44"/>
        <v>J</v>
      </c>
      <c r="BA32" s="5">
        <f t="shared" si="46"/>
        <v>45498</v>
      </c>
      <c r="BB32" s="57"/>
      <c r="BC32" s="6"/>
      <c r="BD32" s="4"/>
      <c r="BE32" s="81" t="str">
        <f t="shared" si="45"/>
        <v>D</v>
      </c>
      <c r="BF32" s="5">
        <f t="shared" si="46"/>
        <v>45529</v>
      </c>
      <c r="BG32" s="57"/>
      <c r="BH32" s="6"/>
      <c r="JR32" s="4"/>
      <c r="JS32" s="4"/>
      <c r="JT32" s="4"/>
      <c r="JU32" s="4"/>
      <c r="JV32" s="4"/>
      <c r="JW32" s="4"/>
      <c r="JX32" s="4"/>
      <c r="JY32" s="4"/>
      <c r="JZ32" s="4"/>
      <c r="KA32" s="4"/>
      <c r="KB32" s="4"/>
      <c r="KC32" s="4"/>
      <c r="KD32" s="4"/>
      <c r="KE32" s="4"/>
      <c r="KF32" s="4"/>
      <c r="KG32" s="4"/>
      <c r="KH32" s="4"/>
      <c r="KI32" s="4"/>
      <c r="KJ32" s="4"/>
      <c r="KK32" s="4"/>
      <c r="KL32" s="4"/>
      <c r="KM32" s="4"/>
      <c r="KN32" s="4"/>
      <c r="KO32" s="4"/>
      <c r="KP32" s="4"/>
      <c r="KQ32" s="4"/>
      <c r="KR32" s="4"/>
      <c r="KS32" s="4"/>
      <c r="KT32" s="4"/>
      <c r="KU32" s="4"/>
      <c r="KV32" s="4"/>
      <c r="KW32" s="4"/>
      <c r="KX32" s="4"/>
      <c r="KY32" s="4"/>
      <c r="KZ32" s="4"/>
      <c r="LA32" s="4"/>
      <c r="LB32" s="4"/>
      <c r="LC32" s="4"/>
      <c r="LD32" s="4"/>
      <c r="LE32" s="4"/>
      <c r="LF32" s="4"/>
      <c r="LG32" s="4"/>
      <c r="LH32" s="4"/>
      <c r="LI32" s="4"/>
      <c r="LJ32" s="4"/>
    </row>
    <row r="33" spans="1:322" ht="17.25" customHeight="1" x14ac:dyDescent="0.25">
      <c r="A33" s="4"/>
      <c r="B33" s="81" t="str">
        <f t="shared" si="31"/>
        <v>M</v>
      </c>
      <c r="C33" s="5">
        <f t="shared" si="32"/>
        <v>45195</v>
      </c>
      <c r="D33" s="57"/>
      <c r="E33" s="6"/>
      <c r="F33" s="4"/>
      <c r="G33" s="81" t="str">
        <f t="shared" si="35"/>
        <v>J</v>
      </c>
      <c r="H33" s="5">
        <f t="shared" si="46"/>
        <v>45225</v>
      </c>
      <c r="I33" s="57"/>
      <c r="J33" s="6"/>
      <c r="K33" s="4"/>
      <c r="L33" s="81" t="str">
        <f t="shared" si="36"/>
        <v>D</v>
      </c>
      <c r="M33" s="5">
        <f t="shared" si="46"/>
        <v>45256</v>
      </c>
      <c r="N33" s="57"/>
      <c r="O33" s="6"/>
      <c r="P33" s="4"/>
      <c r="Q33" s="81" t="str">
        <f t="shared" si="37"/>
        <v>M</v>
      </c>
      <c r="R33" s="5">
        <f t="shared" si="46"/>
        <v>45286</v>
      </c>
      <c r="S33" s="57"/>
      <c r="T33" s="6"/>
      <c r="U33" s="4"/>
      <c r="V33" s="81" t="str">
        <f t="shared" si="38"/>
        <v>V</v>
      </c>
      <c r="W33" s="5">
        <f t="shared" si="46"/>
        <v>45317</v>
      </c>
      <c r="X33" s="57"/>
      <c r="Y33" s="6"/>
      <c r="Z33" s="4"/>
      <c r="AA33" s="81" t="str">
        <f t="shared" si="39"/>
        <v>L</v>
      </c>
      <c r="AB33" s="5">
        <f t="shared" si="46"/>
        <v>45348</v>
      </c>
      <c r="AC33" s="57"/>
      <c r="AD33" s="6"/>
      <c r="AE33" s="4"/>
      <c r="AF33" s="81" t="str">
        <f t="shared" si="40"/>
        <v>M</v>
      </c>
      <c r="AG33" s="5">
        <f t="shared" si="46"/>
        <v>45377</v>
      </c>
      <c r="AH33" s="57"/>
      <c r="AI33" s="6"/>
      <c r="AJ33" s="4"/>
      <c r="AK33" s="81" t="str">
        <f t="shared" si="41"/>
        <v>V</v>
      </c>
      <c r="AL33" s="5">
        <f t="shared" si="46"/>
        <v>45408</v>
      </c>
      <c r="AM33" s="57"/>
      <c r="AN33" s="6"/>
      <c r="AO33" s="4"/>
      <c r="AP33" s="81" t="str">
        <f t="shared" si="42"/>
        <v>D</v>
      </c>
      <c r="AQ33" s="5">
        <f t="shared" si="46"/>
        <v>45438</v>
      </c>
      <c r="AR33" s="57"/>
      <c r="AS33" s="6"/>
      <c r="AT33" s="4"/>
      <c r="AU33" s="81" t="str">
        <f t="shared" si="43"/>
        <v>M</v>
      </c>
      <c r="AV33" s="5">
        <f t="shared" si="46"/>
        <v>45469</v>
      </c>
      <c r="AW33" s="57"/>
      <c r="AX33" s="6"/>
      <c r="AY33" s="4"/>
      <c r="AZ33" s="81" t="str">
        <f t="shared" si="44"/>
        <v>V</v>
      </c>
      <c r="BA33" s="5">
        <f t="shared" si="46"/>
        <v>45499</v>
      </c>
      <c r="BB33" s="57"/>
      <c r="BC33" s="6"/>
      <c r="BD33" s="4"/>
      <c r="BE33" s="81" t="str">
        <f t="shared" si="45"/>
        <v>L</v>
      </c>
      <c r="BF33" s="5">
        <f t="shared" si="46"/>
        <v>45530</v>
      </c>
      <c r="BG33" s="57"/>
      <c r="BH33" s="6"/>
      <c r="JR33" s="4"/>
      <c r="JS33" s="4"/>
      <c r="JT33" s="4"/>
      <c r="JU33" s="4"/>
      <c r="JV33" s="4"/>
      <c r="JW33" s="4"/>
      <c r="JX33" s="4"/>
      <c r="JY33" s="4"/>
      <c r="JZ33" s="4"/>
      <c r="KA33" s="4"/>
      <c r="KB33" s="4"/>
      <c r="KC33" s="4"/>
      <c r="KD33" s="4"/>
      <c r="KE33" s="4"/>
      <c r="KF33" s="4"/>
      <c r="KG33" s="4"/>
      <c r="KH33" s="4"/>
      <c r="KI33" s="4"/>
      <c r="KJ33" s="4"/>
      <c r="KK33" s="4"/>
      <c r="KL33" s="4"/>
      <c r="KM33" s="4"/>
      <c r="KN33" s="4"/>
      <c r="KO33" s="4"/>
      <c r="KP33" s="4"/>
      <c r="KQ33" s="4"/>
      <c r="KR33" s="4"/>
      <c r="KS33" s="4"/>
      <c r="KT33" s="4"/>
      <c r="KU33" s="4"/>
      <c r="KV33" s="4"/>
      <c r="KW33" s="4"/>
      <c r="KX33" s="4"/>
      <c r="KY33" s="4"/>
      <c r="KZ33" s="4"/>
      <c r="LA33" s="4"/>
      <c r="LB33" s="4"/>
      <c r="LC33" s="4"/>
      <c r="LD33" s="4"/>
      <c r="LE33" s="4"/>
      <c r="LF33" s="4"/>
      <c r="LG33" s="4"/>
      <c r="LH33" s="4"/>
      <c r="LI33" s="4"/>
      <c r="LJ33" s="4"/>
    </row>
    <row r="34" spans="1:322" ht="17.25" customHeight="1" x14ac:dyDescent="0.25">
      <c r="A34" s="4"/>
      <c r="B34" s="81" t="str">
        <f t="shared" si="31"/>
        <v>M</v>
      </c>
      <c r="C34" s="5">
        <f t="shared" si="32"/>
        <v>45196</v>
      </c>
      <c r="D34" s="57"/>
      <c r="E34" s="6"/>
      <c r="F34" s="4"/>
      <c r="G34" s="81" t="str">
        <f t="shared" si="35"/>
        <v>V</v>
      </c>
      <c r="H34" s="5">
        <f t="shared" si="46"/>
        <v>45226</v>
      </c>
      <c r="I34" s="57"/>
      <c r="J34" s="6"/>
      <c r="K34" s="4"/>
      <c r="L34" s="81" t="str">
        <f t="shared" si="36"/>
        <v>L</v>
      </c>
      <c r="M34" s="5">
        <f t="shared" si="46"/>
        <v>45257</v>
      </c>
      <c r="N34" s="57"/>
      <c r="O34" s="6"/>
      <c r="P34" s="4"/>
      <c r="Q34" s="81" t="str">
        <f t="shared" si="37"/>
        <v>M</v>
      </c>
      <c r="R34" s="5">
        <f t="shared" si="46"/>
        <v>45287</v>
      </c>
      <c r="S34" s="57"/>
      <c r="T34" s="6"/>
      <c r="U34" s="4"/>
      <c r="V34" s="81" t="str">
        <f t="shared" si="38"/>
        <v>S</v>
      </c>
      <c r="W34" s="5">
        <f t="shared" si="46"/>
        <v>45318</v>
      </c>
      <c r="X34" s="57"/>
      <c r="Y34" s="6"/>
      <c r="Z34" s="4"/>
      <c r="AA34" s="81" t="str">
        <f t="shared" si="39"/>
        <v>M</v>
      </c>
      <c r="AB34" s="5">
        <f t="shared" si="46"/>
        <v>45349</v>
      </c>
      <c r="AC34" s="57"/>
      <c r="AD34" s="6"/>
      <c r="AE34" s="4"/>
      <c r="AF34" s="81" t="str">
        <f t="shared" si="40"/>
        <v>M</v>
      </c>
      <c r="AG34" s="5">
        <f t="shared" si="46"/>
        <v>45378</v>
      </c>
      <c r="AH34" s="57"/>
      <c r="AI34" s="6"/>
      <c r="AJ34" s="4"/>
      <c r="AK34" s="81" t="str">
        <f t="shared" si="41"/>
        <v>S</v>
      </c>
      <c r="AL34" s="5">
        <f t="shared" si="46"/>
        <v>45409</v>
      </c>
      <c r="AM34" s="57"/>
      <c r="AN34" s="6"/>
      <c r="AO34" s="4"/>
      <c r="AP34" s="81" t="str">
        <f t="shared" si="42"/>
        <v>L</v>
      </c>
      <c r="AQ34" s="5">
        <f t="shared" si="46"/>
        <v>45439</v>
      </c>
      <c r="AR34" s="57"/>
      <c r="AS34" s="6"/>
      <c r="AT34" s="4"/>
      <c r="AU34" s="81" t="str">
        <f t="shared" si="43"/>
        <v>J</v>
      </c>
      <c r="AV34" s="5">
        <f t="shared" si="46"/>
        <v>45470</v>
      </c>
      <c r="AW34" s="57"/>
      <c r="AX34" s="6"/>
      <c r="AY34" s="4"/>
      <c r="AZ34" s="81" t="str">
        <f t="shared" si="44"/>
        <v>S</v>
      </c>
      <c r="BA34" s="5">
        <f t="shared" si="46"/>
        <v>45500</v>
      </c>
      <c r="BB34" s="57"/>
      <c r="BC34" s="6"/>
      <c r="BD34" s="4"/>
      <c r="BE34" s="81" t="str">
        <f t="shared" si="45"/>
        <v>M</v>
      </c>
      <c r="BF34" s="5">
        <f t="shared" si="46"/>
        <v>45531</v>
      </c>
      <c r="BG34" s="57"/>
      <c r="BH34" s="6"/>
      <c r="JR34" s="4"/>
      <c r="JS34" s="4"/>
      <c r="JT34" s="4"/>
      <c r="JU34" s="4"/>
      <c r="JV34" s="4"/>
      <c r="JW34" s="4"/>
      <c r="JX34" s="4"/>
      <c r="JY34" s="4"/>
      <c r="JZ34" s="4"/>
      <c r="KA34" s="4"/>
      <c r="KB34" s="4"/>
      <c r="KC34" s="4"/>
      <c r="KD34" s="4"/>
      <c r="KE34" s="4"/>
      <c r="KF34" s="4"/>
      <c r="KG34" s="4"/>
      <c r="KH34" s="4"/>
      <c r="KI34" s="4"/>
      <c r="KJ34" s="4"/>
      <c r="KK34" s="4"/>
      <c r="KL34" s="4"/>
      <c r="KM34" s="4"/>
      <c r="KN34" s="4"/>
      <c r="KO34" s="4"/>
      <c r="KP34" s="4"/>
      <c r="KQ34" s="4"/>
      <c r="KR34" s="4"/>
      <c r="KS34" s="4"/>
      <c r="KT34" s="4"/>
      <c r="KU34" s="4"/>
      <c r="KV34" s="4"/>
      <c r="KW34" s="4"/>
      <c r="KX34" s="4"/>
      <c r="KY34" s="4"/>
      <c r="KZ34" s="4"/>
      <c r="LA34" s="4"/>
      <c r="LB34" s="4"/>
      <c r="LC34" s="4"/>
      <c r="LD34" s="4"/>
      <c r="LE34" s="4"/>
      <c r="LF34" s="4"/>
      <c r="LG34" s="4"/>
      <c r="LH34" s="4"/>
      <c r="LI34" s="4"/>
      <c r="LJ34" s="4"/>
    </row>
    <row r="35" spans="1:322" ht="17.25" customHeight="1" x14ac:dyDescent="0.25">
      <c r="A35" s="4"/>
      <c r="B35" s="81" t="str">
        <f t="shared" si="31"/>
        <v>J</v>
      </c>
      <c r="C35" s="5">
        <f t="shared" si="32"/>
        <v>45197</v>
      </c>
      <c r="D35" s="57"/>
      <c r="E35" s="6"/>
      <c r="F35" s="4"/>
      <c r="G35" s="81" t="str">
        <f t="shared" si="35"/>
        <v>S</v>
      </c>
      <c r="H35" s="5">
        <f t="shared" si="46"/>
        <v>45227</v>
      </c>
      <c r="I35" s="57"/>
      <c r="J35" s="6"/>
      <c r="K35" s="4"/>
      <c r="L35" s="81" t="str">
        <f t="shared" si="36"/>
        <v>M</v>
      </c>
      <c r="M35" s="5">
        <f t="shared" si="46"/>
        <v>45258</v>
      </c>
      <c r="N35" s="57"/>
      <c r="O35" s="6"/>
      <c r="P35" s="4"/>
      <c r="Q35" s="81" t="str">
        <f t="shared" si="37"/>
        <v>J</v>
      </c>
      <c r="R35" s="5">
        <f t="shared" si="46"/>
        <v>45288</v>
      </c>
      <c r="S35" s="57"/>
      <c r="T35" s="6"/>
      <c r="U35" s="4"/>
      <c r="V35" s="81" t="str">
        <f t="shared" si="38"/>
        <v>D</v>
      </c>
      <c r="W35" s="5">
        <f t="shared" si="46"/>
        <v>45319</v>
      </c>
      <c r="X35" s="57"/>
      <c r="Y35" s="6"/>
      <c r="Z35" s="4"/>
      <c r="AA35" s="81" t="str">
        <f t="shared" si="39"/>
        <v>M</v>
      </c>
      <c r="AB35" s="5">
        <f t="shared" si="46"/>
        <v>45350</v>
      </c>
      <c r="AC35" s="57"/>
      <c r="AD35" s="6"/>
      <c r="AE35" s="4"/>
      <c r="AF35" s="81" t="str">
        <f t="shared" si="40"/>
        <v>J</v>
      </c>
      <c r="AG35" s="5">
        <f t="shared" si="46"/>
        <v>45379</v>
      </c>
      <c r="AH35" s="57"/>
      <c r="AI35" s="6"/>
      <c r="AJ35" s="4"/>
      <c r="AK35" s="81" t="str">
        <f t="shared" si="41"/>
        <v>D</v>
      </c>
      <c r="AL35" s="5">
        <f t="shared" si="46"/>
        <v>45410</v>
      </c>
      <c r="AM35" s="57"/>
      <c r="AN35" s="6"/>
      <c r="AO35" s="4"/>
      <c r="AP35" s="81" t="str">
        <f t="shared" si="42"/>
        <v>M</v>
      </c>
      <c r="AQ35" s="5">
        <f t="shared" si="46"/>
        <v>45440</v>
      </c>
      <c r="AR35" s="57"/>
      <c r="AS35" s="6"/>
      <c r="AT35" s="4"/>
      <c r="AU35" s="81" t="str">
        <f t="shared" si="43"/>
        <v>V</v>
      </c>
      <c r="AV35" s="5">
        <f t="shared" si="46"/>
        <v>45471</v>
      </c>
      <c r="AW35" s="57"/>
      <c r="AX35" s="6"/>
      <c r="AY35" s="4"/>
      <c r="AZ35" s="81" t="str">
        <f t="shared" si="44"/>
        <v>D</v>
      </c>
      <c r="BA35" s="5">
        <f t="shared" si="46"/>
        <v>45501</v>
      </c>
      <c r="BB35" s="57"/>
      <c r="BC35" s="6"/>
      <c r="BD35" s="4"/>
      <c r="BE35" s="81" t="str">
        <f t="shared" si="45"/>
        <v>M</v>
      </c>
      <c r="BF35" s="5">
        <f t="shared" si="46"/>
        <v>45532</v>
      </c>
      <c r="BG35" s="57"/>
      <c r="BH35" s="6"/>
      <c r="JR35" s="4"/>
      <c r="JS35" s="4"/>
      <c r="JT35" s="4"/>
      <c r="JU35" s="4"/>
      <c r="JV35" s="4"/>
      <c r="JW35" s="4"/>
      <c r="JX35" s="4"/>
      <c r="JY35" s="4"/>
      <c r="JZ35" s="4"/>
      <c r="KA35" s="4"/>
      <c r="KB35" s="4"/>
      <c r="KC35" s="4"/>
      <c r="KD35" s="4"/>
      <c r="KE35" s="4"/>
      <c r="KF35" s="4"/>
      <c r="KG35" s="4"/>
      <c r="KH35" s="4"/>
      <c r="KI35" s="4"/>
      <c r="KJ35" s="4"/>
      <c r="KK35" s="4"/>
      <c r="KL35" s="4"/>
      <c r="KM35" s="4"/>
      <c r="KN35" s="4"/>
      <c r="KO35" s="4"/>
      <c r="KP35" s="4"/>
      <c r="KQ35" s="4"/>
      <c r="KR35" s="4"/>
      <c r="KS35" s="4"/>
      <c r="KT35" s="4"/>
      <c r="KU35" s="4"/>
      <c r="KV35" s="4"/>
      <c r="KW35" s="4"/>
      <c r="KX35" s="4"/>
      <c r="KY35" s="4"/>
      <c r="KZ35" s="4"/>
      <c r="LA35" s="4"/>
      <c r="LB35" s="4"/>
      <c r="LC35" s="4"/>
      <c r="LD35" s="4"/>
      <c r="LE35" s="4"/>
      <c r="LF35" s="4"/>
      <c r="LG35" s="4"/>
      <c r="LH35" s="4"/>
      <c r="LI35" s="4"/>
      <c r="LJ35" s="4"/>
    </row>
    <row r="36" spans="1:322" ht="17.25" customHeight="1" x14ac:dyDescent="0.25">
      <c r="A36" s="4"/>
      <c r="B36" s="81" t="str">
        <f t="shared" si="31"/>
        <v>V</v>
      </c>
      <c r="C36" s="5">
        <f>IF(C35="","",IF(MONTH(C35+1)=MONTH(C8),C35+1,""))</f>
        <v>45198</v>
      </c>
      <c r="D36" s="57"/>
      <c r="E36" s="6"/>
      <c r="F36" s="4"/>
      <c r="G36" s="81" t="str">
        <f t="shared" si="35"/>
        <v>D</v>
      </c>
      <c r="H36" s="5">
        <f t="shared" ref="H36:W38" si="47">IF(H35="","",IF(MONTH(H35+1)=MONTH(H8),H35+1,""))</f>
        <v>45228</v>
      </c>
      <c r="I36" s="57"/>
      <c r="J36" s="6"/>
      <c r="K36" s="4"/>
      <c r="L36" s="81" t="str">
        <f t="shared" si="36"/>
        <v>M</v>
      </c>
      <c r="M36" s="5">
        <f t="shared" ref="M36" si="48">IF(M35="","",IF(MONTH(M35+1)=MONTH(M8),M35+1,""))</f>
        <v>45259</v>
      </c>
      <c r="N36" s="57"/>
      <c r="O36" s="6"/>
      <c r="P36" s="4"/>
      <c r="Q36" s="81" t="str">
        <f t="shared" si="37"/>
        <v>V</v>
      </c>
      <c r="R36" s="5">
        <f t="shared" ref="R36" si="49">IF(R35="","",IF(MONTH(R35+1)=MONTH(R8),R35+1,""))</f>
        <v>45289</v>
      </c>
      <c r="S36" s="57"/>
      <c r="T36" s="6"/>
      <c r="U36" s="4"/>
      <c r="V36" s="81" t="str">
        <f t="shared" si="38"/>
        <v>L</v>
      </c>
      <c r="W36" s="5">
        <f t="shared" ref="W36" si="50">IF(W35="","",IF(MONTH(W35+1)=MONTH(W8),W35+1,""))</f>
        <v>45320</v>
      </c>
      <c r="X36" s="57"/>
      <c r="Y36" s="6"/>
      <c r="Z36" s="4"/>
      <c r="AA36" s="81" t="str">
        <f t="shared" si="39"/>
        <v>J</v>
      </c>
      <c r="AB36" s="5">
        <f t="shared" ref="AB36:AQ38" si="51">IF(AB35="","",IF(MONTH(AB35+1)=MONTH(AB8),AB35+1,""))</f>
        <v>45351</v>
      </c>
      <c r="AC36" s="57"/>
      <c r="AD36" s="6"/>
      <c r="AE36" s="4"/>
      <c r="AF36" s="81" t="str">
        <f t="shared" si="40"/>
        <v>V</v>
      </c>
      <c r="AG36" s="5">
        <f t="shared" ref="AG36" si="52">IF(AG35="","",IF(MONTH(AG35+1)=MONTH(AG8),AG35+1,""))</f>
        <v>45380</v>
      </c>
      <c r="AH36" s="57"/>
      <c r="AI36" s="6"/>
      <c r="AJ36" s="4"/>
      <c r="AK36" s="81" t="str">
        <f t="shared" si="41"/>
        <v>L</v>
      </c>
      <c r="AL36" s="5">
        <f t="shared" ref="AL36" si="53">IF(AL35="","",IF(MONTH(AL35+1)=MONTH(AL8),AL35+1,""))</f>
        <v>45411</v>
      </c>
      <c r="AM36" s="57"/>
      <c r="AN36" s="6"/>
      <c r="AO36" s="4"/>
      <c r="AP36" s="81" t="str">
        <f t="shared" si="42"/>
        <v>M</v>
      </c>
      <c r="AQ36" s="5">
        <f t="shared" ref="AQ36" si="54">IF(AQ35="","",IF(MONTH(AQ35+1)=MONTH(AQ8),AQ35+1,""))</f>
        <v>45441</v>
      </c>
      <c r="AR36" s="57"/>
      <c r="AS36" s="6"/>
      <c r="AT36" s="4"/>
      <c r="AU36" s="81" t="str">
        <f t="shared" si="43"/>
        <v>S</v>
      </c>
      <c r="AV36" s="5">
        <f t="shared" ref="AV36:BF38" si="55">IF(AV35="","",IF(MONTH(AV35+1)=MONTH(AV8),AV35+1,""))</f>
        <v>45472</v>
      </c>
      <c r="AW36" s="57"/>
      <c r="AX36" s="6"/>
      <c r="AY36" s="4"/>
      <c r="AZ36" s="81" t="str">
        <f t="shared" si="44"/>
        <v>L</v>
      </c>
      <c r="BA36" s="5">
        <f t="shared" ref="BA36" si="56">IF(BA35="","",IF(MONTH(BA35+1)=MONTH(BA8),BA35+1,""))</f>
        <v>45502</v>
      </c>
      <c r="BB36" s="57"/>
      <c r="BC36" s="6"/>
      <c r="BD36" s="4"/>
      <c r="BE36" s="81" t="str">
        <f t="shared" si="45"/>
        <v>J</v>
      </c>
      <c r="BF36" s="5">
        <f t="shared" ref="BF36" si="57">IF(BF35="","",IF(MONTH(BF35+1)=MONTH(BF8),BF35+1,""))</f>
        <v>45533</v>
      </c>
      <c r="BG36" s="57"/>
      <c r="BH36" s="6"/>
      <c r="JR36" s="4"/>
      <c r="JS36" s="4"/>
      <c r="JT36" s="4"/>
      <c r="JU36" s="4"/>
      <c r="JV36" s="4"/>
      <c r="JW36" s="4"/>
      <c r="JX36" s="4"/>
      <c r="JY36" s="4"/>
      <c r="JZ36" s="4"/>
      <c r="KA36" s="4"/>
      <c r="KB36" s="4"/>
      <c r="KC36" s="4"/>
      <c r="KD36" s="4"/>
      <c r="KE36" s="4"/>
      <c r="KF36" s="4"/>
      <c r="KG36" s="4"/>
      <c r="KH36" s="4"/>
      <c r="KI36" s="4"/>
      <c r="KJ36" s="4"/>
      <c r="KK36" s="4"/>
      <c r="KL36" s="4"/>
      <c r="KM36" s="4"/>
      <c r="KN36" s="4"/>
      <c r="KO36" s="4"/>
      <c r="KP36" s="4"/>
      <c r="KQ36" s="4"/>
      <c r="KR36" s="4"/>
      <c r="KS36" s="4"/>
      <c r="KT36" s="4"/>
      <c r="KU36" s="4"/>
      <c r="KV36" s="4"/>
      <c r="KW36" s="4"/>
      <c r="KX36" s="4"/>
      <c r="KY36" s="4"/>
      <c r="KZ36" s="4"/>
      <c r="LA36" s="4"/>
      <c r="LB36" s="4"/>
      <c r="LC36" s="4"/>
      <c r="LD36" s="4"/>
      <c r="LE36" s="4"/>
      <c r="LF36" s="4"/>
      <c r="LG36" s="4"/>
      <c r="LH36" s="4"/>
      <c r="LI36" s="4"/>
      <c r="LJ36" s="4"/>
    </row>
    <row r="37" spans="1:322" ht="17.25" customHeight="1" x14ac:dyDescent="0.25">
      <c r="A37" s="4"/>
      <c r="B37" s="81" t="str">
        <f t="shared" si="31"/>
        <v>S</v>
      </c>
      <c r="C37" s="5">
        <f t="shared" ref="C37:C38" si="58">IF(C36="","",IF(MONTH(C36+1)=MONTH(C9),C36+1,""))</f>
        <v>45199</v>
      </c>
      <c r="D37" s="57"/>
      <c r="E37" s="6"/>
      <c r="F37" s="4"/>
      <c r="G37" s="81" t="str">
        <f t="shared" si="35"/>
        <v>L</v>
      </c>
      <c r="H37" s="5">
        <f t="shared" si="47"/>
        <v>45229</v>
      </c>
      <c r="I37" s="57"/>
      <c r="J37" s="6"/>
      <c r="K37" s="4"/>
      <c r="L37" s="81" t="str">
        <f t="shared" si="36"/>
        <v>J</v>
      </c>
      <c r="M37" s="5">
        <f t="shared" si="47"/>
        <v>45260</v>
      </c>
      <c r="N37" s="57"/>
      <c r="O37" s="6"/>
      <c r="P37" s="4"/>
      <c r="Q37" s="81" t="str">
        <f t="shared" si="37"/>
        <v>S</v>
      </c>
      <c r="R37" s="5">
        <f t="shared" si="47"/>
        <v>45290</v>
      </c>
      <c r="S37" s="57"/>
      <c r="T37" s="6"/>
      <c r="U37" s="4"/>
      <c r="V37" s="81" t="str">
        <f t="shared" si="38"/>
        <v>M</v>
      </c>
      <c r="W37" s="5">
        <f t="shared" si="47"/>
        <v>45321</v>
      </c>
      <c r="X37" s="57"/>
      <c r="Y37" s="6"/>
      <c r="Z37" s="4"/>
      <c r="AA37" s="81" t="str">
        <f t="shared" si="39"/>
        <v/>
      </c>
      <c r="AB37" s="5" t="str">
        <f t="shared" si="51"/>
        <v/>
      </c>
      <c r="AC37" s="57"/>
      <c r="AD37" s="6"/>
      <c r="AE37" s="4"/>
      <c r="AF37" s="81" t="str">
        <f t="shared" si="40"/>
        <v>S</v>
      </c>
      <c r="AG37" s="5">
        <f t="shared" si="51"/>
        <v>45381</v>
      </c>
      <c r="AH37" s="57"/>
      <c r="AI37" s="6"/>
      <c r="AJ37" s="4"/>
      <c r="AK37" s="81" t="str">
        <f t="shared" si="41"/>
        <v>M</v>
      </c>
      <c r="AL37" s="5">
        <f t="shared" si="51"/>
        <v>45412</v>
      </c>
      <c r="AM37" s="57"/>
      <c r="AN37" s="6"/>
      <c r="AO37" s="4"/>
      <c r="AP37" s="81" t="str">
        <f t="shared" si="42"/>
        <v>J</v>
      </c>
      <c r="AQ37" s="5">
        <f t="shared" si="51"/>
        <v>45442</v>
      </c>
      <c r="AR37" s="57"/>
      <c r="AS37" s="6"/>
      <c r="AT37" s="4"/>
      <c r="AU37" s="81" t="str">
        <f t="shared" si="43"/>
        <v>D</v>
      </c>
      <c r="AV37" s="5">
        <f t="shared" si="55"/>
        <v>45473</v>
      </c>
      <c r="AW37" s="57"/>
      <c r="AX37" s="6"/>
      <c r="AY37" s="4"/>
      <c r="AZ37" s="81" t="str">
        <f t="shared" si="44"/>
        <v>M</v>
      </c>
      <c r="BA37" s="5">
        <f t="shared" si="55"/>
        <v>45503</v>
      </c>
      <c r="BB37" s="57"/>
      <c r="BC37" s="6"/>
      <c r="BD37" s="4"/>
      <c r="BE37" s="81" t="str">
        <f t="shared" si="45"/>
        <v>V</v>
      </c>
      <c r="BF37" s="5">
        <f t="shared" si="55"/>
        <v>45534</v>
      </c>
      <c r="BG37" s="57"/>
      <c r="BH37" s="6"/>
      <c r="JR37" s="4"/>
      <c r="JS37" s="4"/>
      <c r="JT37" s="4"/>
      <c r="JU37" s="4"/>
      <c r="JV37" s="4"/>
      <c r="JW37" s="4"/>
      <c r="JX37" s="4"/>
      <c r="JY37" s="4"/>
      <c r="JZ37" s="4"/>
      <c r="KA37" s="4"/>
      <c r="KB37" s="4"/>
      <c r="KC37" s="4"/>
      <c r="KD37" s="4"/>
      <c r="KE37" s="4"/>
      <c r="KF37" s="4"/>
      <c r="KG37" s="4"/>
      <c r="KH37" s="4"/>
      <c r="KI37" s="4"/>
      <c r="KJ37" s="4"/>
      <c r="KK37" s="4"/>
      <c r="KL37" s="4"/>
      <c r="KM37" s="4"/>
      <c r="KN37" s="4"/>
      <c r="KO37" s="4"/>
      <c r="KP37" s="4"/>
      <c r="KQ37" s="4"/>
      <c r="KR37" s="4"/>
      <c r="KS37" s="4"/>
      <c r="KT37" s="4"/>
      <c r="KU37" s="4"/>
      <c r="KV37" s="4"/>
      <c r="KW37" s="4"/>
      <c r="KX37" s="4"/>
      <c r="KY37" s="4"/>
      <c r="KZ37" s="4"/>
      <c r="LA37" s="4"/>
      <c r="LB37" s="4"/>
      <c r="LC37" s="4"/>
      <c r="LD37" s="4"/>
      <c r="LE37" s="4"/>
      <c r="LF37" s="4"/>
      <c r="LG37" s="4"/>
      <c r="LH37" s="4"/>
      <c r="LI37" s="4"/>
      <c r="LJ37" s="4"/>
    </row>
    <row r="38" spans="1:322" ht="17.25" customHeight="1" x14ac:dyDescent="0.25">
      <c r="A38" s="4"/>
      <c r="B38" s="81" t="str">
        <f t="shared" si="31"/>
        <v/>
      </c>
      <c r="C38" s="5" t="str">
        <f t="shared" si="58"/>
        <v/>
      </c>
      <c r="D38" s="57"/>
      <c r="E38" s="6"/>
      <c r="F38" s="4"/>
      <c r="G38" s="81" t="str">
        <f t="shared" si="35"/>
        <v>M</v>
      </c>
      <c r="H38" s="5">
        <f t="shared" si="47"/>
        <v>45230</v>
      </c>
      <c r="I38" s="57"/>
      <c r="J38" s="6"/>
      <c r="K38" s="4"/>
      <c r="L38" s="81" t="str">
        <f t="shared" si="36"/>
        <v/>
      </c>
      <c r="M38" s="5" t="str">
        <f t="shared" si="47"/>
        <v/>
      </c>
      <c r="N38" s="57"/>
      <c r="O38" s="6"/>
      <c r="P38" s="4"/>
      <c r="Q38" s="81" t="str">
        <f t="shared" si="37"/>
        <v>D</v>
      </c>
      <c r="R38" s="5">
        <f t="shared" si="47"/>
        <v>45291</v>
      </c>
      <c r="S38" s="57"/>
      <c r="T38" s="6"/>
      <c r="U38" s="4"/>
      <c r="V38" s="81" t="str">
        <f t="shared" si="38"/>
        <v>M</v>
      </c>
      <c r="W38" s="5">
        <f t="shared" si="47"/>
        <v>45322</v>
      </c>
      <c r="X38" s="57"/>
      <c r="Y38" s="6"/>
      <c r="Z38" s="4"/>
      <c r="AA38" s="81" t="str">
        <f t="shared" si="39"/>
        <v/>
      </c>
      <c r="AB38" s="5" t="str">
        <f t="shared" si="51"/>
        <v/>
      </c>
      <c r="AC38" s="57"/>
      <c r="AD38" s="6"/>
      <c r="AE38" s="4"/>
      <c r="AF38" s="81" t="str">
        <f t="shared" si="40"/>
        <v>D</v>
      </c>
      <c r="AG38" s="5">
        <f t="shared" si="51"/>
        <v>45382</v>
      </c>
      <c r="AH38" s="57"/>
      <c r="AI38" s="6"/>
      <c r="AJ38" s="4"/>
      <c r="AK38" s="81" t="str">
        <f t="shared" si="41"/>
        <v/>
      </c>
      <c r="AL38" s="5" t="str">
        <f t="shared" si="51"/>
        <v/>
      </c>
      <c r="AM38" s="57"/>
      <c r="AN38" s="6"/>
      <c r="AO38" s="4"/>
      <c r="AP38" s="81" t="str">
        <f t="shared" si="42"/>
        <v>V</v>
      </c>
      <c r="AQ38" s="5">
        <f t="shared" si="51"/>
        <v>45443</v>
      </c>
      <c r="AR38" s="57"/>
      <c r="AS38" s="6"/>
      <c r="AT38" s="4"/>
      <c r="AU38" s="81" t="str">
        <f t="shared" si="43"/>
        <v/>
      </c>
      <c r="AV38" s="5" t="str">
        <f t="shared" si="55"/>
        <v/>
      </c>
      <c r="AW38" s="57"/>
      <c r="AX38" s="6"/>
      <c r="AY38" s="4"/>
      <c r="AZ38" s="81" t="str">
        <f t="shared" si="44"/>
        <v>M</v>
      </c>
      <c r="BA38" s="5">
        <f t="shared" si="55"/>
        <v>45504</v>
      </c>
      <c r="BB38" s="57"/>
      <c r="BC38" s="6"/>
      <c r="BD38" s="4"/>
      <c r="BE38" s="81" t="str">
        <f t="shared" si="45"/>
        <v>S</v>
      </c>
      <c r="BF38" s="5">
        <f t="shared" si="55"/>
        <v>45535</v>
      </c>
      <c r="BG38" s="57"/>
      <c r="BH38" s="6"/>
      <c r="JR38" s="4"/>
      <c r="JS38" s="4"/>
      <c r="JT38" s="4"/>
      <c r="JU38" s="4"/>
      <c r="JV38" s="4"/>
      <c r="JW38" s="4"/>
      <c r="JX38" s="4"/>
      <c r="JY38" s="4"/>
      <c r="JZ38" s="4"/>
      <c r="KA38" s="4"/>
      <c r="KB38" s="4"/>
      <c r="KC38" s="4"/>
      <c r="KD38" s="4"/>
      <c r="KE38" s="4"/>
      <c r="KF38" s="4"/>
      <c r="KG38" s="4"/>
      <c r="KH38" s="4"/>
      <c r="KI38" s="4"/>
      <c r="KJ38" s="4"/>
      <c r="KK38" s="4"/>
      <c r="KL38" s="4"/>
      <c r="KM38" s="4"/>
      <c r="KN38" s="4"/>
      <c r="KO38" s="4"/>
      <c r="KP38" s="4"/>
      <c r="KQ38" s="4"/>
      <c r="KR38" s="4"/>
      <c r="KS38" s="4"/>
      <c r="KT38" s="4"/>
      <c r="KU38" s="4"/>
      <c r="KV38" s="4"/>
      <c r="KW38" s="4"/>
      <c r="KX38" s="4"/>
      <c r="KY38" s="4"/>
      <c r="KZ38" s="4"/>
      <c r="LA38" s="4"/>
      <c r="LB38" s="4"/>
      <c r="LC38" s="4"/>
      <c r="LD38" s="4"/>
      <c r="LE38" s="4"/>
      <c r="LF38" s="4"/>
      <c r="LG38" s="4"/>
      <c r="LH38" s="4"/>
      <c r="LI38" s="4"/>
      <c r="LJ38" s="4"/>
    </row>
    <row r="39" spans="1:322" ht="14.5" x14ac:dyDescent="0.25">
      <c r="A39" s="4"/>
      <c r="B39" s="118" t="str">
        <f>B6</f>
        <v>Septembre</v>
      </c>
      <c r="C39" s="118"/>
      <c r="D39" s="118"/>
      <c r="E39" s="118"/>
      <c r="G39" s="119" t="str">
        <f>G6</f>
        <v>Octobre</v>
      </c>
      <c r="H39" s="119"/>
      <c r="I39" s="119"/>
      <c r="J39" s="119"/>
      <c r="L39" s="120" t="str">
        <f>L6</f>
        <v>Novembre</v>
      </c>
      <c r="M39" s="120"/>
      <c r="N39" s="120"/>
      <c r="O39" s="120"/>
      <c r="Q39" s="121" t="str">
        <f>Q6</f>
        <v>Décembre</v>
      </c>
      <c r="R39" s="121"/>
      <c r="S39" s="121"/>
      <c r="T39" s="121"/>
      <c r="V39" s="122" t="str">
        <f>V6</f>
        <v>Janvier</v>
      </c>
      <c r="W39" s="122"/>
      <c r="X39" s="122"/>
      <c r="Y39" s="122"/>
      <c r="AA39" s="113" t="str">
        <f>V6</f>
        <v>Janvier</v>
      </c>
      <c r="AB39" s="113"/>
      <c r="AC39" s="113"/>
      <c r="AD39" s="113"/>
      <c r="AF39" s="114" t="str">
        <f>AF6</f>
        <v>Mars</v>
      </c>
      <c r="AG39" s="114"/>
      <c r="AH39" s="114"/>
      <c r="AI39" s="114"/>
      <c r="AK39" s="115" t="str">
        <f>AK6</f>
        <v>Avril</v>
      </c>
      <c r="AL39" s="115"/>
      <c r="AM39" s="115"/>
      <c r="AN39" s="115"/>
      <c r="AP39" s="116" t="str">
        <f>AP6</f>
        <v>Mai</v>
      </c>
      <c r="AQ39" s="116"/>
      <c r="AR39" s="116"/>
      <c r="AS39" s="116"/>
      <c r="AU39" s="117" t="str">
        <f>AU6</f>
        <v>Juin</v>
      </c>
      <c r="AV39" s="117"/>
      <c r="AW39" s="117"/>
      <c r="AX39" s="117"/>
      <c r="AY39" s="4"/>
      <c r="AZ39" s="104" t="str">
        <f>AZ6</f>
        <v>Juillet</v>
      </c>
      <c r="BA39" s="104"/>
      <c r="BB39" s="104"/>
      <c r="BC39" s="104"/>
      <c r="BD39" s="4"/>
      <c r="BE39" s="105" t="str">
        <f>BE6</f>
        <v>Août</v>
      </c>
      <c r="BF39" s="105"/>
      <c r="BG39" s="105"/>
      <c r="BH39" s="105"/>
      <c r="JR39" s="4"/>
      <c r="JS39" s="4"/>
      <c r="JT39" s="4"/>
      <c r="JU39" s="4"/>
      <c r="JV39" s="4"/>
      <c r="JW39" s="4"/>
      <c r="JX39" s="4"/>
      <c r="JY39" s="4"/>
      <c r="JZ39" s="4"/>
      <c r="KA39" s="4"/>
      <c r="KB39" s="4"/>
      <c r="KC39" s="4"/>
      <c r="KD39" s="4"/>
      <c r="KE39" s="4"/>
      <c r="KF39" s="4"/>
      <c r="KG39" s="4"/>
      <c r="KH39" s="4"/>
      <c r="KI39" s="4"/>
      <c r="KJ39" s="4"/>
      <c r="KK39" s="4"/>
      <c r="KL39" s="4"/>
      <c r="KM39" s="4"/>
      <c r="KN39" s="4"/>
      <c r="KO39" s="4"/>
      <c r="KP39" s="4"/>
      <c r="KQ39" s="4"/>
      <c r="KR39" s="4"/>
      <c r="KS39" s="4"/>
      <c r="KT39" s="4"/>
      <c r="KU39" s="4"/>
      <c r="KV39" s="4"/>
      <c r="KW39" s="4"/>
      <c r="KX39" s="4"/>
      <c r="KY39" s="4"/>
      <c r="KZ39" s="4"/>
      <c r="LA39" s="4"/>
      <c r="LB39" s="4"/>
      <c r="LC39" s="4"/>
      <c r="LD39" s="4"/>
      <c r="LE39" s="4"/>
      <c r="LF39" s="4"/>
      <c r="LG39" s="4"/>
      <c r="LH39" s="4"/>
      <c r="LI39" s="4"/>
      <c r="LJ39" s="4"/>
    </row>
    <row r="41" spans="1:322" ht="15.75" customHeight="1" x14ac:dyDescent="0.25">
      <c r="E41" s="12"/>
      <c r="I41" s="12"/>
      <c r="M41" s="12"/>
      <c r="Q41" s="12"/>
      <c r="U41" s="12"/>
      <c r="Y41" s="12"/>
      <c r="AC41" s="12"/>
      <c r="AG41" s="12"/>
      <c r="AK41" s="12"/>
      <c r="AO41" s="12"/>
      <c r="AS41" s="12"/>
    </row>
  </sheetData>
  <mergeCells count="40">
    <mergeCell ref="B39:E39"/>
    <mergeCell ref="G39:J39"/>
    <mergeCell ref="L39:O39"/>
    <mergeCell ref="Q39:T39"/>
    <mergeCell ref="V39:Y39"/>
    <mergeCell ref="AZ39:BC39"/>
    <mergeCell ref="BE39:BH39"/>
    <mergeCell ref="AA6:AD6"/>
    <mergeCell ref="AF6:AI6"/>
    <mergeCell ref="AK6:AN6"/>
    <mergeCell ref="AP6:AS6"/>
    <mergeCell ref="AU6:AX6"/>
    <mergeCell ref="AF7:AI7"/>
    <mergeCell ref="AA7:AD7"/>
    <mergeCell ref="AA39:AD39"/>
    <mergeCell ref="AF39:AI39"/>
    <mergeCell ref="AK39:AN39"/>
    <mergeCell ref="AP39:AS39"/>
    <mergeCell ref="AU39:AX39"/>
    <mergeCell ref="B6:E6"/>
    <mergeCell ref="G6:J6"/>
    <mergeCell ref="L6:O6"/>
    <mergeCell ref="Q6:T6"/>
    <mergeCell ref="V6:Y6"/>
    <mergeCell ref="B7:E7"/>
    <mergeCell ref="G7:J7"/>
    <mergeCell ref="L7:O7"/>
    <mergeCell ref="Q7:T7"/>
    <mergeCell ref="V7:Y7"/>
    <mergeCell ref="BD2:BF2"/>
    <mergeCell ref="AW2:BB2"/>
    <mergeCell ref="AK7:AN7"/>
    <mergeCell ref="AP7:AS7"/>
    <mergeCell ref="AU7:AX7"/>
    <mergeCell ref="AZ7:BC7"/>
    <mergeCell ref="BE7:BH7"/>
    <mergeCell ref="AW4:BB4"/>
    <mergeCell ref="BD4:BF4"/>
    <mergeCell ref="AZ6:BC6"/>
    <mergeCell ref="BE6:BH6"/>
  </mergeCells>
  <conditionalFormatting sqref="B8:E38 G8:J38 L8:O38 Q8:T38 V8:Y38 AA8:AD38 AF8:AI38 AK8:AN38 AP8:AS38 AU8:AX38 AZ8:BC38 BE8:BH38">
    <cfRule type="expression" dxfId="22" priority="1">
      <formula>INDIRECT(ADDRESS(ROW(),ROUNDUP(COLUMN()/5,0)*5-2,3))&lt;&gt;""</formula>
    </cfRule>
    <cfRule type="expression" dxfId="21" priority="2">
      <formula>INDIRECT(ADDRESS(ROW(),ROUNDUP(COLUMN()/5,0)*5-2,3))=""</formula>
    </cfRule>
  </conditionalFormatting>
  <conditionalFormatting sqref="B8:E38">
    <cfRule type="expression" dxfId="20" priority="26">
      <formula>WEEKDAY(INDIRECT(ADDRESS(ROW(),ROUNDUP(COLUMN()/5,0)*5-2,3)),2)&gt;=6</formula>
    </cfRule>
  </conditionalFormatting>
  <conditionalFormatting sqref="D8:E38 I8:J38 N8:O38 S8:T38 X8:Y38 AC8:AD38 AH8:AI38 AM8:AN38 AR8:AS38 AW8:AX38 BB8:BC38 BG8:BH38">
    <cfRule type="expression" dxfId="19" priority="13">
      <formula>COUNTIF(Jours_feries,INDIRECT(ADDRESS(ROW(),ROUNDUP(COLUMN()/5,0)*5-2,3)))&gt;0</formula>
    </cfRule>
  </conditionalFormatting>
  <conditionalFormatting sqref="E8:E38 J8:J38 O8:O38 T8:T38 Y8:Y38 AD8:AD38 AI8:AI38 AN8:AN38 AS8:AS38 AX8:AX38 BC8:BC38 BH8:BH38">
    <cfRule type="expression" dxfId="18" priority="4">
      <formula>"'=NB.SI(Fetes_Dax;INDIRECT(ADRESSE(LIGNE();ARRONDI.SUP(COLONNE()/5;0)*5-2;3)))&gt;0"</formula>
    </cfRule>
    <cfRule type="expression" dxfId="17" priority="5">
      <formula>"'=NB.SI(Fetes_Soustons;INDIRECT(ADRESSE(LIGNE();ARRONDI.SUP(COLONNE()/5;0)*5-2;3)))&gt;0"</formula>
    </cfRule>
    <cfRule type="expression" dxfId="16" priority="6">
      <formula>"'=NB.SI(Fetes_Bayonne;INDIRECT(ADRESSE(LIGNE();ARRONDI.SUP(COLONNE()/5;0)*5-2;3)))&gt;0"</formula>
    </cfRule>
    <cfRule type="expression" dxfId="15" priority="7">
      <formula>"'=NB.SI(Bordeaux_vin;INDIRECT(ADRESSE(LIGNE();ARRONDI.SUP(COLONNE()/5;0)*5-2;3)))&gt;0"</formula>
    </cfRule>
    <cfRule type="expression" dxfId="14" priority="8">
      <formula>"'=NB.SI(Foire_Jambon;INDIRECT(ADRESSE(LIGNE();ARRONDI.SUP(COLONNE()/5;0)*5-2;3)))&gt;0"</formula>
    </cfRule>
    <cfRule type="expression" dxfId="13" priority="9">
      <formula>"'=NB.SI(Salon_agriculture;INDIRECT(ADRESSE(LIGNE();ARRONDI.SUP(COLONNE()/5;0)*5-2;3)))&gt;0"</formula>
    </cfRule>
    <cfRule type="expression" dxfId="12" priority="11">
      <formula>"'=NB.SI(Ski;INDIRECT(ADRESSE(LIGNE();ARRONDI.SUP(COLONNE()/5;0)*5-2;3)))&gt;0"</formula>
    </cfRule>
    <cfRule type="expression" dxfId="11" priority="12">
      <formula>"'=NB.SI(Soirée_Joueurs;INDIRECT(ADRESSE(LIGNE();ARRONDI.SUP(COLONNE()/5;0)*5-2;3)))&gt;0"</formula>
    </cfRule>
  </conditionalFormatting>
  <conditionalFormatting sqref="G8:J38">
    <cfRule type="expression" dxfId="10" priority="25">
      <formula>WEEKDAY(INDIRECT(ADDRESS(ROW(),ROUNDUP(COLUMN()/5,0)*5-2,3)),2)&gt;=6</formula>
    </cfRule>
  </conditionalFormatting>
  <conditionalFormatting sqref="L8:O38">
    <cfRule type="expression" dxfId="9" priority="24">
      <formula>WEEKDAY(INDIRECT(ADDRESS(ROW(),ROUNDUP(COLUMN()/5,0)*5-2,3)),2)&gt;=6</formula>
    </cfRule>
  </conditionalFormatting>
  <conditionalFormatting sqref="Q8:T38">
    <cfRule type="expression" dxfId="8" priority="23">
      <formula>WEEKDAY(INDIRECT(ADDRESS(ROW(),ROUNDUP(COLUMN()/5,0)*5-2,3)),2)&gt;=6</formula>
    </cfRule>
  </conditionalFormatting>
  <conditionalFormatting sqref="V8:Y38">
    <cfRule type="expression" dxfId="7" priority="21">
      <formula>WEEKDAY(INDIRECT(ADDRESS(ROW(),ROUNDUP(COLUMN()/5,0)*5-2,3)),2)&gt;=6</formula>
    </cfRule>
  </conditionalFormatting>
  <conditionalFormatting sqref="AA8:AD38">
    <cfRule type="expression" dxfId="6" priority="20">
      <formula>WEEKDAY(INDIRECT(ADDRESS(ROW(),ROUNDUP(COLUMN()/5,0)*5-2,3)),2)&gt;=6</formula>
    </cfRule>
  </conditionalFormatting>
  <conditionalFormatting sqref="AF8:AI38">
    <cfRule type="expression" dxfId="5" priority="19">
      <formula>WEEKDAY(INDIRECT(ADDRESS(ROW(),ROUNDUP(COLUMN()/5,0)*5-2,3)),2)&gt;=6</formula>
    </cfRule>
  </conditionalFormatting>
  <conditionalFormatting sqref="AK8:AN38">
    <cfRule type="expression" dxfId="4" priority="18">
      <formula>WEEKDAY(INDIRECT(ADDRESS(ROW(),ROUNDUP(COLUMN()/5,0)*5-2,3)),2)&gt;=6</formula>
    </cfRule>
  </conditionalFormatting>
  <conditionalFormatting sqref="AP8:AS38">
    <cfRule type="expression" dxfId="3" priority="17">
      <formula>WEEKDAY(INDIRECT(ADDRESS(ROW(),ROUNDUP(COLUMN()/5,0)*5-2,3)),2)&gt;=6</formula>
    </cfRule>
  </conditionalFormatting>
  <conditionalFormatting sqref="AU8:AX38">
    <cfRule type="expression" dxfId="2" priority="16">
      <formula>WEEKDAY(INDIRECT(ADDRESS(ROW(),ROUNDUP(COLUMN()/5,0)*5-2,3)),2)&gt;=6</formula>
    </cfRule>
  </conditionalFormatting>
  <conditionalFormatting sqref="AZ8:BC38">
    <cfRule type="expression" dxfId="1" priority="15">
      <formula>WEEKDAY(INDIRECT(ADDRESS(ROW(),ROUNDUP(COLUMN()/5,0)*5-2,3)),2)&gt;=6</formula>
    </cfRule>
  </conditionalFormatting>
  <conditionalFormatting sqref="BE8:BH38">
    <cfRule type="expression" dxfId="0" priority="14">
      <formula>WEEKDAY(INDIRECT(ADDRESS(ROW(),ROUNDUP(COLUMN()/5,0)*5-2,3)),2)&gt;=6</formula>
    </cfRule>
  </conditionalFormatting>
  <dataValidations disablePrompts="1" count="2">
    <dataValidation type="whole" allowBlank="1" showDropDown="1" showInputMessage="1" showErrorMessage="1" prompt="Saisissez une année entre 1900 et 2200" sqref="BD2:BF2" xr:uid="{00000000-0002-0000-0000-000000000000}">
      <formula1>1900</formula1>
      <formula2>2200</formula2>
    </dataValidation>
    <dataValidation type="whole" allowBlank="1" showDropDown="1" showInputMessage="1" showErrorMessage="1" prompt="Saisissez un mois entre 1 et 12" sqref="BD4:BF4" xr:uid="{00000000-0002-0000-0000-000001000000}">
      <formula1>1</formula1>
      <formula2>12</formula2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autoPict="0">
                <anchor moveWithCells="1" sizeWithCells="1">
                  <from>
                    <xdr:col>58</xdr:col>
                    <xdr:colOff>19050</xdr:colOff>
                    <xdr:row>2</xdr:row>
                    <xdr:rowOff>228600</xdr:rowOff>
                  </from>
                  <to>
                    <xdr:col>58</xdr:col>
                    <xdr:colOff>247650</xdr:colOff>
                    <xdr:row>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Spinner 2">
              <controlPr defaultSize="0" autoPict="0">
                <anchor moveWithCells="1" sizeWithCells="1">
                  <from>
                    <xdr:col>58</xdr:col>
                    <xdr:colOff>19050</xdr:colOff>
                    <xdr:row>0</xdr:row>
                    <xdr:rowOff>260350</xdr:rowOff>
                  </from>
                  <to>
                    <xdr:col>58</xdr:col>
                    <xdr:colOff>247650</xdr:colOff>
                    <xdr:row>2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outlinePr summaryBelow="0" summaryRight="0"/>
  </sheetPr>
  <dimension ref="A1:N983"/>
  <sheetViews>
    <sheetView workbookViewId="0"/>
  </sheetViews>
  <sheetFormatPr baseColWidth="10" defaultColWidth="14.453125" defaultRowHeight="15" customHeight="1" x14ac:dyDescent="0.25"/>
  <cols>
    <col min="1" max="1" width="20.1796875" style="27" bestFit="1" customWidth="1"/>
    <col min="2" max="2" width="14.453125" style="13"/>
    <col min="3" max="4" width="14.453125" style="13" customWidth="1"/>
    <col min="5" max="5" width="29" style="13" bestFit="1" customWidth="1"/>
    <col min="6" max="7" width="14.453125" style="13" customWidth="1"/>
    <col min="8" max="8" width="14.453125" style="27" customWidth="1"/>
    <col min="9" max="9" width="14.453125" style="20"/>
    <col min="14" max="16384" width="14.453125" style="13"/>
  </cols>
  <sheetData>
    <row r="1" spans="1:9" ht="15" customHeight="1" thickBot="1" x14ac:dyDescent="0.3">
      <c r="A1" s="47" t="s">
        <v>31</v>
      </c>
      <c r="B1" s="48"/>
      <c r="C1" s="49"/>
      <c r="D1"/>
      <c r="E1" s="40" t="s">
        <v>12</v>
      </c>
      <c r="F1" s="54"/>
      <c r="G1"/>
      <c r="H1" s="51" t="s">
        <v>21</v>
      </c>
      <c r="I1" s="52"/>
    </row>
    <row r="2" spans="1:9" ht="15" customHeight="1" thickBot="1" x14ac:dyDescent="0.3">
      <c r="A2" s="35" t="s">
        <v>11</v>
      </c>
      <c r="B2" s="34">
        <f>annee</f>
        <v>2023</v>
      </c>
      <c r="C2" s="50" t="s">
        <v>32</v>
      </c>
      <c r="D2"/>
      <c r="E2" s="67" t="s">
        <v>13</v>
      </c>
      <c r="F2" s="23">
        <v>45276</v>
      </c>
      <c r="G2"/>
      <c r="H2" s="37" t="s">
        <v>3</v>
      </c>
      <c r="I2" s="24">
        <v>45220</v>
      </c>
    </row>
    <row r="3" spans="1:9" ht="15" customHeight="1" x14ac:dyDescent="0.25">
      <c r="A3" s="15" t="s">
        <v>4</v>
      </c>
      <c r="B3" s="28">
        <f>DATE($B$2,1,1)</f>
        <v>44927</v>
      </c>
      <c r="C3" s="36"/>
      <c r="D3"/>
      <c r="E3" s="66" t="s">
        <v>14</v>
      </c>
      <c r="F3" s="21">
        <v>45290</v>
      </c>
      <c r="G3"/>
      <c r="H3" s="41" t="s">
        <v>3</v>
      </c>
      <c r="I3" s="39">
        <v>45221</v>
      </c>
    </row>
    <row r="4" spans="1:9" ht="15" customHeight="1" x14ac:dyDescent="0.25">
      <c r="A4" s="15" t="s">
        <v>5</v>
      </c>
      <c r="B4" s="29">
        <f>C4+1</f>
        <v>45026</v>
      </c>
      <c r="C4" s="36">
        <f>FLOOR(DAY(MINUTE($B$2/38)/2+56)&amp;"/5/"&amp;$B$2,7)-34</f>
        <v>45025</v>
      </c>
      <c r="D4"/>
      <c r="E4" s="68" t="s">
        <v>14</v>
      </c>
      <c r="F4" s="18">
        <v>45291</v>
      </c>
      <c r="G4"/>
      <c r="H4" s="41" t="s">
        <v>3</v>
      </c>
      <c r="I4" s="39">
        <v>45222</v>
      </c>
    </row>
    <row r="5" spans="1:9" ht="15" customHeight="1" thickBot="1" x14ac:dyDescent="0.3">
      <c r="A5" s="15" t="s">
        <v>6</v>
      </c>
      <c r="B5" s="29">
        <f>DATE($B$2,5,1)</f>
        <v>45047</v>
      </c>
      <c r="C5" s="36"/>
      <c r="D5"/>
      <c r="E5" s="69" t="s">
        <v>14</v>
      </c>
      <c r="F5" s="19">
        <v>45292</v>
      </c>
      <c r="G5"/>
      <c r="H5" s="41" t="s">
        <v>3</v>
      </c>
      <c r="I5" s="39">
        <v>45223</v>
      </c>
    </row>
    <row r="6" spans="1:9" ht="15" customHeight="1" x14ac:dyDescent="0.25">
      <c r="A6" s="16" t="s">
        <v>29</v>
      </c>
      <c r="B6" s="29">
        <f>DATE($B$2,5,8)</f>
        <v>45054</v>
      </c>
      <c r="C6" s="36"/>
      <c r="D6"/>
      <c r="E6" s="65" t="s">
        <v>15</v>
      </c>
      <c r="F6" s="31">
        <v>45347</v>
      </c>
      <c r="G6"/>
      <c r="H6" s="41" t="s">
        <v>3</v>
      </c>
      <c r="I6" s="39">
        <v>45224</v>
      </c>
    </row>
    <row r="7" spans="1:9" ht="15" customHeight="1" x14ac:dyDescent="0.25">
      <c r="A7" s="15" t="s">
        <v>7</v>
      </c>
      <c r="B7" s="29">
        <f>C4+39</f>
        <v>45064</v>
      </c>
      <c r="C7" s="36"/>
      <c r="D7"/>
      <c r="E7" s="70" t="s">
        <v>15</v>
      </c>
      <c r="F7" s="29">
        <v>45348</v>
      </c>
      <c r="G7"/>
      <c r="H7" s="41" t="s">
        <v>3</v>
      </c>
      <c r="I7" s="39">
        <v>45225</v>
      </c>
    </row>
    <row r="8" spans="1:9" ht="15" customHeight="1" x14ac:dyDescent="0.25">
      <c r="A8" s="15" t="s">
        <v>8</v>
      </c>
      <c r="B8" s="29">
        <f>C4+50</f>
        <v>45075</v>
      </c>
      <c r="C8" s="36">
        <f>C4+49</f>
        <v>45074</v>
      </c>
      <c r="D8"/>
      <c r="E8" s="70" t="s">
        <v>15</v>
      </c>
      <c r="F8" s="29">
        <v>45349</v>
      </c>
      <c r="G8"/>
      <c r="H8" s="41" t="s">
        <v>3</v>
      </c>
      <c r="I8" s="39">
        <v>45226</v>
      </c>
    </row>
    <row r="9" spans="1:9" ht="15" customHeight="1" x14ac:dyDescent="0.25">
      <c r="A9" s="15" t="s">
        <v>9</v>
      </c>
      <c r="B9" s="29">
        <f>DATE($B$2,7,14)</f>
        <v>45121</v>
      </c>
      <c r="C9" s="36"/>
      <c r="D9"/>
      <c r="E9" s="70" t="s">
        <v>15</v>
      </c>
      <c r="F9" s="29">
        <v>45350</v>
      </c>
      <c r="G9"/>
      <c r="H9" s="41" t="s">
        <v>3</v>
      </c>
      <c r="I9" s="39">
        <v>45227</v>
      </c>
    </row>
    <row r="10" spans="1:9" ht="15" customHeight="1" x14ac:dyDescent="0.25">
      <c r="A10" s="15" t="s">
        <v>10</v>
      </c>
      <c r="B10" s="29">
        <f>DATE($B$2,8,15)</f>
        <v>45153</v>
      </c>
      <c r="C10" s="36"/>
      <c r="D10"/>
      <c r="E10" s="70" t="s">
        <v>15</v>
      </c>
      <c r="F10" s="29">
        <v>45351</v>
      </c>
      <c r="G10"/>
      <c r="H10" s="41" t="s">
        <v>3</v>
      </c>
      <c r="I10" s="39">
        <v>45228</v>
      </c>
    </row>
    <row r="11" spans="1:9" ht="15" customHeight="1" x14ac:dyDescent="0.25">
      <c r="A11" s="14" t="s">
        <v>3</v>
      </c>
      <c r="B11" s="29">
        <f>DATE($B$2,11,1)</f>
        <v>45231</v>
      </c>
      <c r="C11" s="36"/>
      <c r="D11"/>
      <c r="E11" s="70" t="s">
        <v>15</v>
      </c>
      <c r="F11" s="29">
        <v>45352</v>
      </c>
      <c r="G11"/>
      <c r="H11" s="41" t="s">
        <v>3</v>
      </c>
      <c r="I11" s="39">
        <v>45229</v>
      </c>
    </row>
    <row r="12" spans="1:9" ht="15" customHeight="1" x14ac:dyDescent="0.25">
      <c r="A12" s="15" t="s">
        <v>30</v>
      </c>
      <c r="B12" s="29">
        <f>DATE($B$2,11,11)</f>
        <v>45241</v>
      </c>
      <c r="C12" s="36"/>
      <c r="D12"/>
      <c r="E12" s="70" t="s">
        <v>15</v>
      </c>
      <c r="F12" s="29">
        <v>45353</v>
      </c>
      <c r="G12"/>
      <c r="H12" s="41" t="s">
        <v>3</v>
      </c>
      <c r="I12" s="39">
        <v>45230</v>
      </c>
    </row>
    <row r="13" spans="1:9" ht="15" customHeight="1" thickBot="1" x14ac:dyDescent="0.3">
      <c r="A13" s="17" t="s">
        <v>2</v>
      </c>
      <c r="B13" s="30">
        <f>DATE($B$2,12,25)</f>
        <v>45285</v>
      </c>
      <c r="C13" s="36"/>
      <c r="D13"/>
      <c r="E13" s="70" t="s">
        <v>15</v>
      </c>
      <c r="F13" s="29">
        <v>45354</v>
      </c>
      <c r="G13"/>
      <c r="H13" s="41" t="s">
        <v>3</v>
      </c>
      <c r="I13" s="39">
        <v>45231</v>
      </c>
    </row>
    <row r="14" spans="1:9" ht="15" customHeight="1" thickBot="1" x14ac:dyDescent="0.3">
      <c r="A14" s="38" t="s">
        <v>27</v>
      </c>
      <c r="B14" s="34">
        <f>annee+1</f>
        <v>2024</v>
      </c>
      <c r="C14" s="36"/>
      <c r="D14"/>
      <c r="E14" s="70" t="s">
        <v>15</v>
      </c>
      <c r="F14" s="29">
        <v>45355</v>
      </c>
      <c r="G14"/>
      <c r="H14" s="41" t="s">
        <v>3</v>
      </c>
      <c r="I14" s="39">
        <v>45232</v>
      </c>
    </row>
    <row r="15" spans="1:9" ht="15" customHeight="1" thickBot="1" x14ac:dyDescent="0.3">
      <c r="A15" s="14" t="s">
        <v>4</v>
      </c>
      <c r="B15" s="29">
        <f>DATE($B$14,1,1)</f>
        <v>45292</v>
      </c>
      <c r="C15" s="36"/>
      <c r="E15" s="71" t="s">
        <v>15</v>
      </c>
      <c r="F15" s="29">
        <v>45356</v>
      </c>
      <c r="H15" s="41" t="s">
        <v>3</v>
      </c>
      <c r="I15" s="39">
        <v>45233</v>
      </c>
    </row>
    <row r="16" spans="1:9" ht="15" customHeight="1" x14ac:dyDescent="0.25">
      <c r="A16" s="15" t="s">
        <v>5</v>
      </c>
      <c r="B16" s="29">
        <f>C16+1</f>
        <v>45383</v>
      </c>
      <c r="C16" s="36">
        <f>FLOOR(DAY(MINUTE($B$14/38)/2+56)&amp;"/5/"&amp;$B$14,7)-34</f>
        <v>45382</v>
      </c>
      <c r="E16" s="64" t="s">
        <v>16</v>
      </c>
      <c r="F16" s="31">
        <v>45388</v>
      </c>
      <c r="H16" s="41" t="s">
        <v>3</v>
      </c>
      <c r="I16" s="39">
        <v>45234</v>
      </c>
    </row>
    <row r="17" spans="1:9" ht="15" customHeight="1" thickBot="1" x14ac:dyDescent="0.3">
      <c r="A17" s="15" t="s">
        <v>6</v>
      </c>
      <c r="B17" s="29">
        <f>DATE($B$14,5,1)</f>
        <v>45413</v>
      </c>
      <c r="C17" s="36"/>
      <c r="E17" s="72" t="s">
        <v>16</v>
      </c>
      <c r="F17" s="29">
        <v>45389</v>
      </c>
      <c r="H17" s="41" t="s">
        <v>3</v>
      </c>
      <c r="I17" s="39">
        <v>45235</v>
      </c>
    </row>
    <row r="18" spans="1:9" ht="15" customHeight="1" thickBot="1" x14ac:dyDescent="0.3">
      <c r="A18" s="16" t="s">
        <v>29</v>
      </c>
      <c r="B18" s="29">
        <f>DATE($B$14,5,8)</f>
        <v>45420</v>
      </c>
      <c r="C18" s="36"/>
      <c r="E18" s="72" t="s">
        <v>16</v>
      </c>
      <c r="F18" s="29">
        <v>45390</v>
      </c>
      <c r="H18" s="53" t="s">
        <v>2</v>
      </c>
      <c r="I18" s="39">
        <v>45283</v>
      </c>
    </row>
    <row r="19" spans="1:9" ht="15" customHeight="1" thickBot="1" x14ac:dyDescent="0.3">
      <c r="A19" s="15" t="s">
        <v>7</v>
      </c>
      <c r="B19" s="29">
        <f>C16+39</f>
        <v>45421</v>
      </c>
      <c r="C19" s="36"/>
      <c r="E19" s="72" t="s">
        <v>16</v>
      </c>
      <c r="F19" s="30">
        <v>45391</v>
      </c>
      <c r="H19" s="41" t="s">
        <v>2</v>
      </c>
      <c r="I19" s="39">
        <v>45284</v>
      </c>
    </row>
    <row r="20" spans="1:9" ht="15" customHeight="1" x14ac:dyDescent="0.25">
      <c r="A20" s="15" t="s">
        <v>8</v>
      </c>
      <c r="B20" s="29">
        <f>C16+50</f>
        <v>45432</v>
      </c>
      <c r="C20" s="36">
        <f>C16+49</f>
        <v>45431</v>
      </c>
      <c r="E20" s="63" t="s">
        <v>17</v>
      </c>
      <c r="F20" s="29">
        <v>45465</v>
      </c>
      <c r="H20" s="41" t="s">
        <v>2</v>
      </c>
      <c r="I20" s="39">
        <v>45285</v>
      </c>
    </row>
    <row r="21" spans="1:9" ht="15" customHeight="1" x14ac:dyDescent="0.25">
      <c r="A21" s="15" t="s">
        <v>9</v>
      </c>
      <c r="B21" s="29">
        <f>DATE($B$14,7,14)</f>
        <v>45487</v>
      </c>
      <c r="C21" s="36"/>
      <c r="E21" s="73" t="s">
        <v>17</v>
      </c>
      <c r="F21" s="29">
        <v>45466</v>
      </c>
      <c r="H21" s="41" t="s">
        <v>2</v>
      </c>
      <c r="I21" s="39">
        <v>45286</v>
      </c>
    </row>
    <row r="22" spans="1:9" ht="15" customHeight="1" x14ac:dyDescent="0.25">
      <c r="A22" s="15" t="s">
        <v>10</v>
      </c>
      <c r="B22" s="29">
        <f>DATE($B$14,8,15)</f>
        <v>45519</v>
      </c>
      <c r="C22" s="36"/>
      <c r="E22" s="74" t="s">
        <v>17</v>
      </c>
      <c r="F22" s="29">
        <v>45467</v>
      </c>
      <c r="H22" s="41" t="s">
        <v>2</v>
      </c>
      <c r="I22" s="39">
        <v>45287</v>
      </c>
    </row>
    <row r="23" spans="1:9" ht="15" customHeight="1" thickBot="1" x14ac:dyDescent="0.3">
      <c r="A23" s="14" t="s">
        <v>3</v>
      </c>
      <c r="B23" s="29">
        <f>DATE($B$14,11,1)</f>
        <v>45597</v>
      </c>
      <c r="C23" s="36"/>
      <c r="E23" s="74" t="s">
        <v>17</v>
      </c>
      <c r="F23" s="29">
        <v>45468</v>
      </c>
      <c r="H23" s="41" t="s">
        <v>2</v>
      </c>
      <c r="I23" s="39">
        <v>45288</v>
      </c>
    </row>
    <row r="24" spans="1:9" ht="15" customHeight="1" x14ac:dyDescent="0.25">
      <c r="A24" s="15" t="s">
        <v>30</v>
      </c>
      <c r="B24" s="29">
        <f>DATE($B$14,11,11)</f>
        <v>45607</v>
      </c>
      <c r="C24" s="36"/>
      <c r="E24" s="62" t="s">
        <v>18</v>
      </c>
      <c r="F24" s="31">
        <v>45483</v>
      </c>
      <c r="H24" s="41" t="s">
        <v>2</v>
      </c>
      <c r="I24" s="39">
        <v>45289</v>
      </c>
    </row>
    <row r="25" spans="1:9" ht="15" customHeight="1" thickBot="1" x14ac:dyDescent="0.3">
      <c r="A25" s="17" t="s">
        <v>2</v>
      </c>
      <c r="B25" s="30">
        <f>DATE($B$14,12,25)</f>
        <v>45651</v>
      </c>
      <c r="C25" s="30"/>
      <c r="E25" s="75" t="s">
        <v>18</v>
      </c>
      <c r="F25" s="29">
        <v>45484</v>
      </c>
      <c r="H25" s="41" t="s">
        <v>2</v>
      </c>
      <c r="I25" s="39">
        <v>45290</v>
      </c>
    </row>
    <row r="26" spans="1:9" ht="15" customHeight="1" x14ac:dyDescent="0.25">
      <c r="A26" s="13"/>
      <c r="C26" s="33"/>
      <c r="E26" s="75" t="s">
        <v>18</v>
      </c>
      <c r="F26" s="29">
        <v>45485</v>
      </c>
      <c r="H26" s="41" t="s">
        <v>2</v>
      </c>
      <c r="I26" s="39">
        <v>45291</v>
      </c>
    </row>
    <row r="27" spans="1:9" ht="15" customHeight="1" thickBot="1" x14ac:dyDescent="0.3">
      <c r="A27" s="13"/>
      <c r="C27" s="33"/>
      <c r="E27" s="75" t="s">
        <v>18</v>
      </c>
      <c r="F27" s="29">
        <v>45486</v>
      </c>
      <c r="H27" s="41" t="s">
        <v>2</v>
      </c>
      <c r="I27" s="39">
        <v>45292</v>
      </c>
    </row>
    <row r="28" spans="1:9" ht="15" customHeight="1" thickBot="1" x14ac:dyDescent="0.3">
      <c r="A28" s="46" t="s">
        <v>28</v>
      </c>
      <c r="B28" s="55"/>
      <c r="C28" s="33"/>
      <c r="E28" s="76" t="s">
        <v>18</v>
      </c>
      <c r="F28" s="29">
        <v>45487</v>
      </c>
      <c r="H28" s="41" t="s">
        <v>2</v>
      </c>
      <c r="I28" s="39">
        <v>45293</v>
      </c>
    </row>
    <row r="29" spans="1:9" ht="15" customHeight="1" x14ac:dyDescent="0.25">
      <c r="A29" s="43" t="s">
        <v>22</v>
      </c>
      <c r="B29" s="24">
        <v>45189</v>
      </c>
      <c r="C29" s="33"/>
      <c r="E29" s="61" t="s">
        <v>19</v>
      </c>
      <c r="F29" s="31">
        <v>45512</v>
      </c>
      <c r="H29" s="41" t="s">
        <v>2</v>
      </c>
      <c r="I29" s="39">
        <v>45294</v>
      </c>
    </row>
    <row r="30" spans="1:9" ht="15" customHeight="1" x14ac:dyDescent="0.25">
      <c r="A30" s="44" t="s">
        <v>23</v>
      </c>
      <c r="B30" s="39">
        <v>44942</v>
      </c>
      <c r="C30" s="33"/>
      <c r="E30" s="77" t="s">
        <v>19</v>
      </c>
      <c r="F30" s="29">
        <v>45513</v>
      </c>
      <c r="H30" s="41" t="s">
        <v>2</v>
      </c>
      <c r="I30" s="39">
        <v>45295</v>
      </c>
    </row>
    <row r="31" spans="1:9" ht="15" customHeight="1" x14ac:dyDescent="0.25">
      <c r="A31" s="44" t="s">
        <v>24</v>
      </c>
      <c r="B31" s="22">
        <v>44954</v>
      </c>
      <c r="C31" s="33"/>
      <c r="E31" s="77" t="s">
        <v>19</v>
      </c>
      <c r="F31" s="29">
        <v>45514</v>
      </c>
      <c r="H31" s="41" t="s">
        <v>2</v>
      </c>
      <c r="I31" s="39">
        <v>45296</v>
      </c>
    </row>
    <row r="32" spans="1:9" ht="15" customHeight="1" thickBot="1" x14ac:dyDescent="0.3">
      <c r="A32" s="44" t="s">
        <v>25</v>
      </c>
      <c r="B32" s="22">
        <v>45007</v>
      </c>
      <c r="C32" s="33"/>
      <c r="E32" s="78" t="s">
        <v>19</v>
      </c>
      <c r="F32" s="30">
        <v>45515</v>
      </c>
      <c r="H32" s="41" t="s">
        <v>2</v>
      </c>
      <c r="I32" s="39">
        <v>45297</v>
      </c>
    </row>
    <row r="33" spans="1:14" ht="15" customHeight="1" thickBot="1" x14ac:dyDescent="0.3">
      <c r="A33" s="44" t="s">
        <v>26</v>
      </c>
      <c r="B33" s="22">
        <v>45122</v>
      </c>
      <c r="C33" s="33"/>
      <c r="E33" s="60" t="s">
        <v>20</v>
      </c>
      <c r="F33" s="29">
        <v>45518</v>
      </c>
      <c r="H33" s="41" t="s">
        <v>2</v>
      </c>
      <c r="I33" s="39">
        <v>45298</v>
      </c>
    </row>
    <row r="34" spans="1:14" ht="15" customHeight="1" thickBot="1" x14ac:dyDescent="0.3">
      <c r="A34" s="44" t="s">
        <v>36</v>
      </c>
      <c r="B34" s="22">
        <v>45404</v>
      </c>
      <c r="C34" s="33"/>
      <c r="E34" s="79" t="s">
        <v>20</v>
      </c>
      <c r="F34" s="29">
        <v>45519</v>
      </c>
      <c r="H34" s="53" t="s">
        <v>33</v>
      </c>
      <c r="I34" s="39">
        <v>45339</v>
      </c>
    </row>
    <row r="35" spans="1:14" ht="15" customHeight="1" x14ac:dyDescent="0.25">
      <c r="A35" s="44" t="s">
        <v>37</v>
      </c>
      <c r="B35" s="22">
        <v>45444</v>
      </c>
      <c r="C35" s="33"/>
      <c r="E35" s="79" t="s">
        <v>20</v>
      </c>
      <c r="F35" s="29">
        <v>45520</v>
      </c>
      <c r="H35" s="41" t="s">
        <v>33</v>
      </c>
      <c r="I35" s="39">
        <v>45340</v>
      </c>
    </row>
    <row r="36" spans="1:14" ht="15" customHeight="1" thickBot="1" x14ac:dyDescent="0.3">
      <c r="A36" s="45" t="s">
        <v>38</v>
      </c>
      <c r="B36" s="25">
        <v>45496</v>
      </c>
      <c r="C36" s="33"/>
      <c r="E36" s="79" t="s">
        <v>20</v>
      </c>
      <c r="F36" s="29">
        <v>45521</v>
      </c>
      <c r="H36" s="41" t="s">
        <v>33</v>
      </c>
      <c r="I36" s="39">
        <v>45341</v>
      </c>
    </row>
    <row r="37" spans="1:14" ht="15" customHeight="1" thickBot="1" x14ac:dyDescent="0.3">
      <c r="A37" s="13"/>
      <c r="C37" s="33"/>
      <c r="E37" s="80" t="s">
        <v>20</v>
      </c>
      <c r="F37" s="32">
        <v>45522</v>
      </c>
      <c r="H37" s="41" t="s">
        <v>33</v>
      </c>
      <c r="I37" s="39">
        <v>45342</v>
      </c>
    </row>
    <row r="38" spans="1:14" ht="15" customHeight="1" x14ac:dyDescent="0.25">
      <c r="A38" s="13"/>
      <c r="C38" s="33"/>
      <c r="H38" s="41" t="s">
        <v>33</v>
      </c>
      <c r="I38" s="39">
        <v>45343</v>
      </c>
      <c r="N38"/>
    </row>
    <row r="39" spans="1:14" ht="15" customHeight="1" x14ac:dyDescent="0.25">
      <c r="A39" s="13"/>
      <c r="C39" s="33"/>
      <c r="H39" s="41" t="s">
        <v>33</v>
      </c>
      <c r="I39" s="39">
        <v>45344</v>
      </c>
      <c r="N39"/>
    </row>
    <row r="40" spans="1:14" ht="15" customHeight="1" x14ac:dyDescent="0.25">
      <c r="A40" s="13"/>
      <c r="C40" s="33"/>
      <c r="H40" s="41" t="s">
        <v>33</v>
      </c>
      <c r="I40" s="39">
        <v>45345</v>
      </c>
      <c r="N40"/>
    </row>
    <row r="41" spans="1:14" ht="15" customHeight="1" x14ac:dyDescent="0.25">
      <c r="A41" s="13"/>
      <c r="C41" s="33"/>
      <c r="H41" s="41" t="s">
        <v>33</v>
      </c>
      <c r="I41" s="39">
        <v>45346</v>
      </c>
      <c r="N41"/>
    </row>
    <row r="42" spans="1:14" ht="15" customHeight="1" x14ac:dyDescent="0.25">
      <c r="A42" s="13"/>
      <c r="C42" s="33"/>
      <c r="H42" s="41" t="s">
        <v>33</v>
      </c>
      <c r="I42" s="39">
        <v>45347</v>
      </c>
    </row>
    <row r="43" spans="1:14" ht="15" customHeight="1" x14ac:dyDescent="0.25">
      <c r="A43" s="13"/>
      <c r="C43" s="33"/>
      <c r="H43" s="41" t="s">
        <v>33</v>
      </c>
      <c r="I43" s="39">
        <v>45348</v>
      </c>
    </row>
    <row r="44" spans="1:14" ht="15" customHeight="1" x14ac:dyDescent="0.25">
      <c r="A44" s="13"/>
      <c r="C44" s="33"/>
      <c r="H44" s="41" t="s">
        <v>33</v>
      </c>
      <c r="I44" s="39">
        <v>45349</v>
      </c>
    </row>
    <row r="45" spans="1:14" ht="15" customHeight="1" x14ac:dyDescent="0.25">
      <c r="A45" s="13"/>
      <c r="C45" s="33"/>
      <c r="H45" s="41" t="s">
        <v>33</v>
      </c>
      <c r="I45" s="39">
        <v>45350</v>
      </c>
    </row>
    <row r="46" spans="1:14" ht="15" customHeight="1" x14ac:dyDescent="0.25">
      <c r="A46" s="13"/>
      <c r="C46" s="33"/>
      <c r="H46" s="41" t="s">
        <v>33</v>
      </c>
      <c r="I46" s="39">
        <v>45351</v>
      </c>
    </row>
    <row r="47" spans="1:14" ht="15" customHeight="1" x14ac:dyDescent="0.25">
      <c r="A47" s="13"/>
      <c r="C47" s="33"/>
      <c r="H47" s="41" t="s">
        <v>33</v>
      </c>
      <c r="I47" s="39">
        <v>45352</v>
      </c>
    </row>
    <row r="48" spans="1:14" ht="15" customHeight="1" x14ac:dyDescent="0.25">
      <c r="A48" s="13"/>
      <c r="C48" s="33"/>
      <c r="H48" s="41" t="s">
        <v>33</v>
      </c>
      <c r="I48" s="39">
        <v>45353</v>
      </c>
    </row>
    <row r="49" spans="1:9" ht="15" customHeight="1" thickBot="1" x14ac:dyDescent="0.3">
      <c r="A49" s="13"/>
      <c r="C49" s="33"/>
      <c r="H49" s="41" t="s">
        <v>33</v>
      </c>
      <c r="I49" s="39">
        <v>45354</v>
      </c>
    </row>
    <row r="50" spans="1:9" ht="15" customHeight="1" thickBot="1" x14ac:dyDescent="0.3">
      <c r="A50" s="13"/>
      <c r="C50" s="33"/>
      <c r="H50" s="53" t="s">
        <v>34</v>
      </c>
      <c r="I50" s="39">
        <v>45395</v>
      </c>
    </row>
    <row r="51" spans="1:9" ht="15" customHeight="1" x14ac:dyDescent="0.25">
      <c r="A51" s="13"/>
      <c r="C51" s="33"/>
      <c r="H51" s="41" t="s">
        <v>34</v>
      </c>
      <c r="I51" s="39">
        <v>45396</v>
      </c>
    </row>
    <row r="52" spans="1:9" ht="15" customHeight="1" x14ac:dyDescent="0.25">
      <c r="A52" s="13"/>
      <c r="C52" s="33"/>
      <c r="H52" s="41" t="s">
        <v>34</v>
      </c>
      <c r="I52" s="39">
        <v>45397</v>
      </c>
    </row>
    <row r="53" spans="1:9" ht="15" customHeight="1" x14ac:dyDescent="0.25">
      <c r="A53" s="13"/>
      <c r="C53" s="33"/>
      <c r="H53" s="41" t="s">
        <v>34</v>
      </c>
      <c r="I53" s="39">
        <v>45398</v>
      </c>
    </row>
    <row r="54" spans="1:9" ht="15" customHeight="1" x14ac:dyDescent="0.25">
      <c r="A54" s="13"/>
      <c r="C54" s="33"/>
      <c r="H54" s="41" t="s">
        <v>34</v>
      </c>
      <c r="I54" s="39">
        <v>45399</v>
      </c>
    </row>
    <row r="55" spans="1:9" ht="15" customHeight="1" x14ac:dyDescent="0.25">
      <c r="A55" s="13"/>
      <c r="C55" s="33"/>
      <c r="H55" s="41" t="s">
        <v>34</v>
      </c>
      <c r="I55" s="39">
        <v>45400</v>
      </c>
    </row>
    <row r="56" spans="1:9" ht="15" customHeight="1" x14ac:dyDescent="0.25">
      <c r="A56" s="13"/>
      <c r="C56" s="33"/>
      <c r="H56" s="41" t="s">
        <v>34</v>
      </c>
      <c r="I56" s="39">
        <v>45401</v>
      </c>
    </row>
    <row r="57" spans="1:9" ht="15" customHeight="1" x14ac:dyDescent="0.25">
      <c r="A57" s="13"/>
      <c r="C57" s="33"/>
      <c r="H57" s="41" t="s">
        <v>34</v>
      </c>
      <c r="I57" s="39">
        <v>45402</v>
      </c>
    </row>
    <row r="58" spans="1:9" ht="15" customHeight="1" x14ac:dyDescent="0.25">
      <c r="A58" s="13"/>
      <c r="C58" s="33"/>
      <c r="H58" s="41" t="s">
        <v>34</v>
      </c>
      <c r="I58" s="39">
        <v>45403</v>
      </c>
    </row>
    <row r="59" spans="1:9" ht="15" customHeight="1" x14ac:dyDescent="0.25">
      <c r="A59" s="13"/>
      <c r="C59" s="33"/>
      <c r="H59" s="41" t="s">
        <v>34</v>
      </c>
      <c r="I59" s="39">
        <v>45404</v>
      </c>
    </row>
    <row r="60" spans="1:9" ht="15" customHeight="1" x14ac:dyDescent="0.25">
      <c r="A60" s="13"/>
      <c r="C60" s="33"/>
      <c r="H60" s="41" t="s">
        <v>34</v>
      </c>
      <c r="I60" s="39">
        <v>45405</v>
      </c>
    </row>
    <row r="61" spans="1:9" ht="15" customHeight="1" x14ac:dyDescent="0.25">
      <c r="A61" s="13"/>
      <c r="C61" s="33"/>
      <c r="H61" s="41" t="s">
        <v>34</v>
      </c>
      <c r="I61" s="39">
        <v>45406</v>
      </c>
    </row>
    <row r="62" spans="1:9" ht="15" customHeight="1" x14ac:dyDescent="0.25">
      <c r="A62" s="13"/>
      <c r="C62" s="33"/>
      <c r="H62" s="41" t="s">
        <v>34</v>
      </c>
      <c r="I62" s="39">
        <v>45407</v>
      </c>
    </row>
    <row r="63" spans="1:9" ht="15" customHeight="1" x14ac:dyDescent="0.25">
      <c r="A63" s="13"/>
      <c r="C63" s="33"/>
      <c r="H63" s="41" t="s">
        <v>34</v>
      </c>
      <c r="I63" s="39">
        <v>45408</v>
      </c>
    </row>
    <row r="64" spans="1:9" ht="15" customHeight="1" x14ac:dyDescent="0.25">
      <c r="H64" s="41" t="s">
        <v>34</v>
      </c>
      <c r="I64" s="39">
        <v>45409</v>
      </c>
    </row>
    <row r="65" spans="8:9" ht="15" customHeight="1" thickBot="1" x14ac:dyDescent="0.3">
      <c r="H65" s="41" t="s">
        <v>34</v>
      </c>
      <c r="I65" s="39">
        <v>45410</v>
      </c>
    </row>
    <row r="66" spans="8:9" ht="15" customHeight="1" thickBot="1" x14ac:dyDescent="0.3">
      <c r="H66" s="53" t="s">
        <v>35</v>
      </c>
      <c r="I66" s="39">
        <v>45479</v>
      </c>
    </row>
    <row r="67" spans="8:9" ht="15" customHeight="1" x14ac:dyDescent="0.25">
      <c r="H67" s="41" t="s">
        <v>35</v>
      </c>
      <c r="I67" s="39">
        <v>45480</v>
      </c>
    </row>
    <row r="68" spans="8:9" ht="15" customHeight="1" x14ac:dyDescent="0.25">
      <c r="H68" s="41" t="s">
        <v>35</v>
      </c>
      <c r="I68" s="39">
        <v>45481</v>
      </c>
    </row>
    <row r="69" spans="8:9" ht="15" customHeight="1" x14ac:dyDescent="0.25">
      <c r="H69" s="41" t="s">
        <v>35</v>
      </c>
      <c r="I69" s="39">
        <v>45482</v>
      </c>
    </row>
    <row r="70" spans="8:9" ht="15" customHeight="1" x14ac:dyDescent="0.25">
      <c r="H70" s="41" t="s">
        <v>35</v>
      </c>
      <c r="I70" s="39">
        <v>45483</v>
      </c>
    </row>
    <row r="71" spans="8:9" ht="15" customHeight="1" x14ac:dyDescent="0.25">
      <c r="H71" s="41" t="s">
        <v>35</v>
      </c>
      <c r="I71" s="39">
        <v>45484</v>
      </c>
    </row>
    <row r="72" spans="8:9" ht="15" customHeight="1" x14ac:dyDescent="0.25">
      <c r="H72" s="41" t="s">
        <v>35</v>
      </c>
      <c r="I72" s="39">
        <v>45485</v>
      </c>
    </row>
    <row r="73" spans="8:9" ht="15" customHeight="1" x14ac:dyDescent="0.25">
      <c r="H73" s="41" t="s">
        <v>35</v>
      </c>
      <c r="I73" s="39">
        <v>45486</v>
      </c>
    </row>
    <row r="74" spans="8:9" ht="15" customHeight="1" x14ac:dyDescent="0.25">
      <c r="H74" s="41" t="s">
        <v>35</v>
      </c>
      <c r="I74" s="39">
        <v>45487</v>
      </c>
    </row>
    <row r="75" spans="8:9" ht="15" customHeight="1" x14ac:dyDescent="0.25">
      <c r="H75" s="41" t="s">
        <v>35</v>
      </c>
      <c r="I75" s="39">
        <v>45488</v>
      </c>
    </row>
    <row r="76" spans="8:9" ht="15" customHeight="1" x14ac:dyDescent="0.25">
      <c r="H76" s="41" t="s">
        <v>35</v>
      </c>
      <c r="I76" s="39">
        <v>45489</v>
      </c>
    </row>
    <row r="77" spans="8:9" ht="15" customHeight="1" x14ac:dyDescent="0.25">
      <c r="H77" s="41" t="s">
        <v>35</v>
      </c>
      <c r="I77" s="39">
        <v>45490</v>
      </c>
    </row>
    <row r="78" spans="8:9" ht="15" customHeight="1" x14ac:dyDescent="0.25">
      <c r="H78" s="41" t="s">
        <v>35</v>
      </c>
      <c r="I78" s="39">
        <v>45491</v>
      </c>
    </row>
    <row r="79" spans="8:9" ht="15" customHeight="1" x14ac:dyDescent="0.25">
      <c r="H79" s="41" t="s">
        <v>35</v>
      </c>
      <c r="I79" s="39">
        <v>45492</v>
      </c>
    </row>
    <row r="80" spans="8:9" ht="15" customHeight="1" x14ac:dyDescent="0.25">
      <c r="H80" s="41" t="s">
        <v>35</v>
      </c>
      <c r="I80" s="39">
        <v>45493</v>
      </c>
    </row>
    <row r="81" spans="8:9" ht="15" customHeight="1" x14ac:dyDescent="0.25">
      <c r="H81" s="41" t="s">
        <v>35</v>
      </c>
      <c r="I81" s="39">
        <v>45494</v>
      </c>
    </row>
    <row r="82" spans="8:9" ht="15" customHeight="1" x14ac:dyDescent="0.25">
      <c r="H82" s="41" t="s">
        <v>35</v>
      </c>
      <c r="I82" s="39">
        <v>45495</v>
      </c>
    </row>
    <row r="83" spans="8:9" ht="15" customHeight="1" x14ac:dyDescent="0.25">
      <c r="H83" s="41" t="s">
        <v>35</v>
      </c>
      <c r="I83" s="39">
        <v>45496</v>
      </c>
    </row>
    <row r="84" spans="8:9" ht="15" customHeight="1" x14ac:dyDescent="0.25">
      <c r="H84" s="41" t="s">
        <v>35</v>
      </c>
      <c r="I84" s="39">
        <v>45497</v>
      </c>
    </row>
    <row r="85" spans="8:9" ht="15" customHeight="1" x14ac:dyDescent="0.25">
      <c r="H85" s="41" t="s">
        <v>35</v>
      </c>
      <c r="I85" s="39">
        <v>45498</v>
      </c>
    </row>
    <row r="86" spans="8:9" ht="15" customHeight="1" x14ac:dyDescent="0.25">
      <c r="H86" s="41" t="s">
        <v>35</v>
      </c>
      <c r="I86" s="39">
        <v>45499</v>
      </c>
    </row>
    <row r="87" spans="8:9" ht="15" customHeight="1" x14ac:dyDescent="0.25">
      <c r="H87" s="41" t="s">
        <v>35</v>
      </c>
      <c r="I87" s="39">
        <v>45500</v>
      </c>
    </row>
    <row r="88" spans="8:9" ht="15" customHeight="1" x14ac:dyDescent="0.25">
      <c r="H88" s="41" t="s">
        <v>35</v>
      </c>
      <c r="I88" s="39">
        <v>45501</v>
      </c>
    </row>
    <row r="89" spans="8:9" ht="15" customHeight="1" x14ac:dyDescent="0.25">
      <c r="H89" s="41" t="s">
        <v>35</v>
      </c>
      <c r="I89" s="39">
        <v>45502</v>
      </c>
    </row>
    <row r="90" spans="8:9" ht="15" customHeight="1" x14ac:dyDescent="0.25">
      <c r="H90" s="41" t="s">
        <v>35</v>
      </c>
      <c r="I90" s="39">
        <v>45503</v>
      </c>
    </row>
    <row r="91" spans="8:9" ht="15" customHeight="1" x14ac:dyDescent="0.25">
      <c r="H91" s="41" t="s">
        <v>35</v>
      </c>
      <c r="I91" s="39">
        <v>45504</v>
      </c>
    </row>
    <row r="92" spans="8:9" ht="15" customHeight="1" x14ac:dyDescent="0.25">
      <c r="H92" s="41" t="s">
        <v>35</v>
      </c>
      <c r="I92" s="39">
        <v>45505</v>
      </c>
    </row>
    <row r="93" spans="8:9" ht="15" customHeight="1" x14ac:dyDescent="0.25">
      <c r="H93" s="41" t="s">
        <v>35</v>
      </c>
      <c r="I93" s="39">
        <v>45506</v>
      </c>
    </row>
    <row r="94" spans="8:9" ht="15" customHeight="1" x14ac:dyDescent="0.25">
      <c r="H94" s="41" t="s">
        <v>35</v>
      </c>
      <c r="I94" s="39">
        <v>45507</v>
      </c>
    </row>
    <row r="95" spans="8:9" ht="15" customHeight="1" x14ac:dyDescent="0.25">
      <c r="H95" s="41" t="s">
        <v>35</v>
      </c>
      <c r="I95" s="39">
        <v>45508</v>
      </c>
    </row>
    <row r="96" spans="8:9" ht="15" customHeight="1" x14ac:dyDescent="0.25">
      <c r="H96" s="41" t="s">
        <v>35</v>
      </c>
      <c r="I96" s="39">
        <v>45509</v>
      </c>
    </row>
    <row r="97" spans="1:9" ht="15" customHeight="1" x14ac:dyDescent="0.25">
      <c r="A97" s="26"/>
      <c r="H97" s="41" t="s">
        <v>35</v>
      </c>
      <c r="I97" s="39">
        <v>45510</v>
      </c>
    </row>
    <row r="98" spans="1:9" ht="15" customHeight="1" x14ac:dyDescent="0.25">
      <c r="A98" s="26"/>
      <c r="H98" s="41" t="s">
        <v>35</v>
      </c>
      <c r="I98" s="39">
        <v>45511</v>
      </c>
    </row>
    <row r="99" spans="1:9" ht="15" customHeight="1" x14ac:dyDescent="0.25">
      <c r="A99" s="26"/>
      <c r="H99" s="41" t="s">
        <v>35</v>
      </c>
      <c r="I99" s="39">
        <v>45512</v>
      </c>
    </row>
    <row r="100" spans="1:9" ht="15" customHeight="1" x14ac:dyDescent="0.25">
      <c r="A100" s="26"/>
      <c r="H100" s="41" t="s">
        <v>35</v>
      </c>
      <c r="I100" s="39">
        <v>45513</v>
      </c>
    </row>
    <row r="101" spans="1:9" ht="15" customHeight="1" x14ac:dyDescent="0.25">
      <c r="A101" s="26"/>
      <c r="H101" s="41" t="s">
        <v>35</v>
      </c>
      <c r="I101" s="39">
        <v>45514</v>
      </c>
    </row>
    <row r="102" spans="1:9" ht="15" customHeight="1" x14ac:dyDescent="0.25">
      <c r="A102" s="26"/>
      <c r="H102" s="41" t="s">
        <v>35</v>
      </c>
      <c r="I102" s="39">
        <v>45515</v>
      </c>
    </row>
    <row r="103" spans="1:9" ht="15" customHeight="1" x14ac:dyDescent="0.25">
      <c r="A103" s="26"/>
      <c r="H103" s="41" t="s">
        <v>35</v>
      </c>
      <c r="I103" s="39">
        <v>45516</v>
      </c>
    </row>
    <row r="104" spans="1:9" ht="15" customHeight="1" x14ac:dyDescent="0.25">
      <c r="A104" s="26"/>
      <c r="H104" s="41" t="s">
        <v>35</v>
      </c>
      <c r="I104" s="39">
        <v>45517</v>
      </c>
    </row>
    <row r="105" spans="1:9" ht="15" customHeight="1" x14ac:dyDescent="0.25">
      <c r="A105" s="26"/>
      <c r="H105" s="41" t="s">
        <v>35</v>
      </c>
      <c r="I105" s="39">
        <v>45518</v>
      </c>
    </row>
    <row r="106" spans="1:9" ht="15" customHeight="1" x14ac:dyDescent="0.25">
      <c r="A106" s="26"/>
      <c r="H106" s="41" t="s">
        <v>35</v>
      </c>
      <c r="I106" s="39">
        <v>45519</v>
      </c>
    </row>
    <row r="107" spans="1:9" ht="15" customHeight="1" x14ac:dyDescent="0.25">
      <c r="A107" s="26"/>
      <c r="H107" s="41" t="s">
        <v>35</v>
      </c>
      <c r="I107" s="39">
        <v>45520</v>
      </c>
    </row>
    <row r="108" spans="1:9" ht="15" customHeight="1" x14ac:dyDescent="0.25">
      <c r="A108" s="26"/>
      <c r="H108" s="41" t="s">
        <v>35</v>
      </c>
      <c r="I108" s="39">
        <v>45521</v>
      </c>
    </row>
    <row r="109" spans="1:9" ht="15" customHeight="1" x14ac:dyDescent="0.25">
      <c r="A109" s="26"/>
      <c r="H109" s="41" t="s">
        <v>35</v>
      </c>
      <c r="I109" s="39">
        <v>45522</v>
      </c>
    </row>
    <row r="110" spans="1:9" ht="15" customHeight="1" x14ac:dyDescent="0.25">
      <c r="A110" s="26"/>
      <c r="H110" s="41" t="s">
        <v>35</v>
      </c>
      <c r="I110" s="39">
        <v>45523</v>
      </c>
    </row>
    <row r="111" spans="1:9" ht="15" customHeight="1" x14ac:dyDescent="0.25">
      <c r="A111" s="26"/>
      <c r="H111" s="41" t="s">
        <v>35</v>
      </c>
      <c r="I111" s="39">
        <v>45524</v>
      </c>
    </row>
    <row r="112" spans="1:9" ht="15" customHeight="1" x14ac:dyDescent="0.25">
      <c r="A112" s="26"/>
      <c r="H112" s="41" t="s">
        <v>35</v>
      </c>
      <c r="I112" s="39">
        <v>45525</v>
      </c>
    </row>
    <row r="113" spans="1:9" ht="15" customHeight="1" x14ac:dyDescent="0.25">
      <c r="A113" s="26"/>
      <c r="H113" s="41" t="s">
        <v>35</v>
      </c>
      <c r="I113" s="39">
        <v>45526</v>
      </c>
    </row>
    <row r="114" spans="1:9" ht="15" customHeight="1" x14ac:dyDescent="0.25">
      <c r="A114" s="26"/>
      <c r="H114" s="41" t="s">
        <v>35</v>
      </c>
      <c r="I114" s="39">
        <v>45527</v>
      </c>
    </row>
    <row r="115" spans="1:9" ht="15" customHeight="1" x14ac:dyDescent="0.25">
      <c r="A115" s="26"/>
      <c r="H115" s="41" t="s">
        <v>35</v>
      </c>
      <c r="I115" s="39">
        <v>45528</v>
      </c>
    </row>
    <row r="116" spans="1:9" ht="15" customHeight="1" x14ac:dyDescent="0.25">
      <c r="A116" s="26"/>
      <c r="H116" s="41" t="s">
        <v>35</v>
      </c>
      <c r="I116" s="39">
        <v>45529</v>
      </c>
    </row>
    <row r="117" spans="1:9" ht="15" customHeight="1" thickBot="1" x14ac:dyDescent="0.3">
      <c r="A117" s="26"/>
      <c r="H117" s="42" t="s">
        <v>35</v>
      </c>
      <c r="I117" s="25">
        <v>45530</v>
      </c>
    </row>
    <row r="118" spans="1:9" ht="15" customHeight="1" x14ac:dyDescent="0.25">
      <c r="A118" s="26"/>
    </row>
    <row r="119" spans="1:9" ht="15" customHeight="1" x14ac:dyDescent="0.25">
      <c r="A119" s="26"/>
    </row>
    <row r="120" spans="1:9" ht="15" customHeight="1" x14ac:dyDescent="0.25">
      <c r="A120" s="26"/>
    </row>
    <row r="121" spans="1:9" ht="15" customHeight="1" x14ac:dyDescent="0.25">
      <c r="A121" s="26"/>
    </row>
    <row r="122" spans="1:9" ht="15" customHeight="1" x14ac:dyDescent="0.25">
      <c r="A122" s="26"/>
    </row>
    <row r="123" spans="1:9" ht="15" customHeight="1" x14ac:dyDescent="0.25">
      <c r="A123" s="26"/>
    </row>
    <row r="124" spans="1:9" ht="15" customHeight="1" x14ac:dyDescent="0.25">
      <c r="A124" s="26"/>
    </row>
    <row r="125" spans="1:9" ht="15" customHeight="1" x14ac:dyDescent="0.25">
      <c r="A125" s="26"/>
    </row>
    <row r="126" spans="1:9" ht="15" customHeight="1" x14ac:dyDescent="0.25">
      <c r="A126" s="26"/>
    </row>
    <row r="127" spans="1:9" ht="15" customHeight="1" x14ac:dyDescent="0.25">
      <c r="A127" s="26"/>
    </row>
    <row r="128" spans="1:9" ht="15" customHeight="1" x14ac:dyDescent="0.25">
      <c r="A128" s="26"/>
    </row>
    <row r="129" spans="1:1" ht="15" customHeight="1" x14ac:dyDescent="0.25">
      <c r="A129" s="26"/>
    </row>
    <row r="130" spans="1:1" ht="15" customHeight="1" x14ac:dyDescent="0.25">
      <c r="A130" s="26"/>
    </row>
    <row r="131" spans="1:1" ht="15" customHeight="1" x14ac:dyDescent="0.25">
      <c r="A131" s="26"/>
    </row>
    <row r="132" spans="1:1" ht="15" customHeight="1" x14ac:dyDescent="0.25">
      <c r="A132" s="26"/>
    </row>
    <row r="133" spans="1:1" ht="15" customHeight="1" x14ac:dyDescent="0.25">
      <c r="A133" s="26"/>
    </row>
    <row r="134" spans="1:1" ht="15" customHeight="1" x14ac:dyDescent="0.25">
      <c r="A134" s="26"/>
    </row>
    <row r="135" spans="1:1" ht="15" customHeight="1" x14ac:dyDescent="0.25">
      <c r="A135" s="26"/>
    </row>
    <row r="136" spans="1:1" ht="15" customHeight="1" x14ac:dyDescent="0.25">
      <c r="A136" s="26"/>
    </row>
    <row r="137" spans="1:1" ht="15" customHeight="1" x14ac:dyDescent="0.25">
      <c r="A137" s="26"/>
    </row>
    <row r="138" spans="1:1" ht="15" customHeight="1" x14ac:dyDescent="0.25">
      <c r="A138" s="26"/>
    </row>
    <row r="139" spans="1:1" ht="15" customHeight="1" x14ac:dyDescent="0.25">
      <c r="A139" s="26"/>
    </row>
    <row r="140" spans="1:1" ht="15" customHeight="1" x14ac:dyDescent="0.25">
      <c r="A140" s="26"/>
    </row>
    <row r="141" spans="1:1" ht="15" customHeight="1" x14ac:dyDescent="0.25">
      <c r="A141" s="26"/>
    </row>
    <row r="142" spans="1:1" ht="15" customHeight="1" x14ac:dyDescent="0.25">
      <c r="A142" s="26"/>
    </row>
    <row r="143" spans="1:1" ht="15" customHeight="1" x14ac:dyDescent="0.25">
      <c r="A143" s="26"/>
    </row>
    <row r="144" spans="1:1" ht="15" customHeight="1" x14ac:dyDescent="0.25">
      <c r="A144" s="26"/>
    </row>
    <row r="145" spans="1:1" ht="15" customHeight="1" x14ac:dyDescent="0.25">
      <c r="A145" s="26"/>
    </row>
    <row r="146" spans="1:1" ht="15" customHeight="1" x14ac:dyDescent="0.25">
      <c r="A146" s="26"/>
    </row>
    <row r="147" spans="1:1" ht="15" customHeight="1" x14ac:dyDescent="0.25">
      <c r="A147" s="26"/>
    </row>
    <row r="148" spans="1:1" ht="15" customHeight="1" x14ac:dyDescent="0.25">
      <c r="A148" s="26"/>
    </row>
    <row r="149" spans="1:1" ht="15" customHeight="1" x14ac:dyDescent="0.25">
      <c r="A149" s="26"/>
    </row>
    <row r="150" spans="1:1" ht="15" customHeight="1" x14ac:dyDescent="0.25">
      <c r="A150" s="26"/>
    </row>
    <row r="151" spans="1:1" ht="15" customHeight="1" x14ac:dyDescent="0.25">
      <c r="A151" s="26"/>
    </row>
    <row r="152" spans="1:1" ht="15" customHeight="1" x14ac:dyDescent="0.25">
      <c r="A152" s="26"/>
    </row>
    <row r="153" spans="1:1" ht="15" customHeight="1" x14ac:dyDescent="0.25">
      <c r="A153" s="26"/>
    </row>
    <row r="154" spans="1:1" ht="15" customHeight="1" x14ac:dyDescent="0.25">
      <c r="A154" s="26"/>
    </row>
    <row r="155" spans="1:1" ht="15" customHeight="1" x14ac:dyDescent="0.25">
      <c r="A155" s="26"/>
    </row>
    <row r="156" spans="1:1" ht="15" customHeight="1" x14ac:dyDescent="0.25">
      <c r="A156" s="26"/>
    </row>
    <row r="157" spans="1:1" ht="15" customHeight="1" x14ac:dyDescent="0.25">
      <c r="A157" s="26"/>
    </row>
    <row r="158" spans="1:1" ht="15" customHeight="1" x14ac:dyDescent="0.25">
      <c r="A158" s="26"/>
    </row>
    <row r="159" spans="1:1" ht="15" customHeight="1" x14ac:dyDescent="0.25">
      <c r="A159" s="26"/>
    </row>
    <row r="160" spans="1:1" ht="15" customHeight="1" x14ac:dyDescent="0.25">
      <c r="A160" s="26"/>
    </row>
    <row r="161" spans="1:1" ht="15" customHeight="1" x14ac:dyDescent="0.25">
      <c r="A161" s="26"/>
    </row>
    <row r="162" spans="1:1" ht="15" customHeight="1" x14ac:dyDescent="0.25">
      <c r="A162" s="26"/>
    </row>
    <row r="163" spans="1:1" ht="15" customHeight="1" x14ac:dyDescent="0.25">
      <c r="A163" s="26"/>
    </row>
    <row r="164" spans="1:1" ht="15" customHeight="1" x14ac:dyDescent="0.25">
      <c r="A164" s="26"/>
    </row>
    <row r="165" spans="1:1" ht="15" customHeight="1" x14ac:dyDescent="0.25">
      <c r="A165" s="26"/>
    </row>
    <row r="166" spans="1:1" ht="15" customHeight="1" x14ac:dyDescent="0.25">
      <c r="A166" s="26"/>
    </row>
    <row r="167" spans="1:1" ht="15" customHeight="1" x14ac:dyDescent="0.25">
      <c r="A167" s="26"/>
    </row>
    <row r="168" spans="1:1" ht="15" customHeight="1" x14ac:dyDescent="0.25">
      <c r="A168" s="26"/>
    </row>
    <row r="169" spans="1:1" ht="15" customHeight="1" x14ac:dyDescent="0.25">
      <c r="A169" s="26"/>
    </row>
    <row r="170" spans="1:1" ht="15" customHeight="1" x14ac:dyDescent="0.25">
      <c r="A170" s="26"/>
    </row>
    <row r="171" spans="1:1" ht="15" customHeight="1" x14ac:dyDescent="0.25">
      <c r="A171" s="26"/>
    </row>
    <row r="172" spans="1:1" ht="15" customHeight="1" x14ac:dyDescent="0.25">
      <c r="A172" s="26"/>
    </row>
    <row r="173" spans="1:1" ht="15" customHeight="1" x14ac:dyDescent="0.25">
      <c r="A173" s="26"/>
    </row>
    <row r="174" spans="1:1" ht="15" customHeight="1" x14ac:dyDescent="0.25">
      <c r="A174" s="26"/>
    </row>
    <row r="175" spans="1:1" ht="15" customHeight="1" x14ac:dyDescent="0.25">
      <c r="A175" s="26"/>
    </row>
    <row r="176" spans="1:1" ht="15" customHeight="1" x14ac:dyDescent="0.25">
      <c r="A176" s="26"/>
    </row>
    <row r="177" spans="1:1" ht="15" customHeight="1" x14ac:dyDescent="0.25">
      <c r="A177" s="26"/>
    </row>
    <row r="178" spans="1:1" ht="15" customHeight="1" x14ac:dyDescent="0.25">
      <c r="A178" s="26"/>
    </row>
    <row r="179" spans="1:1" ht="15" customHeight="1" x14ac:dyDescent="0.25">
      <c r="A179" s="26"/>
    </row>
    <row r="180" spans="1:1" ht="15" customHeight="1" x14ac:dyDescent="0.25">
      <c r="A180" s="26"/>
    </row>
    <row r="181" spans="1:1" ht="15" customHeight="1" x14ac:dyDescent="0.25">
      <c r="A181" s="26"/>
    </row>
    <row r="182" spans="1:1" ht="15" customHeight="1" x14ac:dyDescent="0.25">
      <c r="A182" s="26"/>
    </row>
    <row r="183" spans="1:1" ht="15" customHeight="1" x14ac:dyDescent="0.25">
      <c r="A183" s="26"/>
    </row>
    <row r="184" spans="1:1" ht="15" customHeight="1" x14ac:dyDescent="0.25">
      <c r="A184" s="26"/>
    </row>
    <row r="185" spans="1:1" ht="15" customHeight="1" x14ac:dyDescent="0.25">
      <c r="A185" s="26"/>
    </row>
    <row r="186" spans="1:1" ht="15" customHeight="1" x14ac:dyDescent="0.25">
      <c r="A186" s="26"/>
    </row>
    <row r="187" spans="1:1" ht="15" customHeight="1" x14ac:dyDescent="0.25">
      <c r="A187" s="26"/>
    </row>
    <row r="188" spans="1:1" ht="15" customHeight="1" x14ac:dyDescent="0.25">
      <c r="A188" s="26"/>
    </row>
    <row r="189" spans="1:1" ht="15" customHeight="1" x14ac:dyDescent="0.25">
      <c r="A189" s="26"/>
    </row>
    <row r="190" spans="1:1" ht="15" customHeight="1" x14ac:dyDescent="0.25">
      <c r="A190" s="26"/>
    </row>
    <row r="191" spans="1:1" ht="15" customHeight="1" x14ac:dyDescent="0.25">
      <c r="A191" s="26"/>
    </row>
    <row r="192" spans="1:1" ht="15" customHeight="1" x14ac:dyDescent="0.25">
      <c r="A192" s="26"/>
    </row>
    <row r="193" spans="1:1" ht="15" customHeight="1" x14ac:dyDescent="0.25">
      <c r="A193" s="26"/>
    </row>
    <row r="194" spans="1:1" ht="15" customHeight="1" x14ac:dyDescent="0.25">
      <c r="A194" s="26"/>
    </row>
    <row r="195" spans="1:1" ht="15" customHeight="1" x14ac:dyDescent="0.25">
      <c r="A195" s="26"/>
    </row>
    <row r="196" spans="1:1" ht="15" customHeight="1" x14ac:dyDescent="0.25">
      <c r="A196" s="26"/>
    </row>
    <row r="197" spans="1:1" ht="15" customHeight="1" x14ac:dyDescent="0.25">
      <c r="A197" s="26"/>
    </row>
    <row r="198" spans="1:1" ht="15" customHeight="1" x14ac:dyDescent="0.25">
      <c r="A198" s="26"/>
    </row>
    <row r="199" spans="1:1" ht="15" customHeight="1" x14ac:dyDescent="0.25">
      <c r="A199" s="26"/>
    </row>
    <row r="200" spans="1:1" ht="15" customHeight="1" x14ac:dyDescent="0.25">
      <c r="A200" s="26"/>
    </row>
    <row r="201" spans="1:1" ht="15" customHeight="1" x14ac:dyDescent="0.25">
      <c r="A201" s="26"/>
    </row>
    <row r="202" spans="1:1" ht="15" customHeight="1" x14ac:dyDescent="0.25">
      <c r="A202" s="26"/>
    </row>
    <row r="203" spans="1:1" ht="15" customHeight="1" x14ac:dyDescent="0.25">
      <c r="A203" s="26"/>
    </row>
    <row r="204" spans="1:1" ht="15" customHeight="1" x14ac:dyDescent="0.25">
      <c r="A204" s="26"/>
    </row>
    <row r="205" spans="1:1" ht="15" customHeight="1" x14ac:dyDescent="0.25">
      <c r="A205" s="26"/>
    </row>
    <row r="206" spans="1:1" ht="15" customHeight="1" x14ac:dyDescent="0.25">
      <c r="A206" s="26"/>
    </row>
    <row r="207" spans="1:1" ht="15" customHeight="1" x14ac:dyDescent="0.25">
      <c r="A207" s="26"/>
    </row>
    <row r="208" spans="1:1" ht="15" customHeight="1" x14ac:dyDescent="0.25">
      <c r="A208" s="26"/>
    </row>
    <row r="209" spans="1:1" ht="15" customHeight="1" x14ac:dyDescent="0.25">
      <c r="A209" s="26"/>
    </row>
    <row r="210" spans="1:1" ht="15" customHeight="1" x14ac:dyDescent="0.25">
      <c r="A210" s="26"/>
    </row>
    <row r="211" spans="1:1" ht="15" customHeight="1" x14ac:dyDescent="0.25">
      <c r="A211" s="26"/>
    </row>
    <row r="212" spans="1:1" ht="15" customHeight="1" x14ac:dyDescent="0.25">
      <c r="A212" s="26"/>
    </row>
    <row r="213" spans="1:1" ht="15" customHeight="1" x14ac:dyDescent="0.25">
      <c r="A213" s="26"/>
    </row>
    <row r="214" spans="1:1" ht="15" customHeight="1" x14ac:dyDescent="0.25">
      <c r="A214" s="26"/>
    </row>
    <row r="215" spans="1:1" ht="15" customHeight="1" x14ac:dyDescent="0.25">
      <c r="A215" s="26"/>
    </row>
    <row r="216" spans="1:1" ht="15" customHeight="1" x14ac:dyDescent="0.25">
      <c r="A216" s="26"/>
    </row>
    <row r="217" spans="1:1" ht="15" customHeight="1" x14ac:dyDescent="0.25">
      <c r="A217" s="26"/>
    </row>
    <row r="218" spans="1:1" ht="15" customHeight="1" x14ac:dyDescent="0.25">
      <c r="A218" s="26"/>
    </row>
    <row r="219" spans="1:1" ht="15" customHeight="1" x14ac:dyDescent="0.25">
      <c r="A219" s="26"/>
    </row>
    <row r="220" spans="1:1" ht="15" customHeight="1" x14ac:dyDescent="0.25">
      <c r="A220" s="26"/>
    </row>
    <row r="221" spans="1:1" ht="15" customHeight="1" x14ac:dyDescent="0.25">
      <c r="A221" s="26"/>
    </row>
    <row r="222" spans="1:1" ht="15" customHeight="1" x14ac:dyDescent="0.25">
      <c r="A222" s="26"/>
    </row>
    <row r="223" spans="1:1" ht="15" customHeight="1" x14ac:dyDescent="0.25">
      <c r="A223" s="26"/>
    </row>
    <row r="224" spans="1:1" ht="15" customHeight="1" x14ac:dyDescent="0.25">
      <c r="A224" s="26"/>
    </row>
    <row r="225" spans="1:1" ht="15" customHeight="1" x14ac:dyDescent="0.25">
      <c r="A225" s="26"/>
    </row>
    <row r="226" spans="1:1" ht="15" customHeight="1" x14ac:dyDescent="0.25">
      <c r="A226" s="26"/>
    </row>
    <row r="227" spans="1:1" ht="15" customHeight="1" x14ac:dyDescent="0.25">
      <c r="A227" s="26"/>
    </row>
    <row r="228" spans="1:1" ht="15" customHeight="1" x14ac:dyDescent="0.25">
      <c r="A228" s="26"/>
    </row>
    <row r="229" spans="1:1" ht="15" customHeight="1" x14ac:dyDescent="0.25">
      <c r="A229" s="26"/>
    </row>
    <row r="230" spans="1:1" ht="15" customHeight="1" x14ac:dyDescent="0.25">
      <c r="A230" s="26"/>
    </row>
    <row r="231" spans="1:1" ht="15" customHeight="1" x14ac:dyDescent="0.25">
      <c r="A231" s="26"/>
    </row>
    <row r="232" spans="1:1" ht="15" customHeight="1" x14ac:dyDescent="0.25">
      <c r="A232" s="26"/>
    </row>
    <row r="233" spans="1:1" ht="15" customHeight="1" x14ac:dyDescent="0.25">
      <c r="A233" s="26"/>
    </row>
    <row r="234" spans="1:1" ht="15" customHeight="1" x14ac:dyDescent="0.25">
      <c r="A234" s="26"/>
    </row>
    <row r="235" spans="1:1" ht="15" customHeight="1" x14ac:dyDescent="0.25">
      <c r="A235" s="26"/>
    </row>
    <row r="236" spans="1:1" ht="15" customHeight="1" x14ac:dyDescent="0.25">
      <c r="A236" s="26"/>
    </row>
    <row r="237" spans="1:1" ht="15" customHeight="1" x14ac:dyDescent="0.25">
      <c r="A237" s="26"/>
    </row>
    <row r="238" spans="1:1" ht="15" customHeight="1" x14ac:dyDescent="0.25">
      <c r="A238" s="26"/>
    </row>
    <row r="239" spans="1:1" ht="15" customHeight="1" x14ac:dyDescent="0.25">
      <c r="A239" s="26"/>
    </row>
    <row r="240" spans="1:1" ht="15" customHeight="1" x14ac:dyDescent="0.25">
      <c r="A240" s="26"/>
    </row>
    <row r="241" spans="1:1" ht="15" customHeight="1" x14ac:dyDescent="0.25">
      <c r="A241" s="26"/>
    </row>
    <row r="242" spans="1:1" ht="15" customHeight="1" x14ac:dyDescent="0.25">
      <c r="A242" s="26"/>
    </row>
    <row r="243" spans="1:1" ht="15" customHeight="1" x14ac:dyDescent="0.25">
      <c r="A243" s="26"/>
    </row>
    <row r="244" spans="1:1" ht="15" customHeight="1" x14ac:dyDescent="0.25">
      <c r="A244" s="26"/>
    </row>
    <row r="245" spans="1:1" ht="15" customHeight="1" x14ac:dyDescent="0.25">
      <c r="A245" s="26"/>
    </row>
    <row r="246" spans="1:1" ht="15" customHeight="1" x14ac:dyDescent="0.25">
      <c r="A246" s="26"/>
    </row>
    <row r="247" spans="1:1" ht="15" customHeight="1" x14ac:dyDescent="0.25">
      <c r="A247" s="26"/>
    </row>
    <row r="248" spans="1:1" ht="15" customHeight="1" x14ac:dyDescent="0.25">
      <c r="A248" s="26"/>
    </row>
    <row r="249" spans="1:1" ht="15" customHeight="1" x14ac:dyDescent="0.25">
      <c r="A249" s="26"/>
    </row>
    <row r="250" spans="1:1" ht="15" customHeight="1" x14ac:dyDescent="0.25">
      <c r="A250" s="26"/>
    </row>
    <row r="251" spans="1:1" ht="15" customHeight="1" x14ac:dyDescent="0.25">
      <c r="A251" s="26"/>
    </row>
    <row r="252" spans="1:1" ht="15" customHeight="1" x14ac:dyDescent="0.25">
      <c r="A252" s="26"/>
    </row>
    <row r="253" spans="1:1" ht="15" customHeight="1" x14ac:dyDescent="0.25">
      <c r="A253" s="26"/>
    </row>
    <row r="254" spans="1:1" ht="15" customHeight="1" x14ac:dyDescent="0.25">
      <c r="A254" s="26"/>
    </row>
    <row r="255" spans="1:1" ht="15" customHeight="1" x14ac:dyDescent="0.25">
      <c r="A255" s="26"/>
    </row>
    <row r="256" spans="1:1" ht="15" customHeight="1" x14ac:dyDescent="0.25">
      <c r="A256" s="26"/>
    </row>
    <row r="257" spans="1:1" ht="15" customHeight="1" x14ac:dyDescent="0.25">
      <c r="A257" s="26"/>
    </row>
    <row r="258" spans="1:1" ht="15" customHeight="1" x14ac:dyDescent="0.25">
      <c r="A258" s="26"/>
    </row>
    <row r="259" spans="1:1" ht="15" customHeight="1" x14ac:dyDescent="0.25">
      <c r="A259" s="26"/>
    </row>
    <row r="260" spans="1:1" ht="15" customHeight="1" x14ac:dyDescent="0.25">
      <c r="A260" s="26"/>
    </row>
    <row r="261" spans="1:1" ht="15" customHeight="1" x14ac:dyDescent="0.25">
      <c r="A261" s="26"/>
    </row>
    <row r="262" spans="1:1" ht="15" customHeight="1" x14ac:dyDescent="0.25">
      <c r="A262" s="26"/>
    </row>
    <row r="263" spans="1:1" ht="15" customHeight="1" x14ac:dyDescent="0.25">
      <c r="A263" s="26"/>
    </row>
    <row r="264" spans="1:1" ht="15" customHeight="1" x14ac:dyDescent="0.25">
      <c r="A264" s="26"/>
    </row>
    <row r="265" spans="1:1" ht="15" customHeight="1" x14ac:dyDescent="0.25">
      <c r="A265" s="26"/>
    </row>
    <row r="266" spans="1:1" ht="15" customHeight="1" x14ac:dyDescent="0.25">
      <c r="A266" s="26"/>
    </row>
    <row r="267" spans="1:1" ht="15" customHeight="1" x14ac:dyDescent="0.25">
      <c r="A267" s="26"/>
    </row>
    <row r="268" spans="1:1" ht="15" customHeight="1" x14ac:dyDescent="0.25">
      <c r="A268" s="26"/>
    </row>
    <row r="269" spans="1:1" ht="15" customHeight="1" x14ac:dyDescent="0.25">
      <c r="A269" s="26"/>
    </row>
    <row r="270" spans="1:1" ht="15" customHeight="1" x14ac:dyDescent="0.25">
      <c r="A270" s="26"/>
    </row>
    <row r="271" spans="1:1" ht="15" customHeight="1" x14ac:dyDescent="0.25">
      <c r="A271" s="26"/>
    </row>
    <row r="272" spans="1:1" ht="15" customHeight="1" x14ac:dyDescent="0.25">
      <c r="A272" s="26"/>
    </row>
    <row r="273" spans="1:1" ht="15" customHeight="1" x14ac:dyDescent="0.25">
      <c r="A273" s="26"/>
    </row>
    <row r="274" spans="1:1" ht="15" customHeight="1" x14ac:dyDescent="0.25">
      <c r="A274" s="26"/>
    </row>
    <row r="275" spans="1:1" ht="15" customHeight="1" x14ac:dyDescent="0.25">
      <c r="A275" s="26"/>
    </row>
    <row r="276" spans="1:1" ht="15" customHeight="1" x14ac:dyDescent="0.25">
      <c r="A276" s="26"/>
    </row>
    <row r="277" spans="1:1" ht="15" customHeight="1" x14ac:dyDescent="0.25">
      <c r="A277" s="26"/>
    </row>
    <row r="278" spans="1:1" ht="15" customHeight="1" x14ac:dyDescent="0.25">
      <c r="A278" s="26"/>
    </row>
    <row r="279" spans="1:1" ht="15" customHeight="1" x14ac:dyDescent="0.25">
      <c r="A279" s="26"/>
    </row>
    <row r="280" spans="1:1" ht="15" customHeight="1" x14ac:dyDescent="0.25">
      <c r="A280" s="26"/>
    </row>
    <row r="281" spans="1:1" ht="15" customHeight="1" x14ac:dyDescent="0.25">
      <c r="A281" s="26"/>
    </row>
    <row r="282" spans="1:1" ht="15" customHeight="1" x14ac:dyDescent="0.25">
      <c r="A282" s="26"/>
    </row>
    <row r="283" spans="1:1" ht="15" customHeight="1" x14ac:dyDescent="0.25">
      <c r="A283" s="26"/>
    </row>
    <row r="284" spans="1:1" ht="15" customHeight="1" x14ac:dyDescent="0.25">
      <c r="A284" s="26"/>
    </row>
    <row r="285" spans="1:1" ht="15" customHeight="1" x14ac:dyDescent="0.25">
      <c r="A285" s="26"/>
    </row>
    <row r="286" spans="1:1" ht="15" customHeight="1" x14ac:dyDescent="0.25">
      <c r="A286" s="26"/>
    </row>
    <row r="287" spans="1:1" ht="15" customHeight="1" x14ac:dyDescent="0.25">
      <c r="A287" s="26"/>
    </row>
    <row r="288" spans="1:1" ht="15" customHeight="1" x14ac:dyDescent="0.25">
      <c r="A288" s="26"/>
    </row>
    <row r="289" spans="1:1" ht="15" customHeight="1" x14ac:dyDescent="0.25">
      <c r="A289" s="26"/>
    </row>
    <row r="290" spans="1:1" ht="15" customHeight="1" x14ac:dyDescent="0.25">
      <c r="A290" s="26"/>
    </row>
    <row r="291" spans="1:1" ht="15" customHeight="1" x14ac:dyDescent="0.25">
      <c r="A291" s="26"/>
    </row>
    <row r="292" spans="1:1" ht="15" customHeight="1" x14ac:dyDescent="0.25">
      <c r="A292" s="26"/>
    </row>
    <row r="293" spans="1:1" ht="15" customHeight="1" x14ac:dyDescent="0.25">
      <c r="A293" s="26"/>
    </row>
    <row r="294" spans="1:1" ht="15" customHeight="1" x14ac:dyDescent="0.25">
      <c r="A294" s="26"/>
    </row>
    <row r="295" spans="1:1" ht="15" customHeight="1" x14ac:dyDescent="0.25">
      <c r="A295" s="26"/>
    </row>
    <row r="296" spans="1:1" ht="15" customHeight="1" x14ac:dyDescent="0.25">
      <c r="A296" s="26"/>
    </row>
    <row r="297" spans="1:1" ht="15" customHeight="1" x14ac:dyDescent="0.25">
      <c r="A297" s="26"/>
    </row>
    <row r="298" spans="1:1" ht="15" customHeight="1" x14ac:dyDescent="0.25">
      <c r="A298" s="26"/>
    </row>
    <row r="299" spans="1:1" ht="15" customHeight="1" x14ac:dyDescent="0.25">
      <c r="A299" s="26"/>
    </row>
    <row r="300" spans="1:1" ht="15" customHeight="1" x14ac:dyDescent="0.25">
      <c r="A300" s="26"/>
    </row>
    <row r="301" spans="1:1" ht="15" customHeight="1" x14ac:dyDescent="0.25">
      <c r="A301" s="26"/>
    </row>
    <row r="302" spans="1:1" ht="15" customHeight="1" x14ac:dyDescent="0.25">
      <c r="A302" s="26"/>
    </row>
    <row r="303" spans="1:1" ht="15" customHeight="1" x14ac:dyDescent="0.25">
      <c r="A303" s="26"/>
    </row>
    <row r="304" spans="1:1" ht="15" customHeight="1" x14ac:dyDescent="0.25">
      <c r="A304" s="26"/>
    </row>
    <row r="305" spans="1:1" ht="15" customHeight="1" x14ac:dyDescent="0.25">
      <c r="A305" s="26"/>
    </row>
    <row r="306" spans="1:1" ht="15" customHeight="1" x14ac:dyDescent="0.25">
      <c r="A306" s="26"/>
    </row>
    <row r="307" spans="1:1" ht="15" customHeight="1" x14ac:dyDescent="0.25">
      <c r="A307" s="26"/>
    </row>
    <row r="308" spans="1:1" ht="15" customHeight="1" x14ac:dyDescent="0.25">
      <c r="A308" s="26"/>
    </row>
    <row r="309" spans="1:1" ht="15" customHeight="1" x14ac:dyDescent="0.25">
      <c r="A309" s="26"/>
    </row>
    <row r="310" spans="1:1" ht="15" customHeight="1" x14ac:dyDescent="0.25">
      <c r="A310" s="26"/>
    </row>
    <row r="311" spans="1:1" ht="15" customHeight="1" x14ac:dyDescent="0.25">
      <c r="A311" s="26"/>
    </row>
    <row r="312" spans="1:1" ht="15" customHeight="1" x14ac:dyDescent="0.25">
      <c r="A312" s="26"/>
    </row>
    <row r="313" spans="1:1" ht="15" customHeight="1" x14ac:dyDescent="0.25">
      <c r="A313" s="26"/>
    </row>
    <row r="314" spans="1:1" ht="15" customHeight="1" x14ac:dyDescent="0.25">
      <c r="A314" s="26"/>
    </row>
    <row r="315" spans="1:1" ht="15" customHeight="1" x14ac:dyDescent="0.25">
      <c r="A315" s="26"/>
    </row>
    <row r="316" spans="1:1" ht="15" customHeight="1" x14ac:dyDescent="0.25">
      <c r="A316" s="26"/>
    </row>
    <row r="317" spans="1:1" ht="15" customHeight="1" x14ac:dyDescent="0.25">
      <c r="A317" s="26"/>
    </row>
    <row r="318" spans="1:1" ht="15" customHeight="1" x14ac:dyDescent="0.25">
      <c r="A318" s="26"/>
    </row>
    <row r="319" spans="1:1" ht="15" customHeight="1" x14ac:dyDescent="0.25">
      <c r="A319" s="26"/>
    </row>
    <row r="320" spans="1:1" ht="15" customHeight="1" x14ac:dyDescent="0.25">
      <c r="A320" s="26"/>
    </row>
    <row r="321" spans="1:1" ht="15" customHeight="1" x14ac:dyDescent="0.25">
      <c r="A321" s="26"/>
    </row>
    <row r="322" spans="1:1" ht="15" customHeight="1" x14ac:dyDescent="0.25">
      <c r="A322" s="26"/>
    </row>
    <row r="323" spans="1:1" ht="15" customHeight="1" x14ac:dyDescent="0.25">
      <c r="A323" s="26"/>
    </row>
    <row r="324" spans="1:1" ht="15" customHeight="1" x14ac:dyDescent="0.25">
      <c r="A324" s="26"/>
    </row>
    <row r="325" spans="1:1" ht="15" customHeight="1" x14ac:dyDescent="0.25">
      <c r="A325" s="26"/>
    </row>
    <row r="326" spans="1:1" ht="15" customHeight="1" x14ac:dyDescent="0.25">
      <c r="A326" s="26"/>
    </row>
    <row r="327" spans="1:1" ht="15" customHeight="1" x14ac:dyDescent="0.25">
      <c r="A327" s="26"/>
    </row>
    <row r="328" spans="1:1" ht="15" customHeight="1" x14ac:dyDescent="0.25">
      <c r="A328" s="26"/>
    </row>
    <row r="329" spans="1:1" ht="15" customHeight="1" x14ac:dyDescent="0.25">
      <c r="A329" s="26"/>
    </row>
    <row r="330" spans="1:1" ht="15" customHeight="1" x14ac:dyDescent="0.25">
      <c r="A330" s="26"/>
    </row>
    <row r="331" spans="1:1" ht="15" customHeight="1" x14ac:dyDescent="0.25">
      <c r="A331" s="26"/>
    </row>
    <row r="332" spans="1:1" ht="15" customHeight="1" x14ac:dyDescent="0.25">
      <c r="A332" s="26"/>
    </row>
    <row r="333" spans="1:1" ht="15" customHeight="1" x14ac:dyDescent="0.25">
      <c r="A333" s="26"/>
    </row>
    <row r="334" spans="1:1" ht="15" customHeight="1" x14ac:dyDescent="0.25">
      <c r="A334" s="26"/>
    </row>
    <row r="335" spans="1:1" ht="15" customHeight="1" x14ac:dyDescent="0.25">
      <c r="A335" s="26"/>
    </row>
    <row r="336" spans="1:1" ht="15" customHeight="1" x14ac:dyDescent="0.25">
      <c r="A336" s="26"/>
    </row>
    <row r="337" spans="1:1" ht="15" customHeight="1" x14ac:dyDescent="0.25">
      <c r="A337" s="26"/>
    </row>
    <row r="338" spans="1:1" ht="15" customHeight="1" x14ac:dyDescent="0.25">
      <c r="A338" s="26"/>
    </row>
    <row r="339" spans="1:1" ht="15" customHeight="1" x14ac:dyDescent="0.25">
      <c r="A339" s="26"/>
    </row>
    <row r="340" spans="1:1" ht="15" customHeight="1" x14ac:dyDescent="0.25">
      <c r="A340" s="26"/>
    </row>
    <row r="341" spans="1:1" ht="15" customHeight="1" x14ac:dyDescent="0.25">
      <c r="A341" s="26"/>
    </row>
    <row r="342" spans="1:1" ht="15" customHeight="1" x14ac:dyDescent="0.25">
      <c r="A342" s="26"/>
    </row>
    <row r="343" spans="1:1" ht="15" customHeight="1" x14ac:dyDescent="0.25">
      <c r="A343" s="26"/>
    </row>
    <row r="344" spans="1:1" ht="15" customHeight="1" x14ac:dyDescent="0.25">
      <c r="A344" s="26"/>
    </row>
    <row r="345" spans="1:1" ht="15" customHeight="1" x14ac:dyDescent="0.25">
      <c r="A345" s="26"/>
    </row>
    <row r="346" spans="1:1" ht="15" customHeight="1" x14ac:dyDescent="0.25">
      <c r="A346" s="26"/>
    </row>
    <row r="347" spans="1:1" ht="15" customHeight="1" x14ac:dyDescent="0.25">
      <c r="A347" s="26"/>
    </row>
    <row r="348" spans="1:1" ht="15" customHeight="1" x14ac:dyDescent="0.25">
      <c r="A348" s="26"/>
    </row>
    <row r="349" spans="1:1" ht="15" customHeight="1" x14ac:dyDescent="0.25">
      <c r="A349" s="26"/>
    </row>
    <row r="350" spans="1:1" ht="15" customHeight="1" x14ac:dyDescent="0.25">
      <c r="A350" s="26"/>
    </row>
    <row r="351" spans="1:1" ht="15" customHeight="1" x14ac:dyDescent="0.25">
      <c r="A351" s="26"/>
    </row>
    <row r="352" spans="1:1" ht="15" customHeight="1" x14ac:dyDescent="0.25">
      <c r="A352" s="26"/>
    </row>
    <row r="353" spans="1:1" ht="15" customHeight="1" x14ac:dyDescent="0.25">
      <c r="A353" s="26"/>
    </row>
    <row r="354" spans="1:1" ht="15" customHeight="1" x14ac:dyDescent="0.25">
      <c r="A354" s="26"/>
    </row>
    <row r="355" spans="1:1" ht="15" customHeight="1" x14ac:dyDescent="0.25">
      <c r="A355" s="26"/>
    </row>
    <row r="356" spans="1:1" ht="15" customHeight="1" x14ac:dyDescent="0.25">
      <c r="A356" s="26"/>
    </row>
    <row r="357" spans="1:1" ht="15" customHeight="1" x14ac:dyDescent="0.25">
      <c r="A357" s="26"/>
    </row>
    <row r="358" spans="1:1" ht="15" customHeight="1" x14ac:dyDescent="0.25">
      <c r="A358" s="26"/>
    </row>
    <row r="359" spans="1:1" ht="15" customHeight="1" x14ac:dyDescent="0.25">
      <c r="A359" s="26"/>
    </row>
    <row r="360" spans="1:1" ht="15" customHeight="1" x14ac:dyDescent="0.25">
      <c r="A360" s="26"/>
    </row>
    <row r="361" spans="1:1" ht="15" customHeight="1" x14ac:dyDescent="0.25">
      <c r="A361" s="26"/>
    </row>
    <row r="362" spans="1:1" ht="15" customHeight="1" x14ac:dyDescent="0.25">
      <c r="A362" s="26"/>
    </row>
    <row r="363" spans="1:1" ht="15" customHeight="1" x14ac:dyDescent="0.25">
      <c r="A363" s="26"/>
    </row>
    <row r="364" spans="1:1" ht="15" customHeight="1" x14ac:dyDescent="0.25">
      <c r="A364" s="26"/>
    </row>
    <row r="365" spans="1:1" ht="15" customHeight="1" x14ac:dyDescent="0.25">
      <c r="A365" s="26"/>
    </row>
    <row r="366" spans="1:1" ht="15" customHeight="1" x14ac:dyDescent="0.25">
      <c r="A366" s="26"/>
    </row>
    <row r="367" spans="1:1" ht="15" customHeight="1" x14ac:dyDescent="0.25">
      <c r="A367" s="26"/>
    </row>
    <row r="368" spans="1:1" ht="15" customHeight="1" x14ac:dyDescent="0.25">
      <c r="A368" s="26"/>
    </row>
    <row r="369" spans="1:1" ht="15" customHeight="1" x14ac:dyDescent="0.25">
      <c r="A369" s="26"/>
    </row>
    <row r="370" spans="1:1" ht="15" customHeight="1" x14ac:dyDescent="0.25">
      <c r="A370" s="26"/>
    </row>
    <row r="371" spans="1:1" ht="15" customHeight="1" x14ac:dyDescent="0.25">
      <c r="A371" s="26"/>
    </row>
    <row r="372" spans="1:1" ht="15" customHeight="1" x14ac:dyDescent="0.25">
      <c r="A372" s="26"/>
    </row>
    <row r="373" spans="1:1" ht="15" customHeight="1" x14ac:dyDescent="0.25">
      <c r="A373" s="26"/>
    </row>
    <row r="374" spans="1:1" ht="15" customHeight="1" x14ac:dyDescent="0.25">
      <c r="A374" s="26"/>
    </row>
    <row r="375" spans="1:1" ht="15" customHeight="1" x14ac:dyDescent="0.25">
      <c r="A375" s="26"/>
    </row>
    <row r="376" spans="1:1" ht="15" customHeight="1" x14ac:dyDescent="0.25">
      <c r="A376" s="26"/>
    </row>
    <row r="377" spans="1:1" ht="15" customHeight="1" x14ac:dyDescent="0.25">
      <c r="A377" s="26"/>
    </row>
    <row r="378" spans="1:1" ht="15" customHeight="1" x14ac:dyDescent="0.25">
      <c r="A378" s="26"/>
    </row>
    <row r="379" spans="1:1" ht="15" customHeight="1" x14ac:dyDescent="0.25">
      <c r="A379" s="26"/>
    </row>
    <row r="380" spans="1:1" ht="15" customHeight="1" x14ac:dyDescent="0.25">
      <c r="A380" s="26"/>
    </row>
    <row r="381" spans="1:1" ht="15" customHeight="1" x14ac:dyDescent="0.25">
      <c r="A381" s="26"/>
    </row>
    <row r="382" spans="1:1" ht="15" customHeight="1" x14ac:dyDescent="0.25">
      <c r="A382" s="26"/>
    </row>
    <row r="383" spans="1:1" ht="15" customHeight="1" x14ac:dyDescent="0.25">
      <c r="A383" s="26"/>
    </row>
    <row r="384" spans="1:1" ht="15" customHeight="1" x14ac:dyDescent="0.25">
      <c r="A384" s="26"/>
    </row>
    <row r="385" spans="1:1" ht="15" customHeight="1" x14ac:dyDescent="0.25">
      <c r="A385" s="26"/>
    </row>
    <row r="386" spans="1:1" ht="15" customHeight="1" x14ac:dyDescent="0.25">
      <c r="A386" s="26"/>
    </row>
    <row r="387" spans="1:1" ht="15" customHeight="1" x14ac:dyDescent="0.25">
      <c r="A387" s="26"/>
    </row>
    <row r="388" spans="1:1" ht="15" customHeight="1" x14ac:dyDescent="0.25">
      <c r="A388" s="26"/>
    </row>
    <row r="389" spans="1:1" ht="15" customHeight="1" x14ac:dyDescent="0.25">
      <c r="A389" s="26"/>
    </row>
    <row r="390" spans="1:1" ht="15" customHeight="1" x14ac:dyDescent="0.25">
      <c r="A390" s="26"/>
    </row>
    <row r="391" spans="1:1" ht="15" customHeight="1" x14ac:dyDescent="0.25">
      <c r="A391" s="26"/>
    </row>
    <row r="392" spans="1:1" ht="15" customHeight="1" x14ac:dyDescent="0.25">
      <c r="A392" s="26"/>
    </row>
    <row r="393" spans="1:1" ht="15" customHeight="1" x14ac:dyDescent="0.25">
      <c r="A393" s="26"/>
    </row>
    <row r="394" spans="1:1" ht="15" customHeight="1" x14ac:dyDescent="0.25">
      <c r="A394" s="26"/>
    </row>
    <row r="395" spans="1:1" ht="15" customHeight="1" x14ac:dyDescent="0.25">
      <c r="A395" s="26"/>
    </row>
    <row r="396" spans="1:1" ht="15" customHeight="1" x14ac:dyDescent="0.25">
      <c r="A396" s="26"/>
    </row>
    <row r="397" spans="1:1" ht="15" customHeight="1" x14ac:dyDescent="0.25">
      <c r="A397" s="26"/>
    </row>
    <row r="398" spans="1:1" ht="15" customHeight="1" x14ac:dyDescent="0.25">
      <c r="A398" s="26"/>
    </row>
    <row r="399" spans="1:1" ht="15" customHeight="1" x14ac:dyDescent="0.25">
      <c r="A399" s="26"/>
    </row>
    <row r="400" spans="1:1" ht="15" customHeight="1" x14ac:dyDescent="0.25">
      <c r="A400" s="26"/>
    </row>
    <row r="401" spans="1:1" ht="15" customHeight="1" x14ac:dyDescent="0.25">
      <c r="A401" s="26"/>
    </row>
    <row r="402" spans="1:1" ht="15" customHeight="1" x14ac:dyDescent="0.25">
      <c r="A402" s="26"/>
    </row>
    <row r="403" spans="1:1" ht="15" customHeight="1" x14ac:dyDescent="0.25">
      <c r="A403" s="26"/>
    </row>
    <row r="404" spans="1:1" ht="15" customHeight="1" x14ac:dyDescent="0.25">
      <c r="A404" s="26"/>
    </row>
    <row r="405" spans="1:1" ht="15" customHeight="1" x14ac:dyDescent="0.25">
      <c r="A405" s="26"/>
    </row>
    <row r="406" spans="1:1" ht="15" customHeight="1" x14ac:dyDescent="0.25">
      <c r="A406" s="26"/>
    </row>
    <row r="407" spans="1:1" ht="15" customHeight="1" x14ac:dyDescent="0.25">
      <c r="A407" s="26"/>
    </row>
    <row r="408" spans="1:1" ht="15" customHeight="1" x14ac:dyDescent="0.25">
      <c r="A408" s="26"/>
    </row>
    <row r="409" spans="1:1" ht="15" customHeight="1" x14ac:dyDescent="0.25">
      <c r="A409" s="26"/>
    </row>
    <row r="410" spans="1:1" ht="15" customHeight="1" x14ac:dyDescent="0.25">
      <c r="A410" s="26"/>
    </row>
    <row r="411" spans="1:1" ht="15" customHeight="1" x14ac:dyDescent="0.25">
      <c r="A411" s="26"/>
    </row>
    <row r="412" spans="1:1" ht="15" customHeight="1" x14ac:dyDescent="0.25">
      <c r="A412" s="26"/>
    </row>
    <row r="413" spans="1:1" ht="15" customHeight="1" x14ac:dyDescent="0.25">
      <c r="A413" s="26"/>
    </row>
    <row r="414" spans="1:1" ht="15" customHeight="1" x14ac:dyDescent="0.25">
      <c r="A414" s="26"/>
    </row>
    <row r="415" spans="1:1" ht="15" customHeight="1" x14ac:dyDescent="0.25">
      <c r="A415" s="26"/>
    </row>
    <row r="416" spans="1:1" ht="15" customHeight="1" x14ac:dyDescent="0.25">
      <c r="A416" s="26"/>
    </row>
    <row r="417" spans="1:1" ht="15" customHeight="1" x14ac:dyDescent="0.25">
      <c r="A417" s="26"/>
    </row>
    <row r="418" spans="1:1" ht="15" customHeight="1" x14ac:dyDescent="0.25">
      <c r="A418" s="26"/>
    </row>
    <row r="419" spans="1:1" ht="15" customHeight="1" x14ac:dyDescent="0.25">
      <c r="A419" s="26"/>
    </row>
    <row r="420" spans="1:1" ht="15" customHeight="1" x14ac:dyDescent="0.25">
      <c r="A420" s="26"/>
    </row>
    <row r="421" spans="1:1" ht="15" customHeight="1" x14ac:dyDescent="0.25">
      <c r="A421" s="26"/>
    </row>
    <row r="422" spans="1:1" ht="15" customHeight="1" x14ac:dyDescent="0.25">
      <c r="A422" s="26"/>
    </row>
    <row r="423" spans="1:1" ht="15" customHeight="1" x14ac:dyDescent="0.25">
      <c r="A423" s="26"/>
    </row>
    <row r="424" spans="1:1" ht="15" customHeight="1" x14ac:dyDescent="0.25">
      <c r="A424" s="26"/>
    </row>
    <row r="425" spans="1:1" ht="15" customHeight="1" x14ac:dyDescent="0.25">
      <c r="A425" s="26"/>
    </row>
    <row r="426" spans="1:1" ht="15" customHeight="1" x14ac:dyDescent="0.25">
      <c r="A426" s="26"/>
    </row>
    <row r="427" spans="1:1" ht="15" customHeight="1" x14ac:dyDescent="0.25">
      <c r="A427" s="26"/>
    </row>
    <row r="428" spans="1:1" ht="15" customHeight="1" x14ac:dyDescent="0.25">
      <c r="A428" s="26"/>
    </row>
    <row r="429" spans="1:1" ht="15" customHeight="1" x14ac:dyDescent="0.25">
      <c r="A429" s="26"/>
    </row>
    <row r="430" spans="1:1" ht="15" customHeight="1" x14ac:dyDescent="0.25">
      <c r="A430" s="26"/>
    </row>
    <row r="431" spans="1:1" ht="15" customHeight="1" x14ac:dyDescent="0.25">
      <c r="A431" s="26"/>
    </row>
    <row r="432" spans="1:1" ht="15" customHeight="1" x14ac:dyDescent="0.25">
      <c r="A432" s="26"/>
    </row>
    <row r="433" spans="1:1" ht="15" customHeight="1" x14ac:dyDescent="0.25">
      <c r="A433" s="26"/>
    </row>
    <row r="434" spans="1:1" ht="15" customHeight="1" x14ac:dyDescent="0.25">
      <c r="A434" s="26"/>
    </row>
    <row r="435" spans="1:1" ht="15" customHeight="1" x14ac:dyDescent="0.25">
      <c r="A435" s="26"/>
    </row>
    <row r="436" spans="1:1" ht="15" customHeight="1" x14ac:dyDescent="0.25">
      <c r="A436" s="26"/>
    </row>
    <row r="437" spans="1:1" ht="15" customHeight="1" x14ac:dyDescent="0.25">
      <c r="A437" s="26"/>
    </row>
    <row r="438" spans="1:1" ht="15" customHeight="1" x14ac:dyDescent="0.25">
      <c r="A438" s="26"/>
    </row>
    <row r="439" spans="1:1" ht="15" customHeight="1" x14ac:dyDescent="0.25">
      <c r="A439" s="26"/>
    </row>
    <row r="440" spans="1:1" ht="15" customHeight="1" x14ac:dyDescent="0.25">
      <c r="A440" s="26"/>
    </row>
    <row r="441" spans="1:1" ht="15" customHeight="1" x14ac:dyDescent="0.25">
      <c r="A441" s="26"/>
    </row>
    <row r="442" spans="1:1" ht="15" customHeight="1" x14ac:dyDescent="0.25">
      <c r="A442" s="26"/>
    </row>
    <row r="443" spans="1:1" ht="15" customHeight="1" x14ac:dyDescent="0.25">
      <c r="A443" s="26"/>
    </row>
    <row r="444" spans="1:1" ht="15" customHeight="1" x14ac:dyDescent="0.25">
      <c r="A444" s="26"/>
    </row>
    <row r="445" spans="1:1" ht="15" customHeight="1" x14ac:dyDescent="0.25">
      <c r="A445" s="26"/>
    </row>
    <row r="446" spans="1:1" ht="15" customHeight="1" x14ac:dyDescent="0.25">
      <c r="A446" s="26"/>
    </row>
    <row r="447" spans="1:1" ht="15" customHeight="1" x14ac:dyDescent="0.25">
      <c r="A447" s="26"/>
    </row>
    <row r="448" spans="1:1" ht="15" customHeight="1" x14ac:dyDescent="0.25">
      <c r="A448" s="26"/>
    </row>
    <row r="449" spans="1:1" ht="15" customHeight="1" x14ac:dyDescent="0.25">
      <c r="A449" s="26"/>
    </row>
    <row r="450" spans="1:1" ht="15" customHeight="1" x14ac:dyDescent="0.25">
      <c r="A450" s="26"/>
    </row>
    <row r="451" spans="1:1" ht="15" customHeight="1" x14ac:dyDescent="0.25">
      <c r="A451" s="26"/>
    </row>
    <row r="452" spans="1:1" ht="15" customHeight="1" x14ac:dyDescent="0.25">
      <c r="A452" s="26"/>
    </row>
    <row r="453" spans="1:1" ht="15" customHeight="1" x14ac:dyDescent="0.25">
      <c r="A453" s="26"/>
    </row>
    <row r="454" spans="1:1" ht="15" customHeight="1" x14ac:dyDescent="0.25">
      <c r="A454" s="26"/>
    </row>
    <row r="455" spans="1:1" ht="15" customHeight="1" x14ac:dyDescent="0.25">
      <c r="A455" s="26"/>
    </row>
    <row r="456" spans="1:1" ht="15" customHeight="1" x14ac:dyDescent="0.25">
      <c r="A456" s="26"/>
    </row>
    <row r="457" spans="1:1" ht="15" customHeight="1" x14ac:dyDescent="0.25">
      <c r="A457" s="26"/>
    </row>
    <row r="458" spans="1:1" ht="15" customHeight="1" x14ac:dyDescent="0.25">
      <c r="A458" s="26"/>
    </row>
    <row r="459" spans="1:1" ht="15" customHeight="1" x14ac:dyDescent="0.25">
      <c r="A459" s="26"/>
    </row>
    <row r="460" spans="1:1" ht="15" customHeight="1" x14ac:dyDescent="0.25">
      <c r="A460" s="26"/>
    </row>
    <row r="461" spans="1:1" ht="15" customHeight="1" x14ac:dyDescent="0.25">
      <c r="A461" s="26"/>
    </row>
    <row r="462" spans="1:1" ht="15" customHeight="1" x14ac:dyDescent="0.25">
      <c r="A462" s="26"/>
    </row>
    <row r="463" spans="1:1" ht="15" customHeight="1" x14ac:dyDescent="0.25">
      <c r="A463" s="26"/>
    </row>
    <row r="464" spans="1:1" ht="15" customHeight="1" x14ac:dyDescent="0.25">
      <c r="A464" s="26"/>
    </row>
    <row r="465" spans="1:1" ht="15" customHeight="1" x14ac:dyDescent="0.25">
      <c r="A465" s="26"/>
    </row>
    <row r="466" spans="1:1" ht="15" customHeight="1" x14ac:dyDescent="0.25">
      <c r="A466" s="26"/>
    </row>
    <row r="467" spans="1:1" ht="15" customHeight="1" x14ac:dyDescent="0.25">
      <c r="A467" s="26"/>
    </row>
    <row r="468" spans="1:1" ht="15" customHeight="1" x14ac:dyDescent="0.25">
      <c r="A468" s="26"/>
    </row>
    <row r="469" spans="1:1" ht="15" customHeight="1" x14ac:dyDescent="0.25">
      <c r="A469" s="26"/>
    </row>
    <row r="470" spans="1:1" ht="15" customHeight="1" x14ac:dyDescent="0.25">
      <c r="A470" s="26"/>
    </row>
    <row r="471" spans="1:1" ht="15" customHeight="1" x14ac:dyDescent="0.25">
      <c r="A471" s="26"/>
    </row>
    <row r="472" spans="1:1" ht="15" customHeight="1" x14ac:dyDescent="0.25">
      <c r="A472" s="26"/>
    </row>
    <row r="473" spans="1:1" ht="15" customHeight="1" x14ac:dyDescent="0.25">
      <c r="A473" s="26"/>
    </row>
    <row r="474" spans="1:1" ht="15" customHeight="1" x14ac:dyDescent="0.25">
      <c r="A474" s="26"/>
    </row>
    <row r="475" spans="1:1" ht="15" customHeight="1" x14ac:dyDescent="0.25">
      <c r="A475" s="26"/>
    </row>
    <row r="476" spans="1:1" ht="15" customHeight="1" x14ac:dyDescent="0.25">
      <c r="A476" s="26"/>
    </row>
    <row r="477" spans="1:1" ht="15" customHeight="1" x14ac:dyDescent="0.25">
      <c r="A477" s="26"/>
    </row>
    <row r="478" spans="1:1" ht="15" customHeight="1" x14ac:dyDescent="0.25">
      <c r="A478" s="26"/>
    </row>
    <row r="479" spans="1:1" ht="15" customHeight="1" x14ac:dyDescent="0.25">
      <c r="A479" s="26"/>
    </row>
    <row r="480" spans="1:1" ht="15" customHeight="1" x14ac:dyDescent="0.25">
      <c r="A480" s="26"/>
    </row>
    <row r="481" spans="1:1" ht="15" customHeight="1" x14ac:dyDescent="0.25">
      <c r="A481" s="26"/>
    </row>
    <row r="482" spans="1:1" ht="15" customHeight="1" x14ac:dyDescent="0.25">
      <c r="A482" s="26"/>
    </row>
    <row r="483" spans="1:1" ht="15" customHeight="1" x14ac:dyDescent="0.25">
      <c r="A483" s="26"/>
    </row>
    <row r="484" spans="1:1" ht="15" customHeight="1" x14ac:dyDescent="0.25">
      <c r="A484" s="26"/>
    </row>
    <row r="485" spans="1:1" ht="15" customHeight="1" x14ac:dyDescent="0.25">
      <c r="A485" s="26"/>
    </row>
    <row r="486" spans="1:1" ht="15" customHeight="1" x14ac:dyDescent="0.25">
      <c r="A486" s="26"/>
    </row>
    <row r="487" spans="1:1" ht="15" customHeight="1" x14ac:dyDescent="0.25">
      <c r="A487" s="26"/>
    </row>
    <row r="488" spans="1:1" ht="15" customHeight="1" x14ac:dyDescent="0.25">
      <c r="A488" s="26"/>
    </row>
    <row r="489" spans="1:1" ht="15" customHeight="1" x14ac:dyDescent="0.25">
      <c r="A489" s="26"/>
    </row>
    <row r="490" spans="1:1" ht="15" customHeight="1" x14ac:dyDescent="0.25">
      <c r="A490" s="26"/>
    </row>
    <row r="491" spans="1:1" ht="15" customHeight="1" x14ac:dyDescent="0.25">
      <c r="A491" s="26"/>
    </row>
    <row r="492" spans="1:1" ht="15" customHeight="1" x14ac:dyDescent="0.25">
      <c r="A492" s="26"/>
    </row>
    <row r="493" spans="1:1" ht="15" customHeight="1" x14ac:dyDescent="0.25">
      <c r="A493" s="26"/>
    </row>
    <row r="494" spans="1:1" ht="15" customHeight="1" x14ac:dyDescent="0.25">
      <c r="A494" s="26"/>
    </row>
    <row r="495" spans="1:1" ht="15" customHeight="1" x14ac:dyDescent="0.25">
      <c r="A495" s="26"/>
    </row>
    <row r="496" spans="1:1" ht="15" customHeight="1" x14ac:dyDescent="0.25">
      <c r="A496" s="26"/>
    </row>
    <row r="497" spans="1:1" ht="15" customHeight="1" x14ac:dyDescent="0.25">
      <c r="A497" s="26"/>
    </row>
    <row r="498" spans="1:1" ht="15" customHeight="1" x14ac:dyDescent="0.25">
      <c r="A498" s="26"/>
    </row>
    <row r="499" spans="1:1" ht="15" customHeight="1" x14ac:dyDescent="0.25">
      <c r="A499" s="26"/>
    </row>
    <row r="500" spans="1:1" ht="15" customHeight="1" x14ac:dyDescent="0.25">
      <c r="A500" s="26"/>
    </row>
    <row r="501" spans="1:1" ht="15" customHeight="1" x14ac:dyDescent="0.25">
      <c r="A501" s="26"/>
    </row>
    <row r="502" spans="1:1" ht="15" customHeight="1" x14ac:dyDescent="0.25">
      <c r="A502" s="26"/>
    </row>
    <row r="503" spans="1:1" ht="15" customHeight="1" x14ac:dyDescent="0.25">
      <c r="A503" s="26"/>
    </row>
    <row r="504" spans="1:1" ht="15" customHeight="1" x14ac:dyDescent="0.25">
      <c r="A504" s="26"/>
    </row>
    <row r="505" spans="1:1" ht="15" customHeight="1" x14ac:dyDescent="0.25">
      <c r="A505" s="26"/>
    </row>
    <row r="506" spans="1:1" ht="15" customHeight="1" x14ac:dyDescent="0.25">
      <c r="A506" s="26"/>
    </row>
    <row r="507" spans="1:1" ht="15" customHeight="1" x14ac:dyDescent="0.25">
      <c r="A507" s="26"/>
    </row>
    <row r="508" spans="1:1" ht="15" customHeight="1" x14ac:dyDescent="0.25">
      <c r="A508" s="26"/>
    </row>
    <row r="509" spans="1:1" ht="15" customHeight="1" x14ac:dyDescent="0.25">
      <c r="A509" s="26"/>
    </row>
    <row r="510" spans="1:1" ht="15" customHeight="1" x14ac:dyDescent="0.25">
      <c r="A510" s="26"/>
    </row>
    <row r="511" spans="1:1" ht="15" customHeight="1" x14ac:dyDescent="0.25">
      <c r="A511" s="26"/>
    </row>
    <row r="512" spans="1:1" ht="15" customHeight="1" x14ac:dyDescent="0.25">
      <c r="A512" s="26"/>
    </row>
    <row r="513" spans="1:1" ht="15" customHeight="1" x14ac:dyDescent="0.25">
      <c r="A513" s="26"/>
    </row>
    <row r="514" spans="1:1" ht="15" customHeight="1" x14ac:dyDescent="0.25">
      <c r="A514" s="26"/>
    </row>
    <row r="515" spans="1:1" ht="15" customHeight="1" x14ac:dyDescent="0.25">
      <c r="A515" s="26"/>
    </row>
    <row r="516" spans="1:1" ht="15" customHeight="1" x14ac:dyDescent="0.25">
      <c r="A516" s="26"/>
    </row>
    <row r="517" spans="1:1" ht="15" customHeight="1" x14ac:dyDescent="0.25">
      <c r="A517" s="26"/>
    </row>
    <row r="518" spans="1:1" ht="15" customHeight="1" x14ac:dyDescent="0.25">
      <c r="A518" s="26"/>
    </row>
    <row r="519" spans="1:1" ht="15" customHeight="1" x14ac:dyDescent="0.25">
      <c r="A519" s="26"/>
    </row>
    <row r="520" spans="1:1" ht="15" customHeight="1" x14ac:dyDescent="0.25">
      <c r="A520" s="26"/>
    </row>
    <row r="521" spans="1:1" ht="15" customHeight="1" x14ac:dyDescent="0.25">
      <c r="A521" s="26"/>
    </row>
    <row r="522" spans="1:1" ht="15" customHeight="1" x14ac:dyDescent="0.25">
      <c r="A522" s="26"/>
    </row>
    <row r="523" spans="1:1" ht="15" customHeight="1" x14ac:dyDescent="0.25">
      <c r="A523" s="26"/>
    </row>
    <row r="524" spans="1:1" ht="15" customHeight="1" x14ac:dyDescent="0.25">
      <c r="A524" s="26"/>
    </row>
    <row r="525" spans="1:1" ht="15" customHeight="1" x14ac:dyDescent="0.25">
      <c r="A525" s="26"/>
    </row>
    <row r="526" spans="1:1" ht="15" customHeight="1" x14ac:dyDescent="0.25">
      <c r="A526" s="26"/>
    </row>
    <row r="527" spans="1:1" ht="15" customHeight="1" x14ac:dyDescent="0.25">
      <c r="A527" s="26"/>
    </row>
    <row r="528" spans="1:1" ht="15" customHeight="1" x14ac:dyDescent="0.25">
      <c r="A528" s="26"/>
    </row>
    <row r="529" spans="1:1" ht="15" customHeight="1" x14ac:dyDescent="0.25">
      <c r="A529" s="26"/>
    </row>
    <row r="530" spans="1:1" ht="15" customHeight="1" x14ac:dyDescent="0.25">
      <c r="A530" s="26"/>
    </row>
    <row r="531" spans="1:1" ht="15" customHeight="1" x14ac:dyDescent="0.25">
      <c r="A531" s="26"/>
    </row>
    <row r="532" spans="1:1" ht="15" customHeight="1" x14ac:dyDescent="0.25">
      <c r="A532" s="26"/>
    </row>
    <row r="533" spans="1:1" ht="15" customHeight="1" x14ac:dyDescent="0.25">
      <c r="A533" s="26"/>
    </row>
    <row r="534" spans="1:1" ht="15" customHeight="1" x14ac:dyDescent="0.25">
      <c r="A534" s="26"/>
    </row>
    <row r="535" spans="1:1" ht="15" customHeight="1" x14ac:dyDescent="0.25">
      <c r="A535" s="26"/>
    </row>
    <row r="536" spans="1:1" ht="15" customHeight="1" x14ac:dyDescent="0.25">
      <c r="A536" s="26"/>
    </row>
    <row r="537" spans="1:1" ht="15" customHeight="1" x14ac:dyDescent="0.25">
      <c r="A537" s="26"/>
    </row>
    <row r="538" spans="1:1" ht="15" customHeight="1" x14ac:dyDescent="0.25">
      <c r="A538" s="26"/>
    </row>
    <row r="539" spans="1:1" ht="15" customHeight="1" x14ac:dyDescent="0.25">
      <c r="A539" s="26"/>
    </row>
    <row r="540" spans="1:1" ht="15" customHeight="1" x14ac:dyDescent="0.25">
      <c r="A540" s="26"/>
    </row>
    <row r="541" spans="1:1" ht="15" customHeight="1" x14ac:dyDescent="0.25">
      <c r="A541" s="26"/>
    </row>
    <row r="542" spans="1:1" ht="15" customHeight="1" x14ac:dyDescent="0.25">
      <c r="A542" s="26"/>
    </row>
    <row r="543" spans="1:1" ht="15" customHeight="1" x14ac:dyDescent="0.25">
      <c r="A543" s="26"/>
    </row>
    <row r="544" spans="1:1" ht="15" customHeight="1" x14ac:dyDescent="0.25">
      <c r="A544" s="26"/>
    </row>
    <row r="545" spans="1:1" ht="15" customHeight="1" x14ac:dyDescent="0.25">
      <c r="A545" s="26"/>
    </row>
    <row r="546" spans="1:1" ht="15" customHeight="1" x14ac:dyDescent="0.25">
      <c r="A546" s="26"/>
    </row>
    <row r="547" spans="1:1" ht="15" customHeight="1" x14ac:dyDescent="0.25">
      <c r="A547" s="26"/>
    </row>
    <row r="548" spans="1:1" ht="15" customHeight="1" x14ac:dyDescent="0.25">
      <c r="A548" s="26"/>
    </row>
    <row r="549" spans="1:1" ht="15" customHeight="1" x14ac:dyDescent="0.25">
      <c r="A549" s="26"/>
    </row>
    <row r="550" spans="1:1" ht="15" customHeight="1" x14ac:dyDescent="0.25">
      <c r="A550" s="26"/>
    </row>
    <row r="551" spans="1:1" ht="15" customHeight="1" x14ac:dyDescent="0.25">
      <c r="A551" s="26"/>
    </row>
    <row r="552" spans="1:1" ht="15" customHeight="1" x14ac:dyDescent="0.25">
      <c r="A552" s="26"/>
    </row>
    <row r="553" spans="1:1" ht="15" customHeight="1" x14ac:dyDescent="0.25">
      <c r="A553" s="26"/>
    </row>
    <row r="554" spans="1:1" ht="15" customHeight="1" x14ac:dyDescent="0.25">
      <c r="A554" s="26"/>
    </row>
    <row r="555" spans="1:1" ht="15" customHeight="1" x14ac:dyDescent="0.25">
      <c r="A555" s="26"/>
    </row>
    <row r="556" spans="1:1" ht="15" customHeight="1" x14ac:dyDescent="0.25">
      <c r="A556" s="26"/>
    </row>
    <row r="557" spans="1:1" ht="15" customHeight="1" x14ac:dyDescent="0.25">
      <c r="A557" s="26"/>
    </row>
    <row r="558" spans="1:1" ht="15" customHeight="1" x14ac:dyDescent="0.25">
      <c r="A558" s="26"/>
    </row>
    <row r="559" spans="1:1" ht="15" customHeight="1" x14ac:dyDescent="0.25">
      <c r="A559" s="26"/>
    </row>
    <row r="560" spans="1:1" ht="15" customHeight="1" x14ac:dyDescent="0.25">
      <c r="A560" s="26"/>
    </row>
    <row r="561" spans="1:1" ht="15" customHeight="1" x14ac:dyDescent="0.25">
      <c r="A561" s="26"/>
    </row>
    <row r="562" spans="1:1" ht="15" customHeight="1" x14ac:dyDescent="0.25">
      <c r="A562" s="26"/>
    </row>
    <row r="563" spans="1:1" ht="15" customHeight="1" x14ac:dyDescent="0.25">
      <c r="A563" s="26"/>
    </row>
    <row r="564" spans="1:1" ht="15" customHeight="1" x14ac:dyDescent="0.25">
      <c r="A564" s="26"/>
    </row>
    <row r="565" spans="1:1" ht="15" customHeight="1" x14ac:dyDescent="0.25">
      <c r="A565" s="26"/>
    </row>
    <row r="566" spans="1:1" ht="15" customHeight="1" x14ac:dyDescent="0.25">
      <c r="A566" s="26"/>
    </row>
    <row r="567" spans="1:1" ht="15" customHeight="1" x14ac:dyDescent="0.25">
      <c r="A567" s="26"/>
    </row>
    <row r="568" spans="1:1" ht="15" customHeight="1" x14ac:dyDescent="0.25">
      <c r="A568" s="26"/>
    </row>
    <row r="569" spans="1:1" ht="15" customHeight="1" x14ac:dyDescent="0.25">
      <c r="A569" s="26"/>
    </row>
    <row r="570" spans="1:1" ht="15" customHeight="1" x14ac:dyDescent="0.25">
      <c r="A570" s="26"/>
    </row>
    <row r="571" spans="1:1" ht="15" customHeight="1" x14ac:dyDescent="0.25">
      <c r="A571" s="26"/>
    </row>
    <row r="572" spans="1:1" ht="15" customHeight="1" x14ac:dyDescent="0.25">
      <c r="A572" s="26"/>
    </row>
    <row r="573" spans="1:1" ht="15" customHeight="1" x14ac:dyDescent="0.25">
      <c r="A573" s="26"/>
    </row>
    <row r="574" spans="1:1" ht="15" customHeight="1" x14ac:dyDescent="0.25">
      <c r="A574" s="26"/>
    </row>
    <row r="575" spans="1:1" ht="15" customHeight="1" x14ac:dyDescent="0.25">
      <c r="A575" s="26"/>
    </row>
    <row r="576" spans="1:1" ht="15" customHeight="1" x14ac:dyDescent="0.25">
      <c r="A576" s="26"/>
    </row>
    <row r="577" spans="1:1" ht="15" customHeight="1" x14ac:dyDescent="0.25">
      <c r="A577" s="26"/>
    </row>
    <row r="578" spans="1:1" ht="15" customHeight="1" x14ac:dyDescent="0.25">
      <c r="A578" s="26"/>
    </row>
    <row r="579" spans="1:1" ht="15" customHeight="1" x14ac:dyDescent="0.25">
      <c r="A579" s="26"/>
    </row>
    <row r="580" spans="1:1" ht="15" customHeight="1" x14ac:dyDescent="0.25">
      <c r="A580" s="26"/>
    </row>
    <row r="581" spans="1:1" ht="15" customHeight="1" x14ac:dyDescent="0.25">
      <c r="A581" s="26"/>
    </row>
    <row r="582" spans="1:1" ht="15" customHeight="1" x14ac:dyDescent="0.25">
      <c r="A582" s="26"/>
    </row>
    <row r="583" spans="1:1" ht="15" customHeight="1" x14ac:dyDescent="0.25">
      <c r="A583" s="26"/>
    </row>
    <row r="584" spans="1:1" ht="15" customHeight="1" x14ac:dyDescent="0.25">
      <c r="A584" s="26"/>
    </row>
    <row r="585" spans="1:1" ht="15" customHeight="1" x14ac:dyDescent="0.25">
      <c r="A585" s="26"/>
    </row>
    <row r="586" spans="1:1" ht="15" customHeight="1" x14ac:dyDescent="0.25">
      <c r="A586" s="26"/>
    </row>
    <row r="587" spans="1:1" ht="15" customHeight="1" x14ac:dyDescent="0.25">
      <c r="A587" s="26"/>
    </row>
    <row r="588" spans="1:1" ht="15" customHeight="1" x14ac:dyDescent="0.25">
      <c r="A588" s="26"/>
    </row>
    <row r="589" spans="1:1" ht="15" customHeight="1" x14ac:dyDescent="0.25">
      <c r="A589" s="26"/>
    </row>
    <row r="590" spans="1:1" ht="15" customHeight="1" x14ac:dyDescent="0.25">
      <c r="A590" s="26"/>
    </row>
    <row r="591" spans="1:1" ht="15" customHeight="1" x14ac:dyDescent="0.25">
      <c r="A591" s="26"/>
    </row>
    <row r="592" spans="1:1" ht="15" customHeight="1" x14ac:dyDescent="0.25">
      <c r="A592" s="26"/>
    </row>
    <row r="593" spans="1:1" ht="15" customHeight="1" x14ac:dyDescent="0.25">
      <c r="A593" s="26"/>
    </row>
    <row r="594" spans="1:1" ht="15" customHeight="1" x14ac:dyDescent="0.25">
      <c r="A594" s="26"/>
    </row>
    <row r="595" spans="1:1" ht="15" customHeight="1" x14ac:dyDescent="0.25">
      <c r="A595" s="26"/>
    </row>
    <row r="596" spans="1:1" ht="15" customHeight="1" x14ac:dyDescent="0.25">
      <c r="A596" s="26"/>
    </row>
    <row r="597" spans="1:1" ht="15" customHeight="1" x14ac:dyDescent="0.25">
      <c r="A597" s="26"/>
    </row>
    <row r="598" spans="1:1" ht="15" customHeight="1" x14ac:dyDescent="0.25">
      <c r="A598" s="26"/>
    </row>
    <row r="599" spans="1:1" ht="15" customHeight="1" x14ac:dyDescent="0.25">
      <c r="A599" s="26"/>
    </row>
    <row r="600" spans="1:1" ht="15" customHeight="1" x14ac:dyDescent="0.25">
      <c r="A600" s="26"/>
    </row>
    <row r="601" spans="1:1" ht="15" customHeight="1" x14ac:dyDescent="0.25">
      <c r="A601" s="26"/>
    </row>
    <row r="602" spans="1:1" ht="15" customHeight="1" x14ac:dyDescent="0.25">
      <c r="A602" s="26"/>
    </row>
    <row r="603" spans="1:1" ht="15" customHeight="1" x14ac:dyDescent="0.25">
      <c r="A603" s="26"/>
    </row>
    <row r="604" spans="1:1" ht="15" customHeight="1" x14ac:dyDescent="0.25">
      <c r="A604" s="26"/>
    </row>
    <row r="605" spans="1:1" ht="15" customHeight="1" x14ac:dyDescent="0.25">
      <c r="A605" s="26"/>
    </row>
    <row r="606" spans="1:1" ht="15" customHeight="1" x14ac:dyDescent="0.25">
      <c r="A606" s="26"/>
    </row>
    <row r="607" spans="1:1" ht="15" customHeight="1" x14ac:dyDescent="0.25">
      <c r="A607" s="26"/>
    </row>
    <row r="608" spans="1:1" ht="15" customHeight="1" x14ac:dyDescent="0.25">
      <c r="A608" s="26"/>
    </row>
    <row r="609" spans="1:1" ht="15" customHeight="1" x14ac:dyDescent="0.25">
      <c r="A609" s="26"/>
    </row>
    <row r="610" spans="1:1" ht="15" customHeight="1" x14ac:dyDescent="0.25">
      <c r="A610" s="26"/>
    </row>
    <row r="611" spans="1:1" ht="15" customHeight="1" x14ac:dyDescent="0.25">
      <c r="A611" s="26"/>
    </row>
    <row r="612" spans="1:1" ht="15" customHeight="1" x14ac:dyDescent="0.25">
      <c r="A612" s="26"/>
    </row>
    <row r="613" spans="1:1" ht="15" customHeight="1" x14ac:dyDescent="0.25">
      <c r="A613" s="26"/>
    </row>
    <row r="614" spans="1:1" ht="15" customHeight="1" x14ac:dyDescent="0.25">
      <c r="A614" s="26"/>
    </row>
    <row r="615" spans="1:1" ht="15" customHeight="1" x14ac:dyDescent="0.25">
      <c r="A615" s="26"/>
    </row>
    <row r="616" spans="1:1" ht="15" customHeight="1" x14ac:dyDescent="0.25">
      <c r="A616" s="26"/>
    </row>
    <row r="617" spans="1:1" ht="15" customHeight="1" x14ac:dyDescent="0.25">
      <c r="A617" s="26"/>
    </row>
    <row r="618" spans="1:1" ht="15" customHeight="1" x14ac:dyDescent="0.25">
      <c r="A618" s="26"/>
    </row>
    <row r="619" spans="1:1" ht="15" customHeight="1" x14ac:dyDescent="0.25">
      <c r="A619" s="26"/>
    </row>
    <row r="620" spans="1:1" ht="15" customHeight="1" x14ac:dyDescent="0.25">
      <c r="A620" s="26"/>
    </row>
    <row r="621" spans="1:1" ht="15" customHeight="1" x14ac:dyDescent="0.25">
      <c r="A621" s="26"/>
    </row>
    <row r="622" spans="1:1" ht="15" customHeight="1" x14ac:dyDescent="0.25">
      <c r="A622" s="26"/>
    </row>
    <row r="623" spans="1:1" ht="15" customHeight="1" x14ac:dyDescent="0.25">
      <c r="A623" s="26"/>
    </row>
    <row r="624" spans="1:1" ht="15" customHeight="1" x14ac:dyDescent="0.25">
      <c r="A624" s="26"/>
    </row>
    <row r="625" spans="1:1" ht="15" customHeight="1" x14ac:dyDescent="0.25">
      <c r="A625" s="26"/>
    </row>
    <row r="626" spans="1:1" ht="15" customHeight="1" x14ac:dyDescent="0.25">
      <c r="A626" s="26"/>
    </row>
    <row r="627" spans="1:1" ht="15" customHeight="1" x14ac:dyDescent="0.25">
      <c r="A627" s="26"/>
    </row>
    <row r="628" spans="1:1" ht="15" customHeight="1" x14ac:dyDescent="0.25">
      <c r="A628" s="26"/>
    </row>
    <row r="629" spans="1:1" ht="15" customHeight="1" x14ac:dyDescent="0.25">
      <c r="A629" s="26"/>
    </row>
    <row r="630" spans="1:1" ht="15" customHeight="1" x14ac:dyDescent="0.25">
      <c r="A630" s="26"/>
    </row>
    <row r="631" spans="1:1" ht="15" customHeight="1" x14ac:dyDescent="0.25">
      <c r="A631" s="26"/>
    </row>
    <row r="632" spans="1:1" ht="15" customHeight="1" x14ac:dyDescent="0.25">
      <c r="A632" s="26"/>
    </row>
    <row r="633" spans="1:1" ht="15" customHeight="1" x14ac:dyDescent="0.25">
      <c r="A633" s="26"/>
    </row>
    <row r="634" spans="1:1" ht="15" customHeight="1" x14ac:dyDescent="0.25">
      <c r="A634" s="26"/>
    </row>
    <row r="635" spans="1:1" ht="15" customHeight="1" x14ac:dyDescent="0.25">
      <c r="A635" s="26"/>
    </row>
    <row r="636" spans="1:1" ht="15" customHeight="1" x14ac:dyDescent="0.25">
      <c r="A636" s="26"/>
    </row>
    <row r="637" spans="1:1" ht="15" customHeight="1" x14ac:dyDescent="0.25">
      <c r="A637" s="26"/>
    </row>
    <row r="638" spans="1:1" ht="15" customHeight="1" x14ac:dyDescent="0.25">
      <c r="A638" s="26"/>
    </row>
    <row r="639" spans="1:1" ht="15" customHeight="1" x14ac:dyDescent="0.25">
      <c r="A639" s="26"/>
    </row>
    <row r="640" spans="1:1" ht="15" customHeight="1" x14ac:dyDescent="0.25">
      <c r="A640" s="26"/>
    </row>
    <row r="641" spans="1:1" ht="15" customHeight="1" x14ac:dyDescent="0.25">
      <c r="A641" s="26"/>
    </row>
    <row r="642" spans="1:1" ht="15" customHeight="1" x14ac:dyDescent="0.25">
      <c r="A642" s="26"/>
    </row>
    <row r="643" spans="1:1" ht="15" customHeight="1" x14ac:dyDescent="0.25">
      <c r="A643" s="26"/>
    </row>
    <row r="644" spans="1:1" ht="15" customHeight="1" x14ac:dyDescent="0.25">
      <c r="A644" s="26"/>
    </row>
    <row r="645" spans="1:1" ht="15" customHeight="1" x14ac:dyDescent="0.25">
      <c r="A645" s="26"/>
    </row>
    <row r="646" spans="1:1" ht="15" customHeight="1" x14ac:dyDescent="0.25">
      <c r="A646" s="26"/>
    </row>
    <row r="647" spans="1:1" ht="15" customHeight="1" x14ac:dyDescent="0.25">
      <c r="A647" s="26"/>
    </row>
    <row r="648" spans="1:1" ht="15" customHeight="1" x14ac:dyDescent="0.25">
      <c r="A648" s="26"/>
    </row>
    <row r="649" spans="1:1" ht="15" customHeight="1" x14ac:dyDescent="0.25">
      <c r="A649" s="26"/>
    </row>
    <row r="650" spans="1:1" ht="15" customHeight="1" x14ac:dyDescent="0.25">
      <c r="A650" s="26"/>
    </row>
    <row r="651" spans="1:1" ht="15" customHeight="1" x14ac:dyDescent="0.25">
      <c r="A651" s="26"/>
    </row>
    <row r="652" spans="1:1" ht="15" customHeight="1" x14ac:dyDescent="0.25">
      <c r="A652" s="26"/>
    </row>
    <row r="653" spans="1:1" ht="15" customHeight="1" x14ac:dyDescent="0.25">
      <c r="A653" s="26"/>
    </row>
    <row r="654" spans="1:1" ht="15" customHeight="1" x14ac:dyDescent="0.25">
      <c r="A654" s="26"/>
    </row>
    <row r="655" spans="1:1" ht="15" customHeight="1" x14ac:dyDescent="0.25">
      <c r="A655" s="26"/>
    </row>
    <row r="656" spans="1:1" ht="15" customHeight="1" x14ac:dyDescent="0.25">
      <c r="A656" s="26"/>
    </row>
    <row r="657" spans="1:1" ht="15" customHeight="1" x14ac:dyDescent="0.25">
      <c r="A657" s="26"/>
    </row>
    <row r="658" spans="1:1" ht="15" customHeight="1" x14ac:dyDescent="0.25">
      <c r="A658" s="26"/>
    </row>
    <row r="659" spans="1:1" ht="15" customHeight="1" x14ac:dyDescent="0.25">
      <c r="A659" s="26"/>
    </row>
    <row r="660" spans="1:1" ht="15" customHeight="1" x14ac:dyDescent="0.25">
      <c r="A660" s="26"/>
    </row>
    <row r="661" spans="1:1" ht="15" customHeight="1" x14ac:dyDescent="0.25">
      <c r="A661" s="26"/>
    </row>
    <row r="662" spans="1:1" ht="15" customHeight="1" x14ac:dyDescent="0.25">
      <c r="A662" s="26"/>
    </row>
    <row r="663" spans="1:1" ht="15" customHeight="1" x14ac:dyDescent="0.25">
      <c r="A663" s="26"/>
    </row>
    <row r="664" spans="1:1" ht="15" customHeight="1" x14ac:dyDescent="0.25">
      <c r="A664" s="26"/>
    </row>
    <row r="665" spans="1:1" ht="15" customHeight="1" x14ac:dyDescent="0.25">
      <c r="A665" s="26"/>
    </row>
    <row r="666" spans="1:1" ht="15" customHeight="1" x14ac:dyDescent="0.25">
      <c r="A666" s="26"/>
    </row>
    <row r="667" spans="1:1" ht="15" customHeight="1" x14ac:dyDescent="0.25">
      <c r="A667" s="26"/>
    </row>
    <row r="668" spans="1:1" ht="15" customHeight="1" x14ac:dyDescent="0.25">
      <c r="A668" s="26"/>
    </row>
    <row r="669" spans="1:1" ht="15" customHeight="1" x14ac:dyDescent="0.25">
      <c r="A669" s="26"/>
    </row>
    <row r="670" spans="1:1" ht="15" customHeight="1" x14ac:dyDescent="0.25">
      <c r="A670" s="26"/>
    </row>
    <row r="671" spans="1:1" ht="15" customHeight="1" x14ac:dyDescent="0.25">
      <c r="A671" s="26"/>
    </row>
    <row r="672" spans="1:1" ht="15" customHeight="1" x14ac:dyDescent="0.25">
      <c r="A672" s="26"/>
    </row>
    <row r="673" spans="1:1" ht="15" customHeight="1" x14ac:dyDescent="0.25">
      <c r="A673" s="26"/>
    </row>
    <row r="674" spans="1:1" ht="15" customHeight="1" x14ac:dyDescent="0.25">
      <c r="A674" s="26"/>
    </row>
    <row r="675" spans="1:1" ht="15" customHeight="1" x14ac:dyDescent="0.25">
      <c r="A675" s="26"/>
    </row>
    <row r="676" spans="1:1" ht="15" customHeight="1" x14ac:dyDescent="0.25">
      <c r="A676" s="26"/>
    </row>
    <row r="677" spans="1:1" ht="15" customHeight="1" x14ac:dyDescent="0.25">
      <c r="A677" s="26"/>
    </row>
    <row r="678" spans="1:1" ht="15" customHeight="1" x14ac:dyDescent="0.25">
      <c r="A678" s="26"/>
    </row>
    <row r="679" spans="1:1" ht="15" customHeight="1" x14ac:dyDescent="0.25">
      <c r="A679" s="26"/>
    </row>
    <row r="680" spans="1:1" ht="15" customHeight="1" x14ac:dyDescent="0.25">
      <c r="A680" s="26"/>
    </row>
    <row r="681" spans="1:1" ht="15" customHeight="1" x14ac:dyDescent="0.25">
      <c r="A681" s="26"/>
    </row>
    <row r="682" spans="1:1" ht="15" customHeight="1" x14ac:dyDescent="0.25">
      <c r="A682" s="26"/>
    </row>
    <row r="683" spans="1:1" ht="15" customHeight="1" x14ac:dyDescent="0.25">
      <c r="A683" s="26"/>
    </row>
    <row r="684" spans="1:1" ht="15" customHeight="1" x14ac:dyDescent="0.25">
      <c r="A684" s="26"/>
    </row>
    <row r="685" spans="1:1" ht="15" customHeight="1" x14ac:dyDescent="0.25">
      <c r="A685" s="26"/>
    </row>
    <row r="686" spans="1:1" ht="15" customHeight="1" x14ac:dyDescent="0.25">
      <c r="A686" s="26"/>
    </row>
    <row r="687" spans="1:1" ht="15" customHeight="1" x14ac:dyDescent="0.25">
      <c r="A687" s="26"/>
    </row>
    <row r="688" spans="1:1" ht="15" customHeight="1" x14ac:dyDescent="0.25">
      <c r="A688" s="26"/>
    </row>
    <row r="689" spans="1:1" ht="15" customHeight="1" x14ac:dyDescent="0.25">
      <c r="A689" s="26"/>
    </row>
    <row r="690" spans="1:1" ht="15" customHeight="1" x14ac:dyDescent="0.25">
      <c r="A690" s="26"/>
    </row>
    <row r="691" spans="1:1" ht="15" customHeight="1" x14ac:dyDescent="0.25">
      <c r="A691" s="26"/>
    </row>
    <row r="692" spans="1:1" ht="15" customHeight="1" x14ac:dyDescent="0.25">
      <c r="A692" s="26"/>
    </row>
    <row r="693" spans="1:1" ht="15" customHeight="1" x14ac:dyDescent="0.25">
      <c r="A693" s="26"/>
    </row>
    <row r="694" spans="1:1" ht="15" customHeight="1" x14ac:dyDescent="0.25">
      <c r="A694" s="26"/>
    </row>
    <row r="695" spans="1:1" ht="15" customHeight="1" x14ac:dyDescent="0.25">
      <c r="A695" s="26"/>
    </row>
    <row r="696" spans="1:1" ht="15" customHeight="1" x14ac:dyDescent="0.25">
      <c r="A696" s="26"/>
    </row>
    <row r="697" spans="1:1" ht="15" customHeight="1" x14ac:dyDescent="0.25">
      <c r="A697" s="26"/>
    </row>
    <row r="698" spans="1:1" ht="15" customHeight="1" x14ac:dyDescent="0.25">
      <c r="A698" s="26"/>
    </row>
    <row r="699" spans="1:1" ht="15" customHeight="1" x14ac:dyDescent="0.25">
      <c r="A699" s="26"/>
    </row>
    <row r="700" spans="1:1" ht="15" customHeight="1" x14ac:dyDescent="0.25">
      <c r="A700" s="26"/>
    </row>
    <row r="701" spans="1:1" ht="15" customHeight="1" x14ac:dyDescent="0.25">
      <c r="A701" s="26"/>
    </row>
    <row r="702" spans="1:1" ht="15" customHeight="1" x14ac:dyDescent="0.25">
      <c r="A702" s="26"/>
    </row>
    <row r="703" spans="1:1" ht="15" customHeight="1" x14ac:dyDescent="0.25">
      <c r="A703" s="26"/>
    </row>
    <row r="704" spans="1:1" ht="15" customHeight="1" x14ac:dyDescent="0.25">
      <c r="A704" s="26"/>
    </row>
    <row r="705" spans="1:1" ht="15" customHeight="1" x14ac:dyDescent="0.25">
      <c r="A705" s="26"/>
    </row>
    <row r="706" spans="1:1" ht="15" customHeight="1" x14ac:dyDescent="0.25">
      <c r="A706" s="26"/>
    </row>
    <row r="707" spans="1:1" ht="15" customHeight="1" x14ac:dyDescent="0.25">
      <c r="A707" s="26"/>
    </row>
    <row r="708" spans="1:1" ht="15" customHeight="1" x14ac:dyDescent="0.25">
      <c r="A708" s="26"/>
    </row>
    <row r="709" spans="1:1" ht="15" customHeight="1" x14ac:dyDescent="0.25">
      <c r="A709" s="26"/>
    </row>
    <row r="710" spans="1:1" ht="15" customHeight="1" x14ac:dyDescent="0.25">
      <c r="A710" s="26"/>
    </row>
    <row r="711" spans="1:1" ht="15" customHeight="1" x14ac:dyDescent="0.25">
      <c r="A711" s="26"/>
    </row>
    <row r="712" spans="1:1" ht="15" customHeight="1" x14ac:dyDescent="0.25">
      <c r="A712" s="26"/>
    </row>
    <row r="713" spans="1:1" ht="15" customHeight="1" x14ac:dyDescent="0.25">
      <c r="A713" s="26"/>
    </row>
    <row r="714" spans="1:1" ht="15" customHeight="1" x14ac:dyDescent="0.25">
      <c r="A714" s="26"/>
    </row>
    <row r="715" spans="1:1" ht="15" customHeight="1" x14ac:dyDescent="0.25">
      <c r="A715" s="26"/>
    </row>
    <row r="716" spans="1:1" ht="15" customHeight="1" x14ac:dyDescent="0.25">
      <c r="A716" s="26"/>
    </row>
    <row r="717" spans="1:1" ht="15" customHeight="1" x14ac:dyDescent="0.25">
      <c r="A717" s="26"/>
    </row>
    <row r="718" spans="1:1" ht="15" customHeight="1" x14ac:dyDescent="0.25">
      <c r="A718" s="26"/>
    </row>
    <row r="719" spans="1:1" ht="15" customHeight="1" x14ac:dyDescent="0.25">
      <c r="A719" s="26"/>
    </row>
    <row r="720" spans="1:1" ht="15" customHeight="1" x14ac:dyDescent="0.25">
      <c r="A720" s="26"/>
    </row>
    <row r="721" spans="1:1" ht="15" customHeight="1" x14ac:dyDescent="0.25">
      <c r="A721" s="26"/>
    </row>
    <row r="722" spans="1:1" ht="15" customHeight="1" x14ac:dyDescent="0.25">
      <c r="A722" s="26"/>
    </row>
    <row r="723" spans="1:1" ht="15" customHeight="1" x14ac:dyDescent="0.25">
      <c r="A723" s="26"/>
    </row>
    <row r="724" spans="1:1" ht="15" customHeight="1" x14ac:dyDescent="0.25">
      <c r="A724" s="26"/>
    </row>
    <row r="725" spans="1:1" ht="15" customHeight="1" x14ac:dyDescent="0.25">
      <c r="A725" s="26"/>
    </row>
    <row r="726" spans="1:1" ht="15" customHeight="1" x14ac:dyDescent="0.25">
      <c r="A726" s="26"/>
    </row>
    <row r="727" spans="1:1" ht="15" customHeight="1" x14ac:dyDescent="0.25">
      <c r="A727" s="26"/>
    </row>
    <row r="728" spans="1:1" ht="15" customHeight="1" x14ac:dyDescent="0.25">
      <c r="A728" s="26"/>
    </row>
    <row r="729" spans="1:1" ht="15" customHeight="1" x14ac:dyDescent="0.25">
      <c r="A729" s="26"/>
    </row>
    <row r="730" spans="1:1" ht="15" customHeight="1" x14ac:dyDescent="0.25">
      <c r="A730" s="26"/>
    </row>
    <row r="731" spans="1:1" ht="15" customHeight="1" x14ac:dyDescent="0.25">
      <c r="A731" s="26"/>
    </row>
    <row r="732" spans="1:1" ht="15" customHeight="1" x14ac:dyDescent="0.25">
      <c r="A732" s="26"/>
    </row>
    <row r="733" spans="1:1" ht="15" customHeight="1" x14ac:dyDescent="0.25">
      <c r="A733" s="26"/>
    </row>
    <row r="734" spans="1:1" ht="15" customHeight="1" x14ac:dyDescent="0.25">
      <c r="A734" s="26"/>
    </row>
    <row r="735" spans="1:1" ht="15" customHeight="1" x14ac:dyDescent="0.25">
      <c r="A735" s="26"/>
    </row>
    <row r="736" spans="1:1" ht="15" customHeight="1" x14ac:dyDescent="0.25">
      <c r="A736" s="26"/>
    </row>
    <row r="737" spans="1:1" ht="15" customHeight="1" x14ac:dyDescent="0.25">
      <c r="A737" s="26"/>
    </row>
    <row r="738" spans="1:1" ht="15" customHeight="1" x14ac:dyDescent="0.25">
      <c r="A738" s="26"/>
    </row>
    <row r="739" spans="1:1" ht="15" customHeight="1" x14ac:dyDescent="0.25">
      <c r="A739" s="26"/>
    </row>
    <row r="740" spans="1:1" ht="15" customHeight="1" x14ac:dyDescent="0.25">
      <c r="A740" s="26"/>
    </row>
    <row r="741" spans="1:1" ht="15" customHeight="1" x14ac:dyDescent="0.25">
      <c r="A741" s="26"/>
    </row>
    <row r="742" spans="1:1" ht="15" customHeight="1" x14ac:dyDescent="0.25">
      <c r="A742" s="26"/>
    </row>
    <row r="743" spans="1:1" ht="15" customHeight="1" x14ac:dyDescent="0.25">
      <c r="A743" s="26"/>
    </row>
    <row r="744" spans="1:1" ht="15" customHeight="1" x14ac:dyDescent="0.25">
      <c r="A744" s="26"/>
    </row>
    <row r="745" spans="1:1" ht="15" customHeight="1" x14ac:dyDescent="0.25">
      <c r="A745" s="26"/>
    </row>
    <row r="746" spans="1:1" ht="15" customHeight="1" x14ac:dyDescent="0.25">
      <c r="A746" s="26"/>
    </row>
    <row r="747" spans="1:1" ht="15" customHeight="1" x14ac:dyDescent="0.25">
      <c r="A747" s="26"/>
    </row>
    <row r="748" spans="1:1" ht="15" customHeight="1" x14ac:dyDescent="0.25">
      <c r="A748" s="26"/>
    </row>
    <row r="749" spans="1:1" ht="15" customHeight="1" x14ac:dyDescent="0.25">
      <c r="A749" s="26"/>
    </row>
    <row r="750" spans="1:1" ht="15" customHeight="1" x14ac:dyDescent="0.25">
      <c r="A750" s="26"/>
    </row>
    <row r="751" spans="1:1" ht="15" customHeight="1" x14ac:dyDescent="0.25">
      <c r="A751" s="26"/>
    </row>
    <row r="752" spans="1:1" ht="15" customHeight="1" x14ac:dyDescent="0.25">
      <c r="A752" s="26"/>
    </row>
    <row r="753" spans="1:1" ht="15" customHeight="1" x14ac:dyDescent="0.25">
      <c r="A753" s="26"/>
    </row>
    <row r="754" spans="1:1" ht="15" customHeight="1" x14ac:dyDescent="0.25">
      <c r="A754" s="26"/>
    </row>
    <row r="755" spans="1:1" ht="15" customHeight="1" x14ac:dyDescent="0.25">
      <c r="A755" s="26"/>
    </row>
    <row r="756" spans="1:1" ht="15" customHeight="1" x14ac:dyDescent="0.25">
      <c r="A756" s="26"/>
    </row>
    <row r="757" spans="1:1" ht="15" customHeight="1" x14ac:dyDescent="0.25">
      <c r="A757" s="26"/>
    </row>
    <row r="758" spans="1:1" ht="15" customHeight="1" x14ac:dyDescent="0.25">
      <c r="A758" s="26"/>
    </row>
    <row r="759" spans="1:1" ht="15" customHeight="1" x14ac:dyDescent="0.25">
      <c r="A759" s="26"/>
    </row>
    <row r="760" spans="1:1" ht="15" customHeight="1" x14ac:dyDescent="0.25">
      <c r="A760" s="26"/>
    </row>
    <row r="761" spans="1:1" ht="15" customHeight="1" x14ac:dyDescent="0.25">
      <c r="A761" s="26"/>
    </row>
    <row r="762" spans="1:1" ht="15" customHeight="1" x14ac:dyDescent="0.25">
      <c r="A762" s="26"/>
    </row>
    <row r="763" spans="1:1" ht="15" customHeight="1" x14ac:dyDescent="0.25">
      <c r="A763" s="26"/>
    </row>
    <row r="764" spans="1:1" ht="15" customHeight="1" x14ac:dyDescent="0.25">
      <c r="A764" s="26"/>
    </row>
    <row r="765" spans="1:1" ht="15" customHeight="1" x14ac:dyDescent="0.25">
      <c r="A765" s="26"/>
    </row>
    <row r="766" spans="1:1" ht="15" customHeight="1" x14ac:dyDescent="0.25">
      <c r="A766" s="26"/>
    </row>
    <row r="767" spans="1:1" ht="15" customHeight="1" x14ac:dyDescent="0.25">
      <c r="A767" s="26"/>
    </row>
    <row r="768" spans="1:1" ht="15" customHeight="1" x14ac:dyDescent="0.25">
      <c r="A768" s="26"/>
    </row>
    <row r="769" spans="1:1" ht="15" customHeight="1" x14ac:dyDescent="0.25">
      <c r="A769" s="26"/>
    </row>
    <row r="770" spans="1:1" ht="15" customHeight="1" x14ac:dyDescent="0.25">
      <c r="A770" s="26"/>
    </row>
    <row r="771" spans="1:1" ht="15" customHeight="1" x14ac:dyDescent="0.25">
      <c r="A771" s="26"/>
    </row>
    <row r="772" spans="1:1" ht="15" customHeight="1" x14ac:dyDescent="0.25">
      <c r="A772" s="26"/>
    </row>
    <row r="773" spans="1:1" ht="15" customHeight="1" x14ac:dyDescent="0.25">
      <c r="A773" s="26"/>
    </row>
    <row r="774" spans="1:1" ht="15" customHeight="1" x14ac:dyDescent="0.25">
      <c r="A774" s="26"/>
    </row>
    <row r="775" spans="1:1" ht="15" customHeight="1" x14ac:dyDescent="0.25">
      <c r="A775" s="26"/>
    </row>
    <row r="776" spans="1:1" ht="15" customHeight="1" x14ac:dyDescent="0.25">
      <c r="A776" s="26"/>
    </row>
    <row r="777" spans="1:1" ht="15" customHeight="1" x14ac:dyDescent="0.25">
      <c r="A777" s="26"/>
    </row>
    <row r="778" spans="1:1" ht="15" customHeight="1" x14ac:dyDescent="0.25">
      <c r="A778" s="26"/>
    </row>
    <row r="779" spans="1:1" ht="15" customHeight="1" x14ac:dyDescent="0.25">
      <c r="A779" s="26"/>
    </row>
    <row r="780" spans="1:1" ht="15" customHeight="1" x14ac:dyDescent="0.25">
      <c r="A780" s="26"/>
    </row>
    <row r="781" spans="1:1" ht="15" customHeight="1" x14ac:dyDescent="0.25">
      <c r="A781" s="26"/>
    </row>
    <row r="782" spans="1:1" ht="15" customHeight="1" x14ac:dyDescent="0.25">
      <c r="A782" s="26"/>
    </row>
    <row r="783" spans="1:1" ht="15" customHeight="1" x14ac:dyDescent="0.25">
      <c r="A783" s="26"/>
    </row>
    <row r="784" spans="1:1" ht="15" customHeight="1" x14ac:dyDescent="0.25">
      <c r="A784" s="26"/>
    </row>
    <row r="785" spans="1:1" ht="15" customHeight="1" x14ac:dyDescent="0.25">
      <c r="A785" s="26"/>
    </row>
    <row r="786" spans="1:1" ht="15" customHeight="1" x14ac:dyDescent="0.25">
      <c r="A786" s="26"/>
    </row>
    <row r="787" spans="1:1" ht="15" customHeight="1" x14ac:dyDescent="0.25">
      <c r="A787" s="26"/>
    </row>
    <row r="788" spans="1:1" ht="15" customHeight="1" x14ac:dyDescent="0.25">
      <c r="A788" s="26"/>
    </row>
    <row r="789" spans="1:1" ht="15" customHeight="1" x14ac:dyDescent="0.25">
      <c r="A789" s="26"/>
    </row>
    <row r="790" spans="1:1" ht="15" customHeight="1" x14ac:dyDescent="0.25">
      <c r="A790" s="26"/>
    </row>
    <row r="791" spans="1:1" ht="15" customHeight="1" x14ac:dyDescent="0.25">
      <c r="A791" s="26"/>
    </row>
    <row r="792" spans="1:1" ht="15" customHeight="1" x14ac:dyDescent="0.25">
      <c r="A792" s="26"/>
    </row>
    <row r="793" spans="1:1" ht="15" customHeight="1" x14ac:dyDescent="0.25">
      <c r="A793" s="26"/>
    </row>
    <row r="794" spans="1:1" ht="15" customHeight="1" x14ac:dyDescent="0.25">
      <c r="A794" s="26"/>
    </row>
    <row r="795" spans="1:1" ht="15" customHeight="1" x14ac:dyDescent="0.25">
      <c r="A795" s="26"/>
    </row>
    <row r="796" spans="1:1" ht="15" customHeight="1" x14ac:dyDescent="0.25">
      <c r="A796" s="26"/>
    </row>
    <row r="797" spans="1:1" ht="15" customHeight="1" x14ac:dyDescent="0.25">
      <c r="A797" s="26"/>
    </row>
    <row r="798" spans="1:1" ht="15" customHeight="1" x14ac:dyDescent="0.25">
      <c r="A798" s="26"/>
    </row>
    <row r="799" spans="1:1" ht="15" customHeight="1" x14ac:dyDescent="0.25">
      <c r="A799" s="26"/>
    </row>
    <row r="800" spans="1:1" ht="15" customHeight="1" x14ac:dyDescent="0.25">
      <c r="A800" s="26"/>
    </row>
    <row r="801" spans="1:1" ht="15" customHeight="1" x14ac:dyDescent="0.25">
      <c r="A801" s="26"/>
    </row>
    <row r="802" spans="1:1" ht="15" customHeight="1" x14ac:dyDescent="0.25">
      <c r="A802" s="26"/>
    </row>
    <row r="803" spans="1:1" ht="15" customHeight="1" x14ac:dyDescent="0.25">
      <c r="A803" s="26"/>
    </row>
    <row r="804" spans="1:1" ht="15" customHeight="1" x14ac:dyDescent="0.25">
      <c r="A804" s="26"/>
    </row>
    <row r="805" spans="1:1" ht="15" customHeight="1" x14ac:dyDescent="0.25">
      <c r="A805" s="26"/>
    </row>
    <row r="806" spans="1:1" ht="15" customHeight="1" x14ac:dyDescent="0.25">
      <c r="A806" s="26"/>
    </row>
    <row r="807" spans="1:1" ht="15" customHeight="1" x14ac:dyDescent="0.25">
      <c r="A807" s="26"/>
    </row>
    <row r="808" spans="1:1" ht="15" customHeight="1" x14ac:dyDescent="0.25">
      <c r="A808" s="26"/>
    </row>
    <row r="809" spans="1:1" ht="15" customHeight="1" x14ac:dyDescent="0.25">
      <c r="A809" s="26"/>
    </row>
    <row r="810" spans="1:1" ht="15" customHeight="1" x14ac:dyDescent="0.25">
      <c r="A810" s="26"/>
    </row>
    <row r="811" spans="1:1" ht="15" customHeight="1" x14ac:dyDescent="0.25">
      <c r="A811" s="26"/>
    </row>
    <row r="812" spans="1:1" ht="15" customHeight="1" x14ac:dyDescent="0.25">
      <c r="A812" s="26"/>
    </row>
    <row r="813" spans="1:1" ht="15" customHeight="1" x14ac:dyDescent="0.25">
      <c r="A813" s="26"/>
    </row>
    <row r="814" spans="1:1" ht="15" customHeight="1" x14ac:dyDescent="0.25">
      <c r="A814" s="26"/>
    </row>
    <row r="815" spans="1:1" ht="15" customHeight="1" x14ac:dyDescent="0.25">
      <c r="A815" s="26"/>
    </row>
    <row r="816" spans="1:1" ht="15" customHeight="1" x14ac:dyDescent="0.25">
      <c r="A816" s="26"/>
    </row>
    <row r="817" spans="1:1" ht="15" customHeight="1" x14ac:dyDescent="0.25">
      <c r="A817" s="26"/>
    </row>
    <row r="818" spans="1:1" ht="15" customHeight="1" x14ac:dyDescent="0.25">
      <c r="A818" s="26"/>
    </row>
    <row r="819" spans="1:1" ht="15" customHeight="1" x14ac:dyDescent="0.25">
      <c r="A819" s="26"/>
    </row>
    <row r="820" spans="1:1" ht="15" customHeight="1" x14ac:dyDescent="0.25">
      <c r="A820" s="26"/>
    </row>
    <row r="821" spans="1:1" ht="15" customHeight="1" x14ac:dyDescent="0.25">
      <c r="A821" s="26"/>
    </row>
    <row r="822" spans="1:1" ht="15" customHeight="1" x14ac:dyDescent="0.25">
      <c r="A822" s="26"/>
    </row>
    <row r="823" spans="1:1" ht="15" customHeight="1" x14ac:dyDescent="0.25">
      <c r="A823" s="26"/>
    </row>
    <row r="824" spans="1:1" ht="15" customHeight="1" x14ac:dyDescent="0.25">
      <c r="A824" s="26"/>
    </row>
    <row r="825" spans="1:1" ht="15" customHeight="1" x14ac:dyDescent="0.25">
      <c r="A825" s="26"/>
    </row>
    <row r="826" spans="1:1" ht="15" customHeight="1" x14ac:dyDescent="0.25">
      <c r="A826" s="26"/>
    </row>
    <row r="827" spans="1:1" ht="15" customHeight="1" x14ac:dyDescent="0.25">
      <c r="A827" s="26"/>
    </row>
    <row r="828" spans="1:1" ht="15" customHeight="1" x14ac:dyDescent="0.25">
      <c r="A828" s="26"/>
    </row>
    <row r="829" spans="1:1" ht="15" customHeight="1" x14ac:dyDescent="0.25">
      <c r="A829" s="26"/>
    </row>
    <row r="830" spans="1:1" ht="15" customHeight="1" x14ac:dyDescent="0.25">
      <c r="A830" s="26"/>
    </row>
    <row r="831" spans="1:1" ht="15" customHeight="1" x14ac:dyDescent="0.25">
      <c r="A831" s="26"/>
    </row>
    <row r="832" spans="1:1" ht="15" customHeight="1" x14ac:dyDescent="0.25">
      <c r="A832" s="26"/>
    </row>
    <row r="833" spans="1:1" ht="15" customHeight="1" x14ac:dyDescent="0.25">
      <c r="A833" s="26"/>
    </row>
    <row r="834" spans="1:1" ht="15" customHeight="1" x14ac:dyDescent="0.25">
      <c r="A834" s="26"/>
    </row>
    <row r="835" spans="1:1" ht="15" customHeight="1" x14ac:dyDescent="0.25">
      <c r="A835" s="26"/>
    </row>
    <row r="836" spans="1:1" ht="15" customHeight="1" x14ac:dyDescent="0.25">
      <c r="A836" s="26"/>
    </row>
    <row r="837" spans="1:1" ht="15" customHeight="1" x14ac:dyDescent="0.25">
      <c r="A837" s="26"/>
    </row>
    <row r="838" spans="1:1" ht="15" customHeight="1" x14ac:dyDescent="0.25">
      <c r="A838" s="26"/>
    </row>
    <row r="839" spans="1:1" ht="15" customHeight="1" x14ac:dyDescent="0.25">
      <c r="A839" s="26"/>
    </row>
    <row r="840" spans="1:1" ht="15" customHeight="1" x14ac:dyDescent="0.25">
      <c r="A840" s="26"/>
    </row>
    <row r="841" spans="1:1" ht="15" customHeight="1" x14ac:dyDescent="0.25">
      <c r="A841" s="26"/>
    </row>
    <row r="842" spans="1:1" ht="15" customHeight="1" x14ac:dyDescent="0.25">
      <c r="A842" s="26"/>
    </row>
    <row r="843" spans="1:1" ht="15" customHeight="1" x14ac:dyDescent="0.25">
      <c r="A843" s="26"/>
    </row>
    <row r="844" spans="1:1" ht="15" customHeight="1" x14ac:dyDescent="0.25">
      <c r="A844" s="26"/>
    </row>
    <row r="845" spans="1:1" ht="15" customHeight="1" x14ac:dyDescent="0.25">
      <c r="A845" s="26"/>
    </row>
    <row r="846" spans="1:1" ht="15" customHeight="1" x14ac:dyDescent="0.25">
      <c r="A846" s="26"/>
    </row>
    <row r="847" spans="1:1" ht="15" customHeight="1" x14ac:dyDescent="0.25">
      <c r="A847" s="26"/>
    </row>
    <row r="848" spans="1:1" ht="15" customHeight="1" x14ac:dyDescent="0.25">
      <c r="A848" s="26"/>
    </row>
    <row r="849" spans="1:1" ht="15" customHeight="1" x14ac:dyDescent="0.25">
      <c r="A849" s="26"/>
    </row>
    <row r="850" spans="1:1" ht="15" customHeight="1" x14ac:dyDescent="0.25">
      <c r="A850" s="26"/>
    </row>
    <row r="851" spans="1:1" ht="15" customHeight="1" x14ac:dyDescent="0.25">
      <c r="A851" s="26"/>
    </row>
    <row r="852" spans="1:1" ht="15" customHeight="1" x14ac:dyDescent="0.25">
      <c r="A852" s="26"/>
    </row>
    <row r="853" spans="1:1" ht="15" customHeight="1" x14ac:dyDescent="0.25">
      <c r="A853" s="26"/>
    </row>
    <row r="854" spans="1:1" ht="15" customHeight="1" x14ac:dyDescent="0.25">
      <c r="A854" s="26"/>
    </row>
    <row r="855" spans="1:1" ht="15" customHeight="1" x14ac:dyDescent="0.25">
      <c r="A855" s="26"/>
    </row>
    <row r="856" spans="1:1" ht="15" customHeight="1" x14ac:dyDescent="0.25">
      <c r="A856" s="26"/>
    </row>
    <row r="857" spans="1:1" ht="15" customHeight="1" x14ac:dyDescent="0.25">
      <c r="A857" s="26"/>
    </row>
    <row r="858" spans="1:1" ht="15" customHeight="1" x14ac:dyDescent="0.25">
      <c r="A858" s="26"/>
    </row>
    <row r="859" spans="1:1" ht="15" customHeight="1" x14ac:dyDescent="0.25">
      <c r="A859" s="26"/>
    </row>
    <row r="860" spans="1:1" ht="15" customHeight="1" x14ac:dyDescent="0.25">
      <c r="A860" s="26"/>
    </row>
    <row r="861" spans="1:1" ht="15" customHeight="1" x14ac:dyDescent="0.25">
      <c r="A861" s="26"/>
    </row>
    <row r="862" spans="1:1" ht="15" customHeight="1" x14ac:dyDescent="0.25">
      <c r="A862" s="26"/>
    </row>
    <row r="863" spans="1:1" ht="15" customHeight="1" x14ac:dyDescent="0.25">
      <c r="A863" s="26"/>
    </row>
    <row r="864" spans="1:1" ht="15" customHeight="1" x14ac:dyDescent="0.25">
      <c r="A864" s="26"/>
    </row>
    <row r="865" spans="1:1" ht="15" customHeight="1" x14ac:dyDescent="0.25">
      <c r="A865" s="26"/>
    </row>
    <row r="866" spans="1:1" ht="15" customHeight="1" x14ac:dyDescent="0.25">
      <c r="A866" s="26"/>
    </row>
    <row r="867" spans="1:1" ht="15" customHeight="1" x14ac:dyDescent="0.25">
      <c r="A867" s="26"/>
    </row>
    <row r="868" spans="1:1" ht="15" customHeight="1" x14ac:dyDescent="0.25">
      <c r="A868" s="26"/>
    </row>
    <row r="869" spans="1:1" ht="15" customHeight="1" x14ac:dyDescent="0.25">
      <c r="A869" s="26"/>
    </row>
    <row r="870" spans="1:1" ht="15" customHeight="1" x14ac:dyDescent="0.25">
      <c r="A870" s="26"/>
    </row>
    <row r="871" spans="1:1" ht="15" customHeight="1" x14ac:dyDescent="0.25">
      <c r="A871" s="26"/>
    </row>
    <row r="872" spans="1:1" ht="15" customHeight="1" x14ac:dyDescent="0.25">
      <c r="A872" s="26"/>
    </row>
    <row r="873" spans="1:1" ht="15" customHeight="1" x14ac:dyDescent="0.25">
      <c r="A873" s="26"/>
    </row>
    <row r="874" spans="1:1" ht="15" customHeight="1" x14ac:dyDescent="0.25">
      <c r="A874" s="26"/>
    </row>
    <row r="875" spans="1:1" ht="15" customHeight="1" x14ac:dyDescent="0.25">
      <c r="A875" s="26"/>
    </row>
    <row r="876" spans="1:1" ht="15" customHeight="1" x14ac:dyDescent="0.25">
      <c r="A876" s="26"/>
    </row>
    <row r="877" spans="1:1" ht="15" customHeight="1" x14ac:dyDescent="0.25">
      <c r="A877" s="26"/>
    </row>
    <row r="878" spans="1:1" ht="15" customHeight="1" x14ac:dyDescent="0.25">
      <c r="A878" s="26"/>
    </row>
    <row r="879" spans="1:1" ht="15" customHeight="1" x14ac:dyDescent="0.25">
      <c r="A879" s="26"/>
    </row>
    <row r="880" spans="1:1" ht="15" customHeight="1" x14ac:dyDescent="0.25">
      <c r="A880" s="26"/>
    </row>
    <row r="881" spans="1:1" ht="15" customHeight="1" x14ac:dyDescent="0.25">
      <c r="A881" s="26"/>
    </row>
    <row r="882" spans="1:1" ht="15" customHeight="1" x14ac:dyDescent="0.25">
      <c r="A882" s="26"/>
    </row>
    <row r="883" spans="1:1" ht="15" customHeight="1" x14ac:dyDescent="0.25">
      <c r="A883" s="26"/>
    </row>
    <row r="884" spans="1:1" ht="15" customHeight="1" x14ac:dyDescent="0.25">
      <c r="A884" s="26"/>
    </row>
    <row r="885" spans="1:1" ht="15" customHeight="1" x14ac:dyDescent="0.25">
      <c r="A885" s="26"/>
    </row>
    <row r="886" spans="1:1" ht="15" customHeight="1" x14ac:dyDescent="0.25">
      <c r="A886" s="26"/>
    </row>
    <row r="887" spans="1:1" ht="15" customHeight="1" x14ac:dyDescent="0.25">
      <c r="A887" s="26"/>
    </row>
    <row r="888" spans="1:1" ht="15" customHeight="1" x14ac:dyDescent="0.25">
      <c r="A888" s="26"/>
    </row>
    <row r="889" spans="1:1" ht="15" customHeight="1" x14ac:dyDescent="0.25">
      <c r="A889" s="26"/>
    </row>
    <row r="890" spans="1:1" ht="15" customHeight="1" x14ac:dyDescent="0.25">
      <c r="A890" s="26"/>
    </row>
    <row r="891" spans="1:1" ht="15" customHeight="1" x14ac:dyDescent="0.25">
      <c r="A891" s="26"/>
    </row>
    <row r="892" spans="1:1" ht="15" customHeight="1" x14ac:dyDescent="0.25">
      <c r="A892" s="26"/>
    </row>
    <row r="893" spans="1:1" ht="15" customHeight="1" x14ac:dyDescent="0.25">
      <c r="A893" s="26"/>
    </row>
    <row r="894" spans="1:1" ht="15" customHeight="1" x14ac:dyDescent="0.25">
      <c r="A894" s="26"/>
    </row>
    <row r="895" spans="1:1" ht="15" customHeight="1" x14ac:dyDescent="0.25">
      <c r="A895" s="26"/>
    </row>
    <row r="896" spans="1:1" ht="15" customHeight="1" x14ac:dyDescent="0.25">
      <c r="A896" s="26"/>
    </row>
    <row r="897" spans="1:1" ht="15" customHeight="1" x14ac:dyDescent="0.25">
      <c r="A897" s="26"/>
    </row>
    <row r="898" spans="1:1" ht="15" customHeight="1" x14ac:dyDescent="0.25">
      <c r="A898" s="26"/>
    </row>
    <row r="899" spans="1:1" ht="15" customHeight="1" x14ac:dyDescent="0.25">
      <c r="A899" s="26"/>
    </row>
    <row r="900" spans="1:1" ht="15" customHeight="1" x14ac:dyDescent="0.25">
      <c r="A900" s="26"/>
    </row>
    <row r="901" spans="1:1" ht="15" customHeight="1" x14ac:dyDescent="0.25">
      <c r="A901" s="26"/>
    </row>
    <row r="902" spans="1:1" ht="15" customHeight="1" x14ac:dyDescent="0.25">
      <c r="A902" s="26"/>
    </row>
    <row r="903" spans="1:1" ht="15" customHeight="1" x14ac:dyDescent="0.25">
      <c r="A903" s="26"/>
    </row>
    <row r="904" spans="1:1" ht="15" customHeight="1" x14ac:dyDescent="0.25">
      <c r="A904" s="26"/>
    </row>
    <row r="905" spans="1:1" ht="15" customHeight="1" x14ac:dyDescent="0.25">
      <c r="A905" s="26"/>
    </row>
    <row r="906" spans="1:1" ht="15" customHeight="1" x14ac:dyDescent="0.25">
      <c r="A906" s="26"/>
    </row>
    <row r="907" spans="1:1" ht="15" customHeight="1" x14ac:dyDescent="0.25">
      <c r="A907" s="26"/>
    </row>
    <row r="908" spans="1:1" ht="15" customHeight="1" x14ac:dyDescent="0.25">
      <c r="A908" s="26"/>
    </row>
    <row r="909" spans="1:1" ht="15" customHeight="1" x14ac:dyDescent="0.25">
      <c r="A909" s="26"/>
    </row>
    <row r="910" spans="1:1" ht="15" customHeight="1" x14ac:dyDescent="0.25">
      <c r="A910" s="26"/>
    </row>
    <row r="911" spans="1:1" ht="15" customHeight="1" x14ac:dyDescent="0.25">
      <c r="A911" s="26"/>
    </row>
    <row r="912" spans="1:1" ht="15" customHeight="1" x14ac:dyDescent="0.25">
      <c r="A912" s="26"/>
    </row>
    <row r="913" spans="1:1" ht="15" customHeight="1" x14ac:dyDescent="0.25">
      <c r="A913" s="26"/>
    </row>
    <row r="914" spans="1:1" ht="15" customHeight="1" x14ac:dyDescent="0.25">
      <c r="A914" s="26"/>
    </row>
    <row r="915" spans="1:1" ht="15" customHeight="1" x14ac:dyDescent="0.25">
      <c r="A915" s="26"/>
    </row>
    <row r="916" spans="1:1" ht="15" customHeight="1" x14ac:dyDescent="0.25">
      <c r="A916" s="26"/>
    </row>
    <row r="917" spans="1:1" ht="15" customHeight="1" x14ac:dyDescent="0.25">
      <c r="A917" s="26"/>
    </row>
    <row r="918" spans="1:1" ht="15" customHeight="1" x14ac:dyDescent="0.25">
      <c r="A918" s="26"/>
    </row>
    <row r="919" spans="1:1" ht="15" customHeight="1" x14ac:dyDescent="0.25">
      <c r="A919" s="26"/>
    </row>
    <row r="920" spans="1:1" ht="15" customHeight="1" x14ac:dyDescent="0.25">
      <c r="A920" s="26"/>
    </row>
    <row r="921" spans="1:1" ht="15" customHeight="1" x14ac:dyDescent="0.25">
      <c r="A921" s="26"/>
    </row>
    <row r="922" spans="1:1" ht="15" customHeight="1" x14ac:dyDescent="0.25">
      <c r="A922" s="26"/>
    </row>
    <row r="923" spans="1:1" ht="15" customHeight="1" x14ac:dyDescent="0.25">
      <c r="A923" s="26"/>
    </row>
    <row r="924" spans="1:1" ht="15" customHeight="1" x14ac:dyDescent="0.25">
      <c r="A924" s="26"/>
    </row>
    <row r="925" spans="1:1" ht="15" customHeight="1" x14ac:dyDescent="0.25">
      <c r="A925" s="26"/>
    </row>
    <row r="926" spans="1:1" ht="15" customHeight="1" x14ac:dyDescent="0.25">
      <c r="A926" s="26"/>
    </row>
    <row r="927" spans="1:1" ht="15" customHeight="1" x14ac:dyDescent="0.25">
      <c r="A927" s="26"/>
    </row>
    <row r="928" spans="1:1" ht="15" customHeight="1" x14ac:dyDescent="0.25">
      <c r="A928" s="26"/>
    </row>
    <row r="929" spans="1:1" ht="15" customHeight="1" x14ac:dyDescent="0.25">
      <c r="A929" s="26"/>
    </row>
    <row r="930" spans="1:1" ht="15" customHeight="1" x14ac:dyDescent="0.25">
      <c r="A930" s="26"/>
    </row>
    <row r="931" spans="1:1" ht="15" customHeight="1" x14ac:dyDescent="0.25">
      <c r="A931" s="26"/>
    </row>
    <row r="932" spans="1:1" ht="15" customHeight="1" x14ac:dyDescent="0.25">
      <c r="A932" s="26"/>
    </row>
    <row r="933" spans="1:1" ht="15" customHeight="1" x14ac:dyDescent="0.25">
      <c r="A933" s="26"/>
    </row>
    <row r="934" spans="1:1" ht="15" customHeight="1" x14ac:dyDescent="0.25">
      <c r="A934" s="26"/>
    </row>
    <row r="935" spans="1:1" ht="15" customHeight="1" x14ac:dyDescent="0.25">
      <c r="A935" s="26"/>
    </row>
    <row r="936" spans="1:1" ht="15" customHeight="1" x14ac:dyDescent="0.25">
      <c r="A936" s="26"/>
    </row>
    <row r="937" spans="1:1" ht="15" customHeight="1" x14ac:dyDescent="0.25">
      <c r="A937" s="26"/>
    </row>
    <row r="938" spans="1:1" ht="15" customHeight="1" x14ac:dyDescent="0.25">
      <c r="A938" s="26"/>
    </row>
    <row r="939" spans="1:1" ht="15" customHeight="1" x14ac:dyDescent="0.25">
      <c r="A939" s="26"/>
    </row>
    <row r="940" spans="1:1" ht="15" customHeight="1" x14ac:dyDescent="0.25">
      <c r="A940" s="26"/>
    </row>
    <row r="941" spans="1:1" ht="15" customHeight="1" x14ac:dyDescent="0.25">
      <c r="A941" s="26"/>
    </row>
    <row r="942" spans="1:1" ht="15" customHeight="1" x14ac:dyDescent="0.25">
      <c r="A942" s="26"/>
    </row>
    <row r="943" spans="1:1" ht="15" customHeight="1" x14ac:dyDescent="0.25">
      <c r="A943" s="26"/>
    </row>
    <row r="944" spans="1:1" ht="15" customHeight="1" x14ac:dyDescent="0.25">
      <c r="A944" s="26"/>
    </row>
    <row r="945" spans="1:1" ht="15" customHeight="1" x14ac:dyDescent="0.25">
      <c r="A945" s="26"/>
    </row>
    <row r="946" spans="1:1" ht="15" customHeight="1" x14ac:dyDescent="0.25">
      <c r="A946" s="26"/>
    </row>
    <row r="947" spans="1:1" ht="15" customHeight="1" x14ac:dyDescent="0.25">
      <c r="A947" s="26"/>
    </row>
    <row r="948" spans="1:1" ht="15" customHeight="1" x14ac:dyDescent="0.25">
      <c r="A948" s="26"/>
    </row>
    <row r="949" spans="1:1" ht="15" customHeight="1" x14ac:dyDescent="0.25">
      <c r="A949" s="26"/>
    </row>
    <row r="950" spans="1:1" ht="15" customHeight="1" x14ac:dyDescent="0.25">
      <c r="A950" s="26"/>
    </row>
    <row r="951" spans="1:1" ht="15" customHeight="1" x14ac:dyDescent="0.25">
      <c r="A951" s="26"/>
    </row>
    <row r="952" spans="1:1" ht="15" customHeight="1" x14ac:dyDescent="0.25">
      <c r="A952" s="26"/>
    </row>
    <row r="953" spans="1:1" ht="15" customHeight="1" x14ac:dyDescent="0.25">
      <c r="A953" s="26"/>
    </row>
    <row r="954" spans="1:1" ht="15" customHeight="1" x14ac:dyDescent="0.25">
      <c r="A954" s="26"/>
    </row>
    <row r="955" spans="1:1" ht="15" customHeight="1" x14ac:dyDescent="0.25">
      <c r="A955" s="26"/>
    </row>
    <row r="956" spans="1:1" ht="15" customHeight="1" x14ac:dyDescent="0.25">
      <c r="A956" s="26"/>
    </row>
    <row r="957" spans="1:1" ht="15" customHeight="1" x14ac:dyDescent="0.25">
      <c r="A957" s="26"/>
    </row>
    <row r="958" spans="1:1" ht="15" customHeight="1" x14ac:dyDescent="0.25">
      <c r="A958" s="26"/>
    </row>
    <row r="959" spans="1:1" ht="15" customHeight="1" x14ac:dyDescent="0.25">
      <c r="A959" s="26"/>
    </row>
    <row r="960" spans="1:1" ht="15" customHeight="1" x14ac:dyDescent="0.25">
      <c r="A960" s="26"/>
    </row>
    <row r="961" spans="1:1" ht="15" customHeight="1" x14ac:dyDescent="0.25">
      <c r="A961" s="26"/>
    </row>
    <row r="962" spans="1:1" ht="15" customHeight="1" x14ac:dyDescent="0.25">
      <c r="A962" s="26"/>
    </row>
    <row r="963" spans="1:1" ht="15" customHeight="1" x14ac:dyDescent="0.25">
      <c r="A963" s="26"/>
    </row>
    <row r="964" spans="1:1" ht="15" customHeight="1" x14ac:dyDescent="0.25">
      <c r="A964" s="26"/>
    </row>
    <row r="965" spans="1:1" ht="15" customHeight="1" x14ac:dyDescent="0.25">
      <c r="A965" s="26"/>
    </row>
    <row r="966" spans="1:1" ht="15" customHeight="1" x14ac:dyDescent="0.25">
      <c r="A966" s="26"/>
    </row>
    <row r="967" spans="1:1" ht="15" customHeight="1" x14ac:dyDescent="0.25">
      <c r="A967" s="26"/>
    </row>
    <row r="968" spans="1:1" ht="15" customHeight="1" x14ac:dyDescent="0.25">
      <c r="A968" s="26"/>
    </row>
    <row r="969" spans="1:1" ht="15" customHeight="1" x14ac:dyDescent="0.25">
      <c r="A969" s="26"/>
    </row>
    <row r="970" spans="1:1" ht="15" customHeight="1" x14ac:dyDescent="0.25">
      <c r="A970" s="26"/>
    </row>
    <row r="971" spans="1:1" ht="15" customHeight="1" x14ac:dyDescent="0.25">
      <c r="A971" s="26"/>
    </row>
    <row r="972" spans="1:1" ht="15" customHeight="1" x14ac:dyDescent="0.25">
      <c r="A972" s="26"/>
    </row>
    <row r="973" spans="1:1" ht="15" customHeight="1" x14ac:dyDescent="0.25">
      <c r="A973" s="26"/>
    </row>
    <row r="974" spans="1:1" ht="15" customHeight="1" x14ac:dyDescent="0.25">
      <c r="A974" s="26"/>
    </row>
    <row r="975" spans="1:1" ht="15" customHeight="1" x14ac:dyDescent="0.25">
      <c r="A975" s="26"/>
    </row>
    <row r="976" spans="1:1" ht="15" customHeight="1" x14ac:dyDescent="0.25">
      <c r="A976" s="26"/>
    </row>
    <row r="977" spans="1:1" ht="15" customHeight="1" x14ac:dyDescent="0.25">
      <c r="A977" s="26"/>
    </row>
    <row r="978" spans="1:1" ht="15" customHeight="1" x14ac:dyDescent="0.25">
      <c r="A978" s="26"/>
    </row>
    <row r="979" spans="1:1" ht="15" customHeight="1" x14ac:dyDescent="0.25">
      <c r="A979" s="26"/>
    </row>
    <row r="980" spans="1:1" ht="15" customHeight="1" x14ac:dyDescent="0.25">
      <c r="A980" s="26"/>
    </row>
    <row r="981" spans="1:1" ht="15" customHeight="1" x14ac:dyDescent="0.25">
      <c r="A981" s="26"/>
    </row>
    <row r="982" spans="1:1" ht="15" customHeight="1" x14ac:dyDescent="0.25">
      <c r="A982" s="26"/>
    </row>
    <row r="983" spans="1:1" ht="15" customHeight="1" x14ac:dyDescent="0.25">
      <c r="A983" s="26"/>
    </row>
  </sheetData>
  <phoneticPr fontId="1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15</vt:i4>
      </vt:variant>
    </vt:vector>
  </HeadingPairs>
  <TitlesOfParts>
    <vt:vector size="17" baseType="lpstr">
      <vt:lpstr>Calendrier</vt:lpstr>
      <vt:lpstr>Dates</vt:lpstr>
      <vt:lpstr>annee</vt:lpstr>
      <vt:lpstr>Anniversaire</vt:lpstr>
      <vt:lpstr>Bordeaux_vin</vt:lpstr>
      <vt:lpstr>Donnees</vt:lpstr>
      <vt:lpstr>Evenements</vt:lpstr>
      <vt:lpstr>Fetes_Bayonne</vt:lpstr>
      <vt:lpstr>Fetes_Dax</vt:lpstr>
      <vt:lpstr>Fetes_Soustons</vt:lpstr>
      <vt:lpstr>Foire_Jambon</vt:lpstr>
      <vt:lpstr>Jours_feries</vt:lpstr>
      <vt:lpstr>mois</vt:lpstr>
      <vt:lpstr>Salon_agriculture</vt:lpstr>
      <vt:lpstr>Ski</vt:lpstr>
      <vt:lpstr>Soirée_Joueurs</vt:lpstr>
      <vt:lpstr>Vacances_Scolaires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AL COURREGES</cp:lastModifiedBy>
  <dcterms:created xsi:type="dcterms:W3CDTF">2019-07-15T14:20:24Z</dcterms:created>
  <dcterms:modified xsi:type="dcterms:W3CDTF">2024-03-24T14:14:07Z</dcterms:modified>
</cp:coreProperties>
</file>