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BF5A42FD-6AC0-4193-A0DC-91B97E62ADA2}" xr6:coauthVersionLast="47" xr6:coauthVersionMax="47" xr10:uidLastSave="{00000000-0000-0000-0000-000000000000}"/>
  <bookViews>
    <workbookView xWindow="-110" yWindow="-110" windowWidth="38620" windowHeight="21820" xr2:uid="{CD18B227-D595-4221-BE1B-1BF24BA2DEBD}"/>
  </bookViews>
  <sheets>
    <sheet name="CUA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E2" i="1"/>
  <c r="E3" i="1"/>
  <c r="E4" i="1"/>
  <c r="E5" i="1"/>
  <c r="E57" i="1" s="1" a="1"/>
  <c r="E57" i="1" s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C2" i="1"/>
  <c r="C3" i="1"/>
  <c r="C4" i="1"/>
  <c r="C5" i="1"/>
  <c r="C6" i="1"/>
  <c r="C57" i="1" s="1" a="1"/>
  <c r="C57" i="1" s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B57" i="1" a="1"/>
  <c r="B57" i="1" s="1"/>
  <c r="AD54" i="1"/>
  <c r="AD53" i="1"/>
  <c r="AD52" i="1"/>
  <c r="AD51" i="1"/>
  <c r="AD50" i="1"/>
  <c r="AD49" i="1"/>
  <c r="AD48" i="1"/>
  <c r="AD47" i="1"/>
  <c r="AD46" i="1"/>
  <c r="AD45" i="1"/>
  <c r="AD44" i="1"/>
  <c r="AD43" i="1"/>
  <c r="AD42" i="1"/>
  <c r="AD41" i="1"/>
  <c r="AD40" i="1"/>
  <c r="AD39" i="1"/>
  <c r="AD38" i="1"/>
  <c r="AD37" i="1"/>
  <c r="AD36" i="1"/>
  <c r="AD35" i="1"/>
  <c r="AD34" i="1"/>
  <c r="AD33" i="1"/>
  <c r="AD32" i="1"/>
  <c r="AD31" i="1"/>
  <c r="AD30" i="1"/>
  <c r="AD29" i="1"/>
  <c r="AD28" i="1"/>
  <c r="AD27" i="1"/>
  <c r="AD26" i="1"/>
  <c r="AD25" i="1"/>
  <c r="AD24" i="1"/>
  <c r="AD23" i="1"/>
  <c r="AD22" i="1"/>
  <c r="AD21" i="1"/>
  <c r="AD20" i="1"/>
  <c r="AD19" i="1"/>
  <c r="AD18" i="1"/>
  <c r="AD17" i="1"/>
  <c r="AD16" i="1"/>
  <c r="AD15" i="1"/>
  <c r="AD14" i="1"/>
  <c r="AD13" i="1"/>
  <c r="AD12" i="1"/>
  <c r="AD11" i="1"/>
  <c r="AD10" i="1"/>
  <c r="AD9" i="1"/>
  <c r="AD8" i="1"/>
  <c r="AD7" i="1"/>
  <c r="AD6" i="1"/>
  <c r="AD5" i="1"/>
  <c r="AD4" i="1"/>
  <c r="AD3" i="1"/>
  <c r="AD2" i="1"/>
  <c r="F57" i="1" l="1" a="1"/>
  <c r="F57" i="1" s="1"/>
  <c r="AG5" i="1" s="1"/>
  <c r="D57" i="1" a="1"/>
  <c r="D57" i="1" s="1"/>
  <c r="AE16" i="1" s="1"/>
  <c r="AC14" i="1"/>
  <c r="AB2" i="1"/>
  <c r="AF21" i="1"/>
  <c r="AC30" i="1"/>
  <c r="AC22" i="1"/>
  <c r="AC3" i="1"/>
  <c r="AC23" i="1"/>
  <c r="AC29" i="1"/>
  <c r="AC21" i="1"/>
  <c r="AC44" i="1"/>
  <c r="AC36" i="1"/>
  <c r="AF40" i="1"/>
  <c r="AF16" i="1"/>
  <c r="AF8" i="1"/>
  <c r="AF53" i="1"/>
  <c r="AF45" i="1"/>
  <c r="AF37" i="1"/>
  <c r="AF29" i="1"/>
  <c r="AF30" i="1"/>
  <c r="AF50" i="1"/>
  <c r="AF34" i="1"/>
  <c r="AF26" i="1"/>
  <c r="AF18" i="1"/>
  <c r="AF10" i="1"/>
  <c r="AF2" i="1"/>
  <c r="AF47" i="1"/>
  <c r="AF15" i="1"/>
  <c r="AF7" i="1"/>
  <c r="AF46" i="1"/>
  <c r="AF14" i="1"/>
  <c r="AF6" i="1"/>
  <c r="AF52" i="1"/>
  <c r="AF44" i="1"/>
  <c r="AF36" i="1"/>
  <c r="AF28" i="1"/>
  <c r="AF49" i="1"/>
  <c r="AF41" i="1"/>
  <c r="AF33" i="1"/>
  <c r="AF25" i="1"/>
  <c r="AF17" i="1"/>
  <c r="AF9" i="1"/>
  <c r="AF54" i="1"/>
  <c r="AF22" i="1"/>
  <c r="AF51" i="1"/>
  <c r="AF27" i="1"/>
  <c r="AF19" i="1"/>
  <c r="AF11" i="1"/>
  <c r="AF3" i="1"/>
  <c r="AF38" i="1"/>
  <c r="AG37" i="1"/>
  <c r="AG29" i="1"/>
  <c r="AG21" i="1"/>
  <c r="AG13" i="1"/>
  <c r="AG34" i="1"/>
  <c r="AG26" i="1"/>
  <c r="AG51" i="1"/>
  <c r="AG47" i="1"/>
  <c r="AG39" i="1"/>
  <c r="AG31" i="1"/>
  <c r="AG52" i="1"/>
  <c r="AG44" i="1"/>
  <c r="AG12" i="1"/>
  <c r="AG4" i="1"/>
  <c r="AG49" i="1"/>
  <c r="AG41" i="1"/>
  <c r="AG17" i="1"/>
  <c r="AG9" i="1"/>
  <c r="AG43" i="1"/>
  <c r="AG30" i="1"/>
  <c r="AG22" i="1"/>
  <c r="AG14" i="1"/>
  <c r="AG6" i="1"/>
  <c r="AG3" i="1"/>
  <c r="AG48" i="1"/>
  <c r="AG40" i="1"/>
  <c r="AG8" i="1"/>
  <c r="AG27" i="1"/>
  <c r="AG11" i="1"/>
  <c r="AE38" i="1" l="1"/>
  <c r="AE46" i="1"/>
  <c r="AE23" i="1"/>
  <c r="AE50" i="1"/>
  <c r="AE24" i="1"/>
  <c r="AE8" i="1"/>
  <c r="AE54" i="1"/>
  <c r="AG16" i="1"/>
  <c r="AG38" i="1"/>
  <c r="AG20" i="1"/>
  <c r="AG2" i="1"/>
  <c r="AG45" i="1"/>
  <c r="AE41" i="1"/>
  <c r="AE39" i="1"/>
  <c r="AE5" i="1"/>
  <c r="AE40" i="1"/>
  <c r="AE34" i="1"/>
  <c r="AE32" i="1"/>
  <c r="AG24" i="1"/>
  <c r="AG46" i="1"/>
  <c r="AG28" i="1"/>
  <c r="AG10" i="1"/>
  <c r="AG53" i="1"/>
  <c r="AE4" i="1"/>
  <c r="AE47" i="1"/>
  <c r="AE13" i="1"/>
  <c r="AE48" i="1"/>
  <c r="AE7" i="1"/>
  <c r="AE31" i="1"/>
  <c r="AE25" i="1"/>
  <c r="AG32" i="1"/>
  <c r="AG54" i="1"/>
  <c r="AG36" i="1"/>
  <c r="AG18" i="1"/>
  <c r="AE12" i="1"/>
  <c r="AE9" i="1"/>
  <c r="AE21" i="1"/>
  <c r="AE3" i="1"/>
  <c r="AE20" i="1"/>
  <c r="AE33" i="1"/>
  <c r="AE29" i="1"/>
  <c r="AE11" i="1"/>
  <c r="AE17" i="1"/>
  <c r="AE28" i="1"/>
  <c r="AE2" i="1"/>
  <c r="AE37" i="1"/>
  <c r="AE19" i="1"/>
  <c r="AG42" i="1"/>
  <c r="AE6" i="1"/>
  <c r="AE36" i="1"/>
  <c r="AE10" i="1"/>
  <c r="AE45" i="1"/>
  <c r="AE27" i="1"/>
  <c r="AE51" i="1"/>
  <c r="AG7" i="1"/>
  <c r="AG19" i="1"/>
  <c r="AG25" i="1"/>
  <c r="AG15" i="1"/>
  <c r="AG50" i="1"/>
  <c r="AE14" i="1"/>
  <c r="AE44" i="1"/>
  <c r="AE18" i="1"/>
  <c r="AE53" i="1"/>
  <c r="AE35" i="1"/>
  <c r="AE30" i="1"/>
  <c r="AG35" i="1"/>
  <c r="AG33" i="1"/>
  <c r="AG23" i="1"/>
  <c r="AE22" i="1"/>
  <c r="AE52" i="1"/>
  <c r="AE26" i="1"/>
  <c r="AE49" i="1"/>
  <c r="AE43" i="1"/>
  <c r="AE15" i="1"/>
  <c r="AE42" i="1"/>
  <c r="AC52" i="1"/>
  <c r="AC37" i="1"/>
  <c r="AC38" i="1"/>
  <c r="AC2" i="1"/>
  <c r="AC45" i="1"/>
  <c r="AC19" i="1"/>
  <c r="AC46" i="1"/>
  <c r="AC11" i="1"/>
  <c r="AC10" i="1"/>
  <c r="AC53" i="1"/>
  <c r="AC27" i="1"/>
  <c r="AC54" i="1"/>
  <c r="AC15" i="1"/>
  <c r="AC31" i="1"/>
  <c r="AC34" i="1"/>
  <c r="AC24" i="1"/>
  <c r="AC51" i="1"/>
  <c r="AC25" i="1"/>
  <c r="AC18" i="1"/>
  <c r="AC26" i="1"/>
  <c r="AC42" i="1"/>
  <c r="AC32" i="1"/>
  <c r="AC39" i="1"/>
  <c r="AC33" i="1"/>
  <c r="AC8" i="1"/>
  <c r="AC43" i="1"/>
  <c r="AC4" i="1"/>
  <c r="AC12" i="1"/>
  <c r="AC50" i="1"/>
  <c r="AC40" i="1"/>
  <c r="AC47" i="1"/>
  <c r="AC41" i="1"/>
  <c r="AC9" i="1"/>
  <c r="AC16" i="1"/>
  <c r="AC20" i="1"/>
  <c r="AC5" i="1"/>
  <c r="AC48" i="1"/>
  <c r="AC6" i="1"/>
  <c r="AC49" i="1"/>
  <c r="AC35" i="1"/>
  <c r="AC17" i="1"/>
  <c r="AC28" i="1"/>
  <c r="AC13" i="1"/>
  <c r="AC7" i="1"/>
  <c r="AB41" i="1"/>
  <c r="AB8" i="1"/>
  <c r="AB31" i="1"/>
  <c r="AB48" i="1"/>
  <c r="AB12" i="1"/>
  <c r="AB32" i="1"/>
  <c r="AB30" i="1"/>
  <c r="AB43" i="1"/>
  <c r="AB47" i="1"/>
  <c r="AB6" i="1"/>
  <c r="AB14" i="1"/>
  <c r="AB5" i="1"/>
  <c r="AB13" i="1"/>
  <c r="AB17" i="1"/>
  <c r="AB16" i="1"/>
  <c r="AB24" i="1"/>
  <c r="AB23" i="1"/>
  <c r="AB39" i="1"/>
  <c r="AB51" i="1"/>
  <c r="AB10" i="1"/>
  <c r="AB26" i="1"/>
  <c r="AB50" i="1"/>
  <c r="AB25" i="1"/>
  <c r="AB34" i="1"/>
  <c r="AB33" i="1"/>
  <c r="AB49" i="1"/>
  <c r="AB40" i="1"/>
  <c r="AB22" i="1"/>
  <c r="AB4" i="1"/>
  <c r="AB38" i="1"/>
  <c r="AB20" i="1"/>
  <c r="AB3" i="1"/>
  <c r="AB42" i="1"/>
  <c r="AB29" i="1"/>
  <c r="AB11" i="1"/>
  <c r="AB46" i="1"/>
  <c r="AB28" i="1"/>
  <c r="AB21" i="1"/>
  <c r="AB7" i="1"/>
  <c r="AB37" i="1"/>
  <c r="AB19" i="1"/>
  <c r="AB54" i="1"/>
  <c r="AB36" i="1"/>
  <c r="AB15" i="1"/>
  <c r="AB45" i="1"/>
  <c r="AB27" i="1"/>
  <c r="AB18" i="1"/>
  <c r="AB44" i="1"/>
  <c r="AB53" i="1"/>
  <c r="AB35" i="1"/>
  <c r="AB9" i="1"/>
  <c r="AB52" i="1"/>
  <c r="AF42" i="1"/>
  <c r="AF24" i="1"/>
  <c r="AF32" i="1"/>
  <c r="AF48" i="1"/>
  <c r="AF4" i="1"/>
  <c r="AF23" i="1"/>
  <c r="AF5" i="1"/>
  <c r="AF35" i="1"/>
  <c r="AF12" i="1"/>
  <c r="AF31" i="1"/>
  <c r="AF13" i="1"/>
  <c r="AF43" i="1"/>
  <c r="AF20" i="1"/>
  <c r="AF39" i="1"/>
</calcChain>
</file>

<file path=xl/sharedStrings.xml><?xml version="1.0" encoding="utf-8"?>
<sst xmlns="http://schemas.openxmlformats.org/spreadsheetml/2006/main" count="14" uniqueCount="8">
  <si>
    <t>S</t>
  </si>
  <si>
    <t>A</t>
  </si>
  <si>
    <t>B</t>
  </si>
  <si>
    <t>C</t>
  </si>
  <si>
    <t>D</t>
  </si>
  <si>
    <t>E</t>
  </si>
  <si>
    <t>MOY</t>
  </si>
  <si>
    <t>CIBLE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</si>
</sst>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theme="7" tint="0.79998168889431442"/>
        <bgColor theme="7" tint="0.79998168889431442"/>
      </patternFill>
    </fill>
  </fills>
  <borders count="4">
    <border>
      <left/>
      <right/>
      <top/>
      <bottom/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 style="thin">
        <color theme="7" tint="0.39997558519241921"/>
      </right>
      <top style="thin">
        <color theme="7" tint="0.39997558519241921"/>
      </top>
      <bottom style="thin">
        <color theme="7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/>
    <xf numFmtId="1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7"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 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CUA!$B$1</c:f>
              <c:strCache>
                <c:ptCount val="1"/>
                <c:pt idx="0">
                  <c:v>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CUA!$A$2:$A$54</c15:sqref>
                  </c15:fullRef>
                </c:ext>
              </c:extLst>
              <c:f>(CUA!$A$3:$A$8,CUA!$A$10:$A$54)</c:f>
              <c:numCache>
                <c:formatCode>0</c:formatCode>
                <c:ptCount val="51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23</c:v>
                </c:pt>
                <c:pt idx="21">
                  <c:v>24</c:v>
                </c:pt>
                <c:pt idx="22">
                  <c:v>25</c:v>
                </c:pt>
                <c:pt idx="23">
                  <c:v>26</c:v>
                </c:pt>
                <c:pt idx="24">
                  <c:v>27</c:v>
                </c:pt>
                <c:pt idx="25">
                  <c:v>28</c:v>
                </c:pt>
                <c:pt idx="26">
                  <c:v>29</c:v>
                </c:pt>
                <c:pt idx="27">
                  <c:v>30</c:v>
                </c:pt>
                <c:pt idx="28">
                  <c:v>31</c:v>
                </c:pt>
                <c:pt idx="29">
                  <c:v>32</c:v>
                </c:pt>
                <c:pt idx="30">
                  <c:v>33</c:v>
                </c:pt>
                <c:pt idx="31">
                  <c:v>34</c:v>
                </c:pt>
                <c:pt idx="32">
                  <c:v>35</c:v>
                </c:pt>
                <c:pt idx="33">
                  <c:v>36</c:v>
                </c:pt>
                <c:pt idx="34">
                  <c:v>37</c:v>
                </c:pt>
                <c:pt idx="35">
                  <c:v>38</c:v>
                </c:pt>
                <c:pt idx="36">
                  <c:v>39</c:v>
                </c:pt>
                <c:pt idx="37">
                  <c:v>40</c:v>
                </c:pt>
                <c:pt idx="38">
                  <c:v>41</c:v>
                </c:pt>
                <c:pt idx="39">
                  <c:v>42</c:v>
                </c:pt>
                <c:pt idx="40">
                  <c:v>43</c:v>
                </c:pt>
                <c:pt idx="41">
                  <c:v>44</c:v>
                </c:pt>
                <c:pt idx="42">
                  <c:v>45</c:v>
                </c:pt>
                <c:pt idx="43">
                  <c:v>46</c:v>
                </c:pt>
                <c:pt idx="44">
                  <c:v>47</c:v>
                </c:pt>
                <c:pt idx="45">
                  <c:v>48</c:v>
                </c:pt>
                <c:pt idx="46">
                  <c:v>49</c:v>
                </c:pt>
                <c:pt idx="47">
                  <c:v>50</c:v>
                </c:pt>
                <c:pt idx="48">
                  <c:v>51</c:v>
                </c:pt>
                <c:pt idx="49">
                  <c:v>52</c:v>
                </c:pt>
                <c:pt idx="50">
                  <c:v>53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CUA!$B$2:$B$54</c15:sqref>
                  </c15:fullRef>
                </c:ext>
              </c:extLst>
              <c:f>(CUA!$B$3:$B$8,CUA!$B$10:$B$54)</c:f>
              <c:numCache>
                <c:formatCode>0.00</c:formatCode>
                <c:ptCount val="51"/>
                <c:pt idx="0">
                  <c:v>2.62</c:v>
                </c:pt>
                <c:pt idx="1">
                  <c:v>3.43</c:v>
                </c:pt>
                <c:pt idx="2">
                  <c:v>2.93</c:v>
                </c:pt>
                <c:pt idx="3">
                  <c:v>2.54</c:v>
                </c:pt>
                <c:pt idx="4">
                  <c:v>2.5299999999999998</c:v>
                </c:pt>
                <c:pt idx="5">
                  <c:v>2.48</c:v>
                </c:pt>
                <c:pt idx="6">
                  <c:v>2.0699999999999998</c:v>
                </c:pt>
                <c:pt idx="7">
                  <c:v>2.64</c:v>
                </c:pt>
                <c:pt idx="8">
                  <c:v>2.79</c:v>
                </c:pt>
                <c:pt idx="9">
                  <c:v>2.5099999999999998</c:v>
                </c:pt>
                <c:pt idx="10">
                  <c:v>3.16</c:v>
                </c:pt>
                <c:pt idx="11">
                  <c:v>3.46</c:v>
                </c:pt>
                <c:pt idx="12">
                  <c:v>3.17</c:v>
                </c:pt>
                <c:pt idx="13">
                  <c:v>3.36</c:v>
                </c:pt>
                <c:pt idx="14">
                  <c:v>3.2</c:v>
                </c:pt>
                <c:pt idx="15">
                  <c:v>3.4</c:v>
                </c:pt>
                <c:pt idx="16">
                  <c:v>3.11</c:v>
                </c:pt>
                <c:pt idx="17">
                  <c:v>2.57</c:v>
                </c:pt>
                <c:pt idx="18">
                  <c:v>1.8</c:v>
                </c:pt>
                <c:pt idx="19">
                  <c:v>2</c:v>
                </c:pt>
                <c:pt idx="20">
                  <c:v>3.73</c:v>
                </c:pt>
                <c:pt idx="21">
                  <c:v>3.96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A95-4FD8-9042-69F34454488A}"/>
            </c:ext>
          </c:extLst>
        </c:ser>
        <c:ser>
          <c:idx val="2"/>
          <c:order val="1"/>
          <c:tx>
            <c:strRef>
              <c:f>CUA!$AD$1</c:f>
              <c:strCache>
                <c:ptCount val="1"/>
                <c:pt idx="0">
                  <c:v>CIBLE</c:v>
                </c:pt>
              </c:strCache>
            </c:strRef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cat>
            <c:strLit>
              <c:ptCount val="51"/>
              <c:pt idx="0">
                <c:v>2</c:v>
              </c:pt>
              <c:pt idx="1">
                <c:v>3</c:v>
              </c:pt>
              <c:pt idx="2">
                <c:v>4</c:v>
              </c:pt>
              <c:pt idx="3">
                <c:v>5</c:v>
              </c:pt>
              <c:pt idx="4">
                <c:v>6</c:v>
              </c:pt>
              <c:pt idx="5">
                <c:v>7</c:v>
              </c:pt>
              <c:pt idx="6">
                <c:v>9</c:v>
              </c:pt>
              <c:pt idx="7">
                <c:v>10</c:v>
              </c:pt>
              <c:pt idx="8">
                <c:v>11</c:v>
              </c:pt>
              <c:pt idx="9">
                <c:v>12</c:v>
              </c:pt>
              <c:pt idx="10">
                <c:v>13</c:v>
              </c:pt>
              <c:pt idx="11">
                <c:v>14</c:v>
              </c:pt>
              <c:pt idx="12">
                <c:v>15</c:v>
              </c:pt>
              <c:pt idx="13">
                <c:v>16</c:v>
              </c:pt>
              <c:pt idx="14">
                <c:v>17</c:v>
              </c:pt>
              <c:pt idx="15">
                <c:v>18</c:v>
              </c:pt>
              <c:pt idx="16">
                <c:v>19</c:v>
              </c:pt>
              <c:pt idx="17">
                <c:v>20</c:v>
              </c:pt>
              <c:pt idx="18">
                <c:v>21</c:v>
              </c:pt>
              <c:pt idx="19">
                <c:v>22</c:v>
              </c:pt>
              <c:pt idx="20">
                <c:v>23</c:v>
              </c:pt>
              <c:pt idx="21">
                <c:v>24</c:v>
              </c:pt>
              <c:pt idx="22">
                <c:v>25</c:v>
              </c:pt>
              <c:pt idx="23">
                <c:v>26</c:v>
              </c:pt>
              <c:pt idx="24">
                <c:v>27</c:v>
              </c:pt>
              <c:pt idx="25">
                <c:v>28</c:v>
              </c:pt>
              <c:pt idx="26">
                <c:v>29</c:v>
              </c:pt>
              <c:pt idx="27">
                <c:v>30</c:v>
              </c:pt>
              <c:pt idx="28">
                <c:v>31</c:v>
              </c:pt>
              <c:pt idx="29">
                <c:v>32</c:v>
              </c:pt>
              <c:pt idx="30">
                <c:v>33</c:v>
              </c:pt>
              <c:pt idx="31">
                <c:v>34</c:v>
              </c:pt>
              <c:pt idx="32">
                <c:v>35</c:v>
              </c:pt>
              <c:pt idx="33">
                <c:v>36</c:v>
              </c:pt>
              <c:pt idx="34">
                <c:v>37</c:v>
              </c:pt>
              <c:pt idx="35">
                <c:v>38</c:v>
              </c:pt>
              <c:pt idx="36">
                <c:v>39</c:v>
              </c:pt>
              <c:pt idx="37">
                <c:v>40</c:v>
              </c:pt>
              <c:pt idx="38">
                <c:v>41</c:v>
              </c:pt>
              <c:pt idx="39">
                <c:v>42</c:v>
              </c:pt>
              <c:pt idx="40">
                <c:v>43</c:v>
              </c:pt>
              <c:pt idx="41">
                <c:v>44</c:v>
              </c:pt>
              <c:pt idx="42">
                <c:v>45</c:v>
              </c:pt>
              <c:pt idx="43">
                <c:v>46</c:v>
              </c:pt>
              <c:pt idx="44">
                <c:v>47</c:v>
              </c:pt>
              <c:pt idx="45">
                <c:v>48</c:v>
              </c:pt>
              <c:pt idx="46">
                <c:v>49</c:v>
              </c:pt>
              <c:pt idx="47">
                <c:v>50</c:v>
              </c:pt>
              <c:pt idx="48">
                <c:v>51</c:v>
              </c:pt>
              <c:pt idx="49">
                <c:v>52</c:v>
              </c:pt>
              <c:pt idx="50">
                <c:v>53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CUA!$AD$2:$AD$54</c15:sqref>
                  </c15:fullRef>
                </c:ext>
              </c:extLst>
              <c:f>(CUA!$AD$3:$AD$8,CUA!$AD$10:$AD$54)</c:f>
              <c:numCache>
                <c:formatCode>0.00</c:formatCode>
                <c:ptCount val="5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  <c:pt idx="41">
                  <c:v>3</c:v>
                </c:pt>
                <c:pt idx="42">
                  <c:v>3</c:v>
                </c:pt>
                <c:pt idx="43">
                  <c:v>3</c:v>
                </c:pt>
                <c:pt idx="44">
                  <c:v>3</c:v>
                </c:pt>
                <c:pt idx="45">
                  <c:v>3</c:v>
                </c:pt>
                <c:pt idx="46">
                  <c:v>3</c:v>
                </c:pt>
                <c:pt idx="47">
                  <c:v>3</c:v>
                </c:pt>
                <c:pt idx="48">
                  <c:v>3</c:v>
                </c:pt>
                <c:pt idx="49">
                  <c:v>3</c:v>
                </c:pt>
                <c:pt idx="5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A95-4FD8-9042-69F34454488A}"/>
            </c:ext>
          </c:extLst>
        </c:ser>
        <c:ser>
          <c:idx val="3"/>
          <c:order val="2"/>
          <c:tx>
            <c:strRef>
              <c:f>CUA!$A$57</c:f>
              <c:strCache>
                <c:ptCount val="1"/>
                <c:pt idx="0">
                  <c:v>MOY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Lit>
              <c:ptCount val="51"/>
              <c:pt idx="0">
                <c:v>2</c:v>
              </c:pt>
              <c:pt idx="1">
                <c:v>3</c:v>
              </c:pt>
              <c:pt idx="2">
                <c:v>4</c:v>
              </c:pt>
              <c:pt idx="3">
                <c:v>5</c:v>
              </c:pt>
              <c:pt idx="4">
                <c:v>6</c:v>
              </c:pt>
              <c:pt idx="5">
                <c:v>7</c:v>
              </c:pt>
              <c:pt idx="6">
                <c:v>9</c:v>
              </c:pt>
              <c:pt idx="7">
                <c:v>10</c:v>
              </c:pt>
              <c:pt idx="8">
                <c:v>11</c:v>
              </c:pt>
              <c:pt idx="9">
                <c:v>12</c:v>
              </c:pt>
              <c:pt idx="10">
                <c:v>13</c:v>
              </c:pt>
              <c:pt idx="11">
                <c:v>14</c:v>
              </c:pt>
              <c:pt idx="12">
                <c:v>15</c:v>
              </c:pt>
              <c:pt idx="13">
                <c:v>16</c:v>
              </c:pt>
              <c:pt idx="14">
                <c:v>17</c:v>
              </c:pt>
              <c:pt idx="15">
                <c:v>18</c:v>
              </c:pt>
              <c:pt idx="16">
                <c:v>19</c:v>
              </c:pt>
              <c:pt idx="17">
                <c:v>20</c:v>
              </c:pt>
              <c:pt idx="18">
                <c:v>21</c:v>
              </c:pt>
              <c:pt idx="19">
                <c:v>22</c:v>
              </c:pt>
              <c:pt idx="20">
                <c:v>23</c:v>
              </c:pt>
              <c:pt idx="21">
                <c:v>24</c:v>
              </c:pt>
              <c:pt idx="22">
                <c:v>25</c:v>
              </c:pt>
              <c:pt idx="23">
                <c:v>26</c:v>
              </c:pt>
              <c:pt idx="24">
                <c:v>27</c:v>
              </c:pt>
              <c:pt idx="25">
                <c:v>28</c:v>
              </c:pt>
              <c:pt idx="26">
                <c:v>29</c:v>
              </c:pt>
              <c:pt idx="27">
                <c:v>30</c:v>
              </c:pt>
              <c:pt idx="28">
                <c:v>31</c:v>
              </c:pt>
              <c:pt idx="29">
                <c:v>32</c:v>
              </c:pt>
              <c:pt idx="30">
                <c:v>33</c:v>
              </c:pt>
              <c:pt idx="31">
                <c:v>34</c:v>
              </c:pt>
              <c:pt idx="32">
                <c:v>35</c:v>
              </c:pt>
              <c:pt idx="33">
                <c:v>36</c:v>
              </c:pt>
              <c:pt idx="34">
                <c:v>37</c:v>
              </c:pt>
              <c:pt idx="35">
                <c:v>38</c:v>
              </c:pt>
              <c:pt idx="36">
                <c:v>39</c:v>
              </c:pt>
              <c:pt idx="37">
                <c:v>40</c:v>
              </c:pt>
              <c:pt idx="38">
                <c:v>41</c:v>
              </c:pt>
              <c:pt idx="39">
                <c:v>42</c:v>
              </c:pt>
              <c:pt idx="40">
                <c:v>43</c:v>
              </c:pt>
              <c:pt idx="41">
                <c:v>44</c:v>
              </c:pt>
              <c:pt idx="42">
                <c:v>45</c:v>
              </c:pt>
              <c:pt idx="43">
                <c:v>46</c:v>
              </c:pt>
              <c:pt idx="44">
                <c:v>47</c:v>
              </c:pt>
              <c:pt idx="45">
                <c:v>48</c:v>
              </c:pt>
              <c:pt idx="46">
                <c:v>49</c:v>
              </c:pt>
              <c:pt idx="47">
                <c:v>50</c:v>
              </c:pt>
              <c:pt idx="48">
                <c:v>51</c:v>
              </c:pt>
              <c:pt idx="49">
                <c:v>52</c:v>
              </c:pt>
              <c:pt idx="50">
                <c:v>53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CUA!$AB$2:$AB$54</c15:sqref>
                  </c15:fullRef>
                </c:ext>
              </c:extLst>
              <c:f>(CUA!$AB$3:$AB$8,CUA!$AB$10:$AB$54)</c:f>
              <c:numCache>
                <c:formatCode>0.00</c:formatCode>
                <c:ptCount val="51"/>
                <c:pt idx="0">
                  <c:v>2.8845454545454543</c:v>
                </c:pt>
                <c:pt idx="1">
                  <c:v>2.8845454545454543</c:v>
                </c:pt>
                <c:pt idx="2">
                  <c:v>2.8845454545454543</c:v>
                </c:pt>
                <c:pt idx="3">
                  <c:v>2.8845454545454543</c:v>
                </c:pt>
                <c:pt idx="4">
                  <c:v>2.8845454545454543</c:v>
                </c:pt>
                <c:pt idx="5">
                  <c:v>2.8845454545454543</c:v>
                </c:pt>
                <c:pt idx="6">
                  <c:v>2.8845454545454543</c:v>
                </c:pt>
                <c:pt idx="7">
                  <c:v>2.8845454545454543</c:v>
                </c:pt>
                <c:pt idx="8">
                  <c:v>2.8845454545454543</c:v>
                </c:pt>
                <c:pt idx="9">
                  <c:v>2.8845454545454543</c:v>
                </c:pt>
                <c:pt idx="10">
                  <c:v>2.8845454545454543</c:v>
                </c:pt>
                <c:pt idx="11">
                  <c:v>2.8845454545454543</c:v>
                </c:pt>
                <c:pt idx="12">
                  <c:v>2.8845454545454543</c:v>
                </c:pt>
                <c:pt idx="13">
                  <c:v>2.8845454545454543</c:v>
                </c:pt>
                <c:pt idx="14">
                  <c:v>2.8845454545454543</c:v>
                </c:pt>
                <c:pt idx="15">
                  <c:v>2.8845454545454543</c:v>
                </c:pt>
                <c:pt idx="16">
                  <c:v>2.8845454545454543</c:v>
                </c:pt>
                <c:pt idx="17">
                  <c:v>2.8845454545454543</c:v>
                </c:pt>
                <c:pt idx="18">
                  <c:v>2.8845454545454543</c:v>
                </c:pt>
                <c:pt idx="19">
                  <c:v>2.8845454545454543</c:v>
                </c:pt>
                <c:pt idx="20">
                  <c:v>2.8845454545454543</c:v>
                </c:pt>
                <c:pt idx="21">
                  <c:v>2.8845454545454543</c:v>
                </c:pt>
                <c:pt idx="22">
                  <c:v>2.8845454545454543</c:v>
                </c:pt>
                <c:pt idx="23">
                  <c:v>2.8845454545454543</c:v>
                </c:pt>
                <c:pt idx="24">
                  <c:v>2.8845454545454543</c:v>
                </c:pt>
                <c:pt idx="25">
                  <c:v>2.8845454545454543</c:v>
                </c:pt>
                <c:pt idx="26">
                  <c:v>2.8845454545454543</c:v>
                </c:pt>
                <c:pt idx="27">
                  <c:v>2.8845454545454543</c:v>
                </c:pt>
                <c:pt idx="28">
                  <c:v>2.8845454545454543</c:v>
                </c:pt>
                <c:pt idx="29">
                  <c:v>2.8845454545454543</c:v>
                </c:pt>
                <c:pt idx="30">
                  <c:v>2.8845454545454543</c:v>
                </c:pt>
                <c:pt idx="31">
                  <c:v>2.8845454545454543</c:v>
                </c:pt>
                <c:pt idx="32">
                  <c:v>2.8845454545454543</c:v>
                </c:pt>
                <c:pt idx="33">
                  <c:v>2.8845454545454543</c:v>
                </c:pt>
                <c:pt idx="34">
                  <c:v>2.8845454545454543</c:v>
                </c:pt>
                <c:pt idx="35">
                  <c:v>2.8845454545454543</c:v>
                </c:pt>
                <c:pt idx="36">
                  <c:v>2.8845454545454543</c:v>
                </c:pt>
                <c:pt idx="37">
                  <c:v>2.8845454545454543</c:v>
                </c:pt>
                <c:pt idx="38">
                  <c:v>2.8845454545454543</c:v>
                </c:pt>
                <c:pt idx="39">
                  <c:v>2.8845454545454543</c:v>
                </c:pt>
                <c:pt idx="40">
                  <c:v>2.8845454545454543</c:v>
                </c:pt>
                <c:pt idx="41">
                  <c:v>2.8845454545454543</c:v>
                </c:pt>
                <c:pt idx="42">
                  <c:v>2.8845454545454543</c:v>
                </c:pt>
                <c:pt idx="43">
                  <c:v>2.8845454545454543</c:v>
                </c:pt>
                <c:pt idx="44">
                  <c:v>2.8845454545454543</c:v>
                </c:pt>
                <c:pt idx="45">
                  <c:v>2.8845454545454543</c:v>
                </c:pt>
                <c:pt idx="46">
                  <c:v>2.8845454545454543</c:v>
                </c:pt>
                <c:pt idx="47">
                  <c:v>2.8845454545454543</c:v>
                </c:pt>
                <c:pt idx="48">
                  <c:v>2.8845454545454543</c:v>
                </c:pt>
                <c:pt idx="49">
                  <c:v>2.8845454545454543</c:v>
                </c:pt>
                <c:pt idx="50">
                  <c:v>2.8845454545454543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A95-4FD8-9042-69F3445448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28551247"/>
        <c:axId val="1028549583"/>
      </c:lineChart>
      <c:catAx>
        <c:axId val="1028551247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8549583"/>
        <c:crosses val="autoZero"/>
        <c:auto val="1"/>
        <c:lblAlgn val="ctr"/>
        <c:lblOffset val="100"/>
        <c:noMultiLvlLbl val="0"/>
      </c:catAx>
      <c:valAx>
        <c:axId val="1028549583"/>
        <c:scaling>
          <c:orientation val="minMax"/>
          <c:min val="1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85512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span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 B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CUA!$C$1</c:f>
              <c:strCache>
                <c:ptCount val="1"/>
                <c:pt idx="0">
                  <c:v>B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CUA!$A$2:$A$54</c15:sqref>
                  </c15:fullRef>
                </c:ext>
              </c:extLst>
              <c:f>(CUA!$A$3:$A$8,CUA!$A$10:$A$23,CUA!$A$26:$A$54)</c:f>
              <c:numCache>
                <c:formatCode>0</c:formatCode>
                <c:ptCount val="49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19</c:v>
                </c:pt>
                <c:pt idx="17">
                  <c:v>20</c:v>
                </c:pt>
                <c:pt idx="18">
                  <c:v>21</c:v>
                </c:pt>
                <c:pt idx="19">
                  <c:v>22</c:v>
                </c:pt>
                <c:pt idx="20">
                  <c:v>25</c:v>
                </c:pt>
                <c:pt idx="21">
                  <c:v>26</c:v>
                </c:pt>
                <c:pt idx="22">
                  <c:v>27</c:v>
                </c:pt>
                <c:pt idx="23">
                  <c:v>28</c:v>
                </c:pt>
                <c:pt idx="24">
                  <c:v>29</c:v>
                </c:pt>
                <c:pt idx="25">
                  <c:v>30</c:v>
                </c:pt>
                <c:pt idx="26">
                  <c:v>31</c:v>
                </c:pt>
                <c:pt idx="27">
                  <c:v>32</c:v>
                </c:pt>
                <c:pt idx="28">
                  <c:v>33</c:v>
                </c:pt>
                <c:pt idx="29">
                  <c:v>34</c:v>
                </c:pt>
                <c:pt idx="30">
                  <c:v>35</c:v>
                </c:pt>
                <c:pt idx="31">
                  <c:v>36</c:v>
                </c:pt>
                <c:pt idx="32">
                  <c:v>37</c:v>
                </c:pt>
                <c:pt idx="33">
                  <c:v>38</c:v>
                </c:pt>
                <c:pt idx="34">
                  <c:v>39</c:v>
                </c:pt>
                <c:pt idx="35">
                  <c:v>40</c:v>
                </c:pt>
                <c:pt idx="36">
                  <c:v>41</c:v>
                </c:pt>
                <c:pt idx="37">
                  <c:v>42</c:v>
                </c:pt>
                <c:pt idx="38">
                  <c:v>43</c:v>
                </c:pt>
                <c:pt idx="39">
                  <c:v>44</c:v>
                </c:pt>
                <c:pt idx="40">
                  <c:v>45</c:v>
                </c:pt>
                <c:pt idx="41">
                  <c:v>46</c:v>
                </c:pt>
                <c:pt idx="42">
                  <c:v>47</c:v>
                </c:pt>
                <c:pt idx="43">
                  <c:v>48</c:v>
                </c:pt>
                <c:pt idx="44">
                  <c:v>49</c:v>
                </c:pt>
                <c:pt idx="45">
                  <c:v>50</c:v>
                </c:pt>
                <c:pt idx="46">
                  <c:v>51</c:v>
                </c:pt>
                <c:pt idx="47">
                  <c:v>52</c:v>
                </c:pt>
                <c:pt idx="48">
                  <c:v>53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CUA!$C$2:$C$54</c15:sqref>
                  </c15:fullRef>
                </c:ext>
              </c:extLst>
              <c:f>(CUA!$C$3:$C$8,CUA!$C$10:$C$23,CUA!$C$26:$C$54)</c:f>
              <c:numCache>
                <c:formatCode>0.00</c:formatCode>
                <c:ptCount val="49"/>
                <c:pt idx="0">
                  <c:v>3.56</c:v>
                </c:pt>
                <c:pt idx="1">
                  <c:v>2.2200000000000002</c:v>
                </c:pt>
                <c:pt idx="2">
                  <c:v>3.13</c:v>
                </c:pt>
                <c:pt idx="3">
                  <c:v>3.11</c:v>
                </c:pt>
                <c:pt idx="4">
                  <c:v>3.16</c:v>
                </c:pt>
                <c:pt idx="5">
                  <c:v>2.36</c:v>
                </c:pt>
                <c:pt idx="6">
                  <c:v>2.0699999999999998</c:v>
                </c:pt>
                <c:pt idx="7">
                  <c:v>2.3199999999999998</c:v>
                </c:pt>
                <c:pt idx="8">
                  <c:v>2.52</c:v>
                </c:pt>
                <c:pt idx="9">
                  <c:v>2.21</c:v>
                </c:pt>
                <c:pt idx="10">
                  <c:v>2.67</c:v>
                </c:pt>
                <c:pt idx="11">
                  <c:v>3.3</c:v>
                </c:pt>
                <c:pt idx="12">
                  <c:v>3.1</c:v>
                </c:pt>
                <c:pt idx="13">
                  <c:v>2.74</c:v>
                </c:pt>
                <c:pt idx="14">
                  <c:v>2.4900000000000002</c:v>
                </c:pt>
                <c:pt idx="15">
                  <c:v>3.7</c:v>
                </c:pt>
                <c:pt idx="16">
                  <c:v>3.25</c:v>
                </c:pt>
                <c:pt idx="17">
                  <c:v>2.7</c:v>
                </c:pt>
                <c:pt idx="18">
                  <c:v>1.85</c:v>
                </c:pt>
                <c:pt idx="19">
                  <c:v>2.2000000000000002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ABE-4FC8-B2F3-28C809938325}"/>
            </c:ext>
          </c:extLst>
        </c:ser>
        <c:ser>
          <c:idx val="2"/>
          <c:order val="1"/>
          <c:tx>
            <c:strRef>
              <c:f>CUA!$AD$1</c:f>
              <c:strCache>
                <c:ptCount val="1"/>
                <c:pt idx="0">
                  <c:v>CIBLE</c:v>
                </c:pt>
              </c:strCache>
            </c:strRef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cat>
            <c:strLit>
              <c:ptCount val="49"/>
              <c:pt idx="0">
                <c:v>2</c:v>
              </c:pt>
              <c:pt idx="1">
                <c:v>3</c:v>
              </c:pt>
              <c:pt idx="2">
                <c:v>4</c:v>
              </c:pt>
              <c:pt idx="3">
                <c:v>5</c:v>
              </c:pt>
              <c:pt idx="4">
                <c:v>6</c:v>
              </c:pt>
              <c:pt idx="5">
                <c:v>7</c:v>
              </c:pt>
              <c:pt idx="6">
                <c:v>9</c:v>
              </c:pt>
              <c:pt idx="7">
                <c:v>10</c:v>
              </c:pt>
              <c:pt idx="8">
                <c:v>11</c:v>
              </c:pt>
              <c:pt idx="9">
                <c:v>12</c:v>
              </c:pt>
              <c:pt idx="10">
                <c:v>13</c:v>
              </c:pt>
              <c:pt idx="11">
                <c:v>14</c:v>
              </c:pt>
              <c:pt idx="12">
                <c:v>15</c:v>
              </c:pt>
              <c:pt idx="13">
                <c:v>16</c:v>
              </c:pt>
              <c:pt idx="14">
                <c:v>17</c:v>
              </c:pt>
              <c:pt idx="15">
                <c:v>18</c:v>
              </c:pt>
              <c:pt idx="16">
                <c:v>19</c:v>
              </c:pt>
              <c:pt idx="17">
                <c:v>20</c:v>
              </c:pt>
              <c:pt idx="18">
                <c:v>21</c:v>
              </c:pt>
              <c:pt idx="19">
                <c:v>22</c:v>
              </c:pt>
              <c:pt idx="20">
                <c:v>25</c:v>
              </c:pt>
              <c:pt idx="21">
                <c:v>26</c:v>
              </c:pt>
              <c:pt idx="22">
                <c:v>27</c:v>
              </c:pt>
              <c:pt idx="23">
                <c:v>28</c:v>
              </c:pt>
              <c:pt idx="24">
                <c:v>29</c:v>
              </c:pt>
              <c:pt idx="25">
                <c:v>30</c:v>
              </c:pt>
              <c:pt idx="26">
                <c:v>31</c:v>
              </c:pt>
              <c:pt idx="27">
                <c:v>32</c:v>
              </c:pt>
              <c:pt idx="28">
                <c:v>33</c:v>
              </c:pt>
              <c:pt idx="29">
                <c:v>34</c:v>
              </c:pt>
              <c:pt idx="30">
                <c:v>35</c:v>
              </c:pt>
              <c:pt idx="31">
                <c:v>36</c:v>
              </c:pt>
              <c:pt idx="32">
                <c:v>37</c:v>
              </c:pt>
              <c:pt idx="33">
                <c:v>38</c:v>
              </c:pt>
              <c:pt idx="34">
                <c:v>39</c:v>
              </c:pt>
              <c:pt idx="35">
                <c:v>40</c:v>
              </c:pt>
              <c:pt idx="36">
                <c:v>41</c:v>
              </c:pt>
              <c:pt idx="37">
                <c:v>42</c:v>
              </c:pt>
              <c:pt idx="38">
                <c:v>43</c:v>
              </c:pt>
              <c:pt idx="39">
                <c:v>44</c:v>
              </c:pt>
              <c:pt idx="40">
                <c:v>45</c:v>
              </c:pt>
              <c:pt idx="41">
                <c:v>46</c:v>
              </c:pt>
              <c:pt idx="42">
                <c:v>47</c:v>
              </c:pt>
              <c:pt idx="43">
                <c:v>48</c:v>
              </c:pt>
              <c:pt idx="44">
                <c:v>49</c:v>
              </c:pt>
              <c:pt idx="45">
                <c:v>50</c:v>
              </c:pt>
              <c:pt idx="46">
                <c:v>51</c:v>
              </c:pt>
              <c:pt idx="47">
                <c:v>52</c:v>
              </c:pt>
              <c:pt idx="48">
                <c:v>53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CUA!$AD$2:$AD$54</c15:sqref>
                  </c15:fullRef>
                </c:ext>
              </c:extLst>
              <c:f>(CUA!$AD$3:$AD$8,CUA!$AD$10:$AD$23,CUA!$AD$26:$AD$54)</c:f>
              <c:numCache>
                <c:formatCode>0.00</c:formatCode>
                <c:ptCount val="49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  <c:pt idx="41">
                  <c:v>3</c:v>
                </c:pt>
                <c:pt idx="42">
                  <c:v>3</c:v>
                </c:pt>
                <c:pt idx="43">
                  <c:v>3</c:v>
                </c:pt>
                <c:pt idx="44">
                  <c:v>3</c:v>
                </c:pt>
                <c:pt idx="45">
                  <c:v>3</c:v>
                </c:pt>
                <c:pt idx="46">
                  <c:v>3</c:v>
                </c:pt>
                <c:pt idx="47">
                  <c:v>3</c:v>
                </c:pt>
                <c:pt idx="48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ABE-4FC8-B2F3-28C809938325}"/>
            </c:ext>
          </c:extLst>
        </c:ser>
        <c:ser>
          <c:idx val="3"/>
          <c:order val="2"/>
          <c:tx>
            <c:strRef>
              <c:f>CUA!$A$57</c:f>
              <c:strCache>
                <c:ptCount val="1"/>
                <c:pt idx="0">
                  <c:v>MOY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Lit>
              <c:ptCount val="49"/>
              <c:pt idx="0">
                <c:v>2</c:v>
              </c:pt>
              <c:pt idx="1">
                <c:v>3</c:v>
              </c:pt>
              <c:pt idx="2">
                <c:v>4</c:v>
              </c:pt>
              <c:pt idx="3">
                <c:v>5</c:v>
              </c:pt>
              <c:pt idx="4">
                <c:v>6</c:v>
              </c:pt>
              <c:pt idx="5">
                <c:v>7</c:v>
              </c:pt>
              <c:pt idx="6">
                <c:v>9</c:v>
              </c:pt>
              <c:pt idx="7">
                <c:v>10</c:v>
              </c:pt>
              <c:pt idx="8">
                <c:v>11</c:v>
              </c:pt>
              <c:pt idx="9">
                <c:v>12</c:v>
              </c:pt>
              <c:pt idx="10">
                <c:v>13</c:v>
              </c:pt>
              <c:pt idx="11">
                <c:v>14</c:v>
              </c:pt>
              <c:pt idx="12">
                <c:v>15</c:v>
              </c:pt>
              <c:pt idx="13">
                <c:v>16</c:v>
              </c:pt>
              <c:pt idx="14">
                <c:v>17</c:v>
              </c:pt>
              <c:pt idx="15">
                <c:v>18</c:v>
              </c:pt>
              <c:pt idx="16">
                <c:v>19</c:v>
              </c:pt>
              <c:pt idx="17">
                <c:v>20</c:v>
              </c:pt>
              <c:pt idx="18">
                <c:v>21</c:v>
              </c:pt>
              <c:pt idx="19">
                <c:v>22</c:v>
              </c:pt>
              <c:pt idx="20">
                <c:v>25</c:v>
              </c:pt>
              <c:pt idx="21">
                <c:v>26</c:v>
              </c:pt>
              <c:pt idx="22">
                <c:v>27</c:v>
              </c:pt>
              <c:pt idx="23">
                <c:v>28</c:v>
              </c:pt>
              <c:pt idx="24">
                <c:v>29</c:v>
              </c:pt>
              <c:pt idx="25">
                <c:v>30</c:v>
              </c:pt>
              <c:pt idx="26">
                <c:v>31</c:v>
              </c:pt>
              <c:pt idx="27">
                <c:v>32</c:v>
              </c:pt>
              <c:pt idx="28">
                <c:v>33</c:v>
              </c:pt>
              <c:pt idx="29">
                <c:v>34</c:v>
              </c:pt>
              <c:pt idx="30">
                <c:v>35</c:v>
              </c:pt>
              <c:pt idx="31">
                <c:v>36</c:v>
              </c:pt>
              <c:pt idx="32">
                <c:v>37</c:v>
              </c:pt>
              <c:pt idx="33">
                <c:v>38</c:v>
              </c:pt>
              <c:pt idx="34">
                <c:v>39</c:v>
              </c:pt>
              <c:pt idx="35">
                <c:v>40</c:v>
              </c:pt>
              <c:pt idx="36">
                <c:v>41</c:v>
              </c:pt>
              <c:pt idx="37">
                <c:v>42</c:v>
              </c:pt>
              <c:pt idx="38">
                <c:v>43</c:v>
              </c:pt>
              <c:pt idx="39">
                <c:v>44</c:v>
              </c:pt>
              <c:pt idx="40">
                <c:v>45</c:v>
              </c:pt>
              <c:pt idx="41">
                <c:v>46</c:v>
              </c:pt>
              <c:pt idx="42">
                <c:v>47</c:v>
              </c:pt>
              <c:pt idx="43">
                <c:v>48</c:v>
              </c:pt>
              <c:pt idx="44">
                <c:v>49</c:v>
              </c:pt>
              <c:pt idx="45">
                <c:v>50</c:v>
              </c:pt>
              <c:pt idx="46">
                <c:v>51</c:v>
              </c:pt>
              <c:pt idx="47">
                <c:v>52</c:v>
              </c:pt>
              <c:pt idx="48">
                <c:v>53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CUA!$AC$2:$AC$54</c15:sqref>
                  </c15:fullRef>
                </c:ext>
              </c:extLst>
              <c:f>(CUA!$AC$3:$AC$8,CUA!$AC$10:$AC$23,CUA!$AC$26:$AC$54)</c:f>
              <c:numCache>
                <c:formatCode>0.00</c:formatCode>
                <c:ptCount val="49"/>
                <c:pt idx="0">
                  <c:v>2.7330000000000005</c:v>
                </c:pt>
                <c:pt idx="1">
                  <c:v>2.7330000000000005</c:v>
                </c:pt>
                <c:pt idx="2">
                  <c:v>2.7330000000000005</c:v>
                </c:pt>
                <c:pt idx="3">
                  <c:v>2.7330000000000005</c:v>
                </c:pt>
                <c:pt idx="4">
                  <c:v>2.7330000000000005</c:v>
                </c:pt>
                <c:pt idx="5">
                  <c:v>2.7330000000000005</c:v>
                </c:pt>
                <c:pt idx="6">
                  <c:v>2.7330000000000005</c:v>
                </c:pt>
                <c:pt idx="7">
                  <c:v>2.7330000000000005</c:v>
                </c:pt>
                <c:pt idx="8">
                  <c:v>2.7330000000000005</c:v>
                </c:pt>
                <c:pt idx="9">
                  <c:v>2.7330000000000005</c:v>
                </c:pt>
                <c:pt idx="10">
                  <c:v>2.7330000000000005</c:v>
                </c:pt>
                <c:pt idx="11">
                  <c:v>2.7330000000000005</c:v>
                </c:pt>
                <c:pt idx="12">
                  <c:v>2.7330000000000005</c:v>
                </c:pt>
                <c:pt idx="13">
                  <c:v>2.7330000000000005</c:v>
                </c:pt>
                <c:pt idx="14">
                  <c:v>2.7330000000000005</c:v>
                </c:pt>
                <c:pt idx="15">
                  <c:v>2.7330000000000005</c:v>
                </c:pt>
                <c:pt idx="16">
                  <c:v>2.7330000000000005</c:v>
                </c:pt>
                <c:pt idx="17">
                  <c:v>2.7330000000000005</c:v>
                </c:pt>
                <c:pt idx="18">
                  <c:v>2.7330000000000005</c:v>
                </c:pt>
                <c:pt idx="19">
                  <c:v>2.7330000000000005</c:v>
                </c:pt>
                <c:pt idx="20">
                  <c:v>2.7330000000000005</c:v>
                </c:pt>
                <c:pt idx="21">
                  <c:v>2.7330000000000005</c:v>
                </c:pt>
                <c:pt idx="22">
                  <c:v>2.7330000000000005</c:v>
                </c:pt>
                <c:pt idx="23">
                  <c:v>2.7330000000000005</c:v>
                </c:pt>
                <c:pt idx="24">
                  <c:v>2.7330000000000005</c:v>
                </c:pt>
                <c:pt idx="25">
                  <c:v>2.7330000000000005</c:v>
                </c:pt>
                <c:pt idx="26">
                  <c:v>2.7330000000000005</c:v>
                </c:pt>
                <c:pt idx="27">
                  <c:v>2.7330000000000005</c:v>
                </c:pt>
                <c:pt idx="28">
                  <c:v>2.7330000000000005</c:v>
                </c:pt>
                <c:pt idx="29">
                  <c:v>2.7330000000000005</c:v>
                </c:pt>
                <c:pt idx="30">
                  <c:v>2.7330000000000005</c:v>
                </c:pt>
                <c:pt idx="31">
                  <c:v>2.7330000000000005</c:v>
                </c:pt>
                <c:pt idx="32">
                  <c:v>2.7330000000000005</c:v>
                </c:pt>
                <c:pt idx="33">
                  <c:v>2.7330000000000005</c:v>
                </c:pt>
                <c:pt idx="34">
                  <c:v>2.7330000000000005</c:v>
                </c:pt>
                <c:pt idx="35">
                  <c:v>2.7330000000000005</c:v>
                </c:pt>
                <c:pt idx="36">
                  <c:v>2.7330000000000005</c:v>
                </c:pt>
                <c:pt idx="37">
                  <c:v>2.7330000000000005</c:v>
                </c:pt>
                <c:pt idx="38">
                  <c:v>2.7330000000000005</c:v>
                </c:pt>
                <c:pt idx="39">
                  <c:v>2.7330000000000005</c:v>
                </c:pt>
                <c:pt idx="40">
                  <c:v>2.7330000000000005</c:v>
                </c:pt>
                <c:pt idx="41">
                  <c:v>2.7330000000000005</c:v>
                </c:pt>
                <c:pt idx="42">
                  <c:v>2.7330000000000005</c:v>
                </c:pt>
                <c:pt idx="43">
                  <c:v>2.7330000000000005</c:v>
                </c:pt>
                <c:pt idx="44">
                  <c:v>2.7330000000000005</c:v>
                </c:pt>
                <c:pt idx="45">
                  <c:v>2.7330000000000005</c:v>
                </c:pt>
                <c:pt idx="46">
                  <c:v>2.7330000000000005</c:v>
                </c:pt>
                <c:pt idx="47">
                  <c:v>2.7330000000000005</c:v>
                </c:pt>
                <c:pt idx="48">
                  <c:v>2.7330000000000005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ABE-4FC8-B2F3-28C8099383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28551247"/>
        <c:axId val="1028549583"/>
      </c:lineChart>
      <c:catAx>
        <c:axId val="1028551247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8549583"/>
        <c:crosses val="autoZero"/>
        <c:auto val="1"/>
        <c:lblAlgn val="ctr"/>
        <c:lblOffset val="100"/>
        <c:noMultiLvlLbl val="0"/>
      </c:catAx>
      <c:valAx>
        <c:axId val="1028549583"/>
        <c:scaling>
          <c:orientation val="minMax"/>
          <c:max val="4.5"/>
          <c:min val="1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85512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CUA!$D$1</c:f>
              <c:strCache>
                <c:ptCount val="1"/>
                <c:pt idx="0">
                  <c:v>C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CUA!$A$2:$A$54</c:f>
              <c:numCache>
                <c:formatCode>0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CUA!$D$2:$D$54</c:f>
              <c:numCache>
                <c:formatCode>0.00</c:formatCode>
                <c:ptCount val="53"/>
                <c:pt idx="0">
                  <c:v>3</c:v>
                </c:pt>
                <c:pt idx="1">
                  <c:v>2.5</c:v>
                </c:pt>
                <c:pt idx="2">
                  <c:v>2.9</c:v>
                </c:pt>
                <c:pt idx="3">
                  <c:v>2.6</c:v>
                </c:pt>
                <c:pt idx="4">
                  <c:v>2.9</c:v>
                </c:pt>
                <c:pt idx="5">
                  <c:v>3.1</c:v>
                </c:pt>
                <c:pt idx="6">
                  <c:v>2.9</c:v>
                </c:pt>
                <c:pt idx="7">
                  <c:v>3.2</c:v>
                </c:pt>
                <c:pt idx="8">
                  <c:v>4</c:v>
                </c:pt>
                <c:pt idx="9">
                  <c:v>4.2</c:v>
                </c:pt>
                <c:pt idx="10">
                  <c:v>3.4</c:v>
                </c:pt>
                <c:pt idx="11">
                  <c:v>3.6</c:v>
                </c:pt>
                <c:pt idx="12">
                  <c:v>4.2</c:v>
                </c:pt>
                <c:pt idx="13">
                  <c:v>4.8</c:v>
                </c:pt>
                <c:pt idx="14">
                  <c:v>4.5999999999999996</c:v>
                </c:pt>
                <c:pt idx="15">
                  <c:v>5.3</c:v>
                </c:pt>
                <c:pt idx="16">
                  <c:v>5.4</c:v>
                </c:pt>
                <c:pt idx="17">
                  <c:v>5.6</c:v>
                </c:pt>
                <c:pt idx="18">
                  <c:v>5.3</c:v>
                </c:pt>
                <c:pt idx="19">
                  <c:v>5</c:v>
                </c:pt>
                <c:pt idx="20">
                  <c:v>5</c:v>
                </c:pt>
                <c:pt idx="21">
                  <c:v>5.2</c:v>
                </c:pt>
                <c:pt idx="22">
                  <c:v>5.0999999999999996</c:v>
                </c:pt>
                <c:pt idx="23">
                  <c:v>5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12A-40DD-9077-DF42237B58E3}"/>
            </c:ext>
          </c:extLst>
        </c:ser>
        <c:ser>
          <c:idx val="3"/>
          <c:order val="1"/>
          <c:tx>
            <c:strRef>
              <c:f>CUA!$A$57</c:f>
              <c:strCache>
                <c:ptCount val="1"/>
                <c:pt idx="0">
                  <c:v>MOY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CUA!$AE$2:$AE$54</c:f>
              <c:numCache>
                <c:formatCode>0.00</c:formatCode>
                <c:ptCount val="53"/>
                <c:pt idx="0">
                  <c:v>4.1166666666666663</c:v>
                </c:pt>
                <c:pt idx="1">
                  <c:v>4.1166666666666663</c:v>
                </c:pt>
                <c:pt idx="2">
                  <c:v>4.1166666666666663</c:v>
                </c:pt>
                <c:pt idx="3">
                  <c:v>4.1166666666666663</c:v>
                </c:pt>
                <c:pt idx="4">
                  <c:v>4.1166666666666663</c:v>
                </c:pt>
                <c:pt idx="5">
                  <c:v>4.1166666666666663</c:v>
                </c:pt>
                <c:pt idx="6">
                  <c:v>4.1166666666666663</c:v>
                </c:pt>
                <c:pt idx="7">
                  <c:v>4.1166666666666663</c:v>
                </c:pt>
                <c:pt idx="8">
                  <c:v>4.1166666666666663</c:v>
                </c:pt>
                <c:pt idx="9">
                  <c:v>4.1166666666666663</c:v>
                </c:pt>
                <c:pt idx="10">
                  <c:v>4.1166666666666663</c:v>
                </c:pt>
                <c:pt idx="11">
                  <c:v>4.1166666666666663</c:v>
                </c:pt>
                <c:pt idx="12">
                  <c:v>4.1166666666666663</c:v>
                </c:pt>
                <c:pt idx="13">
                  <c:v>4.1166666666666663</c:v>
                </c:pt>
                <c:pt idx="14">
                  <c:v>4.1166666666666663</c:v>
                </c:pt>
                <c:pt idx="15">
                  <c:v>4.1166666666666663</c:v>
                </c:pt>
                <c:pt idx="16">
                  <c:v>4.1166666666666663</c:v>
                </c:pt>
                <c:pt idx="17">
                  <c:v>4.1166666666666663</c:v>
                </c:pt>
                <c:pt idx="18">
                  <c:v>4.1166666666666663</c:v>
                </c:pt>
                <c:pt idx="19">
                  <c:v>4.1166666666666663</c:v>
                </c:pt>
                <c:pt idx="20">
                  <c:v>4.1166666666666663</c:v>
                </c:pt>
                <c:pt idx="21">
                  <c:v>4.1166666666666663</c:v>
                </c:pt>
                <c:pt idx="22">
                  <c:v>4.1166666666666663</c:v>
                </c:pt>
                <c:pt idx="23">
                  <c:v>4.1166666666666663</c:v>
                </c:pt>
                <c:pt idx="24">
                  <c:v>4.1166666666666663</c:v>
                </c:pt>
                <c:pt idx="25">
                  <c:v>4.1166666666666663</c:v>
                </c:pt>
                <c:pt idx="26">
                  <c:v>4.1166666666666663</c:v>
                </c:pt>
                <c:pt idx="27">
                  <c:v>4.1166666666666663</c:v>
                </c:pt>
                <c:pt idx="28">
                  <c:v>4.1166666666666663</c:v>
                </c:pt>
                <c:pt idx="29">
                  <c:v>4.1166666666666663</c:v>
                </c:pt>
                <c:pt idx="30">
                  <c:v>4.1166666666666663</c:v>
                </c:pt>
                <c:pt idx="31">
                  <c:v>4.1166666666666663</c:v>
                </c:pt>
                <c:pt idx="32">
                  <c:v>4.1166666666666663</c:v>
                </c:pt>
                <c:pt idx="33">
                  <c:v>4.1166666666666663</c:v>
                </c:pt>
                <c:pt idx="34">
                  <c:v>4.1166666666666663</c:v>
                </c:pt>
                <c:pt idx="35">
                  <c:v>4.1166666666666663</c:v>
                </c:pt>
                <c:pt idx="36">
                  <c:v>4.1166666666666663</c:v>
                </c:pt>
                <c:pt idx="37">
                  <c:v>4.1166666666666663</c:v>
                </c:pt>
                <c:pt idx="38">
                  <c:v>4.1166666666666663</c:v>
                </c:pt>
                <c:pt idx="39">
                  <c:v>4.1166666666666663</c:v>
                </c:pt>
                <c:pt idx="40">
                  <c:v>4.1166666666666663</c:v>
                </c:pt>
                <c:pt idx="41">
                  <c:v>4.1166666666666663</c:v>
                </c:pt>
                <c:pt idx="42">
                  <c:v>4.1166666666666663</c:v>
                </c:pt>
                <c:pt idx="43">
                  <c:v>4.1166666666666663</c:v>
                </c:pt>
                <c:pt idx="44">
                  <c:v>4.1166666666666663</c:v>
                </c:pt>
                <c:pt idx="45">
                  <c:v>4.1166666666666663</c:v>
                </c:pt>
                <c:pt idx="46">
                  <c:v>4.1166666666666663</c:v>
                </c:pt>
                <c:pt idx="47">
                  <c:v>4.1166666666666663</c:v>
                </c:pt>
                <c:pt idx="48">
                  <c:v>4.1166666666666663</c:v>
                </c:pt>
                <c:pt idx="49">
                  <c:v>4.1166666666666663</c:v>
                </c:pt>
                <c:pt idx="50">
                  <c:v>4.1166666666666663</c:v>
                </c:pt>
                <c:pt idx="51">
                  <c:v>4.1166666666666663</c:v>
                </c:pt>
                <c:pt idx="52">
                  <c:v>4.1166666666666663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12A-40DD-9077-DF42237B58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28551247"/>
        <c:axId val="1028549583"/>
      </c:lineChart>
      <c:catAx>
        <c:axId val="1028551247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8549583"/>
        <c:crosses val="autoZero"/>
        <c:auto val="1"/>
        <c:lblAlgn val="ctr"/>
        <c:lblOffset val="100"/>
        <c:noMultiLvlLbl val="0"/>
      </c:catAx>
      <c:valAx>
        <c:axId val="1028549583"/>
        <c:scaling>
          <c:orientation val="minMax"/>
          <c:min val="1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85512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CUA!$E$1</c:f>
              <c:strCache>
                <c:ptCount val="1"/>
                <c:pt idx="0">
                  <c:v>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CUA!$A$2:$A$54</c:f>
              <c:numCache>
                <c:formatCode>0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CUA!$E$2:$E$54</c:f>
              <c:numCache>
                <c:formatCode>0.00</c:formatCode>
                <c:ptCount val="53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2.2000000000000002</c:v>
                </c:pt>
                <c:pt idx="5">
                  <c:v>2.5</c:v>
                </c:pt>
                <c:pt idx="6">
                  <c:v>2.4</c:v>
                </c:pt>
                <c:pt idx="7">
                  <c:v>2.7</c:v>
                </c:pt>
                <c:pt idx="8">
                  <c:v>2.9</c:v>
                </c:pt>
                <c:pt idx="9">
                  <c:v>3.3</c:v>
                </c:pt>
                <c:pt idx="10">
                  <c:v>3.7</c:v>
                </c:pt>
                <c:pt idx="11">
                  <c:v>3.1</c:v>
                </c:pt>
                <c:pt idx="12">
                  <c:v>3.1</c:v>
                </c:pt>
                <c:pt idx="13">
                  <c:v>2.5</c:v>
                </c:pt>
                <c:pt idx="14">
                  <c:v>2.1</c:v>
                </c:pt>
                <c:pt idx="15">
                  <c:v>2.2000000000000002</c:v>
                </c:pt>
                <c:pt idx="16">
                  <c:v>2.2999999999999998</c:v>
                </c:pt>
                <c:pt idx="17">
                  <c:v>2.1</c:v>
                </c:pt>
                <c:pt idx="18">
                  <c:v>2.9</c:v>
                </c:pt>
                <c:pt idx="19">
                  <c:v>3.3</c:v>
                </c:pt>
                <c:pt idx="20">
                  <c:v>3.3</c:v>
                </c:pt>
                <c:pt idx="21">
                  <c:v>2.9</c:v>
                </c:pt>
                <c:pt idx="22">
                  <c:v>2.9</c:v>
                </c:pt>
                <c:pt idx="23">
                  <c:v>2.9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AE4-4448-A3B4-54D53817FEC6}"/>
            </c:ext>
          </c:extLst>
        </c:ser>
        <c:ser>
          <c:idx val="3"/>
          <c:order val="1"/>
          <c:tx>
            <c:strRef>
              <c:f>CUA!$A$57</c:f>
              <c:strCache>
                <c:ptCount val="1"/>
                <c:pt idx="0">
                  <c:v>MOY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CUA!$AF$2:$AF$54</c:f>
              <c:numCache>
                <c:formatCode>0.00</c:formatCode>
                <c:ptCount val="53"/>
                <c:pt idx="0">
                  <c:v>2.6374999999999997</c:v>
                </c:pt>
                <c:pt idx="1">
                  <c:v>2.6374999999999997</c:v>
                </c:pt>
                <c:pt idx="2">
                  <c:v>2.6374999999999997</c:v>
                </c:pt>
                <c:pt idx="3">
                  <c:v>2.6374999999999997</c:v>
                </c:pt>
                <c:pt idx="4">
                  <c:v>2.6374999999999997</c:v>
                </c:pt>
                <c:pt idx="5">
                  <c:v>2.6374999999999997</c:v>
                </c:pt>
                <c:pt idx="6">
                  <c:v>2.6374999999999997</c:v>
                </c:pt>
                <c:pt idx="7">
                  <c:v>2.6374999999999997</c:v>
                </c:pt>
                <c:pt idx="8">
                  <c:v>2.6374999999999997</c:v>
                </c:pt>
                <c:pt idx="9">
                  <c:v>2.6374999999999997</c:v>
                </c:pt>
                <c:pt idx="10">
                  <c:v>2.6374999999999997</c:v>
                </c:pt>
                <c:pt idx="11">
                  <c:v>2.6374999999999997</c:v>
                </c:pt>
                <c:pt idx="12">
                  <c:v>2.6374999999999997</c:v>
                </c:pt>
                <c:pt idx="13">
                  <c:v>2.6374999999999997</c:v>
                </c:pt>
                <c:pt idx="14">
                  <c:v>2.6374999999999997</c:v>
                </c:pt>
                <c:pt idx="15">
                  <c:v>2.6374999999999997</c:v>
                </c:pt>
                <c:pt idx="16">
                  <c:v>2.6374999999999997</c:v>
                </c:pt>
                <c:pt idx="17">
                  <c:v>2.6374999999999997</c:v>
                </c:pt>
                <c:pt idx="18">
                  <c:v>2.6374999999999997</c:v>
                </c:pt>
                <c:pt idx="19">
                  <c:v>2.6374999999999997</c:v>
                </c:pt>
                <c:pt idx="20">
                  <c:v>2.6374999999999997</c:v>
                </c:pt>
                <c:pt idx="21">
                  <c:v>2.6374999999999997</c:v>
                </c:pt>
                <c:pt idx="22">
                  <c:v>2.6374999999999997</c:v>
                </c:pt>
                <c:pt idx="23">
                  <c:v>2.6374999999999997</c:v>
                </c:pt>
                <c:pt idx="24">
                  <c:v>2.6374999999999997</c:v>
                </c:pt>
                <c:pt idx="25">
                  <c:v>2.6374999999999997</c:v>
                </c:pt>
                <c:pt idx="26">
                  <c:v>2.6374999999999997</c:v>
                </c:pt>
                <c:pt idx="27">
                  <c:v>2.6374999999999997</c:v>
                </c:pt>
                <c:pt idx="28">
                  <c:v>2.6374999999999997</c:v>
                </c:pt>
                <c:pt idx="29">
                  <c:v>2.6374999999999997</c:v>
                </c:pt>
                <c:pt idx="30">
                  <c:v>2.6374999999999997</c:v>
                </c:pt>
                <c:pt idx="31">
                  <c:v>2.6374999999999997</c:v>
                </c:pt>
                <c:pt idx="32">
                  <c:v>2.6374999999999997</c:v>
                </c:pt>
                <c:pt idx="33">
                  <c:v>2.6374999999999997</c:v>
                </c:pt>
                <c:pt idx="34">
                  <c:v>2.6374999999999997</c:v>
                </c:pt>
                <c:pt idx="35">
                  <c:v>2.6374999999999997</c:v>
                </c:pt>
                <c:pt idx="36">
                  <c:v>2.6374999999999997</c:v>
                </c:pt>
                <c:pt idx="37">
                  <c:v>2.6374999999999997</c:v>
                </c:pt>
                <c:pt idx="38">
                  <c:v>2.6374999999999997</c:v>
                </c:pt>
                <c:pt idx="39">
                  <c:v>2.6374999999999997</c:v>
                </c:pt>
                <c:pt idx="40">
                  <c:v>2.6374999999999997</c:v>
                </c:pt>
                <c:pt idx="41">
                  <c:v>2.6374999999999997</c:v>
                </c:pt>
                <c:pt idx="42">
                  <c:v>2.6374999999999997</c:v>
                </c:pt>
                <c:pt idx="43">
                  <c:v>2.6374999999999997</c:v>
                </c:pt>
                <c:pt idx="44">
                  <c:v>2.6374999999999997</c:v>
                </c:pt>
                <c:pt idx="45">
                  <c:v>2.6374999999999997</c:v>
                </c:pt>
                <c:pt idx="46">
                  <c:v>2.6374999999999997</c:v>
                </c:pt>
                <c:pt idx="47">
                  <c:v>2.6374999999999997</c:v>
                </c:pt>
                <c:pt idx="48">
                  <c:v>2.6374999999999997</c:v>
                </c:pt>
                <c:pt idx="49">
                  <c:v>2.6374999999999997</c:v>
                </c:pt>
                <c:pt idx="50">
                  <c:v>2.6374999999999997</c:v>
                </c:pt>
                <c:pt idx="51">
                  <c:v>2.6374999999999997</c:v>
                </c:pt>
                <c:pt idx="52">
                  <c:v>2.6374999999999997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AE4-4448-A3B4-54D53817FE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28551247"/>
        <c:axId val="1028549583"/>
      </c:lineChart>
      <c:catAx>
        <c:axId val="1028551247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8549583"/>
        <c:crosses val="autoZero"/>
        <c:auto val="1"/>
        <c:lblAlgn val="ctr"/>
        <c:lblOffset val="100"/>
        <c:noMultiLvlLbl val="0"/>
      </c:catAx>
      <c:valAx>
        <c:axId val="1028549583"/>
        <c:scaling>
          <c:orientation val="minMax"/>
          <c:min val="1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85512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CUA!$F$1</c:f>
              <c:strCache>
                <c:ptCount val="1"/>
                <c:pt idx="0">
                  <c:v>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CUA!$A$2:$A$54</c:f>
              <c:numCache>
                <c:formatCode>0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CUA!$F$2:$F$54</c:f>
              <c:numCache>
                <c:formatCode>0.00</c:formatCode>
                <c:ptCount val="53"/>
                <c:pt idx="0">
                  <c:v>3.6</c:v>
                </c:pt>
                <c:pt idx="1">
                  <c:v>3.8</c:v>
                </c:pt>
                <c:pt idx="2">
                  <c:v>3.1</c:v>
                </c:pt>
                <c:pt idx="3">
                  <c:v>3.1</c:v>
                </c:pt>
                <c:pt idx="4">
                  <c:v>3.4</c:v>
                </c:pt>
                <c:pt idx="5">
                  <c:v>3.4</c:v>
                </c:pt>
                <c:pt idx="6">
                  <c:v>3.1</c:v>
                </c:pt>
                <c:pt idx="7">
                  <c:v>3.5</c:v>
                </c:pt>
                <c:pt idx="8">
                  <c:v>4.0999999999999996</c:v>
                </c:pt>
                <c:pt idx="9">
                  <c:v>4.4000000000000004</c:v>
                </c:pt>
                <c:pt idx="10">
                  <c:v>3.9</c:v>
                </c:pt>
                <c:pt idx="11">
                  <c:v>3.8</c:v>
                </c:pt>
                <c:pt idx="12">
                  <c:v>4</c:v>
                </c:pt>
                <c:pt idx="13">
                  <c:v>3.8</c:v>
                </c:pt>
                <c:pt idx="14">
                  <c:v>3.7</c:v>
                </c:pt>
                <c:pt idx="15">
                  <c:v>3.9</c:v>
                </c:pt>
                <c:pt idx="16">
                  <c:v>4.3</c:v>
                </c:pt>
                <c:pt idx="17">
                  <c:v>4.9000000000000004</c:v>
                </c:pt>
                <c:pt idx="18">
                  <c:v>6.2</c:v>
                </c:pt>
                <c:pt idx="19">
                  <c:v>6.4</c:v>
                </c:pt>
                <c:pt idx="20">
                  <c:v>6.8</c:v>
                </c:pt>
                <c:pt idx="21">
                  <c:v>7.5</c:v>
                </c:pt>
                <c:pt idx="22">
                  <c:v>7.3</c:v>
                </c:pt>
                <c:pt idx="23">
                  <c:v>6.3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7D-4149-A9D4-63718D0963ED}"/>
            </c:ext>
          </c:extLst>
        </c:ser>
        <c:ser>
          <c:idx val="3"/>
          <c:order val="1"/>
          <c:tx>
            <c:strRef>
              <c:f>CUA!$A$57</c:f>
              <c:strCache>
                <c:ptCount val="1"/>
                <c:pt idx="0">
                  <c:v>MOY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CUA!$AG$2:$AG$54</c:f>
              <c:numCache>
                <c:formatCode>0.00</c:formatCode>
                <c:ptCount val="53"/>
                <c:pt idx="0">
                  <c:v>4.5125000000000002</c:v>
                </c:pt>
                <c:pt idx="1">
                  <c:v>4.5125000000000002</c:v>
                </c:pt>
                <c:pt idx="2">
                  <c:v>4.5125000000000002</c:v>
                </c:pt>
                <c:pt idx="3">
                  <c:v>4.5125000000000002</c:v>
                </c:pt>
                <c:pt idx="4">
                  <c:v>4.5125000000000002</c:v>
                </c:pt>
                <c:pt idx="5">
                  <c:v>4.5125000000000002</c:v>
                </c:pt>
                <c:pt idx="6">
                  <c:v>4.5125000000000002</c:v>
                </c:pt>
                <c:pt idx="7">
                  <c:v>4.5125000000000002</c:v>
                </c:pt>
                <c:pt idx="8">
                  <c:v>4.5125000000000002</c:v>
                </c:pt>
                <c:pt idx="9">
                  <c:v>4.5125000000000002</c:v>
                </c:pt>
                <c:pt idx="10">
                  <c:v>4.5125000000000002</c:v>
                </c:pt>
                <c:pt idx="11">
                  <c:v>4.5125000000000002</c:v>
                </c:pt>
                <c:pt idx="12">
                  <c:v>4.5125000000000002</c:v>
                </c:pt>
                <c:pt idx="13">
                  <c:v>4.5125000000000002</c:v>
                </c:pt>
                <c:pt idx="14">
                  <c:v>4.5125000000000002</c:v>
                </c:pt>
                <c:pt idx="15">
                  <c:v>4.5125000000000002</c:v>
                </c:pt>
                <c:pt idx="16">
                  <c:v>4.5125000000000002</c:v>
                </c:pt>
                <c:pt idx="17">
                  <c:v>4.5125000000000002</c:v>
                </c:pt>
                <c:pt idx="18">
                  <c:v>4.5125000000000002</c:v>
                </c:pt>
                <c:pt idx="19">
                  <c:v>4.5125000000000002</c:v>
                </c:pt>
                <c:pt idx="20">
                  <c:v>4.5125000000000002</c:v>
                </c:pt>
                <c:pt idx="21">
                  <c:v>4.5125000000000002</c:v>
                </c:pt>
                <c:pt idx="22">
                  <c:v>4.5125000000000002</c:v>
                </c:pt>
                <c:pt idx="23">
                  <c:v>4.5125000000000002</c:v>
                </c:pt>
                <c:pt idx="24">
                  <c:v>4.5125000000000002</c:v>
                </c:pt>
                <c:pt idx="25">
                  <c:v>4.5125000000000002</c:v>
                </c:pt>
                <c:pt idx="26">
                  <c:v>4.5125000000000002</c:v>
                </c:pt>
                <c:pt idx="27">
                  <c:v>4.5125000000000002</c:v>
                </c:pt>
                <c:pt idx="28">
                  <c:v>4.5125000000000002</c:v>
                </c:pt>
                <c:pt idx="29">
                  <c:v>4.5125000000000002</c:v>
                </c:pt>
                <c:pt idx="30">
                  <c:v>4.5125000000000002</c:v>
                </c:pt>
                <c:pt idx="31">
                  <c:v>4.5125000000000002</c:v>
                </c:pt>
                <c:pt idx="32">
                  <c:v>4.5125000000000002</c:v>
                </c:pt>
                <c:pt idx="33">
                  <c:v>4.5125000000000002</c:v>
                </c:pt>
                <c:pt idx="34">
                  <c:v>4.5125000000000002</c:v>
                </c:pt>
                <c:pt idx="35">
                  <c:v>4.5125000000000002</c:v>
                </c:pt>
                <c:pt idx="36">
                  <c:v>4.5125000000000002</c:v>
                </c:pt>
                <c:pt idx="37">
                  <c:v>4.5125000000000002</c:v>
                </c:pt>
                <c:pt idx="38">
                  <c:v>4.5125000000000002</c:v>
                </c:pt>
                <c:pt idx="39">
                  <c:v>4.5125000000000002</c:v>
                </c:pt>
                <c:pt idx="40">
                  <c:v>4.5125000000000002</c:v>
                </c:pt>
                <c:pt idx="41">
                  <c:v>4.5125000000000002</c:v>
                </c:pt>
                <c:pt idx="42">
                  <c:v>4.5125000000000002</c:v>
                </c:pt>
                <c:pt idx="43">
                  <c:v>4.5125000000000002</c:v>
                </c:pt>
                <c:pt idx="44">
                  <c:v>4.5125000000000002</c:v>
                </c:pt>
                <c:pt idx="45">
                  <c:v>4.5125000000000002</c:v>
                </c:pt>
                <c:pt idx="46">
                  <c:v>4.5125000000000002</c:v>
                </c:pt>
                <c:pt idx="47">
                  <c:v>4.5125000000000002</c:v>
                </c:pt>
                <c:pt idx="48">
                  <c:v>4.5125000000000002</c:v>
                </c:pt>
                <c:pt idx="49">
                  <c:v>4.5125000000000002</c:v>
                </c:pt>
                <c:pt idx="50">
                  <c:v>4.5125000000000002</c:v>
                </c:pt>
                <c:pt idx="51">
                  <c:v>4.5125000000000002</c:v>
                </c:pt>
                <c:pt idx="52">
                  <c:v>4.5125000000000002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07D-4149-A9D4-63718D0963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28551247"/>
        <c:axId val="1028549583"/>
      </c:lineChart>
      <c:catAx>
        <c:axId val="1028551247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8549583"/>
        <c:crosses val="autoZero"/>
        <c:auto val="1"/>
        <c:lblAlgn val="ctr"/>
        <c:lblOffset val="100"/>
        <c:noMultiLvlLbl val="0"/>
      </c:catAx>
      <c:valAx>
        <c:axId val="1028549583"/>
        <c:scaling>
          <c:orientation val="minMax"/>
          <c:min val="1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85512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0</xdr:row>
      <xdr:rowOff>57150</xdr:rowOff>
    </xdr:from>
    <xdr:to>
      <xdr:col>13</xdr:col>
      <xdr:colOff>1</xdr:colOff>
      <xdr:row>16</xdr:row>
      <xdr:rowOff>28575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9BCC72F-FCA8-4714-899A-6309BF1488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57150</xdr:colOff>
      <xdr:row>0</xdr:row>
      <xdr:rowOff>57150</xdr:rowOff>
    </xdr:from>
    <xdr:to>
      <xdr:col>19</xdr:col>
      <xdr:colOff>695326</xdr:colOff>
      <xdr:row>16</xdr:row>
      <xdr:rowOff>28575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FB702113-7983-4EE1-8BC6-D6169BB04A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142875</xdr:colOff>
      <xdr:row>16</xdr:row>
      <xdr:rowOff>66675</xdr:rowOff>
    </xdr:from>
    <xdr:to>
      <xdr:col>13</xdr:col>
      <xdr:colOff>19051</xdr:colOff>
      <xdr:row>33</xdr:row>
      <xdr:rowOff>38100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11D16B4F-4D33-47A0-BE59-CFCC5E50510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38100</xdr:colOff>
      <xdr:row>16</xdr:row>
      <xdr:rowOff>66675</xdr:rowOff>
    </xdr:from>
    <xdr:to>
      <xdr:col>19</xdr:col>
      <xdr:colOff>676276</xdr:colOff>
      <xdr:row>33</xdr:row>
      <xdr:rowOff>38100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693526B9-25EF-41A3-BC90-CB403566D5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142875</xdr:colOff>
      <xdr:row>33</xdr:row>
      <xdr:rowOff>85725</xdr:rowOff>
    </xdr:from>
    <xdr:to>
      <xdr:col>13</xdr:col>
      <xdr:colOff>19051</xdr:colOff>
      <xdr:row>50</xdr:row>
      <xdr:rowOff>57150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67A4D916-C84C-4BF2-B826-36C2758869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lencon\Agence%20Orne\Commun\BDI%20DIO\CUA\SAINT-PATERNE\2023\SAINT-PATERN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le Eau"/>
      <sheetName val="File Boue"/>
      <sheetName val="Rural"/>
      <sheetName val="Saint Denis"/>
      <sheetName val="Radon"/>
      <sheetName val="Saint Léonard des bois"/>
    </sheetNames>
    <sheetDataSet>
      <sheetData sheetId="0" refreshError="1">
        <row r="5">
          <cell r="J5">
            <v>2.62</v>
          </cell>
          <cell r="N5">
            <v>3.56</v>
          </cell>
        </row>
        <row r="6">
          <cell r="J6">
            <v>3.43</v>
          </cell>
          <cell r="N6">
            <v>2.2200000000000002</v>
          </cell>
        </row>
        <row r="7">
          <cell r="J7">
            <v>2.93</v>
          </cell>
          <cell r="N7">
            <v>3.13</v>
          </cell>
        </row>
        <row r="8">
          <cell r="J8">
            <v>2.54</v>
          </cell>
          <cell r="N8">
            <v>3.11</v>
          </cell>
        </row>
        <row r="9">
          <cell r="J9">
            <v>2.5299999999999998</v>
          </cell>
          <cell r="N9">
            <v>3.16</v>
          </cell>
        </row>
        <row r="10">
          <cell r="J10">
            <v>2.48</v>
          </cell>
          <cell r="N10">
            <v>2.36</v>
          </cell>
        </row>
        <row r="12">
          <cell r="J12">
            <v>2.0699999999999998</v>
          </cell>
          <cell r="N12">
            <v>2.0699999999999998</v>
          </cell>
        </row>
        <row r="13">
          <cell r="J13">
            <v>2.64</v>
          </cell>
          <cell r="N13">
            <v>2.3199999999999998</v>
          </cell>
        </row>
        <row r="14">
          <cell r="J14">
            <v>2.79</v>
          </cell>
          <cell r="N14">
            <v>2.52</v>
          </cell>
        </row>
        <row r="15">
          <cell r="J15">
            <v>2.5099999999999998</v>
          </cell>
          <cell r="N15">
            <v>2.21</v>
          </cell>
        </row>
        <row r="16">
          <cell r="J16">
            <v>3.16</v>
          </cell>
          <cell r="N16">
            <v>2.67</v>
          </cell>
        </row>
        <row r="17">
          <cell r="J17">
            <v>3.46</v>
          </cell>
          <cell r="N17">
            <v>3.3</v>
          </cell>
        </row>
        <row r="18">
          <cell r="J18">
            <v>3.17</v>
          </cell>
          <cell r="N18">
            <v>3.1</v>
          </cell>
        </row>
        <row r="19">
          <cell r="J19">
            <v>3.36</v>
          </cell>
          <cell r="N19">
            <v>2.74</v>
          </cell>
        </row>
        <row r="20">
          <cell r="J20">
            <v>3.2</v>
          </cell>
          <cell r="N20">
            <v>2.4900000000000002</v>
          </cell>
        </row>
        <row r="21">
          <cell r="J21">
            <v>3.4</v>
          </cell>
          <cell r="N21">
            <v>3.7</v>
          </cell>
        </row>
        <row r="22">
          <cell r="J22">
            <v>3.11</v>
          </cell>
          <cell r="N22">
            <v>3.25</v>
          </cell>
        </row>
        <row r="23">
          <cell r="J23">
            <v>2.57</v>
          </cell>
          <cell r="N23">
            <v>2.7</v>
          </cell>
        </row>
        <row r="24">
          <cell r="J24">
            <v>1.8</v>
          </cell>
          <cell r="N24">
            <v>1.85</v>
          </cell>
        </row>
        <row r="25">
          <cell r="J25">
            <v>2</v>
          </cell>
          <cell r="N25">
            <v>2.2000000000000002</v>
          </cell>
        </row>
        <row r="26">
          <cell r="J26">
            <v>3.73</v>
          </cell>
        </row>
        <row r="27">
          <cell r="J27">
            <v>3.96</v>
          </cell>
        </row>
      </sheetData>
      <sheetData sheetId="1" refreshError="1"/>
      <sheetData sheetId="2" refreshError="1">
        <row r="4">
          <cell r="B4">
            <v>2</v>
          </cell>
          <cell r="E4">
            <v>3</v>
          </cell>
          <cell r="H4">
            <v>3.6</v>
          </cell>
        </row>
        <row r="5">
          <cell r="B5">
            <v>2</v>
          </cell>
          <cell r="E5">
            <v>2.5</v>
          </cell>
          <cell r="H5">
            <v>3.8</v>
          </cell>
        </row>
        <row r="6">
          <cell r="B6">
            <v>2</v>
          </cell>
          <cell r="E6">
            <v>2.9</v>
          </cell>
          <cell r="H6">
            <v>3.1</v>
          </cell>
        </row>
        <row r="7">
          <cell r="B7">
            <v>2</v>
          </cell>
          <cell r="E7">
            <v>2.6</v>
          </cell>
          <cell r="H7">
            <v>3.1</v>
          </cell>
        </row>
        <row r="8">
          <cell r="B8">
            <v>2.2000000000000002</v>
          </cell>
          <cell r="E8">
            <v>2.9</v>
          </cell>
          <cell r="H8">
            <v>3.4</v>
          </cell>
        </row>
        <row r="9">
          <cell r="B9">
            <v>2.5</v>
          </cell>
          <cell r="E9">
            <v>3.1</v>
          </cell>
          <cell r="H9">
            <v>3.4</v>
          </cell>
        </row>
        <row r="10">
          <cell r="B10">
            <v>2.4</v>
          </cell>
          <cell r="E10">
            <v>2.9</v>
          </cell>
          <cell r="H10">
            <v>3.1</v>
          </cell>
        </row>
        <row r="11">
          <cell r="B11">
            <v>2.7</v>
          </cell>
          <cell r="E11">
            <v>3.2</v>
          </cell>
          <cell r="H11">
            <v>3.5</v>
          </cell>
        </row>
        <row r="12">
          <cell r="B12">
            <v>2.9</v>
          </cell>
          <cell r="E12">
            <v>4</v>
          </cell>
          <cell r="H12">
            <v>4.0999999999999996</v>
          </cell>
        </row>
        <row r="13">
          <cell r="B13">
            <v>3.3</v>
          </cell>
          <cell r="E13">
            <v>4.2</v>
          </cell>
          <cell r="H13">
            <v>4.4000000000000004</v>
          </cell>
        </row>
        <row r="14">
          <cell r="B14">
            <v>3.7</v>
          </cell>
          <cell r="E14">
            <v>3.4</v>
          </cell>
          <cell r="H14">
            <v>3.9</v>
          </cell>
        </row>
        <row r="15">
          <cell r="B15">
            <v>3.1</v>
          </cell>
          <cell r="E15">
            <v>3.6</v>
          </cell>
          <cell r="H15">
            <v>3.8</v>
          </cell>
        </row>
        <row r="16">
          <cell r="B16">
            <v>3.1</v>
          </cell>
          <cell r="E16">
            <v>4.2</v>
          </cell>
          <cell r="H16">
            <v>4</v>
          </cell>
        </row>
        <row r="17">
          <cell r="B17">
            <v>2.5</v>
          </cell>
          <cell r="E17">
            <v>4.8</v>
          </cell>
          <cell r="H17">
            <v>3.8</v>
          </cell>
        </row>
        <row r="18">
          <cell r="B18">
            <v>2.1</v>
          </cell>
          <cell r="E18">
            <v>4.5999999999999996</v>
          </cell>
          <cell r="H18">
            <v>3.7</v>
          </cell>
        </row>
        <row r="19">
          <cell r="B19">
            <v>2.2000000000000002</v>
          </cell>
          <cell r="E19">
            <v>5.3</v>
          </cell>
          <cell r="H19">
            <v>3.9</v>
          </cell>
        </row>
        <row r="20">
          <cell r="B20">
            <v>2.2999999999999998</v>
          </cell>
          <cell r="E20">
            <v>5.4</v>
          </cell>
          <cell r="H20">
            <v>4.3</v>
          </cell>
        </row>
        <row r="21">
          <cell r="B21">
            <v>2.1</v>
          </cell>
          <cell r="E21">
            <v>5.6</v>
          </cell>
          <cell r="H21">
            <v>4.9000000000000004</v>
          </cell>
        </row>
        <row r="22">
          <cell r="B22">
            <v>2.9</v>
          </cell>
          <cell r="E22">
            <v>5.3</v>
          </cell>
          <cell r="H22">
            <v>6.2</v>
          </cell>
        </row>
        <row r="23">
          <cell r="B23">
            <v>3.3</v>
          </cell>
          <cell r="E23">
            <v>5</v>
          </cell>
          <cell r="H23">
            <v>6.4</v>
          </cell>
        </row>
        <row r="24">
          <cell r="B24">
            <v>3.3</v>
          </cell>
          <cell r="E24">
            <v>5</v>
          </cell>
          <cell r="H24">
            <v>6.8</v>
          </cell>
        </row>
        <row r="25">
          <cell r="B25">
            <v>2.9</v>
          </cell>
          <cell r="E25">
            <v>5.2</v>
          </cell>
          <cell r="H25">
            <v>7.5</v>
          </cell>
        </row>
        <row r="26">
          <cell r="B26">
            <v>2.9</v>
          </cell>
          <cell r="E26">
            <v>5.0999999999999996</v>
          </cell>
          <cell r="H26">
            <v>7.3</v>
          </cell>
        </row>
        <row r="27">
          <cell r="B27">
            <v>2.9</v>
          </cell>
          <cell r="E27">
            <v>5</v>
          </cell>
          <cell r="H27">
            <v>6.3</v>
          </cell>
        </row>
      </sheetData>
      <sheetData sheetId="3" refreshError="1"/>
      <sheetData sheetId="4" refreshError="1"/>
      <sheetData sheetId="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D8F61B-AE03-42C5-B9BB-B4ADF2E40816}" name="Tableau1" displayName="Tableau1" ref="B1:F54" totalsRowShown="0" headerRowDxfId="6" dataDxfId="5">
  <autoFilter ref="B1:F54" xr:uid="{E4B9AC4E-DAEB-4792-B30A-7890C08DF2D2}"/>
  <tableColumns count="5">
    <tableColumn id="1" xr3:uid="{3EF19327-59CF-42DA-9061-3FE113DF75C1}" name="A" dataDxfId="0">
      <calculatedColumnFormula>IFERROR(IF('[1]File Eau'!$J4="",NA(),'[1]File Eau'!$J4),NA())</calculatedColumnFormula>
    </tableColumn>
    <tableColumn id="5" xr3:uid="{7CAFF12D-8AE7-42B7-9920-E5AD335ABC88}" name="B" dataDxfId="4">
      <calculatedColumnFormula>IFERROR(IF('[1]File Eau'!$N4="",NA(),'[1]File Eau'!$N4),NA())</calculatedColumnFormula>
    </tableColumn>
    <tableColumn id="2" xr3:uid="{C01F54B7-99E9-497B-85E0-06F21591ADDF}" name="C" dataDxfId="3">
      <calculatedColumnFormula>IFERROR(IF([1]Rural!$E4="",NA(),[1]Rural!$E4),NA())</calculatedColumnFormula>
    </tableColumn>
    <tableColumn id="3" xr3:uid="{83A64BC9-EE5C-4957-8BFD-FC83D4067C1A}" name="D" dataDxfId="2">
      <calculatedColumnFormula>IFERROR(IF([1]Rural!$B4="",NA(),[1]Rural!$B4),NA())</calculatedColumnFormula>
    </tableColumn>
    <tableColumn id="4" xr3:uid="{33223A84-7203-42AF-BB6B-60D207142A22}" name="E" dataDxfId="1">
      <calculatedColumnFormula>IFERROR(IF([1]Rural!$H4="",NA(),[1]Rural!$H4),NA())</calculatedColumnFormula>
    </tableColumn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50E52-4784-41B0-86D4-721F0DF30B37}">
  <dimension ref="A1:AH59"/>
  <sheetViews>
    <sheetView tabSelected="1" workbookViewId="0"/>
  </sheetViews>
  <sheetFormatPr baseColWidth="10" defaultRowHeight="14.5" x14ac:dyDescent="0.35"/>
  <cols>
    <col min="1" max="1" width="6.54296875" customWidth="1"/>
    <col min="2" max="2" width="9.54296875" style="11" customWidth="1"/>
    <col min="3" max="3" width="10" style="11" customWidth="1"/>
    <col min="4" max="4" width="9.54296875" style="11" customWidth="1"/>
    <col min="5" max="5" width="10" style="11" customWidth="1"/>
    <col min="6" max="6" width="13.7265625" style="11" customWidth="1"/>
    <col min="28" max="30" width="15.7265625" customWidth="1"/>
  </cols>
  <sheetData>
    <row r="1" spans="1:34" x14ac:dyDescent="0.3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AB1" s="1" t="s">
        <v>1</v>
      </c>
      <c r="AC1" s="4" t="s">
        <v>2</v>
      </c>
      <c r="AD1" s="4" t="s">
        <v>7</v>
      </c>
      <c r="AE1" s="4" t="s">
        <v>3</v>
      </c>
      <c r="AF1" s="4" t="s">
        <v>4</v>
      </c>
      <c r="AG1" s="5" t="s">
        <v>5</v>
      </c>
    </row>
    <row r="2" spans="1:34" x14ac:dyDescent="0.35">
      <c r="A2" s="6">
        <v>1</v>
      </c>
      <c r="B2" s="7" t="str">
        <f>IFERROR(IF('[1]File Eau'!$J4="",NA(),'[1]File Eau'!$J4),"")</f>
        <v/>
      </c>
      <c r="C2" s="7" t="e">
        <f>IFERROR(IF('[1]File Eau'!$N4="",NA(),'[1]File Eau'!$N4),NA())</f>
        <v>#N/A</v>
      </c>
      <c r="D2" s="7">
        <f>IFERROR(IF([1]Rural!$E4="",NA(),[1]Rural!$E4),NA())</f>
        <v>3</v>
      </c>
      <c r="E2" s="7">
        <f>IFERROR(IF([1]Rural!$B4="",NA(),[1]Rural!$B4),NA())</f>
        <v>2</v>
      </c>
      <c r="F2" s="7">
        <f>IFERROR(IF([1]Rural!$H4="",NA(),[1]Rural!$H4),NA())</f>
        <v>3.6</v>
      </c>
      <c r="AA2">
        <v>1</v>
      </c>
      <c r="AB2" s="8">
        <f>$B$57</f>
        <v>2.8845454545454543</v>
      </c>
      <c r="AC2" s="8">
        <f>$C$57</f>
        <v>2.7330000000000005</v>
      </c>
      <c r="AD2" s="8">
        <f>$B$59</f>
        <v>3</v>
      </c>
      <c r="AE2" s="8">
        <f>$D$57</f>
        <v>4.1166666666666663</v>
      </c>
      <c r="AF2" s="8">
        <f>$E$57</f>
        <v>2.6374999999999997</v>
      </c>
      <c r="AG2" s="8">
        <f>$F$57</f>
        <v>4.5125000000000002</v>
      </c>
      <c r="AH2" s="8"/>
    </row>
    <row r="3" spans="1:34" x14ac:dyDescent="0.35">
      <c r="A3" s="9">
        <v>2</v>
      </c>
      <c r="B3" s="7">
        <f>IFERROR(IF('[1]File Eau'!$J5="",NA(),'[1]File Eau'!$J5),NA())</f>
        <v>2.62</v>
      </c>
      <c r="C3" s="7">
        <f>IFERROR(IF('[1]File Eau'!$N5="",NA(),'[1]File Eau'!$N5),NA())</f>
        <v>3.56</v>
      </c>
      <c r="D3" s="7">
        <f>IFERROR(IF([1]Rural!$E5="",NA(),[1]Rural!$E5),NA())</f>
        <v>2.5</v>
      </c>
      <c r="E3" s="7">
        <f>IFERROR(IF([1]Rural!$B5="",NA(),[1]Rural!$B5),NA())</f>
        <v>2</v>
      </c>
      <c r="F3" s="7">
        <f>IFERROR(IF([1]Rural!$H5="",NA(),[1]Rural!$H5),NA())</f>
        <v>3.8</v>
      </c>
      <c r="AA3">
        <v>2</v>
      </c>
      <c r="AB3" s="8">
        <f t="shared" ref="AB3:AB54" si="0">$B$57</f>
        <v>2.8845454545454543</v>
      </c>
      <c r="AC3" s="8">
        <f t="shared" ref="AC3:AC54" si="1">$C$57</f>
        <v>2.7330000000000005</v>
      </c>
      <c r="AD3" s="8">
        <f t="shared" ref="AD3:AD54" si="2">$B$59</f>
        <v>3</v>
      </c>
      <c r="AE3" s="8">
        <f t="shared" ref="AE3:AE54" si="3">$D$57</f>
        <v>4.1166666666666663</v>
      </c>
      <c r="AF3" s="8">
        <f t="shared" ref="AF3:AF54" si="4">$E$57</f>
        <v>2.6374999999999997</v>
      </c>
      <c r="AG3" s="8">
        <f t="shared" ref="AG3:AG54" si="5">$F$57</f>
        <v>4.5125000000000002</v>
      </c>
    </row>
    <row r="4" spans="1:34" x14ac:dyDescent="0.35">
      <c r="A4" s="6">
        <v>3</v>
      </c>
      <c r="B4" s="7">
        <f>IFERROR(IF('[1]File Eau'!$J6="",NA(),'[1]File Eau'!$J6),NA())</f>
        <v>3.43</v>
      </c>
      <c r="C4" s="7">
        <f>IFERROR(IF('[1]File Eau'!$N6="",NA(),'[1]File Eau'!$N6),NA())</f>
        <v>2.2200000000000002</v>
      </c>
      <c r="D4" s="7">
        <f>IFERROR(IF([1]Rural!$E6="",NA(),[1]Rural!$E6),NA())</f>
        <v>2.9</v>
      </c>
      <c r="E4" s="7">
        <f>IFERROR(IF([1]Rural!$B6="",NA(),[1]Rural!$B6),NA())</f>
        <v>2</v>
      </c>
      <c r="F4" s="7">
        <f>IFERROR(IF([1]Rural!$H6="",NA(),[1]Rural!$H6),NA())</f>
        <v>3.1</v>
      </c>
      <c r="AA4">
        <v>3</v>
      </c>
      <c r="AB4" s="8">
        <f t="shared" si="0"/>
        <v>2.8845454545454543</v>
      </c>
      <c r="AC4" s="8">
        <f t="shared" si="1"/>
        <v>2.7330000000000005</v>
      </c>
      <c r="AD4" s="8">
        <f t="shared" si="2"/>
        <v>3</v>
      </c>
      <c r="AE4" s="8">
        <f t="shared" si="3"/>
        <v>4.1166666666666663</v>
      </c>
      <c r="AF4" s="8">
        <f t="shared" si="4"/>
        <v>2.6374999999999997</v>
      </c>
      <c r="AG4" s="8">
        <f t="shared" si="5"/>
        <v>4.5125000000000002</v>
      </c>
    </row>
    <row r="5" spans="1:34" x14ac:dyDescent="0.35">
      <c r="A5" s="9">
        <v>4</v>
      </c>
      <c r="B5" s="7">
        <f>IFERROR(IF('[1]File Eau'!$J7="",NA(),'[1]File Eau'!$J7),NA())</f>
        <v>2.93</v>
      </c>
      <c r="C5" s="7">
        <f>IFERROR(IF('[1]File Eau'!$N7="",NA(),'[1]File Eau'!$N7),NA())</f>
        <v>3.13</v>
      </c>
      <c r="D5" s="7">
        <f>IFERROR(IF([1]Rural!$E7="",NA(),[1]Rural!$E7),NA())</f>
        <v>2.6</v>
      </c>
      <c r="E5" s="7">
        <f>IFERROR(IF([1]Rural!$B7="",NA(),[1]Rural!$B7),NA())</f>
        <v>2</v>
      </c>
      <c r="F5" s="7">
        <f>IFERROR(IF([1]Rural!$H7="",NA(),[1]Rural!$H7),NA())</f>
        <v>3.1</v>
      </c>
      <c r="AA5">
        <v>4</v>
      </c>
      <c r="AB5" s="8">
        <f t="shared" si="0"/>
        <v>2.8845454545454543</v>
      </c>
      <c r="AC5" s="8">
        <f t="shared" si="1"/>
        <v>2.7330000000000005</v>
      </c>
      <c r="AD5" s="8">
        <f t="shared" si="2"/>
        <v>3</v>
      </c>
      <c r="AE5" s="8">
        <f t="shared" si="3"/>
        <v>4.1166666666666663</v>
      </c>
      <c r="AF5" s="8">
        <f t="shared" si="4"/>
        <v>2.6374999999999997</v>
      </c>
      <c r="AG5" s="8">
        <f t="shared" si="5"/>
        <v>4.5125000000000002</v>
      </c>
    </row>
    <row r="6" spans="1:34" x14ac:dyDescent="0.35">
      <c r="A6" s="6">
        <v>5</v>
      </c>
      <c r="B6" s="7">
        <f>IFERROR(IF('[1]File Eau'!$J8="",NA(),'[1]File Eau'!$J8),NA())</f>
        <v>2.54</v>
      </c>
      <c r="C6" s="7">
        <f>IFERROR(IF('[1]File Eau'!$N8="",NA(),'[1]File Eau'!$N8),NA())</f>
        <v>3.11</v>
      </c>
      <c r="D6" s="7">
        <f>IFERROR(IF([1]Rural!$E8="",NA(),[1]Rural!$E8),NA())</f>
        <v>2.9</v>
      </c>
      <c r="E6" s="7">
        <f>IFERROR(IF([1]Rural!$B8="",NA(),[1]Rural!$B8),NA())</f>
        <v>2.2000000000000002</v>
      </c>
      <c r="F6" s="7">
        <f>IFERROR(IF([1]Rural!$H8="",NA(),[1]Rural!$H8),NA())</f>
        <v>3.4</v>
      </c>
      <c r="AA6">
        <v>5</v>
      </c>
      <c r="AB6" s="8">
        <f t="shared" si="0"/>
        <v>2.8845454545454543</v>
      </c>
      <c r="AC6" s="8">
        <f t="shared" si="1"/>
        <v>2.7330000000000005</v>
      </c>
      <c r="AD6" s="8">
        <f t="shared" si="2"/>
        <v>3</v>
      </c>
      <c r="AE6" s="8">
        <f t="shared" si="3"/>
        <v>4.1166666666666663</v>
      </c>
      <c r="AF6" s="8">
        <f t="shared" si="4"/>
        <v>2.6374999999999997</v>
      </c>
      <c r="AG6" s="8">
        <f t="shared" si="5"/>
        <v>4.5125000000000002</v>
      </c>
    </row>
    <row r="7" spans="1:34" x14ac:dyDescent="0.35">
      <c r="A7" s="9">
        <v>6</v>
      </c>
      <c r="B7" s="7">
        <f>IFERROR(IF('[1]File Eau'!$J9="",NA(),'[1]File Eau'!$J9),NA())</f>
        <v>2.5299999999999998</v>
      </c>
      <c r="C7" s="7">
        <f>IFERROR(IF('[1]File Eau'!$N9="",NA(),'[1]File Eau'!$N9),NA())</f>
        <v>3.16</v>
      </c>
      <c r="D7" s="7">
        <f>IFERROR(IF([1]Rural!$E9="",NA(),[1]Rural!$E9),NA())</f>
        <v>3.1</v>
      </c>
      <c r="E7" s="7">
        <f>IFERROR(IF([1]Rural!$B9="",NA(),[1]Rural!$B9),NA())</f>
        <v>2.5</v>
      </c>
      <c r="F7" s="7">
        <f>IFERROR(IF([1]Rural!$H9="",NA(),[1]Rural!$H9),NA())</f>
        <v>3.4</v>
      </c>
      <c r="AA7">
        <v>6</v>
      </c>
      <c r="AB7" s="8">
        <f t="shared" si="0"/>
        <v>2.8845454545454543</v>
      </c>
      <c r="AC7" s="8">
        <f t="shared" si="1"/>
        <v>2.7330000000000005</v>
      </c>
      <c r="AD7" s="8">
        <f t="shared" si="2"/>
        <v>3</v>
      </c>
      <c r="AE7" s="8">
        <f t="shared" si="3"/>
        <v>4.1166666666666663</v>
      </c>
      <c r="AF7" s="8">
        <f t="shared" si="4"/>
        <v>2.6374999999999997</v>
      </c>
      <c r="AG7" s="8">
        <f t="shared" si="5"/>
        <v>4.5125000000000002</v>
      </c>
    </row>
    <row r="8" spans="1:34" x14ac:dyDescent="0.35">
      <c r="A8" s="6">
        <v>7</v>
      </c>
      <c r="B8" s="7">
        <f>IFERROR(IF('[1]File Eau'!$J10="",NA(),'[1]File Eau'!$J10),NA())</f>
        <v>2.48</v>
      </c>
      <c r="C8" s="7">
        <f>IFERROR(IF('[1]File Eau'!$N10="",NA(),'[1]File Eau'!$N10),NA())</f>
        <v>2.36</v>
      </c>
      <c r="D8" s="7">
        <f>IFERROR(IF([1]Rural!$E10="",NA(),[1]Rural!$E10),NA())</f>
        <v>2.9</v>
      </c>
      <c r="E8" s="7">
        <f>IFERROR(IF([1]Rural!$B10="",NA(),[1]Rural!$B10),NA())</f>
        <v>2.4</v>
      </c>
      <c r="F8" s="7">
        <f>IFERROR(IF([1]Rural!$H10="",NA(),[1]Rural!$H10),NA())</f>
        <v>3.1</v>
      </c>
      <c r="AA8">
        <v>7</v>
      </c>
      <c r="AB8" s="8">
        <f t="shared" si="0"/>
        <v>2.8845454545454543</v>
      </c>
      <c r="AC8" s="8">
        <f t="shared" si="1"/>
        <v>2.7330000000000005</v>
      </c>
      <c r="AD8" s="8">
        <f t="shared" si="2"/>
        <v>3</v>
      </c>
      <c r="AE8" s="8">
        <f t="shared" si="3"/>
        <v>4.1166666666666663</v>
      </c>
      <c r="AF8" s="8">
        <f t="shared" si="4"/>
        <v>2.6374999999999997</v>
      </c>
      <c r="AG8" s="8">
        <f t="shared" si="5"/>
        <v>4.5125000000000002</v>
      </c>
    </row>
    <row r="9" spans="1:34" x14ac:dyDescent="0.35">
      <c r="A9" s="9">
        <v>8</v>
      </c>
      <c r="B9" s="7" t="e">
        <f>IFERROR(IF('[1]File Eau'!$J11="",NA(),'[1]File Eau'!$J11),NA())</f>
        <v>#N/A</v>
      </c>
      <c r="C9" s="7" t="e">
        <f>IFERROR(IF('[1]File Eau'!$N11="",NA(),'[1]File Eau'!$N11),NA())</f>
        <v>#N/A</v>
      </c>
      <c r="D9" s="7">
        <f>IFERROR(IF([1]Rural!$E11="",NA(),[1]Rural!$E11),NA())</f>
        <v>3.2</v>
      </c>
      <c r="E9" s="7">
        <f>IFERROR(IF([1]Rural!$B11="",NA(),[1]Rural!$B11),NA())</f>
        <v>2.7</v>
      </c>
      <c r="F9" s="7">
        <f>IFERROR(IF([1]Rural!$H11="",NA(),[1]Rural!$H11),NA())</f>
        <v>3.5</v>
      </c>
      <c r="AA9">
        <v>8</v>
      </c>
      <c r="AB9" s="8">
        <f t="shared" si="0"/>
        <v>2.8845454545454543</v>
      </c>
      <c r="AC9" s="8">
        <f t="shared" si="1"/>
        <v>2.7330000000000005</v>
      </c>
      <c r="AD9" s="8">
        <f t="shared" si="2"/>
        <v>3</v>
      </c>
      <c r="AE9" s="8">
        <f t="shared" si="3"/>
        <v>4.1166666666666663</v>
      </c>
      <c r="AF9" s="8">
        <f t="shared" si="4"/>
        <v>2.6374999999999997</v>
      </c>
      <c r="AG9" s="8">
        <f t="shared" si="5"/>
        <v>4.5125000000000002</v>
      </c>
    </row>
    <row r="10" spans="1:34" x14ac:dyDescent="0.35">
      <c r="A10" s="6">
        <v>9</v>
      </c>
      <c r="B10" s="7">
        <f>IFERROR(IF('[1]File Eau'!$J12="",NA(),'[1]File Eau'!$J12),NA())</f>
        <v>2.0699999999999998</v>
      </c>
      <c r="C10" s="7">
        <f>IFERROR(IF('[1]File Eau'!$N12="",NA(),'[1]File Eau'!$N12),NA())</f>
        <v>2.0699999999999998</v>
      </c>
      <c r="D10" s="7">
        <f>IFERROR(IF([1]Rural!$E12="",NA(),[1]Rural!$E12),NA())</f>
        <v>4</v>
      </c>
      <c r="E10" s="7">
        <f>IFERROR(IF([1]Rural!$B12="",NA(),[1]Rural!$B12),NA())</f>
        <v>2.9</v>
      </c>
      <c r="F10" s="7">
        <f>IFERROR(IF([1]Rural!$H12="",NA(),[1]Rural!$H12),NA())</f>
        <v>4.0999999999999996</v>
      </c>
      <c r="AA10">
        <v>9</v>
      </c>
      <c r="AB10" s="8">
        <f t="shared" si="0"/>
        <v>2.8845454545454543</v>
      </c>
      <c r="AC10" s="8">
        <f t="shared" si="1"/>
        <v>2.7330000000000005</v>
      </c>
      <c r="AD10" s="8">
        <f t="shared" si="2"/>
        <v>3</v>
      </c>
      <c r="AE10" s="8">
        <f t="shared" si="3"/>
        <v>4.1166666666666663</v>
      </c>
      <c r="AF10" s="8">
        <f t="shared" si="4"/>
        <v>2.6374999999999997</v>
      </c>
      <c r="AG10" s="8">
        <f t="shared" si="5"/>
        <v>4.5125000000000002</v>
      </c>
    </row>
    <row r="11" spans="1:34" x14ac:dyDescent="0.35">
      <c r="A11" s="9">
        <v>10</v>
      </c>
      <c r="B11" s="7">
        <f>IFERROR(IF('[1]File Eau'!$J13="",NA(),'[1]File Eau'!$J13),NA())</f>
        <v>2.64</v>
      </c>
      <c r="C11" s="7">
        <f>IFERROR(IF('[1]File Eau'!$N13="",NA(),'[1]File Eau'!$N13),NA())</f>
        <v>2.3199999999999998</v>
      </c>
      <c r="D11" s="7">
        <f>IFERROR(IF([1]Rural!$E13="",NA(),[1]Rural!$E13),NA())</f>
        <v>4.2</v>
      </c>
      <c r="E11" s="7">
        <f>IFERROR(IF([1]Rural!$B13="",NA(),[1]Rural!$B13),NA())</f>
        <v>3.3</v>
      </c>
      <c r="F11" s="7">
        <f>IFERROR(IF([1]Rural!$H13="",NA(),[1]Rural!$H13),NA())</f>
        <v>4.4000000000000004</v>
      </c>
      <c r="AA11">
        <v>10</v>
      </c>
      <c r="AB11" s="8">
        <f t="shared" si="0"/>
        <v>2.8845454545454543</v>
      </c>
      <c r="AC11" s="8">
        <f t="shared" si="1"/>
        <v>2.7330000000000005</v>
      </c>
      <c r="AD11" s="8">
        <f t="shared" si="2"/>
        <v>3</v>
      </c>
      <c r="AE11" s="8">
        <f t="shared" si="3"/>
        <v>4.1166666666666663</v>
      </c>
      <c r="AF11" s="8">
        <f t="shared" si="4"/>
        <v>2.6374999999999997</v>
      </c>
      <c r="AG11" s="8">
        <f t="shared" si="5"/>
        <v>4.5125000000000002</v>
      </c>
    </row>
    <row r="12" spans="1:34" x14ac:dyDescent="0.35">
      <c r="A12" s="6">
        <v>11</v>
      </c>
      <c r="B12" s="7">
        <f>IFERROR(IF('[1]File Eau'!$J14="",NA(),'[1]File Eau'!$J14),NA())</f>
        <v>2.79</v>
      </c>
      <c r="C12" s="7">
        <f>IFERROR(IF('[1]File Eau'!$N14="",NA(),'[1]File Eau'!$N14),NA())</f>
        <v>2.52</v>
      </c>
      <c r="D12" s="7">
        <f>IFERROR(IF([1]Rural!$E14="",NA(),[1]Rural!$E14),NA())</f>
        <v>3.4</v>
      </c>
      <c r="E12" s="7">
        <f>IFERROR(IF([1]Rural!$B14="",NA(),[1]Rural!$B14),NA())</f>
        <v>3.7</v>
      </c>
      <c r="F12" s="7">
        <f>IFERROR(IF([1]Rural!$H14="",NA(),[1]Rural!$H14),NA())</f>
        <v>3.9</v>
      </c>
      <c r="AA12">
        <v>11</v>
      </c>
      <c r="AB12" s="8">
        <f t="shared" si="0"/>
        <v>2.8845454545454543</v>
      </c>
      <c r="AC12" s="8">
        <f t="shared" si="1"/>
        <v>2.7330000000000005</v>
      </c>
      <c r="AD12" s="8">
        <f t="shared" si="2"/>
        <v>3</v>
      </c>
      <c r="AE12" s="8">
        <f t="shared" si="3"/>
        <v>4.1166666666666663</v>
      </c>
      <c r="AF12" s="8">
        <f t="shared" si="4"/>
        <v>2.6374999999999997</v>
      </c>
      <c r="AG12" s="8">
        <f t="shared" si="5"/>
        <v>4.5125000000000002</v>
      </c>
    </row>
    <row r="13" spans="1:34" x14ac:dyDescent="0.35">
      <c r="A13" s="9">
        <v>12</v>
      </c>
      <c r="B13" s="7">
        <f>IFERROR(IF('[1]File Eau'!$J15="",NA(),'[1]File Eau'!$J15),NA())</f>
        <v>2.5099999999999998</v>
      </c>
      <c r="C13" s="7">
        <f>IFERROR(IF('[1]File Eau'!$N15="",NA(),'[1]File Eau'!$N15),NA())</f>
        <v>2.21</v>
      </c>
      <c r="D13" s="7">
        <f>IFERROR(IF([1]Rural!$E15="",NA(),[1]Rural!$E15),NA())</f>
        <v>3.6</v>
      </c>
      <c r="E13" s="7">
        <f>IFERROR(IF([1]Rural!$B15="",NA(),[1]Rural!$B15),NA())</f>
        <v>3.1</v>
      </c>
      <c r="F13" s="7">
        <f>IFERROR(IF([1]Rural!$H15="",NA(),[1]Rural!$H15),NA())</f>
        <v>3.8</v>
      </c>
      <c r="AA13">
        <v>12</v>
      </c>
      <c r="AB13" s="8">
        <f t="shared" si="0"/>
        <v>2.8845454545454543</v>
      </c>
      <c r="AC13" s="8">
        <f t="shared" si="1"/>
        <v>2.7330000000000005</v>
      </c>
      <c r="AD13" s="8">
        <f t="shared" si="2"/>
        <v>3</v>
      </c>
      <c r="AE13" s="8">
        <f t="shared" si="3"/>
        <v>4.1166666666666663</v>
      </c>
      <c r="AF13" s="8">
        <f t="shared" si="4"/>
        <v>2.6374999999999997</v>
      </c>
      <c r="AG13" s="8">
        <f t="shared" si="5"/>
        <v>4.5125000000000002</v>
      </c>
    </row>
    <row r="14" spans="1:34" x14ac:dyDescent="0.35">
      <c r="A14" s="6">
        <v>13</v>
      </c>
      <c r="B14" s="7">
        <f>IFERROR(IF('[1]File Eau'!$J16="",NA(),'[1]File Eau'!$J16),NA())</f>
        <v>3.16</v>
      </c>
      <c r="C14" s="7">
        <f>IFERROR(IF('[1]File Eau'!$N16="",NA(),'[1]File Eau'!$N16),NA())</f>
        <v>2.67</v>
      </c>
      <c r="D14" s="7">
        <f>IFERROR(IF([1]Rural!$E16="",NA(),[1]Rural!$E16),NA())</f>
        <v>4.2</v>
      </c>
      <c r="E14" s="7">
        <f>IFERROR(IF([1]Rural!$B16="",NA(),[1]Rural!$B16),NA())</f>
        <v>3.1</v>
      </c>
      <c r="F14" s="7">
        <f>IFERROR(IF([1]Rural!$H16="",NA(),[1]Rural!$H16),NA())</f>
        <v>4</v>
      </c>
      <c r="AA14">
        <v>13</v>
      </c>
      <c r="AB14" s="8">
        <f t="shared" si="0"/>
        <v>2.8845454545454543</v>
      </c>
      <c r="AC14" s="8">
        <f t="shared" si="1"/>
        <v>2.7330000000000005</v>
      </c>
      <c r="AD14" s="8">
        <f t="shared" si="2"/>
        <v>3</v>
      </c>
      <c r="AE14" s="8">
        <f t="shared" si="3"/>
        <v>4.1166666666666663</v>
      </c>
      <c r="AF14" s="8">
        <f t="shared" si="4"/>
        <v>2.6374999999999997</v>
      </c>
      <c r="AG14" s="8">
        <f t="shared" si="5"/>
        <v>4.5125000000000002</v>
      </c>
    </row>
    <row r="15" spans="1:34" x14ac:dyDescent="0.35">
      <c r="A15" s="9">
        <v>14</v>
      </c>
      <c r="B15" s="7">
        <f>IFERROR(IF('[1]File Eau'!$J17="",NA(),'[1]File Eau'!$J17),NA())</f>
        <v>3.46</v>
      </c>
      <c r="C15" s="7">
        <f>IFERROR(IF('[1]File Eau'!$N17="",NA(),'[1]File Eau'!$N17),NA())</f>
        <v>3.3</v>
      </c>
      <c r="D15" s="7">
        <f>IFERROR(IF([1]Rural!$E17="",NA(),[1]Rural!$E17),NA())</f>
        <v>4.8</v>
      </c>
      <c r="E15" s="7">
        <f>IFERROR(IF([1]Rural!$B17="",NA(),[1]Rural!$B17),NA())</f>
        <v>2.5</v>
      </c>
      <c r="F15" s="7">
        <f>IFERROR(IF([1]Rural!$H17="",NA(),[1]Rural!$H17),NA())</f>
        <v>3.8</v>
      </c>
      <c r="AA15">
        <v>14</v>
      </c>
      <c r="AB15" s="8">
        <f t="shared" si="0"/>
        <v>2.8845454545454543</v>
      </c>
      <c r="AC15" s="8">
        <f t="shared" si="1"/>
        <v>2.7330000000000005</v>
      </c>
      <c r="AD15" s="8">
        <f t="shared" si="2"/>
        <v>3</v>
      </c>
      <c r="AE15" s="8">
        <f t="shared" si="3"/>
        <v>4.1166666666666663</v>
      </c>
      <c r="AF15" s="8">
        <f t="shared" si="4"/>
        <v>2.6374999999999997</v>
      </c>
      <c r="AG15" s="8">
        <f t="shared" si="5"/>
        <v>4.5125000000000002</v>
      </c>
    </row>
    <row r="16" spans="1:34" x14ac:dyDescent="0.35">
      <c r="A16" s="6">
        <v>15</v>
      </c>
      <c r="B16" s="7">
        <f>IFERROR(IF('[1]File Eau'!$J18="",NA(),'[1]File Eau'!$J18),NA())</f>
        <v>3.17</v>
      </c>
      <c r="C16" s="7">
        <f>IFERROR(IF('[1]File Eau'!$N18="",NA(),'[1]File Eau'!$N18),NA())</f>
        <v>3.1</v>
      </c>
      <c r="D16" s="7">
        <f>IFERROR(IF([1]Rural!$E18="",NA(),[1]Rural!$E18),NA())</f>
        <v>4.5999999999999996</v>
      </c>
      <c r="E16" s="7">
        <f>IFERROR(IF([1]Rural!$B18="",NA(),[1]Rural!$B18),NA())</f>
        <v>2.1</v>
      </c>
      <c r="F16" s="7">
        <f>IFERROR(IF([1]Rural!$H18="",NA(),[1]Rural!$H18),NA())</f>
        <v>3.7</v>
      </c>
      <c r="AA16">
        <v>15</v>
      </c>
      <c r="AB16" s="8">
        <f t="shared" si="0"/>
        <v>2.8845454545454543</v>
      </c>
      <c r="AC16" s="8">
        <f t="shared" si="1"/>
        <v>2.7330000000000005</v>
      </c>
      <c r="AD16" s="8">
        <f t="shared" si="2"/>
        <v>3</v>
      </c>
      <c r="AE16" s="8">
        <f t="shared" si="3"/>
        <v>4.1166666666666663</v>
      </c>
      <c r="AF16" s="8">
        <f t="shared" si="4"/>
        <v>2.6374999999999997</v>
      </c>
      <c r="AG16" s="8">
        <f t="shared" si="5"/>
        <v>4.5125000000000002</v>
      </c>
    </row>
    <row r="17" spans="1:33" x14ac:dyDescent="0.35">
      <c r="A17" s="9">
        <v>16</v>
      </c>
      <c r="B17" s="7">
        <f>IFERROR(IF('[1]File Eau'!$J19="",NA(),'[1]File Eau'!$J19),NA())</f>
        <v>3.36</v>
      </c>
      <c r="C17" s="7">
        <f>IFERROR(IF('[1]File Eau'!$N19="",NA(),'[1]File Eau'!$N19),NA())</f>
        <v>2.74</v>
      </c>
      <c r="D17" s="7">
        <f>IFERROR(IF([1]Rural!$E19="",NA(),[1]Rural!$E19),NA())</f>
        <v>5.3</v>
      </c>
      <c r="E17" s="7">
        <f>IFERROR(IF([1]Rural!$B19="",NA(),[1]Rural!$B19),NA())</f>
        <v>2.2000000000000002</v>
      </c>
      <c r="F17" s="7">
        <f>IFERROR(IF([1]Rural!$H19="",NA(),[1]Rural!$H19),NA())</f>
        <v>3.9</v>
      </c>
      <c r="AA17">
        <v>16</v>
      </c>
      <c r="AB17" s="8">
        <f t="shared" si="0"/>
        <v>2.8845454545454543</v>
      </c>
      <c r="AC17" s="8">
        <f t="shared" si="1"/>
        <v>2.7330000000000005</v>
      </c>
      <c r="AD17" s="8">
        <f t="shared" si="2"/>
        <v>3</v>
      </c>
      <c r="AE17" s="8">
        <f t="shared" si="3"/>
        <v>4.1166666666666663</v>
      </c>
      <c r="AF17" s="8">
        <f t="shared" si="4"/>
        <v>2.6374999999999997</v>
      </c>
      <c r="AG17" s="8">
        <f t="shared" si="5"/>
        <v>4.5125000000000002</v>
      </c>
    </row>
    <row r="18" spans="1:33" x14ac:dyDescent="0.35">
      <c r="A18" s="6">
        <v>17</v>
      </c>
      <c r="B18" s="7">
        <f>IFERROR(IF('[1]File Eau'!$J20="",NA(),'[1]File Eau'!$J20),NA())</f>
        <v>3.2</v>
      </c>
      <c r="C18" s="7">
        <f>IFERROR(IF('[1]File Eau'!$N20="",NA(),'[1]File Eau'!$N20),NA())</f>
        <v>2.4900000000000002</v>
      </c>
      <c r="D18" s="7">
        <f>IFERROR(IF([1]Rural!$E20="",NA(),[1]Rural!$E20),NA())</f>
        <v>5.4</v>
      </c>
      <c r="E18" s="7">
        <f>IFERROR(IF([1]Rural!$B20="",NA(),[1]Rural!$B20),NA())</f>
        <v>2.2999999999999998</v>
      </c>
      <c r="F18" s="7">
        <f>IFERROR(IF([1]Rural!$H20="",NA(),[1]Rural!$H20),NA())</f>
        <v>4.3</v>
      </c>
      <c r="AA18">
        <v>17</v>
      </c>
      <c r="AB18" s="8">
        <f t="shared" si="0"/>
        <v>2.8845454545454543</v>
      </c>
      <c r="AC18" s="8">
        <f t="shared" si="1"/>
        <v>2.7330000000000005</v>
      </c>
      <c r="AD18" s="8">
        <f t="shared" si="2"/>
        <v>3</v>
      </c>
      <c r="AE18" s="8">
        <f t="shared" si="3"/>
        <v>4.1166666666666663</v>
      </c>
      <c r="AF18" s="8">
        <f t="shared" si="4"/>
        <v>2.6374999999999997</v>
      </c>
      <c r="AG18" s="8">
        <f t="shared" si="5"/>
        <v>4.5125000000000002</v>
      </c>
    </row>
    <row r="19" spans="1:33" x14ac:dyDescent="0.35">
      <c r="A19" s="9">
        <v>18</v>
      </c>
      <c r="B19" s="7">
        <f>IFERROR(IF('[1]File Eau'!$J21="",NA(),'[1]File Eau'!$J21),NA())</f>
        <v>3.4</v>
      </c>
      <c r="C19" s="7">
        <f>IFERROR(IF('[1]File Eau'!$N21="",NA(),'[1]File Eau'!$N21),NA())</f>
        <v>3.7</v>
      </c>
      <c r="D19" s="7">
        <f>IFERROR(IF([1]Rural!$E21="",NA(),[1]Rural!$E21),NA())</f>
        <v>5.6</v>
      </c>
      <c r="E19" s="7">
        <f>IFERROR(IF([1]Rural!$B21="",NA(),[1]Rural!$B21),NA())</f>
        <v>2.1</v>
      </c>
      <c r="F19" s="7">
        <f>IFERROR(IF([1]Rural!$H21="",NA(),[1]Rural!$H21),NA())</f>
        <v>4.9000000000000004</v>
      </c>
      <c r="AA19">
        <v>18</v>
      </c>
      <c r="AB19" s="8">
        <f t="shared" si="0"/>
        <v>2.8845454545454543</v>
      </c>
      <c r="AC19" s="8">
        <f t="shared" si="1"/>
        <v>2.7330000000000005</v>
      </c>
      <c r="AD19" s="8">
        <f t="shared" si="2"/>
        <v>3</v>
      </c>
      <c r="AE19" s="8">
        <f t="shared" si="3"/>
        <v>4.1166666666666663</v>
      </c>
      <c r="AF19" s="8">
        <f t="shared" si="4"/>
        <v>2.6374999999999997</v>
      </c>
      <c r="AG19" s="8">
        <f t="shared" si="5"/>
        <v>4.5125000000000002</v>
      </c>
    </row>
    <row r="20" spans="1:33" x14ac:dyDescent="0.35">
      <c r="A20" s="6">
        <v>19</v>
      </c>
      <c r="B20" s="7">
        <f>IFERROR(IF('[1]File Eau'!$J22="",NA(),'[1]File Eau'!$J22),NA())</f>
        <v>3.11</v>
      </c>
      <c r="C20" s="7">
        <f>IFERROR(IF('[1]File Eau'!$N22="",NA(),'[1]File Eau'!$N22),NA())</f>
        <v>3.25</v>
      </c>
      <c r="D20" s="7">
        <f>IFERROR(IF([1]Rural!$E22="",NA(),[1]Rural!$E22),NA())</f>
        <v>5.3</v>
      </c>
      <c r="E20" s="7">
        <f>IFERROR(IF([1]Rural!$B22="",NA(),[1]Rural!$B22),NA())</f>
        <v>2.9</v>
      </c>
      <c r="F20" s="7">
        <f>IFERROR(IF([1]Rural!$H22="",NA(),[1]Rural!$H22),NA())</f>
        <v>6.2</v>
      </c>
      <c r="AA20">
        <v>19</v>
      </c>
      <c r="AB20" s="8">
        <f t="shared" si="0"/>
        <v>2.8845454545454543</v>
      </c>
      <c r="AC20" s="8">
        <f t="shared" si="1"/>
        <v>2.7330000000000005</v>
      </c>
      <c r="AD20" s="8">
        <f t="shared" si="2"/>
        <v>3</v>
      </c>
      <c r="AE20" s="8">
        <f t="shared" si="3"/>
        <v>4.1166666666666663</v>
      </c>
      <c r="AF20" s="8">
        <f t="shared" si="4"/>
        <v>2.6374999999999997</v>
      </c>
      <c r="AG20" s="8">
        <f t="shared" si="5"/>
        <v>4.5125000000000002</v>
      </c>
    </row>
    <row r="21" spans="1:33" x14ac:dyDescent="0.35">
      <c r="A21" s="9">
        <v>20</v>
      </c>
      <c r="B21" s="7">
        <f>IFERROR(IF('[1]File Eau'!$J23="",NA(),'[1]File Eau'!$J23),NA())</f>
        <v>2.57</v>
      </c>
      <c r="C21" s="7">
        <f>IFERROR(IF('[1]File Eau'!$N23="",NA(),'[1]File Eau'!$N23),NA())</f>
        <v>2.7</v>
      </c>
      <c r="D21" s="7">
        <f>IFERROR(IF([1]Rural!$E23="",NA(),[1]Rural!$E23),NA())</f>
        <v>5</v>
      </c>
      <c r="E21" s="7">
        <f>IFERROR(IF([1]Rural!$B23="",NA(),[1]Rural!$B23),NA())</f>
        <v>3.3</v>
      </c>
      <c r="F21" s="7">
        <f>IFERROR(IF([1]Rural!$H23="",NA(),[1]Rural!$H23),NA())</f>
        <v>6.4</v>
      </c>
      <c r="AA21">
        <v>20</v>
      </c>
      <c r="AB21" s="8">
        <f t="shared" si="0"/>
        <v>2.8845454545454543</v>
      </c>
      <c r="AC21" s="8">
        <f t="shared" si="1"/>
        <v>2.7330000000000005</v>
      </c>
      <c r="AD21" s="8">
        <f t="shared" si="2"/>
        <v>3</v>
      </c>
      <c r="AE21" s="8">
        <f t="shared" si="3"/>
        <v>4.1166666666666663</v>
      </c>
      <c r="AF21" s="8">
        <f t="shared" si="4"/>
        <v>2.6374999999999997</v>
      </c>
      <c r="AG21" s="8">
        <f t="shared" si="5"/>
        <v>4.5125000000000002</v>
      </c>
    </row>
    <row r="22" spans="1:33" x14ac:dyDescent="0.35">
      <c r="A22" s="6">
        <v>21</v>
      </c>
      <c r="B22" s="7">
        <f>IFERROR(IF('[1]File Eau'!$J24="",NA(),'[1]File Eau'!$J24),NA())</f>
        <v>1.8</v>
      </c>
      <c r="C22" s="7">
        <f>IFERROR(IF('[1]File Eau'!$N24="",NA(),'[1]File Eau'!$N24),NA())</f>
        <v>1.85</v>
      </c>
      <c r="D22" s="7">
        <f>IFERROR(IF([1]Rural!$E24="",NA(),[1]Rural!$E24),NA())</f>
        <v>5</v>
      </c>
      <c r="E22" s="7">
        <f>IFERROR(IF([1]Rural!$B24="",NA(),[1]Rural!$B24),NA())</f>
        <v>3.3</v>
      </c>
      <c r="F22" s="7">
        <f>IFERROR(IF([1]Rural!$H24="",NA(),[1]Rural!$H24),NA())</f>
        <v>6.8</v>
      </c>
      <c r="AA22">
        <v>21</v>
      </c>
      <c r="AB22" s="8">
        <f t="shared" si="0"/>
        <v>2.8845454545454543</v>
      </c>
      <c r="AC22" s="8">
        <f t="shared" si="1"/>
        <v>2.7330000000000005</v>
      </c>
      <c r="AD22" s="8">
        <f t="shared" si="2"/>
        <v>3</v>
      </c>
      <c r="AE22" s="8">
        <f t="shared" si="3"/>
        <v>4.1166666666666663</v>
      </c>
      <c r="AF22" s="8">
        <f t="shared" si="4"/>
        <v>2.6374999999999997</v>
      </c>
      <c r="AG22" s="8">
        <f t="shared" si="5"/>
        <v>4.5125000000000002</v>
      </c>
    </row>
    <row r="23" spans="1:33" x14ac:dyDescent="0.35">
      <c r="A23" s="9">
        <v>22</v>
      </c>
      <c r="B23" s="7">
        <f>IFERROR(IF('[1]File Eau'!$J25="",NA(),'[1]File Eau'!$J25),NA())</f>
        <v>2</v>
      </c>
      <c r="C23" s="7">
        <f>IFERROR(IF('[1]File Eau'!$N25="",NA(),'[1]File Eau'!$N25),NA())</f>
        <v>2.2000000000000002</v>
      </c>
      <c r="D23" s="7">
        <f>IFERROR(IF([1]Rural!$E25="",NA(),[1]Rural!$E25),NA())</f>
        <v>5.2</v>
      </c>
      <c r="E23" s="7">
        <f>IFERROR(IF([1]Rural!$B25="",NA(),[1]Rural!$B25),NA())</f>
        <v>2.9</v>
      </c>
      <c r="F23" s="7">
        <f>IFERROR(IF([1]Rural!$H25="",NA(),[1]Rural!$H25),NA())</f>
        <v>7.5</v>
      </c>
      <c r="AA23">
        <v>22</v>
      </c>
      <c r="AB23" s="8">
        <f t="shared" si="0"/>
        <v>2.8845454545454543</v>
      </c>
      <c r="AC23" s="8">
        <f t="shared" si="1"/>
        <v>2.7330000000000005</v>
      </c>
      <c r="AD23" s="8">
        <f t="shared" si="2"/>
        <v>3</v>
      </c>
      <c r="AE23" s="8">
        <f t="shared" si="3"/>
        <v>4.1166666666666663</v>
      </c>
      <c r="AF23" s="8">
        <f t="shared" si="4"/>
        <v>2.6374999999999997</v>
      </c>
      <c r="AG23" s="8">
        <f t="shared" si="5"/>
        <v>4.5125000000000002</v>
      </c>
    </row>
    <row r="24" spans="1:33" x14ac:dyDescent="0.35">
      <c r="A24" s="6">
        <v>23</v>
      </c>
      <c r="B24" s="7">
        <f>IFERROR(IF('[1]File Eau'!$J26="",NA(),'[1]File Eau'!$J26),NA())</f>
        <v>3.73</v>
      </c>
      <c r="C24" s="7" t="e">
        <f>IFERROR(IF('[1]File Eau'!$N26="",NA(),'[1]File Eau'!$N26),NA())</f>
        <v>#N/A</v>
      </c>
      <c r="D24" s="7">
        <f>IFERROR(IF([1]Rural!$E26="",NA(),[1]Rural!$E26),NA())</f>
        <v>5.0999999999999996</v>
      </c>
      <c r="E24" s="7">
        <f>IFERROR(IF([1]Rural!$B26="",NA(),[1]Rural!$B26),NA())</f>
        <v>2.9</v>
      </c>
      <c r="F24" s="7">
        <f>IFERROR(IF([1]Rural!$H26="",NA(),[1]Rural!$H26),NA())</f>
        <v>7.3</v>
      </c>
      <c r="AA24">
        <v>23</v>
      </c>
      <c r="AB24" s="8">
        <f t="shared" si="0"/>
        <v>2.8845454545454543</v>
      </c>
      <c r="AC24" s="8">
        <f t="shared" si="1"/>
        <v>2.7330000000000005</v>
      </c>
      <c r="AD24" s="8">
        <f t="shared" si="2"/>
        <v>3</v>
      </c>
      <c r="AE24" s="8">
        <f t="shared" si="3"/>
        <v>4.1166666666666663</v>
      </c>
      <c r="AF24" s="8">
        <f t="shared" si="4"/>
        <v>2.6374999999999997</v>
      </c>
      <c r="AG24" s="8">
        <f t="shared" si="5"/>
        <v>4.5125000000000002</v>
      </c>
    </row>
    <row r="25" spans="1:33" x14ac:dyDescent="0.35">
      <c r="A25" s="9">
        <v>24</v>
      </c>
      <c r="B25" s="7">
        <f>IFERROR(IF('[1]File Eau'!$J27="",NA(),'[1]File Eau'!$J27),NA())</f>
        <v>3.96</v>
      </c>
      <c r="C25" s="7" t="e">
        <f>IFERROR(IF('[1]File Eau'!$N27="",NA(),'[1]File Eau'!$N27),NA())</f>
        <v>#N/A</v>
      </c>
      <c r="D25" s="7">
        <f>IFERROR(IF([1]Rural!$E27="",NA(),[1]Rural!$E27),NA())</f>
        <v>5</v>
      </c>
      <c r="E25" s="7">
        <f>IFERROR(IF([1]Rural!$B27="",NA(),[1]Rural!$B27),NA())</f>
        <v>2.9</v>
      </c>
      <c r="F25" s="7">
        <f>IFERROR(IF([1]Rural!$H27="",NA(),[1]Rural!$H27),NA())</f>
        <v>6.3</v>
      </c>
      <c r="AA25">
        <v>24</v>
      </c>
      <c r="AB25" s="8">
        <f t="shared" si="0"/>
        <v>2.8845454545454543</v>
      </c>
      <c r="AC25" s="8">
        <f t="shared" si="1"/>
        <v>2.7330000000000005</v>
      </c>
      <c r="AD25" s="8">
        <f t="shared" si="2"/>
        <v>3</v>
      </c>
      <c r="AE25" s="8">
        <f t="shared" si="3"/>
        <v>4.1166666666666663</v>
      </c>
      <c r="AF25" s="8">
        <f t="shared" si="4"/>
        <v>2.6374999999999997</v>
      </c>
      <c r="AG25" s="8">
        <f t="shared" si="5"/>
        <v>4.5125000000000002</v>
      </c>
    </row>
    <row r="26" spans="1:33" x14ac:dyDescent="0.35">
      <c r="A26" s="6">
        <v>25</v>
      </c>
      <c r="B26" s="7" t="e">
        <f>IFERROR(IF('[1]File Eau'!$J28="",NA(),'[1]File Eau'!$J28),NA())</f>
        <v>#N/A</v>
      </c>
      <c r="C26" s="7" t="e">
        <f>IFERROR(IF('[1]File Eau'!$N28="",NA(),'[1]File Eau'!$N28),NA())</f>
        <v>#N/A</v>
      </c>
      <c r="D26" s="7" t="e">
        <f>IFERROR(IF([1]Rural!$E28="",NA(),[1]Rural!$E28),NA())</f>
        <v>#N/A</v>
      </c>
      <c r="E26" s="7" t="e">
        <f>IFERROR(IF([1]Rural!$B28="",NA(),[1]Rural!$B28),NA())</f>
        <v>#N/A</v>
      </c>
      <c r="F26" s="7" t="e">
        <f>IFERROR(IF([1]Rural!$H28="",NA(),[1]Rural!$H28),NA())</f>
        <v>#N/A</v>
      </c>
      <c r="AA26">
        <v>25</v>
      </c>
      <c r="AB26" s="8">
        <f t="shared" si="0"/>
        <v>2.8845454545454543</v>
      </c>
      <c r="AC26" s="8">
        <f t="shared" si="1"/>
        <v>2.7330000000000005</v>
      </c>
      <c r="AD26" s="8">
        <f t="shared" si="2"/>
        <v>3</v>
      </c>
      <c r="AE26" s="8">
        <f t="shared" si="3"/>
        <v>4.1166666666666663</v>
      </c>
      <c r="AF26" s="8">
        <f t="shared" si="4"/>
        <v>2.6374999999999997</v>
      </c>
      <c r="AG26" s="8">
        <f t="shared" si="5"/>
        <v>4.5125000000000002</v>
      </c>
    </row>
    <row r="27" spans="1:33" x14ac:dyDescent="0.35">
      <c r="A27" s="9">
        <v>26</v>
      </c>
      <c r="B27" s="7" t="e">
        <f>IFERROR(IF('[1]File Eau'!$J29="",NA(),'[1]File Eau'!$J29),NA())</f>
        <v>#N/A</v>
      </c>
      <c r="C27" s="7" t="e">
        <f>IFERROR(IF('[1]File Eau'!$N29="",NA(),'[1]File Eau'!$N29),NA())</f>
        <v>#N/A</v>
      </c>
      <c r="D27" s="7" t="e">
        <f>IFERROR(IF([1]Rural!$E29="",NA(),[1]Rural!$E29),NA())</f>
        <v>#N/A</v>
      </c>
      <c r="E27" s="7" t="e">
        <f>IFERROR(IF([1]Rural!$B29="",NA(),[1]Rural!$B29),NA())</f>
        <v>#N/A</v>
      </c>
      <c r="F27" s="7" t="e">
        <f>IFERROR(IF([1]Rural!$H29="",NA(),[1]Rural!$H29),NA())</f>
        <v>#N/A</v>
      </c>
      <c r="AA27">
        <v>26</v>
      </c>
      <c r="AB27" s="8">
        <f t="shared" si="0"/>
        <v>2.8845454545454543</v>
      </c>
      <c r="AC27" s="8">
        <f t="shared" si="1"/>
        <v>2.7330000000000005</v>
      </c>
      <c r="AD27" s="8">
        <f t="shared" si="2"/>
        <v>3</v>
      </c>
      <c r="AE27" s="8">
        <f t="shared" si="3"/>
        <v>4.1166666666666663</v>
      </c>
      <c r="AF27" s="8">
        <f t="shared" si="4"/>
        <v>2.6374999999999997</v>
      </c>
      <c r="AG27" s="8">
        <f t="shared" si="5"/>
        <v>4.5125000000000002</v>
      </c>
    </row>
    <row r="28" spans="1:33" x14ac:dyDescent="0.35">
      <c r="A28" s="6">
        <v>27</v>
      </c>
      <c r="B28" s="7" t="e">
        <f>IFERROR(IF('[1]File Eau'!$J30="",NA(),'[1]File Eau'!$J30),NA())</f>
        <v>#N/A</v>
      </c>
      <c r="C28" s="7" t="e">
        <f>IFERROR(IF('[1]File Eau'!$N30="",NA(),'[1]File Eau'!$N30),NA())</f>
        <v>#N/A</v>
      </c>
      <c r="D28" s="7" t="e">
        <f>IFERROR(IF([1]Rural!$E30="",NA(),[1]Rural!$E30),NA())</f>
        <v>#N/A</v>
      </c>
      <c r="E28" s="7" t="e">
        <f>IFERROR(IF([1]Rural!$B30="",NA(),[1]Rural!$B30),NA())</f>
        <v>#N/A</v>
      </c>
      <c r="F28" s="7" t="e">
        <f>IFERROR(IF([1]Rural!$H30="",NA(),[1]Rural!$H30),NA())</f>
        <v>#N/A</v>
      </c>
      <c r="AA28">
        <v>27</v>
      </c>
      <c r="AB28" s="8">
        <f t="shared" si="0"/>
        <v>2.8845454545454543</v>
      </c>
      <c r="AC28" s="8">
        <f t="shared" si="1"/>
        <v>2.7330000000000005</v>
      </c>
      <c r="AD28" s="8">
        <f t="shared" si="2"/>
        <v>3</v>
      </c>
      <c r="AE28" s="8">
        <f t="shared" si="3"/>
        <v>4.1166666666666663</v>
      </c>
      <c r="AF28" s="8">
        <f t="shared" si="4"/>
        <v>2.6374999999999997</v>
      </c>
      <c r="AG28" s="8">
        <f t="shared" si="5"/>
        <v>4.5125000000000002</v>
      </c>
    </row>
    <row r="29" spans="1:33" x14ac:dyDescent="0.35">
      <c r="A29" s="9">
        <v>28</v>
      </c>
      <c r="B29" s="7" t="e">
        <f>IFERROR(IF('[1]File Eau'!$J31="",NA(),'[1]File Eau'!$J31),NA())</f>
        <v>#N/A</v>
      </c>
      <c r="C29" s="7" t="e">
        <f>IFERROR(IF('[1]File Eau'!$N31="",NA(),'[1]File Eau'!$N31),NA())</f>
        <v>#N/A</v>
      </c>
      <c r="D29" s="7" t="e">
        <f>IFERROR(IF([1]Rural!$E31="",NA(),[1]Rural!$E31),NA())</f>
        <v>#N/A</v>
      </c>
      <c r="E29" s="7" t="e">
        <f>IFERROR(IF([1]Rural!$B31="",NA(),[1]Rural!$B31),NA())</f>
        <v>#N/A</v>
      </c>
      <c r="F29" s="7" t="e">
        <f>IFERROR(IF([1]Rural!$H31="",NA(),[1]Rural!$H31),NA())</f>
        <v>#N/A</v>
      </c>
      <c r="AA29">
        <v>28</v>
      </c>
      <c r="AB29" s="8">
        <f t="shared" si="0"/>
        <v>2.8845454545454543</v>
      </c>
      <c r="AC29" s="8">
        <f t="shared" si="1"/>
        <v>2.7330000000000005</v>
      </c>
      <c r="AD29" s="8">
        <f t="shared" si="2"/>
        <v>3</v>
      </c>
      <c r="AE29" s="8">
        <f t="shared" si="3"/>
        <v>4.1166666666666663</v>
      </c>
      <c r="AF29" s="8">
        <f t="shared" si="4"/>
        <v>2.6374999999999997</v>
      </c>
      <c r="AG29" s="8">
        <f t="shared" si="5"/>
        <v>4.5125000000000002</v>
      </c>
    </row>
    <row r="30" spans="1:33" x14ac:dyDescent="0.35">
      <c r="A30" s="6">
        <v>29</v>
      </c>
      <c r="B30" s="7" t="e">
        <f>IFERROR(IF('[1]File Eau'!$J32="",NA(),'[1]File Eau'!$J32),NA())</f>
        <v>#N/A</v>
      </c>
      <c r="C30" s="7" t="e">
        <f>IFERROR(IF('[1]File Eau'!$N32="",NA(),'[1]File Eau'!$N32),NA())</f>
        <v>#N/A</v>
      </c>
      <c r="D30" s="7" t="e">
        <f>IFERROR(IF([1]Rural!$E32="",NA(),[1]Rural!$E32),NA())</f>
        <v>#N/A</v>
      </c>
      <c r="E30" s="7" t="e">
        <f>IFERROR(IF([1]Rural!$B32="",NA(),[1]Rural!$B32),NA())</f>
        <v>#N/A</v>
      </c>
      <c r="F30" s="7" t="e">
        <f>IFERROR(IF([1]Rural!$H32="",NA(),[1]Rural!$H32),NA())</f>
        <v>#N/A</v>
      </c>
      <c r="AA30">
        <v>29</v>
      </c>
      <c r="AB30" s="8">
        <f t="shared" si="0"/>
        <v>2.8845454545454543</v>
      </c>
      <c r="AC30" s="8">
        <f t="shared" si="1"/>
        <v>2.7330000000000005</v>
      </c>
      <c r="AD30" s="8">
        <f t="shared" si="2"/>
        <v>3</v>
      </c>
      <c r="AE30" s="8">
        <f t="shared" si="3"/>
        <v>4.1166666666666663</v>
      </c>
      <c r="AF30" s="8">
        <f t="shared" si="4"/>
        <v>2.6374999999999997</v>
      </c>
      <c r="AG30" s="8">
        <f t="shared" si="5"/>
        <v>4.5125000000000002</v>
      </c>
    </row>
    <row r="31" spans="1:33" x14ac:dyDescent="0.35">
      <c r="A31" s="9">
        <v>30</v>
      </c>
      <c r="B31" s="7" t="e">
        <f>IFERROR(IF('[1]File Eau'!$J33="",NA(),'[1]File Eau'!$J33),NA())</f>
        <v>#N/A</v>
      </c>
      <c r="C31" s="7" t="e">
        <f>IFERROR(IF('[1]File Eau'!$N33="",NA(),'[1]File Eau'!$N33),NA())</f>
        <v>#N/A</v>
      </c>
      <c r="D31" s="7" t="e">
        <f>IFERROR(IF([1]Rural!$E33="",NA(),[1]Rural!$E33),NA())</f>
        <v>#N/A</v>
      </c>
      <c r="E31" s="7" t="e">
        <f>IFERROR(IF([1]Rural!$B33="",NA(),[1]Rural!$B33),NA())</f>
        <v>#N/A</v>
      </c>
      <c r="F31" s="7" t="e">
        <f>IFERROR(IF([1]Rural!$H33="",NA(),[1]Rural!$H33),NA())</f>
        <v>#N/A</v>
      </c>
      <c r="AA31">
        <v>30</v>
      </c>
      <c r="AB31" s="8">
        <f t="shared" si="0"/>
        <v>2.8845454545454543</v>
      </c>
      <c r="AC31" s="8">
        <f t="shared" si="1"/>
        <v>2.7330000000000005</v>
      </c>
      <c r="AD31" s="8">
        <f t="shared" si="2"/>
        <v>3</v>
      </c>
      <c r="AE31" s="8">
        <f t="shared" si="3"/>
        <v>4.1166666666666663</v>
      </c>
      <c r="AF31" s="8">
        <f t="shared" si="4"/>
        <v>2.6374999999999997</v>
      </c>
      <c r="AG31" s="8">
        <f t="shared" si="5"/>
        <v>4.5125000000000002</v>
      </c>
    </row>
    <row r="32" spans="1:33" x14ac:dyDescent="0.35">
      <c r="A32" s="6">
        <v>31</v>
      </c>
      <c r="B32" s="7" t="e">
        <f>IFERROR(IF('[1]File Eau'!$J34="",NA(),'[1]File Eau'!$J34),NA())</f>
        <v>#N/A</v>
      </c>
      <c r="C32" s="7" t="e">
        <f>IFERROR(IF('[1]File Eau'!$N34="",NA(),'[1]File Eau'!$N34),NA())</f>
        <v>#N/A</v>
      </c>
      <c r="D32" s="7" t="e">
        <f>IFERROR(IF([1]Rural!$E34="",NA(),[1]Rural!$E34),NA())</f>
        <v>#N/A</v>
      </c>
      <c r="E32" s="7" t="e">
        <f>IFERROR(IF([1]Rural!$B34="",NA(),[1]Rural!$B34),NA())</f>
        <v>#N/A</v>
      </c>
      <c r="F32" s="7" t="e">
        <f>IFERROR(IF([1]Rural!$H34="",NA(),[1]Rural!$H34),NA())</f>
        <v>#N/A</v>
      </c>
      <c r="AA32">
        <v>31</v>
      </c>
      <c r="AB32" s="8">
        <f t="shared" si="0"/>
        <v>2.8845454545454543</v>
      </c>
      <c r="AC32" s="8">
        <f t="shared" si="1"/>
        <v>2.7330000000000005</v>
      </c>
      <c r="AD32" s="8">
        <f t="shared" si="2"/>
        <v>3</v>
      </c>
      <c r="AE32" s="8">
        <f t="shared" si="3"/>
        <v>4.1166666666666663</v>
      </c>
      <c r="AF32" s="8">
        <f t="shared" si="4"/>
        <v>2.6374999999999997</v>
      </c>
      <c r="AG32" s="8">
        <f t="shared" si="5"/>
        <v>4.5125000000000002</v>
      </c>
    </row>
    <row r="33" spans="1:33" x14ac:dyDescent="0.35">
      <c r="A33" s="9">
        <v>32</v>
      </c>
      <c r="B33" s="7" t="e">
        <f>IFERROR(IF('[1]File Eau'!$J35="",NA(),'[1]File Eau'!$J35),NA())</f>
        <v>#N/A</v>
      </c>
      <c r="C33" s="7" t="e">
        <f>IFERROR(IF('[1]File Eau'!$N35="",NA(),'[1]File Eau'!$N35),NA())</f>
        <v>#N/A</v>
      </c>
      <c r="D33" s="7" t="e">
        <f>IFERROR(IF([1]Rural!$E35="",NA(),[1]Rural!$E35),NA())</f>
        <v>#N/A</v>
      </c>
      <c r="E33" s="7" t="e">
        <f>IFERROR(IF([1]Rural!$B35="",NA(),[1]Rural!$B35),NA())</f>
        <v>#N/A</v>
      </c>
      <c r="F33" s="7" t="e">
        <f>IFERROR(IF([1]Rural!$H35="",NA(),[1]Rural!$H35),NA())</f>
        <v>#N/A</v>
      </c>
      <c r="AA33">
        <v>32</v>
      </c>
      <c r="AB33" s="8">
        <f t="shared" si="0"/>
        <v>2.8845454545454543</v>
      </c>
      <c r="AC33" s="8">
        <f t="shared" si="1"/>
        <v>2.7330000000000005</v>
      </c>
      <c r="AD33" s="8">
        <f t="shared" si="2"/>
        <v>3</v>
      </c>
      <c r="AE33" s="8">
        <f t="shared" si="3"/>
        <v>4.1166666666666663</v>
      </c>
      <c r="AF33" s="8">
        <f t="shared" si="4"/>
        <v>2.6374999999999997</v>
      </c>
      <c r="AG33" s="8">
        <f t="shared" si="5"/>
        <v>4.5125000000000002</v>
      </c>
    </row>
    <row r="34" spans="1:33" x14ac:dyDescent="0.35">
      <c r="A34" s="6">
        <v>33</v>
      </c>
      <c r="B34" s="7" t="e">
        <f>IFERROR(IF('[1]File Eau'!$J36="",NA(),'[1]File Eau'!$J36),NA())</f>
        <v>#N/A</v>
      </c>
      <c r="C34" s="7" t="e">
        <f>IFERROR(IF('[1]File Eau'!$N36="",NA(),'[1]File Eau'!$N36),NA())</f>
        <v>#N/A</v>
      </c>
      <c r="D34" s="7" t="e">
        <f>IFERROR(IF([1]Rural!$E36="",NA(),[1]Rural!$E36),NA())</f>
        <v>#N/A</v>
      </c>
      <c r="E34" s="7" t="e">
        <f>IFERROR(IF([1]Rural!$B36="",NA(),[1]Rural!$B36),NA())</f>
        <v>#N/A</v>
      </c>
      <c r="F34" s="7" t="e">
        <f>IFERROR(IF([1]Rural!$H36="",NA(),[1]Rural!$H36),NA())</f>
        <v>#N/A</v>
      </c>
      <c r="AA34">
        <v>33</v>
      </c>
      <c r="AB34" s="8">
        <f t="shared" si="0"/>
        <v>2.8845454545454543</v>
      </c>
      <c r="AC34" s="8">
        <f t="shared" si="1"/>
        <v>2.7330000000000005</v>
      </c>
      <c r="AD34" s="8">
        <f t="shared" si="2"/>
        <v>3</v>
      </c>
      <c r="AE34" s="8">
        <f t="shared" si="3"/>
        <v>4.1166666666666663</v>
      </c>
      <c r="AF34" s="8">
        <f t="shared" si="4"/>
        <v>2.6374999999999997</v>
      </c>
      <c r="AG34" s="8">
        <f t="shared" si="5"/>
        <v>4.5125000000000002</v>
      </c>
    </row>
    <row r="35" spans="1:33" x14ac:dyDescent="0.35">
      <c r="A35" s="9">
        <v>34</v>
      </c>
      <c r="B35" s="7" t="e">
        <f>IFERROR(IF('[1]File Eau'!$J37="",NA(),'[1]File Eau'!$J37),NA())</f>
        <v>#N/A</v>
      </c>
      <c r="C35" s="7" t="e">
        <f>IFERROR(IF('[1]File Eau'!$N37="",NA(),'[1]File Eau'!$N37),NA())</f>
        <v>#N/A</v>
      </c>
      <c r="D35" s="7" t="e">
        <f>IFERROR(IF([1]Rural!$E37="",NA(),[1]Rural!$E37),NA())</f>
        <v>#N/A</v>
      </c>
      <c r="E35" s="7" t="e">
        <f>IFERROR(IF([1]Rural!$B37="",NA(),[1]Rural!$B37),NA())</f>
        <v>#N/A</v>
      </c>
      <c r="F35" s="7" t="e">
        <f>IFERROR(IF([1]Rural!$H37="",NA(),[1]Rural!$H37),NA())</f>
        <v>#N/A</v>
      </c>
      <c r="AA35">
        <v>34</v>
      </c>
      <c r="AB35" s="8">
        <f t="shared" si="0"/>
        <v>2.8845454545454543</v>
      </c>
      <c r="AC35" s="8">
        <f t="shared" si="1"/>
        <v>2.7330000000000005</v>
      </c>
      <c r="AD35" s="8">
        <f t="shared" si="2"/>
        <v>3</v>
      </c>
      <c r="AE35" s="8">
        <f t="shared" si="3"/>
        <v>4.1166666666666663</v>
      </c>
      <c r="AF35" s="8">
        <f t="shared" si="4"/>
        <v>2.6374999999999997</v>
      </c>
      <c r="AG35" s="8">
        <f t="shared" si="5"/>
        <v>4.5125000000000002</v>
      </c>
    </row>
    <row r="36" spans="1:33" x14ac:dyDescent="0.35">
      <c r="A36" s="6">
        <v>35</v>
      </c>
      <c r="B36" s="7" t="e">
        <f>IFERROR(IF('[1]File Eau'!$J38="",NA(),'[1]File Eau'!$J38),NA())</f>
        <v>#N/A</v>
      </c>
      <c r="C36" s="7" t="e">
        <f>IFERROR(IF('[1]File Eau'!$N38="",NA(),'[1]File Eau'!$N38),NA())</f>
        <v>#N/A</v>
      </c>
      <c r="D36" s="7" t="e">
        <f>IFERROR(IF([1]Rural!$E38="",NA(),[1]Rural!$E38),NA())</f>
        <v>#N/A</v>
      </c>
      <c r="E36" s="7" t="e">
        <f>IFERROR(IF([1]Rural!$B38="",NA(),[1]Rural!$B38),NA())</f>
        <v>#N/A</v>
      </c>
      <c r="F36" s="7" t="e">
        <f>IFERROR(IF([1]Rural!$H38="",NA(),[1]Rural!$H38),NA())</f>
        <v>#N/A</v>
      </c>
      <c r="AA36">
        <v>35</v>
      </c>
      <c r="AB36" s="8">
        <f t="shared" si="0"/>
        <v>2.8845454545454543</v>
      </c>
      <c r="AC36" s="8">
        <f t="shared" si="1"/>
        <v>2.7330000000000005</v>
      </c>
      <c r="AD36" s="8">
        <f t="shared" si="2"/>
        <v>3</v>
      </c>
      <c r="AE36" s="8">
        <f t="shared" si="3"/>
        <v>4.1166666666666663</v>
      </c>
      <c r="AF36" s="8">
        <f t="shared" si="4"/>
        <v>2.6374999999999997</v>
      </c>
      <c r="AG36" s="8">
        <f t="shared" si="5"/>
        <v>4.5125000000000002</v>
      </c>
    </row>
    <row r="37" spans="1:33" x14ac:dyDescent="0.35">
      <c r="A37" s="9">
        <v>36</v>
      </c>
      <c r="B37" s="7" t="e">
        <f>IFERROR(IF('[1]File Eau'!$J39="",NA(),'[1]File Eau'!$J39),NA())</f>
        <v>#N/A</v>
      </c>
      <c r="C37" s="7" t="e">
        <f>IFERROR(IF('[1]File Eau'!$N39="",NA(),'[1]File Eau'!$N39),NA())</f>
        <v>#N/A</v>
      </c>
      <c r="D37" s="7" t="e">
        <f>IFERROR(IF([1]Rural!$E39="",NA(),[1]Rural!$E39),NA())</f>
        <v>#N/A</v>
      </c>
      <c r="E37" s="7" t="e">
        <f>IFERROR(IF([1]Rural!$B39="",NA(),[1]Rural!$B39),NA())</f>
        <v>#N/A</v>
      </c>
      <c r="F37" s="7" t="e">
        <f>IFERROR(IF([1]Rural!$H39="",NA(),[1]Rural!$H39),NA())</f>
        <v>#N/A</v>
      </c>
      <c r="AA37">
        <v>36</v>
      </c>
      <c r="AB37" s="8">
        <f t="shared" si="0"/>
        <v>2.8845454545454543</v>
      </c>
      <c r="AC37" s="8">
        <f t="shared" si="1"/>
        <v>2.7330000000000005</v>
      </c>
      <c r="AD37" s="8">
        <f t="shared" si="2"/>
        <v>3</v>
      </c>
      <c r="AE37" s="8">
        <f t="shared" si="3"/>
        <v>4.1166666666666663</v>
      </c>
      <c r="AF37" s="8">
        <f t="shared" si="4"/>
        <v>2.6374999999999997</v>
      </c>
      <c r="AG37" s="8">
        <f t="shared" si="5"/>
        <v>4.5125000000000002</v>
      </c>
    </row>
    <row r="38" spans="1:33" x14ac:dyDescent="0.35">
      <c r="A38" s="6">
        <v>37</v>
      </c>
      <c r="B38" s="7" t="e">
        <f>IFERROR(IF('[1]File Eau'!$J40="",NA(),'[1]File Eau'!$J40),NA())</f>
        <v>#N/A</v>
      </c>
      <c r="C38" s="7" t="e">
        <f>IFERROR(IF('[1]File Eau'!$N40="",NA(),'[1]File Eau'!$N40),NA())</f>
        <v>#N/A</v>
      </c>
      <c r="D38" s="7" t="e">
        <f>IFERROR(IF([1]Rural!$E40="",NA(),[1]Rural!$E40),NA())</f>
        <v>#N/A</v>
      </c>
      <c r="E38" s="7" t="e">
        <f>IFERROR(IF([1]Rural!$B40="",NA(),[1]Rural!$B40),NA())</f>
        <v>#N/A</v>
      </c>
      <c r="F38" s="7" t="e">
        <f>IFERROR(IF([1]Rural!$H40="",NA(),[1]Rural!$H40),NA())</f>
        <v>#N/A</v>
      </c>
      <c r="AA38">
        <v>37</v>
      </c>
      <c r="AB38" s="8">
        <f t="shared" si="0"/>
        <v>2.8845454545454543</v>
      </c>
      <c r="AC38" s="8">
        <f t="shared" si="1"/>
        <v>2.7330000000000005</v>
      </c>
      <c r="AD38" s="8">
        <f t="shared" si="2"/>
        <v>3</v>
      </c>
      <c r="AE38" s="8">
        <f t="shared" si="3"/>
        <v>4.1166666666666663</v>
      </c>
      <c r="AF38" s="8">
        <f t="shared" si="4"/>
        <v>2.6374999999999997</v>
      </c>
      <c r="AG38" s="8">
        <f t="shared" si="5"/>
        <v>4.5125000000000002</v>
      </c>
    </row>
    <row r="39" spans="1:33" x14ac:dyDescent="0.35">
      <c r="A39" s="9">
        <v>38</v>
      </c>
      <c r="B39" s="7" t="e">
        <f>IFERROR(IF('[1]File Eau'!$J41="",NA(),'[1]File Eau'!$J41),NA())</f>
        <v>#N/A</v>
      </c>
      <c r="C39" s="7" t="e">
        <f>IFERROR(IF('[1]File Eau'!$N41="",NA(),'[1]File Eau'!$N41),NA())</f>
        <v>#N/A</v>
      </c>
      <c r="D39" s="7" t="e">
        <f>IFERROR(IF([1]Rural!$E41="",NA(),[1]Rural!$E41),NA())</f>
        <v>#N/A</v>
      </c>
      <c r="E39" s="7" t="e">
        <f>IFERROR(IF([1]Rural!$B41="",NA(),[1]Rural!$B41),NA())</f>
        <v>#N/A</v>
      </c>
      <c r="F39" s="7" t="e">
        <f>IFERROR(IF([1]Rural!$H41="",NA(),[1]Rural!$H41),NA())</f>
        <v>#N/A</v>
      </c>
      <c r="AA39">
        <v>38</v>
      </c>
      <c r="AB39" s="8">
        <f t="shared" si="0"/>
        <v>2.8845454545454543</v>
      </c>
      <c r="AC39" s="8">
        <f t="shared" si="1"/>
        <v>2.7330000000000005</v>
      </c>
      <c r="AD39" s="8">
        <f t="shared" si="2"/>
        <v>3</v>
      </c>
      <c r="AE39" s="8">
        <f t="shared" si="3"/>
        <v>4.1166666666666663</v>
      </c>
      <c r="AF39" s="8">
        <f t="shared" si="4"/>
        <v>2.6374999999999997</v>
      </c>
      <c r="AG39" s="8">
        <f t="shared" si="5"/>
        <v>4.5125000000000002</v>
      </c>
    </row>
    <row r="40" spans="1:33" x14ac:dyDescent="0.35">
      <c r="A40" s="6">
        <v>39</v>
      </c>
      <c r="B40" s="7" t="e">
        <f>IFERROR(IF('[1]File Eau'!$J42="",NA(),'[1]File Eau'!$J42),NA())</f>
        <v>#N/A</v>
      </c>
      <c r="C40" s="7" t="e">
        <f>IFERROR(IF('[1]File Eau'!$N42="",NA(),'[1]File Eau'!$N42),NA())</f>
        <v>#N/A</v>
      </c>
      <c r="D40" s="7" t="e">
        <f>IFERROR(IF([1]Rural!$E42="",NA(),[1]Rural!$E42),NA())</f>
        <v>#N/A</v>
      </c>
      <c r="E40" s="7" t="e">
        <f>IFERROR(IF([1]Rural!$B42="",NA(),[1]Rural!$B42),NA())</f>
        <v>#N/A</v>
      </c>
      <c r="F40" s="7" t="e">
        <f>IFERROR(IF([1]Rural!$H42="",NA(),[1]Rural!$H42),NA())</f>
        <v>#N/A</v>
      </c>
      <c r="AA40">
        <v>39</v>
      </c>
      <c r="AB40" s="8">
        <f t="shared" si="0"/>
        <v>2.8845454545454543</v>
      </c>
      <c r="AC40" s="8">
        <f t="shared" si="1"/>
        <v>2.7330000000000005</v>
      </c>
      <c r="AD40" s="8">
        <f t="shared" si="2"/>
        <v>3</v>
      </c>
      <c r="AE40" s="8">
        <f t="shared" si="3"/>
        <v>4.1166666666666663</v>
      </c>
      <c r="AF40" s="8">
        <f t="shared" si="4"/>
        <v>2.6374999999999997</v>
      </c>
      <c r="AG40" s="8">
        <f t="shared" si="5"/>
        <v>4.5125000000000002</v>
      </c>
    </row>
    <row r="41" spans="1:33" x14ac:dyDescent="0.35">
      <c r="A41" s="9">
        <v>40</v>
      </c>
      <c r="B41" s="7" t="e">
        <f>IFERROR(IF('[1]File Eau'!$J43="",NA(),'[1]File Eau'!$J43),NA())</f>
        <v>#N/A</v>
      </c>
      <c r="C41" s="7" t="e">
        <f>IFERROR(IF('[1]File Eau'!$N43="",NA(),'[1]File Eau'!$N43),NA())</f>
        <v>#N/A</v>
      </c>
      <c r="D41" s="7" t="e">
        <f>IFERROR(IF([1]Rural!$E43="",NA(),[1]Rural!$E43),NA())</f>
        <v>#N/A</v>
      </c>
      <c r="E41" s="7" t="e">
        <f>IFERROR(IF([1]Rural!$B43="",NA(),[1]Rural!$B43),NA())</f>
        <v>#N/A</v>
      </c>
      <c r="F41" s="7" t="e">
        <f>IFERROR(IF([1]Rural!$H43="",NA(),[1]Rural!$H43),NA())</f>
        <v>#N/A</v>
      </c>
      <c r="AA41">
        <v>40</v>
      </c>
      <c r="AB41" s="8">
        <f t="shared" si="0"/>
        <v>2.8845454545454543</v>
      </c>
      <c r="AC41" s="8">
        <f t="shared" si="1"/>
        <v>2.7330000000000005</v>
      </c>
      <c r="AD41" s="8">
        <f t="shared" si="2"/>
        <v>3</v>
      </c>
      <c r="AE41" s="8">
        <f t="shared" si="3"/>
        <v>4.1166666666666663</v>
      </c>
      <c r="AF41" s="8">
        <f t="shared" si="4"/>
        <v>2.6374999999999997</v>
      </c>
      <c r="AG41" s="8">
        <f t="shared" si="5"/>
        <v>4.5125000000000002</v>
      </c>
    </row>
    <row r="42" spans="1:33" x14ac:dyDescent="0.35">
      <c r="A42" s="6">
        <v>41</v>
      </c>
      <c r="B42" s="7" t="e">
        <f>IFERROR(IF('[1]File Eau'!$J44="",NA(),'[1]File Eau'!$J44),NA())</f>
        <v>#N/A</v>
      </c>
      <c r="C42" s="7" t="e">
        <f>IFERROR(IF('[1]File Eau'!$N44="",NA(),'[1]File Eau'!$N44),NA())</f>
        <v>#N/A</v>
      </c>
      <c r="D42" s="7" t="e">
        <f>IFERROR(IF([1]Rural!$E44="",NA(),[1]Rural!$E44),NA())</f>
        <v>#N/A</v>
      </c>
      <c r="E42" s="7" t="e">
        <f>IFERROR(IF([1]Rural!$B44="",NA(),[1]Rural!$B44),NA())</f>
        <v>#N/A</v>
      </c>
      <c r="F42" s="7" t="e">
        <f>IFERROR(IF([1]Rural!$H44="",NA(),[1]Rural!$H44),NA())</f>
        <v>#N/A</v>
      </c>
      <c r="AA42">
        <v>41</v>
      </c>
      <c r="AB42" s="8">
        <f t="shared" si="0"/>
        <v>2.8845454545454543</v>
      </c>
      <c r="AC42" s="8">
        <f t="shared" si="1"/>
        <v>2.7330000000000005</v>
      </c>
      <c r="AD42" s="8">
        <f t="shared" si="2"/>
        <v>3</v>
      </c>
      <c r="AE42" s="8">
        <f t="shared" si="3"/>
        <v>4.1166666666666663</v>
      </c>
      <c r="AF42" s="8">
        <f t="shared" si="4"/>
        <v>2.6374999999999997</v>
      </c>
      <c r="AG42" s="8">
        <f t="shared" si="5"/>
        <v>4.5125000000000002</v>
      </c>
    </row>
    <row r="43" spans="1:33" x14ac:dyDescent="0.35">
      <c r="A43" s="9">
        <v>42</v>
      </c>
      <c r="B43" s="7" t="e">
        <f>IFERROR(IF('[1]File Eau'!$J45="",NA(),'[1]File Eau'!$J45),NA())</f>
        <v>#N/A</v>
      </c>
      <c r="C43" s="7" t="e">
        <f>IFERROR(IF('[1]File Eau'!$N45="",NA(),'[1]File Eau'!$N45),NA())</f>
        <v>#N/A</v>
      </c>
      <c r="D43" s="7" t="e">
        <f>IFERROR(IF([1]Rural!$E45="",NA(),[1]Rural!$E45),NA())</f>
        <v>#N/A</v>
      </c>
      <c r="E43" s="7" t="e">
        <f>IFERROR(IF([1]Rural!$B45="",NA(),[1]Rural!$B45),NA())</f>
        <v>#N/A</v>
      </c>
      <c r="F43" s="7" t="e">
        <f>IFERROR(IF([1]Rural!$H45="",NA(),[1]Rural!$H45),NA())</f>
        <v>#N/A</v>
      </c>
      <c r="AA43">
        <v>42</v>
      </c>
      <c r="AB43" s="8">
        <f t="shared" si="0"/>
        <v>2.8845454545454543</v>
      </c>
      <c r="AC43" s="8">
        <f t="shared" si="1"/>
        <v>2.7330000000000005</v>
      </c>
      <c r="AD43" s="8">
        <f t="shared" si="2"/>
        <v>3</v>
      </c>
      <c r="AE43" s="8">
        <f t="shared" si="3"/>
        <v>4.1166666666666663</v>
      </c>
      <c r="AF43" s="8">
        <f t="shared" si="4"/>
        <v>2.6374999999999997</v>
      </c>
      <c r="AG43" s="8">
        <f t="shared" si="5"/>
        <v>4.5125000000000002</v>
      </c>
    </row>
    <row r="44" spans="1:33" x14ac:dyDescent="0.35">
      <c r="A44" s="6">
        <v>43</v>
      </c>
      <c r="B44" s="7" t="e">
        <f>IFERROR(IF('[1]File Eau'!$J46="",NA(),'[1]File Eau'!$J46),NA())</f>
        <v>#N/A</v>
      </c>
      <c r="C44" s="7" t="e">
        <f>IFERROR(IF('[1]File Eau'!$N46="",NA(),'[1]File Eau'!$N46),NA())</f>
        <v>#N/A</v>
      </c>
      <c r="D44" s="7" t="e">
        <f>IFERROR(IF([1]Rural!$E46="",NA(),[1]Rural!$E46),NA())</f>
        <v>#N/A</v>
      </c>
      <c r="E44" s="7" t="e">
        <f>IFERROR(IF([1]Rural!$B46="",NA(),[1]Rural!$B46),NA())</f>
        <v>#N/A</v>
      </c>
      <c r="F44" s="7" t="e">
        <f>IFERROR(IF([1]Rural!$H46="",NA(),[1]Rural!$H46),NA())</f>
        <v>#N/A</v>
      </c>
      <c r="AA44">
        <v>43</v>
      </c>
      <c r="AB44" s="8">
        <f t="shared" si="0"/>
        <v>2.8845454545454543</v>
      </c>
      <c r="AC44" s="8">
        <f t="shared" si="1"/>
        <v>2.7330000000000005</v>
      </c>
      <c r="AD44" s="8">
        <f t="shared" si="2"/>
        <v>3</v>
      </c>
      <c r="AE44" s="8">
        <f t="shared" si="3"/>
        <v>4.1166666666666663</v>
      </c>
      <c r="AF44" s="8">
        <f t="shared" si="4"/>
        <v>2.6374999999999997</v>
      </c>
      <c r="AG44" s="8">
        <f t="shared" si="5"/>
        <v>4.5125000000000002</v>
      </c>
    </row>
    <row r="45" spans="1:33" x14ac:dyDescent="0.35">
      <c r="A45" s="9">
        <v>44</v>
      </c>
      <c r="B45" s="7" t="e">
        <f>IFERROR(IF('[1]File Eau'!$J47="",NA(),'[1]File Eau'!$J47),NA())</f>
        <v>#N/A</v>
      </c>
      <c r="C45" s="7" t="e">
        <f>IFERROR(IF('[1]File Eau'!$N47="",NA(),'[1]File Eau'!$N47),NA())</f>
        <v>#N/A</v>
      </c>
      <c r="D45" s="7" t="e">
        <f>IFERROR(IF([1]Rural!$E47="",NA(),[1]Rural!$E47),NA())</f>
        <v>#N/A</v>
      </c>
      <c r="E45" s="7" t="e">
        <f>IFERROR(IF([1]Rural!$B47="",NA(),[1]Rural!$B47),NA())</f>
        <v>#N/A</v>
      </c>
      <c r="F45" s="7" t="e">
        <f>IFERROR(IF([1]Rural!$H47="",NA(),[1]Rural!$H47),NA())</f>
        <v>#N/A</v>
      </c>
      <c r="AA45">
        <v>44</v>
      </c>
      <c r="AB45" s="8">
        <f t="shared" si="0"/>
        <v>2.8845454545454543</v>
      </c>
      <c r="AC45" s="8">
        <f t="shared" si="1"/>
        <v>2.7330000000000005</v>
      </c>
      <c r="AD45" s="8">
        <f t="shared" si="2"/>
        <v>3</v>
      </c>
      <c r="AE45" s="8">
        <f t="shared" si="3"/>
        <v>4.1166666666666663</v>
      </c>
      <c r="AF45" s="8">
        <f t="shared" si="4"/>
        <v>2.6374999999999997</v>
      </c>
      <c r="AG45" s="8">
        <f t="shared" si="5"/>
        <v>4.5125000000000002</v>
      </c>
    </row>
    <row r="46" spans="1:33" x14ac:dyDescent="0.35">
      <c r="A46" s="6">
        <v>45</v>
      </c>
      <c r="B46" s="7" t="e">
        <f>IFERROR(IF('[1]File Eau'!$J48="",NA(),'[1]File Eau'!$J48),NA())</f>
        <v>#N/A</v>
      </c>
      <c r="C46" s="7" t="e">
        <f>IFERROR(IF('[1]File Eau'!$N48="",NA(),'[1]File Eau'!$N48),NA())</f>
        <v>#N/A</v>
      </c>
      <c r="D46" s="7" t="e">
        <f>IFERROR(IF([1]Rural!$E48="",NA(),[1]Rural!$E48),NA())</f>
        <v>#N/A</v>
      </c>
      <c r="E46" s="7" t="e">
        <f>IFERROR(IF([1]Rural!$B48="",NA(),[1]Rural!$B48),NA())</f>
        <v>#N/A</v>
      </c>
      <c r="F46" s="7" t="e">
        <f>IFERROR(IF([1]Rural!$H48="",NA(),[1]Rural!$H48),NA())</f>
        <v>#N/A</v>
      </c>
      <c r="AA46">
        <v>45</v>
      </c>
      <c r="AB46" s="8">
        <f t="shared" si="0"/>
        <v>2.8845454545454543</v>
      </c>
      <c r="AC46" s="8">
        <f t="shared" si="1"/>
        <v>2.7330000000000005</v>
      </c>
      <c r="AD46" s="8">
        <f t="shared" si="2"/>
        <v>3</v>
      </c>
      <c r="AE46" s="8">
        <f t="shared" si="3"/>
        <v>4.1166666666666663</v>
      </c>
      <c r="AF46" s="8">
        <f t="shared" si="4"/>
        <v>2.6374999999999997</v>
      </c>
      <c r="AG46" s="8">
        <f t="shared" si="5"/>
        <v>4.5125000000000002</v>
      </c>
    </row>
    <row r="47" spans="1:33" x14ac:dyDescent="0.35">
      <c r="A47" s="9">
        <v>46</v>
      </c>
      <c r="B47" s="7" t="e">
        <f>IFERROR(IF('[1]File Eau'!$J49="",NA(),'[1]File Eau'!$J49),NA())</f>
        <v>#N/A</v>
      </c>
      <c r="C47" s="7" t="e">
        <f>IFERROR(IF('[1]File Eau'!$N49="",NA(),'[1]File Eau'!$N49),NA())</f>
        <v>#N/A</v>
      </c>
      <c r="D47" s="7" t="e">
        <f>IFERROR(IF([1]Rural!$E49="",NA(),[1]Rural!$E49),NA())</f>
        <v>#N/A</v>
      </c>
      <c r="E47" s="7" t="e">
        <f>IFERROR(IF([1]Rural!$B49="",NA(),[1]Rural!$B49),NA())</f>
        <v>#N/A</v>
      </c>
      <c r="F47" s="7" t="e">
        <f>IFERROR(IF([1]Rural!$H49="",NA(),[1]Rural!$H49),NA())</f>
        <v>#N/A</v>
      </c>
      <c r="AA47">
        <v>46</v>
      </c>
      <c r="AB47" s="8">
        <f t="shared" si="0"/>
        <v>2.8845454545454543</v>
      </c>
      <c r="AC47" s="8">
        <f t="shared" si="1"/>
        <v>2.7330000000000005</v>
      </c>
      <c r="AD47" s="8">
        <f t="shared" si="2"/>
        <v>3</v>
      </c>
      <c r="AE47" s="8">
        <f t="shared" si="3"/>
        <v>4.1166666666666663</v>
      </c>
      <c r="AF47" s="8">
        <f t="shared" si="4"/>
        <v>2.6374999999999997</v>
      </c>
      <c r="AG47" s="8">
        <f t="shared" si="5"/>
        <v>4.5125000000000002</v>
      </c>
    </row>
    <row r="48" spans="1:33" x14ac:dyDescent="0.35">
      <c r="A48" s="6">
        <v>47</v>
      </c>
      <c r="B48" s="7" t="e">
        <f>IFERROR(IF('[1]File Eau'!$J50="",NA(),'[1]File Eau'!$J50),NA())</f>
        <v>#N/A</v>
      </c>
      <c r="C48" s="7" t="e">
        <f>IFERROR(IF('[1]File Eau'!$N50="",NA(),'[1]File Eau'!$N50),NA())</f>
        <v>#N/A</v>
      </c>
      <c r="D48" s="7" t="e">
        <f>IFERROR(IF([1]Rural!$E50="",NA(),[1]Rural!$E50),NA())</f>
        <v>#N/A</v>
      </c>
      <c r="E48" s="7" t="e">
        <f>IFERROR(IF([1]Rural!$B50="",NA(),[1]Rural!$B50),NA())</f>
        <v>#N/A</v>
      </c>
      <c r="F48" s="7" t="e">
        <f>IFERROR(IF([1]Rural!$H50="",NA(),[1]Rural!$H50),NA())</f>
        <v>#N/A</v>
      </c>
      <c r="AA48">
        <v>47</v>
      </c>
      <c r="AB48" s="8">
        <f t="shared" si="0"/>
        <v>2.8845454545454543</v>
      </c>
      <c r="AC48" s="8">
        <f t="shared" si="1"/>
        <v>2.7330000000000005</v>
      </c>
      <c r="AD48" s="8">
        <f t="shared" si="2"/>
        <v>3</v>
      </c>
      <c r="AE48" s="8">
        <f t="shared" si="3"/>
        <v>4.1166666666666663</v>
      </c>
      <c r="AF48" s="8">
        <f t="shared" si="4"/>
        <v>2.6374999999999997</v>
      </c>
      <c r="AG48" s="8">
        <f t="shared" si="5"/>
        <v>4.5125000000000002</v>
      </c>
    </row>
    <row r="49" spans="1:33" x14ac:dyDescent="0.35">
      <c r="A49" s="9">
        <v>48</v>
      </c>
      <c r="B49" s="7" t="e">
        <f>IFERROR(IF('[1]File Eau'!$J51="",NA(),'[1]File Eau'!$J51),NA())</f>
        <v>#N/A</v>
      </c>
      <c r="C49" s="7" t="e">
        <f>IFERROR(IF('[1]File Eau'!$N51="",NA(),'[1]File Eau'!$N51),NA())</f>
        <v>#N/A</v>
      </c>
      <c r="D49" s="7" t="e">
        <f>IFERROR(IF([1]Rural!$E51="",NA(),[1]Rural!$E51),NA())</f>
        <v>#N/A</v>
      </c>
      <c r="E49" s="7" t="e">
        <f>IFERROR(IF([1]Rural!$B51="",NA(),[1]Rural!$B51),NA())</f>
        <v>#N/A</v>
      </c>
      <c r="F49" s="7" t="e">
        <f>IFERROR(IF([1]Rural!$H51="",NA(),[1]Rural!$H51),NA())</f>
        <v>#N/A</v>
      </c>
      <c r="AA49">
        <v>48</v>
      </c>
      <c r="AB49" s="8">
        <f t="shared" si="0"/>
        <v>2.8845454545454543</v>
      </c>
      <c r="AC49" s="8">
        <f t="shared" si="1"/>
        <v>2.7330000000000005</v>
      </c>
      <c r="AD49" s="8">
        <f t="shared" si="2"/>
        <v>3</v>
      </c>
      <c r="AE49" s="8">
        <f t="shared" si="3"/>
        <v>4.1166666666666663</v>
      </c>
      <c r="AF49" s="8">
        <f t="shared" si="4"/>
        <v>2.6374999999999997</v>
      </c>
      <c r="AG49" s="8">
        <f t="shared" si="5"/>
        <v>4.5125000000000002</v>
      </c>
    </row>
    <row r="50" spans="1:33" x14ac:dyDescent="0.35">
      <c r="A50" s="6">
        <v>49</v>
      </c>
      <c r="B50" s="7" t="e">
        <f>IFERROR(IF('[1]File Eau'!$J52="",NA(),'[1]File Eau'!$J52),NA())</f>
        <v>#N/A</v>
      </c>
      <c r="C50" s="7" t="e">
        <f>IFERROR(IF('[1]File Eau'!$N52="",NA(),'[1]File Eau'!$N52),NA())</f>
        <v>#N/A</v>
      </c>
      <c r="D50" s="7" t="e">
        <f>IFERROR(IF([1]Rural!$E52="",NA(),[1]Rural!$E52),NA())</f>
        <v>#N/A</v>
      </c>
      <c r="E50" s="7" t="e">
        <f>IFERROR(IF([1]Rural!$B52="",NA(),[1]Rural!$B52),NA())</f>
        <v>#N/A</v>
      </c>
      <c r="F50" s="7" t="e">
        <f>IFERROR(IF([1]Rural!$H52="",NA(),[1]Rural!$H52),NA())</f>
        <v>#N/A</v>
      </c>
      <c r="AA50">
        <v>49</v>
      </c>
      <c r="AB50" s="8">
        <f t="shared" si="0"/>
        <v>2.8845454545454543</v>
      </c>
      <c r="AC50" s="8">
        <f t="shared" si="1"/>
        <v>2.7330000000000005</v>
      </c>
      <c r="AD50" s="8">
        <f t="shared" si="2"/>
        <v>3</v>
      </c>
      <c r="AE50" s="8">
        <f t="shared" si="3"/>
        <v>4.1166666666666663</v>
      </c>
      <c r="AF50" s="8">
        <f t="shared" si="4"/>
        <v>2.6374999999999997</v>
      </c>
      <c r="AG50" s="8">
        <f t="shared" si="5"/>
        <v>4.5125000000000002</v>
      </c>
    </row>
    <row r="51" spans="1:33" x14ac:dyDescent="0.35">
      <c r="A51" s="9">
        <v>50</v>
      </c>
      <c r="B51" s="7" t="e">
        <f>IFERROR(IF('[1]File Eau'!$J53="",NA(),'[1]File Eau'!$J53),NA())</f>
        <v>#N/A</v>
      </c>
      <c r="C51" s="7" t="e">
        <f>IFERROR(IF('[1]File Eau'!$N53="",NA(),'[1]File Eau'!$N53),NA())</f>
        <v>#N/A</v>
      </c>
      <c r="D51" s="7" t="e">
        <f>IFERROR(IF([1]Rural!$E53="",NA(),[1]Rural!$E53),NA())</f>
        <v>#N/A</v>
      </c>
      <c r="E51" s="7" t="e">
        <f>IFERROR(IF([1]Rural!$B53="",NA(),[1]Rural!$B53),NA())</f>
        <v>#N/A</v>
      </c>
      <c r="F51" s="7" t="e">
        <f>IFERROR(IF([1]Rural!$H53="",NA(),[1]Rural!$H53),NA())</f>
        <v>#N/A</v>
      </c>
      <c r="AA51">
        <v>50</v>
      </c>
      <c r="AB51" s="8">
        <f t="shared" si="0"/>
        <v>2.8845454545454543</v>
      </c>
      <c r="AC51" s="8">
        <f t="shared" si="1"/>
        <v>2.7330000000000005</v>
      </c>
      <c r="AD51" s="8">
        <f t="shared" si="2"/>
        <v>3</v>
      </c>
      <c r="AE51" s="8">
        <f t="shared" si="3"/>
        <v>4.1166666666666663</v>
      </c>
      <c r="AF51" s="8">
        <f t="shared" si="4"/>
        <v>2.6374999999999997</v>
      </c>
      <c r="AG51" s="8">
        <f t="shared" si="5"/>
        <v>4.5125000000000002</v>
      </c>
    </row>
    <row r="52" spans="1:33" x14ac:dyDescent="0.35">
      <c r="A52" s="6">
        <v>51</v>
      </c>
      <c r="B52" s="7" t="e">
        <f>IFERROR(IF('[1]File Eau'!$J54="",NA(),'[1]File Eau'!$J54),NA())</f>
        <v>#N/A</v>
      </c>
      <c r="C52" s="7" t="e">
        <f>IFERROR(IF('[1]File Eau'!$N54="",NA(),'[1]File Eau'!$N54),NA())</f>
        <v>#N/A</v>
      </c>
      <c r="D52" s="7" t="e">
        <f>IFERROR(IF([1]Rural!$E54="",NA(),[1]Rural!$E54),NA())</f>
        <v>#N/A</v>
      </c>
      <c r="E52" s="7" t="e">
        <f>IFERROR(IF([1]Rural!$B54="",NA(),[1]Rural!$B54),NA())</f>
        <v>#N/A</v>
      </c>
      <c r="F52" s="7" t="e">
        <f>IFERROR(IF([1]Rural!$H54="",NA(),[1]Rural!$H54),NA())</f>
        <v>#N/A</v>
      </c>
      <c r="AA52">
        <v>51</v>
      </c>
      <c r="AB52" s="8">
        <f t="shared" si="0"/>
        <v>2.8845454545454543</v>
      </c>
      <c r="AC52" s="8">
        <f t="shared" si="1"/>
        <v>2.7330000000000005</v>
      </c>
      <c r="AD52" s="8">
        <f t="shared" si="2"/>
        <v>3</v>
      </c>
      <c r="AE52" s="8">
        <f t="shared" si="3"/>
        <v>4.1166666666666663</v>
      </c>
      <c r="AF52" s="8">
        <f t="shared" si="4"/>
        <v>2.6374999999999997</v>
      </c>
      <c r="AG52" s="8">
        <f t="shared" si="5"/>
        <v>4.5125000000000002</v>
      </c>
    </row>
    <row r="53" spans="1:33" x14ac:dyDescent="0.35">
      <c r="A53" s="9">
        <v>52</v>
      </c>
      <c r="B53" s="7" t="e">
        <f>IFERROR(IF('[1]File Eau'!$J55="",NA(),'[1]File Eau'!$J55),NA())</f>
        <v>#N/A</v>
      </c>
      <c r="C53" s="7" t="e">
        <f>IFERROR(IF('[1]File Eau'!$N55="",NA(),'[1]File Eau'!$N55),NA())</f>
        <v>#N/A</v>
      </c>
      <c r="D53" s="7" t="e">
        <f>IFERROR(IF([1]Rural!$E55="",NA(),[1]Rural!$E55),NA())</f>
        <v>#N/A</v>
      </c>
      <c r="E53" s="7" t="e">
        <f>IFERROR(IF([1]Rural!$B55="",NA(),[1]Rural!$B55),NA())</f>
        <v>#N/A</v>
      </c>
      <c r="F53" s="7" t="e">
        <f>IFERROR(IF([1]Rural!$H55="",NA(),[1]Rural!$H55),NA())</f>
        <v>#N/A</v>
      </c>
      <c r="AA53">
        <v>52</v>
      </c>
      <c r="AB53" s="8">
        <f t="shared" si="0"/>
        <v>2.8845454545454543</v>
      </c>
      <c r="AC53" s="8">
        <f t="shared" si="1"/>
        <v>2.7330000000000005</v>
      </c>
      <c r="AD53" s="8">
        <f t="shared" si="2"/>
        <v>3</v>
      </c>
      <c r="AE53" s="8">
        <f t="shared" si="3"/>
        <v>4.1166666666666663</v>
      </c>
      <c r="AF53" s="8">
        <f t="shared" si="4"/>
        <v>2.6374999999999997</v>
      </c>
      <c r="AG53" s="8">
        <f t="shared" si="5"/>
        <v>4.5125000000000002</v>
      </c>
    </row>
    <row r="54" spans="1:33" x14ac:dyDescent="0.35">
      <c r="A54" s="6">
        <v>53</v>
      </c>
      <c r="B54" s="7" t="e">
        <f>IFERROR(IF('[1]File Eau'!$J56="",NA(),'[1]File Eau'!$J56),NA())</f>
        <v>#N/A</v>
      </c>
      <c r="C54" s="7" t="e">
        <f>IFERROR(IF('[1]File Eau'!$N56="",NA(),'[1]File Eau'!$N56),NA())</f>
        <v>#N/A</v>
      </c>
      <c r="D54" s="7" t="e">
        <f>IFERROR(IF([1]Rural!$E56="",NA(),[1]Rural!$E56),NA())</f>
        <v>#N/A</v>
      </c>
      <c r="E54" s="7" t="e">
        <f>IFERROR(IF([1]Rural!$B56="",NA(),[1]Rural!$B56),NA())</f>
        <v>#N/A</v>
      </c>
      <c r="F54" s="7" t="e">
        <f>IFERROR(IF([1]Rural!$H56="",NA(),[1]Rural!$H56),NA())</f>
        <v>#N/A</v>
      </c>
      <c r="AA54">
        <v>53</v>
      </c>
      <c r="AB54" s="8">
        <f t="shared" si="0"/>
        <v>2.8845454545454543</v>
      </c>
      <c r="AC54" s="8">
        <f t="shared" si="1"/>
        <v>2.7330000000000005</v>
      </c>
      <c r="AD54" s="8">
        <f t="shared" si="2"/>
        <v>3</v>
      </c>
      <c r="AE54" s="8">
        <f t="shared" si="3"/>
        <v>4.1166666666666663</v>
      </c>
      <c r="AF54" s="8">
        <f t="shared" si="4"/>
        <v>2.6374999999999997</v>
      </c>
      <c r="AG54" s="8">
        <f t="shared" si="5"/>
        <v>4.5125000000000002</v>
      </c>
    </row>
    <row r="57" spans="1:33" x14ac:dyDescent="0.35">
      <c r="A57" s="10" t="s">
        <v>6</v>
      </c>
      <c r="B57" s="7">
        <f t="array" ref="B57">AVERAGE(IF(NOT(ISNA(Tableau1[A])),Tableau1[A]))</f>
        <v>2.8845454545454543</v>
      </c>
      <c r="C57" s="7">
        <f t="array" ref="C57">AVERAGE(IF(NOT(ISNA(Tableau1[B])),Tableau1[B]))</f>
        <v>2.7330000000000005</v>
      </c>
      <c r="D57" s="7">
        <f t="array" ref="D57">AVERAGE(IF(NOT(ISNA(Tableau1[C])),Tableau1[C]))</f>
        <v>4.1166666666666663</v>
      </c>
      <c r="E57" s="7">
        <f t="array" ref="E57">AVERAGE(IF(NOT(ISNA(Tableau1[D])),Tableau1[D]))</f>
        <v>2.6374999999999997</v>
      </c>
      <c r="F57" s="7">
        <f t="array" ref="F57">AVERAGE(IF(NOT(ISNA(Tableau1[E])),Tableau1[E]))</f>
        <v>4.5125000000000002</v>
      </c>
    </row>
    <row r="58" spans="1:33" x14ac:dyDescent="0.35">
      <c r="A58" s="10"/>
    </row>
    <row r="59" spans="1:33" x14ac:dyDescent="0.35">
      <c r="A59" s="10" t="s">
        <v>7</v>
      </c>
      <c r="B59" s="7">
        <v>3</v>
      </c>
      <c r="C59" s="7">
        <v>3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CUA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 Dio, Berangere</dc:creator>
  <cp:lastModifiedBy>AL COURRÈGES </cp:lastModifiedBy>
  <dcterms:created xsi:type="dcterms:W3CDTF">2023-06-20T14:34:31Z</dcterms:created>
  <dcterms:modified xsi:type="dcterms:W3CDTF">2023-06-20T17:11:50Z</dcterms:modified>
</cp:coreProperties>
</file>