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327" codeName="{37A63EE7-654F-3FA9-A528-636911D7060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- AL\1 - Excel\2 - Forums\12 - Classeur Posts\"/>
    </mc:Choice>
  </mc:AlternateContent>
  <xr:revisionPtr revIDLastSave="0" documentId="13_ncr:1_{43C70A09-0092-4E81-BAE7-CFD467ED4172}" xr6:coauthVersionLast="47" xr6:coauthVersionMax="47" xr10:uidLastSave="{00000000-0000-0000-0000-000000000000}"/>
  <bookViews>
    <workbookView xWindow="-110" yWindow="-110" windowWidth="38620" windowHeight="21820" xr2:uid="{00000000-000D-0000-FFFF-FFFF00000000}"/>
  </bookViews>
  <sheets>
    <sheet name="Feuil2" sheetId="1" r:id="rId1"/>
  </sheets>
  <calcPr calcId="191029"/>
</workbook>
</file>

<file path=xl/calcChain.xml><?xml version="1.0" encoding="utf-8"?>
<calcChain xmlns="http://schemas.openxmlformats.org/spreadsheetml/2006/main">
  <c r="D52" i="1" l="1"/>
  <c r="K51" i="1"/>
  <c r="J51" i="1"/>
  <c r="I51" i="1"/>
  <c r="H51" i="1"/>
  <c r="G51" i="1"/>
  <c r="F51" i="1"/>
  <c r="E51" i="1"/>
  <c r="D51" i="1"/>
  <c r="K47" i="1"/>
  <c r="J47" i="1"/>
  <c r="I47" i="1"/>
  <c r="H47" i="1"/>
  <c r="G47" i="1"/>
  <c r="F47" i="1"/>
  <c r="E47" i="1"/>
  <c r="D47" i="1"/>
  <c r="K43" i="1"/>
  <c r="J43" i="1"/>
  <c r="I43" i="1"/>
  <c r="H43" i="1"/>
  <c r="G43" i="1"/>
  <c r="F43" i="1"/>
  <c r="E43" i="1"/>
  <c r="D43" i="1"/>
  <c r="K41" i="1"/>
  <c r="J41" i="1"/>
  <c r="I41" i="1"/>
  <c r="H41" i="1"/>
  <c r="G41" i="1"/>
  <c r="F41" i="1"/>
  <c r="E41" i="1"/>
  <c r="D41" i="1"/>
  <c r="K38" i="1"/>
  <c r="J38" i="1"/>
  <c r="I38" i="1"/>
  <c r="H38" i="1"/>
  <c r="G38" i="1"/>
  <c r="F38" i="1"/>
  <c r="E38" i="1"/>
  <c r="D38" i="1"/>
  <c r="K36" i="1"/>
  <c r="J36" i="1"/>
  <c r="I36" i="1"/>
  <c r="H36" i="1"/>
  <c r="G36" i="1"/>
  <c r="F36" i="1"/>
  <c r="E36" i="1"/>
  <c r="D36" i="1"/>
  <c r="K34" i="1"/>
  <c r="J34" i="1"/>
  <c r="I34" i="1"/>
  <c r="H34" i="1"/>
  <c r="G34" i="1"/>
  <c r="F34" i="1"/>
  <c r="E34" i="1"/>
  <c r="D34" i="1"/>
  <c r="K32" i="1"/>
  <c r="J32" i="1"/>
  <c r="I32" i="1"/>
  <c r="H32" i="1"/>
  <c r="G32" i="1"/>
  <c r="F32" i="1"/>
  <c r="E32" i="1"/>
  <c r="D32" i="1"/>
  <c r="K30" i="1"/>
  <c r="J30" i="1"/>
  <c r="I30" i="1"/>
  <c r="H30" i="1"/>
  <c r="G30" i="1"/>
  <c r="F30" i="1"/>
  <c r="E30" i="1"/>
  <c r="D30" i="1"/>
  <c r="K28" i="1"/>
  <c r="J28" i="1"/>
  <c r="I28" i="1"/>
  <c r="H28" i="1"/>
  <c r="G28" i="1"/>
  <c r="F28" i="1"/>
  <c r="E28" i="1"/>
  <c r="D28" i="1"/>
  <c r="K26" i="1"/>
  <c r="J26" i="1"/>
  <c r="I26" i="1"/>
  <c r="H26" i="1"/>
  <c r="G26" i="1"/>
  <c r="F26" i="1"/>
  <c r="E26" i="1"/>
  <c r="D26" i="1"/>
  <c r="K24" i="1"/>
  <c r="J24" i="1"/>
  <c r="I24" i="1"/>
  <c r="H24" i="1"/>
  <c r="G24" i="1"/>
  <c r="F24" i="1"/>
  <c r="E24" i="1"/>
  <c r="D24" i="1"/>
  <c r="K20" i="1"/>
  <c r="J20" i="1"/>
  <c r="I20" i="1"/>
  <c r="H20" i="1"/>
  <c r="G20" i="1"/>
  <c r="F20" i="1"/>
  <c r="E20" i="1"/>
  <c r="D20" i="1"/>
  <c r="K16" i="1"/>
  <c r="J16" i="1"/>
  <c r="I16" i="1"/>
  <c r="H16" i="1"/>
  <c r="G16" i="1"/>
  <c r="F16" i="1"/>
  <c r="E16" i="1"/>
  <c r="D16" i="1"/>
  <c r="K12" i="1"/>
  <c r="K52" i="1" s="1"/>
  <c r="J12" i="1"/>
  <c r="J52" i="1" s="1"/>
  <c r="I12" i="1"/>
  <c r="I52" i="1" s="1"/>
  <c r="H12" i="1"/>
  <c r="H52" i="1" s="1"/>
  <c r="G12" i="1"/>
  <c r="G52" i="1" s="1"/>
  <c r="F12" i="1"/>
  <c r="F52" i="1" s="1"/>
  <c r="E12" i="1"/>
  <c r="E52" i="1" s="1"/>
  <c r="D12" i="1"/>
</calcChain>
</file>

<file path=xl/sharedStrings.xml><?xml version="1.0" encoding="utf-8"?>
<sst xmlns="http://schemas.openxmlformats.org/spreadsheetml/2006/main" count="83" uniqueCount="39">
  <si>
    <t>Secteur</t>
  </si>
  <si>
    <t>Compte</t>
  </si>
  <si>
    <t>Intitule</t>
  </si>
  <si>
    <t>Débit</t>
  </si>
  <si>
    <t>Crédit</t>
  </si>
  <si>
    <t>SM</t>
  </si>
  <si>
    <t>FONDS DE RESERVES STATUTAIRES</t>
  </si>
  <si>
    <t>CAAD</t>
  </si>
  <si>
    <t>OS</t>
  </si>
  <si>
    <t>AUTRES RESERVES</t>
  </si>
  <si>
    <t>EXCEDENTS OU INSUFFISANCES EN INST. D'AFFECTATION (SOLDE</t>
  </si>
  <si>
    <t>INSUFFISANCE DE L'EXERCICE ( SOLDE DEBITEUR )</t>
  </si>
  <si>
    <t>PROVIS. PR PREST. A PAYER  - COUVERTURE COMPLEMENTAIRE</t>
  </si>
  <si>
    <t>PROVISIONS POUR PRESTATIONS A PAYER - DECES ADHERENTS</t>
  </si>
  <si>
    <t>PROVISIONS POUR PRESTATIONS A PAYER - DECES CONJOINTS</t>
  </si>
  <si>
    <t>PROVISIONS POUR PRESTATIONS A PAYER - DECES ENFANTS</t>
  </si>
  <si>
    <t>PROVISIONS POUR PRESTATIONS A PAYER - VIEILLESSE</t>
  </si>
  <si>
    <t>PROVISIONS MATHEMATIQUES</t>
  </si>
  <si>
    <t>RESERVE DE SECURITE</t>
  </si>
  <si>
    <t>COMPTES DE LIAISON DE LA SOCIETE MUTUALISTE</t>
  </si>
  <si>
    <t>CPTE DE LIAISON DES CAISSES AUTON. MUT. ET DES SECTI. A</t>
  </si>
  <si>
    <t>AUTRES CHARGES A REPARTIR</t>
  </si>
  <si>
    <t>BREVETS,MARQUES,DROITS ET VALEURS SIMILAIRES</t>
  </si>
  <si>
    <t>Total général</t>
  </si>
  <si>
    <t>Total 1150</t>
  </si>
  <si>
    <t>Total 1189</t>
  </si>
  <si>
    <t>Total 1199</t>
  </si>
  <si>
    <t>Total 16212</t>
  </si>
  <si>
    <t>Total 162211</t>
  </si>
  <si>
    <t>Total 162212</t>
  </si>
  <si>
    <t>Total 162213</t>
  </si>
  <si>
    <t>Total 16222</t>
  </si>
  <si>
    <t>Total 1630</t>
  </si>
  <si>
    <t>Total 1640</t>
  </si>
  <si>
    <t>Total 1801</t>
  </si>
  <si>
    <t>Total 1805</t>
  </si>
  <si>
    <t>Total 2128</t>
  </si>
  <si>
    <t>Total 2220</t>
  </si>
  <si>
    <r>
      <t xml:space="preserve">Total </t>
    </r>
    <r>
      <rPr>
        <b/>
        <sz val="8"/>
        <color rgb="FFFF0000"/>
        <rFont val="Arial"/>
        <family val="2"/>
      </rPr>
      <t>1142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</si>
</sst>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€_-;\-* #,##0.00\ _€_-;_-* &quot;-&quot;??\ _€_-;_-@_-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B Compset Bold"/>
    </font>
    <font>
      <sz val="8"/>
      <color rgb="FF000000"/>
      <name val="Courier New"/>
      <family val="3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8"/>
      <color rgb="FFFF0000"/>
      <name val="Arial"/>
      <family val="2"/>
    </font>
    <font>
      <sz val="8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21">
    <xf numFmtId="0" fontId="0" fillId="0" borderId="0" xfId="0"/>
    <xf numFmtId="49" fontId="2" fillId="0" borderId="0" xfId="0" applyNumberFormat="1" applyFont="1" applyAlignment="1">
      <alignment horizontal="left"/>
    </xf>
    <xf numFmtId="0" fontId="0" fillId="0" borderId="0" xfId="0" applyAlignment="1">
      <alignment horizontal="left"/>
    </xf>
    <xf numFmtId="49" fontId="3" fillId="0" borderId="0" xfId="0" applyNumberFormat="1" applyFont="1" applyAlignment="1">
      <alignment horizontal="left"/>
    </xf>
    <xf numFmtId="49" fontId="2" fillId="0" borderId="0" xfId="0" applyNumberFormat="1" applyFont="1"/>
    <xf numFmtId="49" fontId="3" fillId="0" borderId="0" xfId="0" applyNumberFormat="1" applyFont="1"/>
    <xf numFmtId="49" fontId="4" fillId="0" borderId="0" xfId="0" applyNumberFormat="1" applyFont="1"/>
    <xf numFmtId="49" fontId="4" fillId="2" borderId="1" xfId="0" applyNumberFormat="1" applyFont="1" applyFill="1" applyBorder="1" applyAlignment="1">
      <alignment horizontal="center" vertical="center"/>
    </xf>
    <xf numFmtId="49" fontId="4" fillId="2" borderId="1" xfId="0" applyNumberFormat="1" applyFont="1" applyFill="1" applyBorder="1" applyAlignment="1">
      <alignment horizontal="left" vertical="center"/>
    </xf>
    <xf numFmtId="0" fontId="0" fillId="0" borderId="1" xfId="0" applyBorder="1"/>
    <xf numFmtId="1" fontId="4" fillId="0" borderId="1" xfId="0" applyNumberFormat="1" applyFont="1" applyBorder="1" applyAlignment="1">
      <alignment horizontal="left"/>
    </xf>
    <xf numFmtId="49" fontId="4" fillId="0" borderId="1" xfId="0" applyNumberFormat="1" applyFont="1" applyBorder="1"/>
    <xf numFmtId="164" fontId="0" fillId="0" borderId="1" xfId="1" applyFont="1" applyBorder="1"/>
    <xf numFmtId="164" fontId="4" fillId="0" borderId="1" xfId="1" applyFont="1" applyBorder="1"/>
    <xf numFmtId="0" fontId="0" fillId="0" borderId="1" xfId="0" applyBorder="1" applyAlignment="1">
      <alignment horizontal="left"/>
    </xf>
    <xf numFmtId="164" fontId="4" fillId="0" borderId="0" xfId="1" applyFont="1" applyBorder="1"/>
    <xf numFmtId="164" fontId="0" fillId="0" borderId="0" xfId="1" applyFont="1" applyBorder="1"/>
    <xf numFmtId="1" fontId="5" fillId="0" borderId="1" xfId="0" applyNumberFormat="1" applyFont="1" applyBorder="1" applyAlignment="1">
      <alignment horizontal="left"/>
    </xf>
    <xf numFmtId="1" fontId="5" fillId="0" borderId="0" xfId="0" applyNumberFormat="1" applyFont="1" applyAlignment="1">
      <alignment horizontal="left"/>
    </xf>
    <xf numFmtId="1" fontId="7" fillId="0" borderId="1" xfId="0" applyNumberFormat="1" applyFont="1" applyBorder="1" applyAlignment="1">
      <alignment horizontal="left"/>
    </xf>
    <xf numFmtId="49" fontId="7" fillId="0" borderId="1" xfId="0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1790701</xdr:colOff>
      <xdr:row>9</xdr:row>
      <xdr:rowOff>95249</xdr:rowOff>
    </xdr:from>
    <xdr:to>
      <xdr:col>2</xdr:col>
      <xdr:colOff>2019301</xdr:colOff>
      <xdr:row>11</xdr:row>
      <xdr:rowOff>123824</xdr:rowOff>
    </xdr:to>
    <xdr:cxnSp macro="">
      <xdr:nvCxnSpPr>
        <xdr:cNvPr id="3" name="Connecteur en arc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CxnSpPr/>
      </xdr:nvCxnSpPr>
      <xdr:spPr>
        <a:xfrm rot="5400000">
          <a:off x="3005138" y="1900237"/>
          <a:ext cx="409575" cy="228600"/>
        </a:xfrm>
        <a:prstGeom prst="curvedConnector3">
          <a:avLst>
            <a:gd name="adj1" fmla="val 9651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1362076</xdr:colOff>
      <xdr:row>13</xdr:row>
      <xdr:rowOff>66676</xdr:rowOff>
    </xdr:from>
    <xdr:to>
      <xdr:col>2</xdr:col>
      <xdr:colOff>1590676</xdr:colOff>
      <xdr:row>15</xdr:row>
      <xdr:rowOff>95251</xdr:rowOff>
    </xdr:to>
    <xdr:cxnSp macro="">
      <xdr:nvCxnSpPr>
        <xdr:cNvPr id="5" name="Connecteur en arc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CxnSpPr/>
      </xdr:nvCxnSpPr>
      <xdr:spPr>
        <a:xfrm rot="5400000">
          <a:off x="2576513" y="2633664"/>
          <a:ext cx="409575" cy="228600"/>
        </a:xfrm>
        <a:prstGeom prst="curvedConnector3">
          <a:avLst>
            <a:gd name="adj1" fmla="val 96512"/>
          </a:avLst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0</xdr:colOff>
      <xdr:row>2</xdr:row>
      <xdr:rowOff>0</xdr:rowOff>
    </xdr:from>
    <xdr:to>
      <xdr:col>13</xdr:col>
      <xdr:colOff>210000</xdr:colOff>
      <xdr:row>2</xdr:row>
      <xdr:rowOff>180000</xdr:rowOff>
    </xdr:to>
    <xdr:sp macro="[0]!CopierSousTotal" textlink="">
      <xdr:nvSpPr>
        <xdr:cNvPr id="2" name="Rectangle 1">
          <a:extLst>
            <a:ext uri="{FF2B5EF4-FFF2-40B4-BE49-F238E27FC236}">
              <a16:creationId xmlns:a16="http://schemas.microsoft.com/office/drawing/2014/main" id="{66DEB9CE-453E-4861-BF17-765989A2D45F}"/>
            </a:ext>
          </a:extLst>
        </xdr:cNvPr>
        <xdr:cNvSpPr/>
      </xdr:nvSpPr>
      <xdr:spPr>
        <a:xfrm>
          <a:off x="14960600" y="368300"/>
          <a:ext cx="972000" cy="18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bg1"/>
              </a:solidFill>
            </a:rPr>
            <a:t>Copier S-TOT.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K52"/>
  <sheetViews>
    <sheetView showGridLines="0" tabSelected="1" workbookViewId="0"/>
  </sheetViews>
  <sheetFormatPr baseColWidth="10" defaultRowHeight="14.5" outlineLevelRow="2"/>
  <cols>
    <col min="1" max="1" width="7.453125" style="2" customWidth="1"/>
    <col min="2" max="2" width="12.1796875" style="2" bestFit="1" customWidth="1"/>
    <col min="3" max="3" width="55.54296875" bestFit="1" customWidth="1"/>
    <col min="4" max="4" width="14.1796875" bestFit="1" customWidth="1"/>
    <col min="5" max="5" width="14.7265625" bestFit="1" customWidth="1"/>
    <col min="6" max="6" width="22.81640625" bestFit="1" customWidth="1"/>
    <col min="7" max="7" width="16" bestFit="1" customWidth="1"/>
    <col min="8" max="8" width="17.81640625" bestFit="1" customWidth="1"/>
    <col min="9" max="11" width="14.1796875" bestFit="1" customWidth="1"/>
  </cols>
  <sheetData>
    <row r="2" spans="1:11">
      <c r="A2" s="1"/>
    </row>
    <row r="3" spans="1:11">
      <c r="A3" s="3"/>
      <c r="F3" s="4"/>
    </row>
    <row r="4" spans="1:11">
      <c r="F4" s="4"/>
    </row>
    <row r="5" spans="1:11">
      <c r="A5" s="1"/>
    </row>
    <row r="6" spans="1:11">
      <c r="J6" s="5"/>
    </row>
    <row r="7" spans="1:11">
      <c r="D7" s="6"/>
      <c r="E7" s="6"/>
      <c r="G7" s="6"/>
      <c r="I7" s="6"/>
    </row>
    <row r="8" spans="1:11">
      <c r="A8" s="7" t="s">
        <v>0</v>
      </c>
      <c r="B8" s="8" t="s">
        <v>1</v>
      </c>
      <c r="C8" s="7" t="s">
        <v>2</v>
      </c>
      <c r="D8" s="7" t="s">
        <v>3</v>
      </c>
      <c r="E8" s="7" t="s">
        <v>4</v>
      </c>
      <c r="F8" s="7" t="s">
        <v>3</v>
      </c>
      <c r="G8" s="7" t="s">
        <v>4</v>
      </c>
      <c r="H8" s="7" t="s">
        <v>3</v>
      </c>
      <c r="I8" s="7" t="s">
        <v>4</v>
      </c>
      <c r="J8" s="7" t="s">
        <v>3</v>
      </c>
      <c r="K8" s="7" t="s">
        <v>4</v>
      </c>
    </row>
    <row r="9" spans="1:11" outlineLevel="2">
      <c r="A9" s="9" t="s">
        <v>5</v>
      </c>
      <c r="B9" s="19">
        <v>1142</v>
      </c>
      <c r="C9" s="11" t="s">
        <v>6</v>
      </c>
      <c r="D9" s="12"/>
      <c r="E9" s="13">
        <v>52913480.32</v>
      </c>
      <c r="F9" s="12"/>
      <c r="G9" s="12"/>
      <c r="H9" s="12"/>
      <c r="I9" s="12"/>
      <c r="J9" s="12"/>
      <c r="K9" s="13">
        <v>52913480.32</v>
      </c>
    </row>
    <row r="10" spans="1:11" outlineLevel="2">
      <c r="A10" s="9" t="s">
        <v>7</v>
      </c>
      <c r="B10" s="19">
        <v>1142</v>
      </c>
      <c r="C10" s="11" t="s">
        <v>6</v>
      </c>
      <c r="D10" s="12"/>
      <c r="E10" s="13">
        <v>26670385.829999998</v>
      </c>
      <c r="F10" s="12"/>
      <c r="G10" s="12"/>
      <c r="H10" s="12"/>
      <c r="I10" s="12"/>
      <c r="J10" s="12"/>
      <c r="K10" s="13">
        <v>26670385.829999998</v>
      </c>
    </row>
    <row r="11" spans="1:11" outlineLevel="2">
      <c r="A11" s="14" t="s">
        <v>8</v>
      </c>
      <c r="B11" s="19">
        <v>1142</v>
      </c>
      <c r="C11" s="11" t="s">
        <v>6</v>
      </c>
      <c r="D11" s="12"/>
      <c r="E11" s="13">
        <v>14644310.039999999</v>
      </c>
      <c r="F11" s="12"/>
      <c r="G11" s="12"/>
      <c r="H11" s="12"/>
      <c r="I11" s="12"/>
      <c r="J11" s="12"/>
      <c r="K11" s="13">
        <v>14644310.039999999</v>
      </c>
    </row>
    <row r="12" spans="1:11" outlineLevel="1">
      <c r="A12" s="14"/>
      <c r="B12" s="17" t="s">
        <v>38</v>
      </c>
      <c r="C12" s="20"/>
      <c r="D12" s="12">
        <f t="shared" ref="D12:K12" si="0">SUBTOTAL(9,D9:D11)</f>
        <v>0</v>
      </c>
      <c r="E12" s="13">
        <f t="shared" si="0"/>
        <v>94228176.189999998</v>
      </c>
      <c r="F12" s="12">
        <f t="shared" si="0"/>
        <v>0</v>
      </c>
      <c r="G12" s="12">
        <f t="shared" si="0"/>
        <v>0</v>
      </c>
      <c r="H12" s="12">
        <f t="shared" si="0"/>
        <v>0</v>
      </c>
      <c r="I12" s="12">
        <f t="shared" si="0"/>
        <v>0</v>
      </c>
      <c r="J12" s="12">
        <f t="shared" si="0"/>
        <v>0</v>
      </c>
      <c r="K12" s="13">
        <f t="shared" si="0"/>
        <v>94228176.189999998</v>
      </c>
    </row>
    <row r="13" spans="1:11" outlineLevel="2">
      <c r="A13" s="9" t="s">
        <v>5</v>
      </c>
      <c r="B13" s="10">
        <v>1150</v>
      </c>
      <c r="C13" s="11" t="s">
        <v>9</v>
      </c>
      <c r="D13" s="12"/>
      <c r="E13" s="13">
        <v>17010969.420000002</v>
      </c>
      <c r="F13" s="12"/>
      <c r="G13" s="12"/>
      <c r="H13" s="12"/>
      <c r="I13" s="12"/>
      <c r="J13" s="12"/>
      <c r="K13" s="13">
        <v>17010969.420000002</v>
      </c>
    </row>
    <row r="14" spans="1:11" outlineLevel="2">
      <c r="A14" s="9" t="s">
        <v>7</v>
      </c>
      <c r="B14" s="10">
        <v>1150</v>
      </c>
      <c r="C14" s="11" t="s">
        <v>9</v>
      </c>
      <c r="D14" s="12"/>
      <c r="E14" s="13">
        <v>26713215.010000002</v>
      </c>
      <c r="F14" s="12"/>
      <c r="G14" s="12"/>
      <c r="H14" s="12"/>
      <c r="I14" s="12"/>
      <c r="J14" s="12"/>
      <c r="K14" s="13">
        <v>26713215.010000002</v>
      </c>
    </row>
    <row r="15" spans="1:11" outlineLevel="2">
      <c r="A15" s="14" t="s">
        <v>8</v>
      </c>
      <c r="B15" s="10">
        <v>1150</v>
      </c>
      <c r="C15" s="11" t="s">
        <v>9</v>
      </c>
      <c r="D15" s="12"/>
      <c r="E15" s="13">
        <v>14644310.01</v>
      </c>
      <c r="F15" s="12"/>
      <c r="G15" s="12"/>
      <c r="H15" s="12"/>
      <c r="I15" s="12"/>
      <c r="J15" s="12"/>
      <c r="K15" s="13">
        <v>14644310.01</v>
      </c>
    </row>
    <row r="16" spans="1:11" outlineLevel="1">
      <c r="A16" s="14"/>
      <c r="B16" s="17" t="s">
        <v>24</v>
      </c>
      <c r="C16" s="11"/>
      <c r="D16" s="12">
        <f t="shared" ref="D16:K16" si="1">SUBTOTAL(9,D13:D15)</f>
        <v>0</v>
      </c>
      <c r="E16" s="13">
        <f t="shared" si="1"/>
        <v>58368494.440000005</v>
      </c>
      <c r="F16" s="12">
        <f t="shared" si="1"/>
        <v>0</v>
      </c>
      <c r="G16" s="12">
        <f t="shared" si="1"/>
        <v>0</v>
      </c>
      <c r="H16" s="12">
        <f t="shared" si="1"/>
        <v>0</v>
      </c>
      <c r="I16" s="12">
        <f t="shared" si="1"/>
        <v>0</v>
      </c>
      <c r="J16" s="12">
        <f t="shared" si="1"/>
        <v>0</v>
      </c>
      <c r="K16" s="13">
        <f t="shared" si="1"/>
        <v>58368494.440000005</v>
      </c>
    </row>
    <row r="17" spans="1:11" outlineLevel="2">
      <c r="A17" s="9" t="s">
        <v>5</v>
      </c>
      <c r="B17" s="10">
        <v>1189</v>
      </c>
      <c r="C17" s="11" t="s">
        <v>10</v>
      </c>
      <c r="D17" s="12"/>
      <c r="E17" s="12"/>
      <c r="F17" s="13">
        <v>16487047.449999999</v>
      </c>
      <c r="G17" s="12"/>
      <c r="H17" s="13">
        <v>16487047.449999999</v>
      </c>
      <c r="I17" s="12"/>
      <c r="J17" s="13">
        <v>16487047.449999999</v>
      </c>
      <c r="K17" s="12"/>
    </row>
    <row r="18" spans="1:11" outlineLevel="2">
      <c r="A18" s="9" t="s">
        <v>7</v>
      </c>
      <c r="B18" s="10">
        <v>1189</v>
      </c>
      <c r="C18" s="11" t="s">
        <v>10</v>
      </c>
      <c r="D18" s="12"/>
      <c r="E18" s="12"/>
      <c r="F18" s="13">
        <v>3789560.97</v>
      </c>
      <c r="G18" s="12"/>
      <c r="H18" s="13">
        <v>3789560.97</v>
      </c>
      <c r="I18" s="12"/>
      <c r="J18" s="13">
        <v>3789560.97</v>
      </c>
      <c r="K18" s="12"/>
    </row>
    <row r="19" spans="1:11" outlineLevel="2">
      <c r="A19" s="14" t="s">
        <v>8</v>
      </c>
      <c r="B19" s="10">
        <v>1189</v>
      </c>
      <c r="C19" s="11" t="s">
        <v>10</v>
      </c>
      <c r="D19" s="13">
        <v>57059329.869999997</v>
      </c>
      <c r="E19" s="12"/>
      <c r="F19" s="13">
        <v>6464355.8200000003</v>
      </c>
      <c r="G19" s="12"/>
      <c r="H19" s="13">
        <v>6464355.8200000003</v>
      </c>
      <c r="I19" s="12"/>
      <c r="J19" s="13">
        <v>63523685.689999998</v>
      </c>
      <c r="K19" s="12"/>
    </row>
    <row r="20" spans="1:11" outlineLevel="1">
      <c r="A20" s="14"/>
      <c r="B20" s="17" t="s">
        <v>25</v>
      </c>
      <c r="C20" s="11"/>
      <c r="D20" s="13">
        <f t="shared" ref="D20:K20" si="2">SUBTOTAL(9,D17:D19)</f>
        <v>57059329.869999997</v>
      </c>
      <c r="E20" s="12">
        <f t="shared" si="2"/>
        <v>0</v>
      </c>
      <c r="F20" s="13">
        <f t="shared" si="2"/>
        <v>26740964.239999998</v>
      </c>
      <c r="G20" s="12">
        <f t="shared" si="2"/>
        <v>0</v>
      </c>
      <c r="H20" s="13">
        <f t="shared" si="2"/>
        <v>26740964.239999998</v>
      </c>
      <c r="I20" s="12">
        <f t="shared" si="2"/>
        <v>0</v>
      </c>
      <c r="J20" s="13">
        <f t="shared" si="2"/>
        <v>83800294.109999999</v>
      </c>
      <c r="K20" s="12">
        <f t="shared" si="2"/>
        <v>0</v>
      </c>
    </row>
    <row r="21" spans="1:11" outlineLevel="2">
      <c r="A21" s="9" t="s">
        <v>5</v>
      </c>
      <c r="B21" s="10">
        <v>1199</v>
      </c>
      <c r="C21" s="11" t="s">
        <v>11</v>
      </c>
      <c r="D21" s="13">
        <v>16487047.449999999</v>
      </c>
      <c r="E21" s="12"/>
      <c r="F21" s="12"/>
      <c r="G21" s="13">
        <v>16487047.449999999</v>
      </c>
      <c r="H21" s="12"/>
      <c r="I21" s="13">
        <v>16487047.449999999</v>
      </c>
      <c r="J21" s="12"/>
      <c r="K21" s="12"/>
    </row>
    <row r="22" spans="1:11" outlineLevel="2">
      <c r="A22" s="9" t="s">
        <v>7</v>
      </c>
      <c r="B22" s="10">
        <v>1199</v>
      </c>
      <c r="C22" s="11" t="s">
        <v>11</v>
      </c>
      <c r="D22" s="13">
        <v>3789560.97</v>
      </c>
      <c r="E22" s="12"/>
      <c r="F22" s="12"/>
      <c r="G22" s="13">
        <v>3789560.97</v>
      </c>
      <c r="H22" s="12"/>
      <c r="I22" s="13">
        <v>3789560.97</v>
      </c>
      <c r="J22" s="12"/>
      <c r="K22" s="12"/>
    </row>
    <row r="23" spans="1:11" outlineLevel="2">
      <c r="A23" s="14" t="s">
        <v>8</v>
      </c>
      <c r="B23" s="10">
        <v>1199</v>
      </c>
      <c r="C23" s="11" t="s">
        <v>11</v>
      </c>
      <c r="D23" s="13">
        <v>6464355.8200000003</v>
      </c>
      <c r="E23" s="12"/>
      <c r="F23" s="12"/>
      <c r="G23" s="13">
        <v>6464355.8200000003</v>
      </c>
      <c r="H23" s="12"/>
      <c r="I23" s="13">
        <v>6464355.8200000003</v>
      </c>
      <c r="J23" s="12"/>
      <c r="K23" s="12"/>
    </row>
    <row r="24" spans="1:11" outlineLevel="1">
      <c r="A24" s="14"/>
      <c r="B24" s="17" t="s">
        <v>26</v>
      </c>
      <c r="C24" s="11"/>
      <c r="D24" s="13">
        <f t="shared" ref="D24:K24" si="3">SUBTOTAL(9,D21:D23)</f>
        <v>26740964.239999998</v>
      </c>
      <c r="E24" s="12">
        <f t="shared" si="3"/>
        <v>0</v>
      </c>
      <c r="F24" s="12">
        <f t="shared" si="3"/>
        <v>0</v>
      </c>
      <c r="G24" s="13">
        <f t="shared" si="3"/>
        <v>26740964.239999998</v>
      </c>
      <c r="H24" s="12">
        <f t="shared" si="3"/>
        <v>0</v>
      </c>
      <c r="I24" s="13">
        <f t="shared" si="3"/>
        <v>26740964.239999998</v>
      </c>
      <c r="J24" s="12">
        <f t="shared" si="3"/>
        <v>0</v>
      </c>
      <c r="K24" s="12">
        <f t="shared" si="3"/>
        <v>0</v>
      </c>
    </row>
    <row r="25" spans="1:11" outlineLevel="2">
      <c r="A25" s="9" t="s">
        <v>5</v>
      </c>
      <c r="B25" s="10">
        <v>16212</v>
      </c>
      <c r="C25" s="11" t="s">
        <v>12</v>
      </c>
      <c r="D25" s="12"/>
      <c r="E25" s="13">
        <v>31199741.370000001</v>
      </c>
      <c r="F25" s="12"/>
      <c r="G25" s="13">
        <v>27126437.170000002</v>
      </c>
      <c r="H25" s="13">
        <v>31199741.370000001</v>
      </c>
      <c r="I25" s="13">
        <v>27126437.170000002</v>
      </c>
      <c r="J25" s="12"/>
      <c r="K25" s="13">
        <v>27126437.170000002</v>
      </c>
    </row>
    <row r="26" spans="1:11" outlineLevel="1">
      <c r="A26" s="9"/>
      <c r="B26" s="17" t="s">
        <v>27</v>
      </c>
      <c r="C26" s="11"/>
      <c r="D26" s="12">
        <f t="shared" ref="D26:K26" si="4">SUBTOTAL(9,D25:D25)</f>
        <v>0</v>
      </c>
      <c r="E26" s="13">
        <f t="shared" si="4"/>
        <v>31199741.370000001</v>
      </c>
      <c r="F26" s="12">
        <f t="shared" si="4"/>
        <v>0</v>
      </c>
      <c r="G26" s="13">
        <f t="shared" si="4"/>
        <v>27126437.170000002</v>
      </c>
      <c r="H26" s="13">
        <f t="shared" si="4"/>
        <v>31199741.370000001</v>
      </c>
      <c r="I26" s="13">
        <f t="shared" si="4"/>
        <v>27126437.170000002</v>
      </c>
      <c r="J26" s="12">
        <f t="shared" si="4"/>
        <v>0</v>
      </c>
      <c r="K26" s="13">
        <f t="shared" si="4"/>
        <v>27126437.170000002</v>
      </c>
    </row>
    <row r="27" spans="1:11" outlineLevel="2">
      <c r="A27" s="9" t="s">
        <v>7</v>
      </c>
      <c r="B27" s="10">
        <v>162211</v>
      </c>
      <c r="C27" s="11" t="s">
        <v>13</v>
      </c>
      <c r="D27" s="12"/>
      <c r="E27" s="13">
        <v>6458014.3899999997</v>
      </c>
      <c r="F27" s="12"/>
      <c r="G27" s="13">
        <v>8290739.5099999998</v>
      </c>
      <c r="H27" s="13">
        <v>6458014.3899999997</v>
      </c>
      <c r="I27" s="13">
        <v>8290739.5099999998</v>
      </c>
      <c r="J27" s="12"/>
      <c r="K27" s="13">
        <v>8290739.5099999998</v>
      </c>
    </row>
    <row r="28" spans="1:11" outlineLevel="1">
      <c r="A28" s="9"/>
      <c r="B28" s="17" t="s">
        <v>28</v>
      </c>
      <c r="C28" s="11"/>
      <c r="D28" s="12">
        <f t="shared" ref="D28:K28" si="5">SUBTOTAL(9,D27:D27)</f>
        <v>0</v>
      </c>
      <c r="E28" s="13">
        <f t="shared" si="5"/>
        <v>6458014.3899999997</v>
      </c>
      <c r="F28" s="12">
        <f t="shared" si="5"/>
        <v>0</v>
      </c>
      <c r="G28" s="13">
        <f t="shared" si="5"/>
        <v>8290739.5099999998</v>
      </c>
      <c r="H28" s="13">
        <f t="shared" si="5"/>
        <v>6458014.3899999997</v>
      </c>
      <c r="I28" s="13">
        <f t="shared" si="5"/>
        <v>8290739.5099999998</v>
      </c>
      <c r="J28" s="12">
        <f t="shared" si="5"/>
        <v>0</v>
      </c>
      <c r="K28" s="13">
        <f t="shared" si="5"/>
        <v>8290739.5099999998</v>
      </c>
    </row>
    <row r="29" spans="1:11" outlineLevel="2">
      <c r="A29" s="9" t="s">
        <v>7</v>
      </c>
      <c r="B29" s="10">
        <v>162212</v>
      </c>
      <c r="C29" s="11" t="s">
        <v>14</v>
      </c>
      <c r="D29" s="12"/>
      <c r="E29" s="13">
        <v>235000</v>
      </c>
      <c r="F29" s="12"/>
      <c r="G29" s="13">
        <v>145000</v>
      </c>
      <c r="H29" s="13">
        <v>235000</v>
      </c>
      <c r="I29" s="13">
        <v>145000</v>
      </c>
      <c r="J29" s="12"/>
      <c r="K29" s="13">
        <v>145000</v>
      </c>
    </row>
    <row r="30" spans="1:11" outlineLevel="1">
      <c r="A30" s="9"/>
      <c r="B30" s="17" t="s">
        <v>29</v>
      </c>
      <c r="C30" s="11"/>
      <c r="D30" s="12">
        <f t="shared" ref="D30:K30" si="6">SUBTOTAL(9,D29:D29)</f>
        <v>0</v>
      </c>
      <c r="E30" s="13">
        <f t="shared" si="6"/>
        <v>235000</v>
      </c>
      <c r="F30" s="12">
        <f t="shared" si="6"/>
        <v>0</v>
      </c>
      <c r="G30" s="13">
        <f t="shared" si="6"/>
        <v>145000</v>
      </c>
      <c r="H30" s="13">
        <f t="shared" si="6"/>
        <v>235000</v>
      </c>
      <c r="I30" s="13">
        <f t="shared" si="6"/>
        <v>145000</v>
      </c>
      <c r="J30" s="12">
        <f t="shared" si="6"/>
        <v>0</v>
      </c>
      <c r="K30" s="13">
        <f t="shared" si="6"/>
        <v>145000</v>
      </c>
    </row>
    <row r="31" spans="1:11" outlineLevel="2">
      <c r="A31" s="9" t="s">
        <v>7</v>
      </c>
      <c r="B31" s="10">
        <v>162213</v>
      </c>
      <c r="C31" s="11" t="s">
        <v>15</v>
      </c>
      <c r="D31" s="12"/>
      <c r="E31" s="13">
        <v>40500</v>
      </c>
      <c r="F31" s="12"/>
      <c r="G31" s="13">
        <v>42000</v>
      </c>
      <c r="H31" s="13">
        <v>40500</v>
      </c>
      <c r="I31" s="13">
        <v>42000</v>
      </c>
      <c r="J31" s="12"/>
      <c r="K31" s="13">
        <v>42000</v>
      </c>
    </row>
    <row r="32" spans="1:11" outlineLevel="1">
      <c r="A32" s="9"/>
      <c r="B32" s="17" t="s">
        <v>30</v>
      </c>
      <c r="C32" s="11"/>
      <c r="D32" s="12">
        <f t="shared" ref="D32:K32" si="7">SUBTOTAL(9,D31:D31)</f>
        <v>0</v>
      </c>
      <c r="E32" s="13">
        <f t="shared" si="7"/>
        <v>40500</v>
      </c>
      <c r="F32" s="12">
        <f t="shared" si="7"/>
        <v>0</v>
      </c>
      <c r="G32" s="13">
        <f t="shared" si="7"/>
        <v>42000</v>
      </c>
      <c r="H32" s="13">
        <f t="shared" si="7"/>
        <v>40500</v>
      </c>
      <c r="I32" s="13">
        <f t="shared" si="7"/>
        <v>42000</v>
      </c>
      <c r="J32" s="12">
        <f t="shared" si="7"/>
        <v>0</v>
      </c>
      <c r="K32" s="13">
        <f t="shared" si="7"/>
        <v>42000</v>
      </c>
    </row>
    <row r="33" spans="1:11" outlineLevel="2">
      <c r="A33" s="9" t="s">
        <v>7</v>
      </c>
      <c r="B33" s="10">
        <v>16222</v>
      </c>
      <c r="C33" s="11" t="s">
        <v>16</v>
      </c>
      <c r="D33" s="12"/>
      <c r="E33" s="13">
        <v>5271000</v>
      </c>
      <c r="F33" s="12"/>
      <c r="G33" s="13">
        <v>5284500</v>
      </c>
      <c r="H33" s="13">
        <v>5271000</v>
      </c>
      <c r="I33" s="13">
        <v>5284500</v>
      </c>
      <c r="J33" s="12"/>
      <c r="K33" s="13">
        <v>5284500</v>
      </c>
    </row>
    <row r="34" spans="1:11" outlineLevel="1">
      <c r="A34" s="9"/>
      <c r="B34" s="17" t="s">
        <v>31</v>
      </c>
      <c r="C34" s="11"/>
      <c r="D34" s="12">
        <f t="shared" ref="D34:K34" si="8">SUBTOTAL(9,D33:D33)</f>
        <v>0</v>
      </c>
      <c r="E34" s="13">
        <f t="shared" si="8"/>
        <v>5271000</v>
      </c>
      <c r="F34" s="12">
        <f t="shared" si="8"/>
        <v>0</v>
      </c>
      <c r="G34" s="13">
        <f t="shared" si="8"/>
        <v>5284500</v>
      </c>
      <c r="H34" s="13">
        <f t="shared" si="8"/>
        <v>5271000</v>
      </c>
      <c r="I34" s="13">
        <f t="shared" si="8"/>
        <v>5284500</v>
      </c>
      <c r="J34" s="12">
        <f t="shared" si="8"/>
        <v>0</v>
      </c>
      <c r="K34" s="13">
        <f t="shared" si="8"/>
        <v>5284500</v>
      </c>
    </row>
    <row r="35" spans="1:11" outlineLevel="2">
      <c r="A35" s="9" t="s">
        <v>7</v>
      </c>
      <c r="B35" s="10">
        <v>1630</v>
      </c>
      <c r="C35" s="11" t="s">
        <v>17</v>
      </c>
      <c r="D35" s="12"/>
      <c r="E35" s="13">
        <v>94177313.859999999</v>
      </c>
      <c r="F35" s="12"/>
      <c r="G35" s="12"/>
      <c r="H35" s="12"/>
      <c r="I35" s="12"/>
      <c r="J35" s="12"/>
      <c r="K35" s="13">
        <v>94177313.859999999</v>
      </c>
    </row>
    <row r="36" spans="1:11" outlineLevel="1">
      <c r="A36" s="9"/>
      <c r="B36" s="17" t="s">
        <v>32</v>
      </c>
      <c r="C36" s="11"/>
      <c r="D36" s="12">
        <f t="shared" ref="D36:K36" si="9">SUBTOTAL(9,D35:D35)</f>
        <v>0</v>
      </c>
      <c r="E36" s="13">
        <f t="shared" si="9"/>
        <v>94177313.859999999</v>
      </c>
      <c r="F36" s="12">
        <f t="shared" si="9"/>
        <v>0</v>
      </c>
      <c r="G36" s="12">
        <f t="shared" si="9"/>
        <v>0</v>
      </c>
      <c r="H36" s="12">
        <f t="shared" si="9"/>
        <v>0</v>
      </c>
      <c r="I36" s="12">
        <f t="shared" si="9"/>
        <v>0</v>
      </c>
      <c r="J36" s="12">
        <f t="shared" si="9"/>
        <v>0</v>
      </c>
      <c r="K36" s="13">
        <f t="shared" si="9"/>
        <v>94177313.859999999</v>
      </c>
    </row>
    <row r="37" spans="1:11" outlineLevel="2">
      <c r="A37" s="9" t="s">
        <v>5</v>
      </c>
      <c r="B37" s="10">
        <v>1640</v>
      </c>
      <c r="C37" s="11" t="s">
        <v>18</v>
      </c>
      <c r="D37" s="12"/>
      <c r="E37" s="13">
        <v>5723328.1100000003</v>
      </c>
      <c r="F37" s="12"/>
      <c r="G37" s="13">
        <v>195544.02</v>
      </c>
      <c r="H37" s="12"/>
      <c r="I37" s="13">
        <v>755811.41</v>
      </c>
      <c r="J37" s="12"/>
      <c r="K37" s="13">
        <v>6479139.5199999996</v>
      </c>
    </row>
    <row r="38" spans="1:11" outlineLevel="1">
      <c r="A38" s="9"/>
      <c r="B38" s="17" t="s">
        <v>33</v>
      </c>
      <c r="C38" s="11"/>
      <c r="D38" s="12">
        <f t="shared" ref="D38:K38" si="10">SUBTOTAL(9,D37:D37)</f>
        <v>0</v>
      </c>
      <c r="E38" s="13">
        <f t="shared" si="10"/>
        <v>5723328.1100000003</v>
      </c>
      <c r="F38" s="12">
        <f t="shared" si="10"/>
        <v>0</v>
      </c>
      <c r="G38" s="13">
        <f t="shared" si="10"/>
        <v>195544.02</v>
      </c>
      <c r="H38" s="12">
        <f t="shared" si="10"/>
        <v>0</v>
      </c>
      <c r="I38" s="13">
        <f t="shared" si="10"/>
        <v>755811.41</v>
      </c>
      <c r="J38" s="12">
        <f t="shared" si="10"/>
        <v>0</v>
      </c>
      <c r="K38" s="13">
        <f t="shared" si="10"/>
        <v>6479139.5199999996</v>
      </c>
    </row>
    <row r="39" spans="1:11" outlineLevel="2">
      <c r="A39" s="9" t="s">
        <v>5</v>
      </c>
      <c r="B39" s="10">
        <v>1801</v>
      </c>
      <c r="C39" s="11" t="s">
        <v>19</v>
      </c>
      <c r="D39" s="13">
        <v>1932466.52</v>
      </c>
      <c r="E39" s="13">
        <v>1932466.52</v>
      </c>
      <c r="F39" s="13">
        <v>3048118.48</v>
      </c>
      <c r="G39" s="13">
        <v>3048118.48</v>
      </c>
      <c r="H39" s="13">
        <v>3048118.48</v>
      </c>
      <c r="I39" s="13">
        <v>3048118.48</v>
      </c>
      <c r="J39" s="12"/>
      <c r="K39" s="12"/>
    </row>
    <row r="40" spans="1:11" outlineLevel="2">
      <c r="A40" s="9" t="s">
        <v>7</v>
      </c>
      <c r="B40" s="10">
        <v>1801</v>
      </c>
      <c r="C40" s="11" t="s">
        <v>19</v>
      </c>
      <c r="D40" s="12"/>
      <c r="E40" s="12"/>
      <c r="F40" s="13">
        <v>7621414.75</v>
      </c>
      <c r="G40" s="13">
        <v>7621414.75</v>
      </c>
      <c r="H40" s="13">
        <v>7621414.75</v>
      </c>
      <c r="I40" s="13">
        <v>7621414.75</v>
      </c>
      <c r="J40" s="12"/>
      <c r="K40" s="12"/>
    </row>
    <row r="41" spans="1:11" outlineLevel="1">
      <c r="A41" s="9"/>
      <c r="B41" s="17" t="s">
        <v>34</v>
      </c>
      <c r="C41" s="11"/>
      <c r="D41" s="12">
        <f t="shared" ref="D41:K41" si="11">SUBTOTAL(9,D39:D40)</f>
        <v>1932466.52</v>
      </c>
      <c r="E41" s="12">
        <f t="shared" si="11"/>
        <v>1932466.52</v>
      </c>
      <c r="F41" s="13">
        <f t="shared" si="11"/>
        <v>10669533.23</v>
      </c>
      <c r="G41" s="13">
        <f t="shared" si="11"/>
        <v>10669533.23</v>
      </c>
      <c r="H41" s="13">
        <f t="shared" si="11"/>
        <v>10669533.23</v>
      </c>
      <c r="I41" s="13">
        <f t="shared" si="11"/>
        <v>10669533.23</v>
      </c>
      <c r="J41" s="12">
        <f t="shared" si="11"/>
        <v>0</v>
      </c>
      <c r="K41" s="12">
        <f t="shared" si="11"/>
        <v>0</v>
      </c>
    </row>
    <row r="42" spans="1:11" outlineLevel="2">
      <c r="A42" s="9" t="s">
        <v>5</v>
      </c>
      <c r="B42" s="10">
        <v>1805</v>
      </c>
      <c r="C42" s="11" t="s">
        <v>20</v>
      </c>
      <c r="D42" s="12"/>
      <c r="E42" s="12"/>
      <c r="F42" s="13">
        <v>7621414.75</v>
      </c>
      <c r="G42" s="13">
        <v>7621414.75</v>
      </c>
      <c r="H42" s="13">
        <v>7621414.75</v>
      </c>
      <c r="I42" s="13">
        <v>7621414.75</v>
      </c>
      <c r="J42" s="12"/>
      <c r="K42" s="12"/>
    </row>
    <row r="43" spans="1:11" outlineLevel="1">
      <c r="A43" s="9"/>
      <c r="B43" s="17" t="s">
        <v>35</v>
      </c>
      <c r="C43" s="11"/>
      <c r="D43" s="12">
        <f t="shared" ref="D43:K43" si="12">SUBTOTAL(9,D42:D42)</f>
        <v>0</v>
      </c>
      <c r="E43" s="12">
        <f t="shared" si="12"/>
        <v>0</v>
      </c>
      <c r="F43" s="13">
        <f t="shared" si="12"/>
        <v>7621414.75</v>
      </c>
      <c r="G43" s="13">
        <f t="shared" si="12"/>
        <v>7621414.75</v>
      </c>
      <c r="H43" s="13">
        <f t="shared" si="12"/>
        <v>7621414.75</v>
      </c>
      <c r="I43" s="13">
        <f t="shared" si="12"/>
        <v>7621414.75</v>
      </c>
      <c r="J43" s="12">
        <f t="shared" si="12"/>
        <v>0</v>
      </c>
      <c r="K43" s="12">
        <f t="shared" si="12"/>
        <v>0</v>
      </c>
    </row>
    <row r="44" spans="1:11" outlineLevel="2">
      <c r="A44" s="9" t="s">
        <v>5</v>
      </c>
      <c r="B44" s="10">
        <v>2128</v>
      </c>
      <c r="C44" s="11" t="s">
        <v>21</v>
      </c>
      <c r="D44" s="13">
        <v>231473</v>
      </c>
      <c r="E44" s="12"/>
      <c r="F44" s="12"/>
      <c r="G44" s="13">
        <v>81719</v>
      </c>
      <c r="H44" s="13">
        <v>133604</v>
      </c>
      <c r="I44" s="13">
        <v>81719</v>
      </c>
      <c r="J44" s="13">
        <v>283358</v>
      </c>
      <c r="K44" s="12"/>
    </row>
    <row r="45" spans="1:11" outlineLevel="2">
      <c r="A45" s="9" t="s">
        <v>7</v>
      </c>
      <c r="B45" s="10">
        <v>2128</v>
      </c>
      <c r="C45" s="11" t="s">
        <v>21</v>
      </c>
      <c r="D45" s="13">
        <v>414876</v>
      </c>
      <c r="E45" s="12"/>
      <c r="F45" s="12"/>
      <c r="G45" s="12"/>
      <c r="H45" s="12"/>
      <c r="I45" s="12"/>
      <c r="J45" s="13">
        <v>414876</v>
      </c>
      <c r="K45" s="12"/>
    </row>
    <row r="46" spans="1:11" outlineLevel="2">
      <c r="A46" s="14" t="s">
        <v>8</v>
      </c>
      <c r="B46" s="10">
        <v>2128</v>
      </c>
      <c r="C46" s="11" t="s">
        <v>21</v>
      </c>
      <c r="D46" s="13">
        <v>6000</v>
      </c>
      <c r="E46" s="12"/>
      <c r="F46" s="12"/>
      <c r="G46" s="12"/>
      <c r="H46" s="12"/>
      <c r="I46" s="12"/>
      <c r="J46" s="13">
        <v>6000</v>
      </c>
      <c r="K46" s="12"/>
    </row>
    <row r="47" spans="1:11" outlineLevel="1">
      <c r="A47" s="14"/>
      <c r="B47" s="17" t="s">
        <v>36</v>
      </c>
      <c r="C47" s="11"/>
      <c r="D47" s="13">
        <f t="shared" ref="D47:K47" si="13">SUBTOTAL(9,D44:D46)</f>
        <v>652349</v>
      </c>
      <c r="E47" s="12">
        <f t="shared" si="13"/>
        <v>0</v>
      </c>
      <c r="F47" s="12">
        <f t="shared" si="13"/>
        <v>0</v>
      </c>
      <c r="G47" s="12">
        <f t="shared" si="13"/>
        <v>81719</v>
      </c>
      <c r="H47" s="12">
        <f t="shared" si="13"/>
        <v>133604</v>
      </c>
      <c r="I47" s="12">
        <f t="shared" si="13"/>
        <v>81719</v>
      </c>
      <c r="J47" s="13">
        <f t="shared" si="13"/>
        <v>704234</v>
      </c>
      <c r="K47" s="12">
        <f t="shared" si="13"/>
        <v>0</v>
      </c>
    </row>
    <row r="48" spans="1:11" outlineLevel="2">
      <c r="A48" s="9" t="s">
        <v>5</v>
      </c>
      <c r="B48" s="10">
        <v>2220</v>
      </c>
      <c r="C48" s="11" t="s">
        <v>22</v>
      </c>
      <c r="D48" s="13">
        <v>514742</v>
      </c>
      <c r="E48" s="12"/>
      <c r="F48" s="12"/>
      <c r="G48" s="12"/>
      <c r="H48" s="12"/>
      <c r="I48" s="12"/>
      <c r="J48" s="13">
        <v>514742</v>
      </c>
      <c r="K48" s="12"/>
    </row>
    <row r="49" spans="1:11" outlineLevel="2">
      <c r="A49" s="9" t="s">
        <v>7</v>
      </c>
      <c r="B49" s="10">
        <v>2220</v>
      </c>
      <c r="C49" s="11" t="s">
        <v>22</v>
      </c>
      <c r="D49" s="13">
        <v>371788.79999999999</v>
      </c>
      <c r="E49" s="12"/>
      <c r="F49" s="12"/>
      <c r="G49" s="12"/>
      <c r="H49" s="13">
        <v>97680</v>
      </c>
      <c r="I49" s="12"/>
      <c r="J49" s="13">
        <v>469468.8</v>
      </c>
      <c r="K49" s="12"/>
    </row>
    <row r="50" spans="1:11" outlineLevel="2">
      <c r="A50" s="14" t="s">
        <v>8</v>
      </c>
      <c r="B50" s="10">
        <v>2220</v>
      </c>
      <c r="C50" s="11" t="s">
        <v>22</v>
      </c>
      <c r="D50" s="13">
        <v>57264</v>
      </c>
      <c r="E50" s="12"/>
      <c r="F50" s="12"/>
      <c r="G50" s="12"/>
      <c r="H50" s="12"/>
      <c r="I50" s="12"/>
      <c r="J50" s="13">
        <v>57264</v>
      </c>
      <c r="K50" s="12"/>
    </row>
    <row r="51" spans="1:11" outlineLevel="1">
      <c r="B51" s="18" t="s">
        <v>37</v>
      </c>
      <c r="C51" s="6"/>
      <c r="D51" s="15">
        <f t="shared" ref="D51:K51" si="14">SUBTOTAL(9,D48:D50)</f>
        <v>943794.8</v>
      </c>
      <c r="E51" s="16">
        <f t="shared" si="14"/>
        <v>0</v>
      </c>
      <c r="F51" s="16">
        <f t="shared" si="14"/>
        <v>0</v>
      </c>
      <c r="G51" s="16">
        <f t="shared" si="14"/>
        <v>0</v>
      </c>
      <c r="H51" s="16">
        <f t="shared" si="14"/>
        <v>97680</v>
      </c>
      <c r="I51" s="16">
        <f t="shared" si="14"/>
        <v>0</v>
      </c>
      <c r="J51" s="15">
        <f t="shared" si="14"/>
        <v>1041474.8</v>
      </c>
      <c r="K51" s="16">
        <f t="shared" si="14"/>
        <v>0</v>
      </c>
    </row>
    <row r="52" spans="1:11">
      <c r="B52" s="18" t="s">
        <v>23</v>
      </c>
      <c r="C52" s="6"/>
      <c r="D52" s="15">
        <f t="shared" ref="D52:K52" si="15">SUBTOTAL(9,D9:D50)</f>
        <v>87328904.429999977</v>
      </c>
      <c r="E52" s="16">
        <f t="shared" si="15"/>
        <v>297634034.88</v>
      </c>
      <c r="F52" s="16">
        <f t="shared" si="15"/>
        <v>45031912.219999999</v>
      </c>
      <c r="G52" s="16">
        <f t="shared" si="15"/>
        <v>86197851.919999987</v>
      </c>
      <c r="H52" s="16">
        <f t="shared" si="15"/>
        <v>88467451.980000004</v>
      </c>
      <c r="I52" s="16">
        <f t="shared" si="15"/>
        <v>86758119.309999987</v>
      </c>
      <c r="J52" s="15">
        <f t="shared" si="15"/>
        <v>85546002.909999996</v>
      </c>
      <c r="K52" s="16">
        <f t="shared" si="15"/>
        <v>294141800.69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Hicham Oussalah</dc:creator>
  <cp:lastModifiedBy>AL COURRÈGES </cp:lastModifiedBy>
  <dcterms:created xsi:type="dcterms:W3CDTF">2023-05-27T23:26:00Z</dcterms:created>
  <dcterms:modified xsi:type="dcterms:W3CDTF">2023-05-28T15:54:42Z</dcterms:modified>
</cp:coreProperties>
</file>