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66BB9872-60EF-41A9-9A1A-32804ED0780E}" xr6:coauthVersionLast="47" xr6:coauthVersionMax="47" xr10:uidLastSave="{00000000-0000-0000-0000-000000000000}"/>
  <bookViews>
    <workbookView xWindow="-110" yWindow="-110" windowWidth="38620" windowHeight="21820" xr2:uid="{F10D4002-7CE3-4EEF-8F34-562793E2576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" i="1" l="1"/>
  <c r="O6" i="1"/>
  <c r="O4" i="1"/>
  <c r="P8" i="1"/>
  <c r="P9" i="1"/>
  <c r="P7" i="1"/>
  <c r="R12" i="1"/>
  <c r="Q11" i="1"/>
  <c r="Q10" i="1"/>
  <c r="R13" i="1"/>
  <c r="N13" i="1"/>
  <c r="N12" i="1"/>
  <c r="N11" i="1"/>
  <c r="N10" i="1"/>
  <c r="N8" i="1"/>
  <c r="N9" i="1"/>
  <c r="N7" i="1"/>
  <c r="N4" i="1"/>
  <c r="N5" i="1"/>
  <c r="N6" i="1"/>
  <c r="F4" i="1"/>
  <c r="G5" i="1"/>
  <c r="G6" i="1"/>
  <c r="G4" i="1"/>
  <c r="I7" i="1"/>
  <c r="I8" i="1"/>
  <c r="I9" i="1"/>
  <c r="K10" i="1"/>
  <c r="K11" i="1"/>
  <c r="M12" i="1"/>
  <c r="M13" i="1"/>
  <c r="L5" i="1"/>
  <c r="L6" i="1"/>
  <c r="L7" i="1"/>
  <c r="L8" i="1"/>
  <c r="L9" i="1"/>
  <c r="L10" i="1"/>
  <c r="L11" i="1"/>
  <c r="L12" i="1"/>
  <c r="L13" i="1"/>
  <c r="L4" i="1"/>
  <c r="J5" i="1"/>
  <c r="J6" i="1"/>
  <c r="J7" i="1"/>
  <c r="J8" i="1"/>
  <c r="J9" i="1"/>
  <c r="J10" i="1"/>
  <c r="J11" i="1"/>
  <c r="J12" i="1"/>
  <c r="J13" i="1"/>
  <c r="J4" i="1"/>
  <c r="H5" i="1"/>
  <c r="H6" i="1"/>
  <c r="H7" i="1"/>
  <c r="H8" i="1"/>
  <c r="H9" i="1"/>
  <c r="H10" i="1"/>
  <c r="H11" i="1"/>
  <c r="H12" i="1"/>
  <c r="H13" i="1"/>
  <c r="H4" i="1"/>
  <c r="F5" i="1"/>
  <c r="F6" i="1"/>
  <c r="F7" i="1"/>
  <c r="F8" i="1"/>
  <c r="F9" i="1"/>
  <c r="F10" i="1"/>
  <c r="F11" i="1"/>
  <c r="F12" i="1"/>
  <c r="F13" i="1"/>
  <c r="J20" i="1"/>
  <c r="E12" i="1"/>
  <c r="S12" i="1" s="1"/>
  <c r="E10" i="1"/>
  <c r="S10" i="1" s="1"/>
  <c r="E7" i="1"/>
  <c r="S7" i="1" s="1"/>
  <c r="E4" i="1"/>
  <c r="S4" i="1" s="1"/>
</calcChain>
</file>

<file path=xl/sharedStrings.xml><?xml version="1.0" encoding="utf-8"?>
<sst xmlns="http://schemas.openxmlformats.org/spreadsheetml/2006/main" count="29" uniqueCount="29">
  <si>
    <t>PERFORMANCE RH</t>
  </si>
  <si>
    <t>MISSION VISION VALEUR</t>
  </si>
  <si>
    <t>Critère 1</t>
  </si>
  <si>
    <t>PARTAGE DES OBJECTIFS</t>
  </si>
  <si>
    <t>Critère 2</t>
  </si>
  <si>
    <t>COMMUNICATION</t>
  </si>
  <si>
    <t>Critère 3</t>
  </si>
  <si>
    <t>RPS</t>
  </si>
  <si>
    <t>Critère 4</t>
  </si>
  <si>
    <t>PRESSION</t>
  </si>
  <si>
    <t>Critère 5</t>
  </si>
  <si>
    <t>MANAGEMENT</t>
  </si>
  <si>
    <t>Critère 6</t>
  </si>
  <si>
    <t>FORMATION</t>
  </si>
  <si>
    <t>Critère 7</t>
  </si>
  <si>
    <t>OUTILS</t>
  </si>
  <si>
    <t>Critère 8</t>
  </si>
  <si>
    <t>REMUNERATION</t>
  </si>
  <si>
    <t>Critère 9</t>
  </si>
  <si>
    <t>RECONNAISSANCE</t>
  </si>
  <si>
    <t>Critère 10</t>
  </si>
  <si>
    <t>RUBRIQUE 1</t>
  </si>
  <si>
    <t>RUBRIQUE 2</t>
  </si>
  <si>
    <t>RUBRIQUE 3</t>
  </si>
  <si>
    <t>RUBRIQUE 4</t>
  </si>
  <si>
    <t>=&gt; Onglet Dévellopeur, Contrôles, Mode Création</t>
  </si>
  <si>
    <t>AL 22</t>
  </si>
  <si>
    <t>• Pour déplacer le graphique, il faut se mettre en mode création et positionner la souris sur le bord extérieur du graphique :</t>
  </si>
  <si>
    <t>Ne pas oubier de re-cliquer sur le Mode Création pour en sortir quand le graphique est déplacé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</si>
</sst>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7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7" fillId="0" borderId="0" xfId="0" applyFont="1"/>
    <xf numFmtId="0" fontId="6" fillId="0" borderId="0" xfId="0" applyFont="1"/>
    <xf numFmtId="0" fontId="5" fillId="0" borderId="0" xfId="0" applyFont="1"/>
    <xf numFmtId="0" fontId="0" fillId="0" borderId="0" xfId="0" quotePrefix="1"/>
    <xf numFmtId="0" fontId="8" fillId="0" borderId="0" xfId="0" applyFont="1"/>
    <xf numFmtId="0" fontId="9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/>
  </cellXfs>
  <cellStyles count="1">
    <cellStyle name="Normal" xfId="0" builtinId="0"/>
  </cellStyles>
  <dxfs count="4"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007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700" b="1" i="0" u="none" strike="noStrike" kern="1200" baseline="0">
                <a:solidFill>
                  <a:schemeClr val="bg1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700">
                <a:solidFill>
                  <a:schemeClr val="bg1">
                    <a:lumMod val="50000"/>
                  </a:schemeClr>
                </a:solidFill>
                <a:latin typeface="+mn-lt"/>
              </a:rPr>
              <a:t>PERFORMANCE RH </a:t>
            </a:r>
          </a:p>
        </c:rich>
      </c:tx>
      <c:layout>
        <c:manualLayout>
          <c:xMode val="edge"/>
          <c:yMode val="edge"/>
          <c:x val="0.37674831491580696"/>
          <c:y val="1.380171214514027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700" b="1" i="0" u="none" strike="noStrike" kern="1200" baseline="0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3610836295318038"/>
          <c:y val="0.10991551642460416"/>
          <c:w val="0.52444385135361649"/>
          <c:h val="0.71742425632187989"/>
        </c:manualLayout>
      </c:layout>
      <c:radarChart>
        <c:radarStyle val="filled"/>
        <c:varyColors val="0"/>
        <c:ser>
          <c:idx val="0"/>
          <c:order val="0"/>
          <c:spPr>
            <a:solidFill>
              <a:srgbClr val="FF0000">
                <a:alpha val="0"/>
              </a:srgbClr>
            </a:solidFill>
            <a:ln>
              <a:solidFill>
                <a:srgbClr val="FF0000">
                  <a:alpha val="0"/>
                </a:srgbClr>
              </a:solidFill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Feuil1!$C$4:$C$13</c:f>
              <c:strCache>
                <c:ptCount val="10"/>
                <c:pt idx="0">
                  <c:v>Critère 1</c:v>
                </c:pt>
                <c:pt idx="1">
                  <c:v>Critère 2</c:v>
                </c:pt>
                <c:pt idx="2">
                  <c:v>Critère 3</c:v>
                </c:pt>
                <c:pt idx="3">
                  <c:v>Critère 4</c:v>
                </c:pt>
                <c:pt idx="4">
                  <c:v>Critère 5</c:v>
                </c:pt>
                <c:pt idx="5">
                  <c:v>Critère 6</c:v>
                </c:pt>
                <c:pt idx="6">
                  <c:v>Critère 7</c:v>
                </c:pt>
                <c:pt idx="7">
                  <c:v>Critère 8</c:v>
                </c:pt>
                <c:pt idx="8">
                  <c:v>Critère 9</c:v>
                </c:pt>
                <c:pt idx="9">
                  <c:v>Critère 10</c:v>
                </c:pt>
              </c:strCache>
            </c:strRef>
          </c:cat>
          <c:val>
            <c:numRef>
              <c:f>Feuil1!$G$4:$G$13</c:f>
              <c:numCache>
                <c:formatCode>General</c:formatCode>
                <c:ptCount val="10"/>
                <c:pt idx="0">
                  <c:v>6</c:v>
                </c:pt>
                <c:pt idx="1">
                  <c:v>8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54-4751-B39E-487D3D7E5EF7}"/>
            </c:ext>
          </c:extLst>
        </c:ser>
        <c:ser>
          <c:idx val="1"/>
          <c:order val="1"/>
          <c:spPr>
            <a:solidFill>
              <a:srgbClr val="0070C0">
                <a:alpha val="0"/>
              </a:srgbClr>
            </a:solidFill>
            <a:ln>
              <a:solidFill>
                <a:srgbClr val="0070C0">
                  <a:alpha val="0"/>
                </a:srgbClr>
              </a:solidFill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Feuil1!$C$4:$C$13</c:f>
              <c:strCache>
                <c:ptCount val="10"/>
                <c:pt idx="0">
                  <c:v>Critère 1</c:v>
                </c:pt>
                <c:pt idx="1">
                  <c:v>Critère 2</c:v>
                </c:pt>
                <c:pt idx="2">
                  <c:v>Critère 3</c:v>
                </c:pt>
                <c:pt idx="3">
                  <c:v>Critère 4</c:v>
                </c:pt>
                <c:pt idx="4">
                  <c:v>Critère 5</c:v>
                </c:pt>
                <c:pt idx="5">
                  <c:v>Critère 6</c:v>
                </c:pt>
                <c:pt idx="6">
                  <c:v>Critère 7</c:v>
                </c:pt>
                <c:pt idx="7">
                  <c:v>Critère 8</c:v>
                </c:pt>
                <c:pt idx="8">
                  <c:v>Critère 9</c:v>
                </c:pt>
                <c:pt idx="9">
                  <c:v>Critère 10</c:v>
                </c:pt>
              </c:strCache>
            </c:strRef>
          </c:cat>
          <c:val>
            <c:numRef>
              <c:f>Feuil1!$I$4:$I$13</c:f>
              <c:numCache>
                <c:formatCode>General</c:formatCode>
                <c:ptCount val="10"/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7B6-4DE9-A05C-6727F9E52291}"/>
            </c:ext>
          </c:extLst>
        </c:ser>
        <c:ser>
          <c:idx val="2"/>
          <c:order val="2"/>
          <c:spPr>
            <a:solidFill>
              <a:srgbClr val="00B050">
                <a:alpha val="0"/>
              </a:srgbClr>
            </a:solidFill>
            <a:ln>
              <a:solidFill>
                <a:srgbClr val="00B050"/>
              </a:solidFill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Feuil1!$C$4:$C$13</c:f>
              <c:strCache>
                <c:ptCount val="10"/>
                <c:pt idx="0">
                  <c:v>Critère 1</c:v>
                </c:pt>
                <c:pt idx="1">
                  <c:v>Critère 2</c:v>
                </c:pt>
                <c:pt idx="2">
                  <c:v>Critère 3</c:v>
                </c:pt>
                <c:pt idx="3">
                  <c:v>Critère 4</c:v>
                </c:pt>
                <c:pt idx="4">
                  <c:v>Critère 5</c:v>
                </c:pt>
                <c:pt idx="5">
                  <c:v>Critère 6</c:v>
                </c:pt>
                <c:pt idx="6">
                  <c:v>Critère 7</c:v>
                </c:pt>
                <c:pt idx="7">
                  <c:v>Critère 8</c:v>
                </c:pt>
                <c:pt idx="8">
                  <c:v>Critère 9</c:v>
                </c:pt>
                <c:pt idx="9">
                  <c:v>Critère 10</c:v>
                </c:pt>
              </c:strCache>
            </c:strRef>
          </c:cat>
          <c:val>
            <c:numRef>
              <c:f>Feuil1!$K$4:$K$13</c:f>
              <c:numCache>
                <c:formatCode>General</c:formatCode>
                <c:ptCount val="10"/>
                <c:pt idx="6">
                  <c:v>#N/A</c:v>
                </c:pt>
                <c:pt idx="7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7B6-4DE9-A05C-6727F9E52291}"/>
            </c:ext>
          </c:extLst>
        </c:ser>
        <c:ser>
          <c:idx val="3"/>
          <c:order val="3"/>
          <c:spPr>
            <a:solidFill>
              <a:srgbClr val="FFC000">
                <a:alpha val="0"/>
              </a:srgbClr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rgbClr val="FFC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Feuil1!$C$4:$C$13</c:f>
              <c:strCache>
                <c:ptCount val="10"/>
                <c:pt idx="0">
                  <c:v>Critère 1</c:v>
                </c:pt>
                <c:pt idx="1">
                  <c:v>Critère 2</c:v>
                </c:pt>
                <c:pt idx="2">
                  <c:v>Critère 3</c:v>
                </c:pt>
                <c:pt idx="3">
                  <c:v>Critère 4</c:v>
                </c:pt>
                <c:pt idx="4">
                  <c:v>Critère 5</c:v>
                </c:pt>
                <c:pt idx="5">
                  <c:v>Critère 6</c:v>
                </c:pt>
                <c:pt idx="6">
                  <c:v>Critère 7</c:v>
                </c:pt>
                <c:pt idx="7">
                  <c:v>Critère 8</c:v>
                </c:pt>
                <c:pt idx="8">
                  <c:v>Critère 9</c:v>
                </c:pt>
                <c:pt idx="9">
                  <c:v>Critère 10</c:v>
                </c:pt>
              </c:strCache>
            </c:strRef>
          </c:cat>
          <c:val>
            <c:numRef>
              <c:f>Feuil1!$M$4:$M$13</c:f>
              <c:numCache>
                <c:formatCode>General</c:formatCode>
                <c:ptCount val="10"/>
                <c:pt idx="8">
                  <c:v>#N/A</c:v>
                </c:pt>
                <c:pt idx="9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7B6-4DE9-A05C-6727F9E52291}"/>
            </c:ext>
          </c:extLst>
        </c:ser>
        <c:ser>
          <c:idx val="4"/>
          <c:order val="4"/>
          <c:spPr>
            <a:noFill/>
            <a:ln w="22225">
              <a:solidFill>
                <a:schemeClr val="accent1"/>
              </a:solidFill>
            </a:ln>
            <a:effectLst/>
          </c:spPr>
          <c:cat>
            <c:strRef>
              <c:f>Feuil1!$C$4:$C$13</c:f>
              <c:strCache>
                <c:ptCount val="10"/>
                <c:pt idx="0">
                  <c:v>Critère 1</c:v>
                </c:pt>
                <c:pt idx="1">
                  <c:v>Critère 2</c:v>
                </c:pt>
                <c:pt idx="2">
                  <c:v>Critère 3</c:v>
                </c:pt>
                <c:pt idx="3">
                  <c:v>Critère 4</c:v>
                </c:pt>
                <c:pt idx="4">
                  <c:v>Critère 5</c:v>
                </c:pt>
                <c:pt idx="5">
                  <c:v>Critère 6</c:v>
                </c:pt>
                <c:pt idx="6">
                  <c:v>Critère 7</c:v>
                </c:pt>
                <c:pt idx="7">
                  <c:v>Critère 8</c:v>
                </c:pt>
                <c:pt idx="8">
                  <c:v>Critère 9</c:v>
                </c:pt>
                <c:pt idx="9">
                  <c:v>Critère 10</c:v>
                </c:pt>
              </c:strCache>
            </c:strRef>
          </c:cat>
          <c:val>
            <c:numRef>
              <c:f>Feuil1!$D$4:$D$13</c:f>
              <c:numCache>
                <c:formatCode>General</c:formatCode>
                <c:ptCount val="10"/>
                <c:pt idx="0">
                  <c:v>6</c:v>
                </c:pt>
                <c:pt idx="1">
                  <c:v>8</c:v>
                </c:pt>
                <c:pt idx="2">
                  <c:v>6</c:v>
                </c:pt>
                <c:pt idx="3">
                  <c:v>9</c:v>
                </c:pt>
                <c:pt idx="4">
                  <c:v>5</c:v>
                </c:pt>
                <c:pt idx="5">
                  <c:v>4</c:v>
                </c:pt>
                <c:pt idx="6">
                  <c:v>2</c:v>
                </c:pt>
                <c:pt idx="7">
                  <c:v>6</c:v>
                </c:pt>
                <c:pt idx="8">
                  <c:v>9</c:v>
                </c:pt>
                <c:pt idx="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57-4A29-952F-77D9A0DEF43A}"/>
            </c:ext>
          </c:extLst>
        </c:ser>
        <c:ser>
          <c:idx val="5"/>
          <c:order val="5"/>
          <c:tx>
            <c:strRef>
              <c:f>Feuil1!$S$4</c:f>
              <c:strCache>
                <c:ptCount val="1"/>
                <c:pt idx="0">
                  <c:v>RUBRIQUE 1
20</c:v>
                </c:pt>
              </c:strCache>
            </c:strRef>
          </c:tx>
          <c:spPr>
            <a:solidFill>
              <a:srgbClr val="FF0000">
                <a:alpha val="40000"/>
              </a:srgbClr>
            </a:solidFill>
            <a:ln>
              <a:solidFill>
                <a:srgbClr val="FF0000"/>
              </a:solidFill>
            </a:ln>
            <a:effectLst/>
          </c:spP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6B7-4F4B-8C8A-6C4A2DE36E70}"/>
                </c:ext>
              </c:extLst>
            </c:dLbl>
            <c:dLbl>
              <c:idx val="1"/>
              <c:layout>
                <c:manualLayout>
                  <c:x val="0.12356335555994054"/>
                  <c:y val="-3.8779146956478196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50" b="1" i="0" u="none" strike="noStrike" kern="1200" baseline="0">
                        <a:solidFill>
                          <a:schemeClr val="bg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4AF56849-05B3-4C48-B84E-6CB639B81E53}" type="SERIESNAME">
                      <a:rPr lang="en-US" sz="1050" b="1">
                        <a:solidFill>
                          <a:schemeClr val="bg1"/>
                        </a:solidFill>
                      </a:rPr>
                      <a:pPr>
                        <a:defRPr sz="1050" b="1">
                          <a:solidFill>
                            <a:schemeClr val="bg1"/>
                          </a:solidFill>
                        </a:defRPr>
                      </a:pPr>
                      <a:t>[NOM DE SÉRIE]</a:t>
                    </a:fld>
                    <a:endParaRPr lang="fr-FR"/>
                  </a:p>
                </c:rich>
              </c:tx>
              <c:spPr>
                <a:solidFill>
                  <a:srgbClr val="FF0000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F6B7-4F4B-8C8A-6C4A2DE36E70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6B7-4F4B-8C8A-6C4A2DE36E7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Feuil1!$C$4:$C$13</c:f>
              <c:strCache>
                <c:ptCount val="10"/>
                <c:pt idx="0">
                  <c:v>Critère 1</c:v>
                </c:pt>
                <c:pt idx="1">
                  <c:v>Critère 2</c:v>
                </c:pt>
                <c:pt idx="2">
                  <c:v>Critère 3</c:v>
                </c:pt>
                <c:pt idx="3">
                  <c:v>Critère 4</c:v>
                </c:pt>
                <c:pt idx="4">
                  <c:v>Critère 5</c:v>
                </c:pt>
                <c:pt idx="5">
                  <c:v>Critère 6</c:v>
                </c:pt>
                <c:pt idx="6">
                  <c:v>Critère 7</c:v>
                </c:pt>
                <c:pt idx="7">
                  <c:v>Critère 8</c:v>
                </c:pt>
                <c:pt idx="8">
                  <c:v>Critère 9</c:v>
                </c:pt>
                <c:pt idx="9">
                  <c:v>Critère 10</c:v>
                </c:pt>
              </c:strCache>
            </c:strRef>
          </c:cat>
          <c:val>
            <c:numRef>
              <c:f>Feuil1!$O$4:$O$13</c:f>
              <c:numCache>
                <c:formatCode>General</c:formatCode>
                <c:ptCount val="10"/>
                <c:pt idx="0">
                  <c:v>8</c:v>
                </c:pt>
                <c:pt idx="1">
                  <c:v>8</c:v>
                </c:pt>
                <c:pt idx="2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157-4A29-952F-77D9A0DEF43A}"/>
            </c:ext>
          </c:extLst>
        </c:ser>
        <c:ser>
          <c:idx val="6"/>
          <c:order val="6"/>
          <c:tx>
            <c:strRef>
              <c:f>Feuil1!$S$7</c:f>
              <c:strCache>
                <c:ptCount val="1"/>
                <c:pt idx="0">
                  <c:v>RUBRIQUE 2
18</c:v>
                </c:pt>
              </c:strCache>
            </c:strRef>
          </c:tx>
          <c:spPr>
            <a:solidFill>
              <a:srgbClr val="0070C0">
                <a:alpha val="40000"/>
              </a:srgbClr>
            </a:solidFill>
            <a:ln>
              <a:solidFill>
                <a:srgbClr val="0070C0"/>
              </a:solidFill>
            </a:ln>
            <a:effectLst/>
          </c:spPr>
          <c:dLbls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6B7-4F4B-8C8A-6C4A2DE36E70}"/>
                </c:ext>
              </c:extLst>
            </c:dLbl>
            <c:dLbl>
              <c:idx val="4"/>
              <c:layout>
                <c:manualLayout>
                  <c:x val="9.2672516669955407E-2"/>
                  <c:y val="1.5511658782591278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50" b="1" i="0" u="none" strike="noStrike" kern="1200" baseline="0">
                        <a:solidFill>
                          <a:schemeClr val="bg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E054698C-94F3-4F88-96EB-1749F209DD0B}" type="SERIESNAME">
                      <a:rPr lang="en-US" sz="1050" b="1">
                        <a:solidFill>
                          <a:schemeClr val="bg1"/>
                        </a:solidFill>
                      </a:rPr>
                      <a:pPr>
                        <a:defRPr sz="1050" b="1">
                          <a:solidFill>
                            <a:schemeClr val="bg1"/>
                          </a:solidFill>
                        </a:defRPr>
                      </a:pPr>
                      <a:t>[NOM DE SÉRIE]</a:t>
                    </a:fld>
                    <a:endParaRPr lang="fr-FR"/>
                  </a:p>
                </c:rich>
              </c:tx>
              <c:spPr>
                <a:solidFill>
                  <a:srgbClr val="0070C0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F6B7-4F4B-8C8A-6C4A2DE36E70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6B7-4F4B-8C8A-6C4A2DE36E7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Feuil1!$C$4:$C$13</c:f>
              <c:strCache>
                <c:ptCount val="10"/>
                <c:pt idx="0">
                  <c:v>Critère 1</c:v>
                </c:pt>
                <c:pt idx="1">
                  <c:v>Critère 2</c:v>
                </c:pt>
                <c:pt idx="2">
                  <c:v>Critère 3</c:v>
                </c:pt>
                <c:pt idx="3">
                  <c:v>Critère 4</c:v>
                </c:pt>
                <c:pt idx="4">
                  <c:v>Critère 5</c:v>
                </c:pt>
                <c:pt idx="5">
                  <c:v>Critère 6</c:v>
                </c:pt>
                <c:pt idx="6">
                  <c:v>Critère 7</c:v>
                </c:pt>
                <c:pt idx="7">
                  <c:v>Critère 8</c:v>
                </c:pt>
                <c:pt idx="8">
                  <c:v>Critère 9</c:v>
                </c:pt>
                <c:pt idx="9">
                  <c:v>Critère 10</c:v>
                </c:pt>
              </c:strCache>
            </c:strRef>
          </c:cat>
          <c:val>
            <c:numRef>
              <c:f>Feuil1!$P$4:$P$13</c:f>
              <c:numCache>
                <c:formatCode>General</c:formatCode>
                <c:ptCount val="10"/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157-4A29-952F-77D9A0DEF43A}"/>
            </c:ext>
          </c:extLst>
        </c:ser>
        <c:ser>
          <c:idx val="7"/>
          <c:order val="7"/>
          <c:tx>
            <c:strRef>
              <c:f>Feuil1!$S$10</c:f>
              <c:strCache>
                <c:ptCount val="1"/>
                <c:pt idx="0">
                  <c:v>RUBRIQUE 3
8</c:v>
                </c:pt>
              </c:strCache>
            </c:strRef>
          </c:tx>
          <c:spPr>
            <a:solidFill>
              <a:srgbClr val="00B050">
                <a:alpha val="40000"/>
              </a:srgbClr>
            </a:solidFill>
            <a:ln>
              <a:solidFill>
                <a:srgbClr val="00B050">
                  <a:alpha val="0"/>
                </a:srgbClr>
              </a:solidFill>
            </a:ln>
            <a:effectLst/>
          </c:spPr>
          <c:dLbls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6B7-4F4B-8C8A-6C4A2DE36E70}"/>
                </c:ext>
              </c:extLst>
            </c:dLbl>
            <c:dLbl>
              <c:idx val="7"/>
              <c:layout>
                <c:manualLayout>
                  <c:x val="-8.1088452086211002E-2"/>
                  <c:y val="0.13443437611579098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50" b="1" i="0" u="none" strike="noStrike" kern="1200" baseline="0">
                        <a:solidFill>
                          <a:schemeClr val="bg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40CB57BB-D615-467C-BAD8-31D8814EEBAD}" type="SERIESNAME">
                      <a:rPr lang="en-US" sz="1050" b="1">
                        <a:solidFill>
                          <a:schemeClr val="bg1"/>
                        </a:solidFill>
                      </a:rPr>
                      <a:pPr>
                        <a:defRPr sz="1050" b="1">
                          <a:solidFill>
                            <a:schemeClr val="bg1"/>
                          </a:solidFill>
                        </a:defRPr>
                      </a:pPr>
                      <a:t>[NOM DE SÉRIE]</a:t>
                    </a:fld>
                    <a:endParaRPr lang="fr-FR"/>
                  </a:p>
                </c:rich>
              </c:tx>
              <c:spPr>
                <a:solidFill>
                  <a:srgbClr val="00B050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F6B7-4F4B-8C8A-6C4A2DE36E7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Feuil1!$C$4:$C$13</c:f>
              <c:strCache>
                <c:ptCount val="10"/>
                <c:pt idx="0">
                  <c:v>Critère 1</c:v>
                </c:pt>
                <c:pt idx="1">
                  <c:v>Critère 2</c:v>
                </c:pt>
                <c:pt idx="2">
                  <c:v>Critère 3</c:v>
                </c:pt>
                <c:pt idx="3">
                  <c:v>Critère 4</c:v>
                </c:pt>
                <c:pt idx="4">
                  <c:v>Critère 5</c:v>
                </c:pt>
                <c:pt idx="5">
                  <c:v>Critère 6</c:v>
                </c:pt>
                <c:pt idx="6">
                  <c:v>Critère 7</c:v>
                </c:pt>
                <c:pt idx="7">
                  <c:v>Critère 8</c:v>
                </c:pt>
                <c:pt idx="8">
                  <c:v>Critère 9</c:v>
                </c:pt>
                <c:pt idx="9">
                  <c:v>Critère 10</c:v>
                </c:pt>
              </c:strCache>
            </c:strRef>
          </c:cat>
          <c:val>
            <c:numRef>
              <c:f>Feuil1!$Q$4:$Q$13</c:f>
              <c:numCache>
                <c:formatCode>General</c:formatCode>
                <c:ptCount val="10"/>
                <c:pt idx="6">
                  <c:v>#N/A</c:v>
                </c:pt>
                <c:pt idx="7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157-4A29-952F-77D9A0DEF43A}"/>
            </c:ext>
          </c:extLst>
        </c:ser>
        <c:ser>
          <c:idx val="8"/>
          <c:order val="8"/>
          <c:tx>
            <c:strRef>
              <c:f>Feuil1!$S$12</c:f>
              <c:strCache>
                <c:ptCount val="1"/>
                <c:pt idx="0">
                  <c:v>RUBRIQUE 4
13</c:v>
                </c:pt>
              </c:strCache>
            </c:strRef>
          </c:tx>
          <c:spPr>
            <a:solidFill>
              <a:srgbClr val="FFC000">
                <a:alpha val="40000"/>
              </a:srgbClr>
            </a:solidFill>
            <a:ln>
              <a:solidFill>
                <a:srgbClr val="FFC000">
                  <a:alpha val="0"/>
                </a:srgbClr>
              </a:solidFill>
            </a:ln>
            <a:effectLst/>
          </c:spPr>
          <c:dLbls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6B7-4F4B-8C8A-6C4A2DE36E70}"/>
                </c:ext>
              </c:extLst>
            </c:dLbl>
            <c:dLbl>
              <c:idx val="9"/>
              <c:layout>
                <c:manualLayout>
                  <c:x val="-0.13321674271306089"/>
                  <c:y val="0.1034110585506085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50" b="1" i="0" u="none" strike="noStrike" kern="1200" baseline="0">
                        <a:solidFill>
                          <a:schemeClr val="bg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EBF54BB0-C784-4601-82C8-FFC53387D5E4}" type="SERIESNAME">
                      <a:rPr lang="en-US" sz="1050" b="1">
                        <a:solidFill>
                          <a:schemeClr val="bg1"/>
                        </a:solidFill>
                      </a:rPr>
                      <a:pPr>
                        <a:defRPr sz="1050" b="1">
                          <a:solidFill>
                            <a:schemeClr val="bg1"/>
                          </a:solidFill>
                        </a:defRPr>
                      </a:pPr>
                      <a:t>[NOM DE SÉRIE]</a:t>
                    </a:fld>
                    <a:endParaRPr lang="fr-FR"/>
                  </a:p>
                </c:rich>
              </c:tx>
              <c:spPr>
                <a:solidFill>
                  <a:srgbClr val="FFC000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F6B7-4F4B-8C8A-6C4A2DE36E7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Feuil1!$C$4:$C$13</c:f>
              <c:strCache>
                <c:ptCount val="10"/>
                <c:pt idx="0">
                  <c:v>Critère 1</c:v>
                </c:pt>
                <c:pt idx="1">
                  <c:v>Critère 2</c:v>
                </c:pt>
                <c:pt idx="2">
                  <c:v>Critère 3</c:v>
                </c:pt>
                <c:pt idx="3">
                  <c:v>Critère 4</c:v>
                </c:pt>
                <c:pt idx="4">
                  <c:v>Critère 5</c:v>
                </c:pt>
                <c:pt idx="5">
                  <c:v>Critère 6</c:v>
                </c:pt>
                <c:pt idx="6">
                  <c:v>Critère 7</c:v>
                </c:pt>
                <c:pt idx="7">
                  <c:v>Critère 8</c:v>
                </c:pt>
                <c:pt idx="8">
                  <c:v>Critère 9</c:v>
                </c:pt>
                <c:pt idx="9">
                  <c:v>Critère 10</c:v>
                </c:pt>
              </c:strCache>
            </c:strRef>
          </c:cat>
          <c:val>
            <c:numRef>
              <c:f>Feuil1!$R$4:$R$13</c:f>
              <c:numCache>
                <c:formatCode>General</c:formatCode>
                <c:ptCount val="10"/>
                <c:pt idx="8">
                  <c:v>#N/A</c:v>
                </c:pt>
                <c:pt idx="9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157-4A29-952F-77D9A0DEF4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0424640"/>
        <c:axId val="1260418400"/>
      </c:radarChart>
      <c:catAx>
        <c:axId val="12604246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60418400"/>
        <c:crosses val="autoZero"/>
        <c:auto val="1"/>
        <c:lblAlgn val="ctr"/>
        <c:lblOffset val="100"/>
        <c:noMultiLvlLbl val="0"/>
      </c:catAx>
      <c:valAx>
        <c:axId val="1260418400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accent1"/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260424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598</xdr:colOff>
      <xdr:row>14</xdr:row>
      <xdr:rowOff>15166</xdr:rowOff>
    </xdr:from>
    <xdr:to>
      <xdr:col>9</xdr:col>
      <xdr:colOff>0</xdr:colOff>
      <xdr:row>40</xdr:row>
      <xdr:rowOff>177800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2007198" y="2593266"/>
          <a:ext cx="6578002" cy="4950534"/>
          <a:chOff x="6707315" y="3589288"/>
          <a:chExt cx="7035105" cy="5496634"/>
        </a:xfrm>
      </xdr:grpSpPr>
      <xdr:graphicFrame macro="">
        <xdr:nvGraphicFramePr>
          <xdr:cNvPr id="2" name="Graphiqu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GraphicFramePr>
            <a:graphicFrameLocks/>
          </xdr:cNvGraphicFramePr>
        </xdr:nvGraphicFramePr>
        <xdr:xfrm>
          <a:off x="6707315" y="3589288"/>
          <a:ext cx="7035105" cy="549663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5" name="OptionButton1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000-00000B040000}"/>
                  </a:ext>
                </a:extLst>
              </xdr:cNvPr>
              <xdr:cNvSpPr/>
            </xdr:nvSpPr>
            <xdr:spPr bwMode="auto">
              <a:xfrm>
                <a:off x="7118350" y="8572500"/>
                <a:ext cx="889000" cy="1905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6" name="OptionButton2" hidden="1">
                <a:extLst>
                  <a:ext uri="{63B3BB69-23CF-44E3-9099-C40C66FF867C}">
                    <a14:compatExt spid="_x0000_s1036"/>
                  </a:ext>
                  <a:ext uri="{FF2B5EF4-FFF2-40B4-BE49-F238E27FC236}">
                    <a16:creationId xmlns:a16="http://schemas.microsoft.com/office/drawing/2014/main" id="{00000000-0008-0000-0000-00000C040000}"/>
                  </a:ext>
                </a:extLst>
              </xdr:cNvPr>
              <xdr:cNvSpPr/>
            </xdr:nvSpPr>
            <xdr:spPr bwMode="auto">
              <a:xfrm>
                <a:off x="9002183" y="8572500"/>
                <a:ext cx="889000" cy="1905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7" name="OptionButton3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000-00000D040000}"/>
                  </a:ext>
                </a:extLst>
              </xdr:cNvPr>
              <xdr:cNvSpPr/>
            </xdr:nvSpPr>
            <xdr:spPr bwMode="auto">
              <a:xfrm>
                <a:off x="10886016" y="8572500"/>
                <a:ext cx="889000" cy="1905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8" name="OptionButton4" hidden="1">
                <a:extLst>
                  <a:ext uri="{63B3BB69-23CF-44E3-9099-C40C66FF867C}">
                    <a14:compatExt spid="_x0000_s1038"/>
                  </a:ext>
                  <a:ext uri="{FF2B5EF4-FFF2-40B4-BE49-F238E27FC236}">
                    <a16:creationId xmlns:a16="http://schemas.microsoft.com/office/drawing/2014/main" id="{00000000-0008-0000-0000-00000E040000}"/>
                  </a:ext>
                </a:extLst>
              </xdr:cNvPr>
              <xdr:cNvSpPr/>
            </xdr:nvSpPr>
            <xdr:spPr bwMode="auto">
              <a:xfrm>
                <a:off x="12769850" y="8572500"/>
                <a:ext cx="889000" cy="1905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5453F-42B4-4A94-855C-E9639C839B40}">
  <sheetPr codeName="Feuil1"/>
  <dimension ref="A1:U49"/>
  <sheetViews>
    <sheetView tabSelected="1" zoomScaleNormal="100" workbookViewId="0"/>
  </sheetViews>
  <sheetFormatPr baseColWidth="10" defaultRowHeight="14.5" x14ac:dyDescent="0.35"/>
  <cols>
    <col min="1" max="1" width="28.7265625" customWidth="1"/>
    <col min="2" max="2" width="17.81640625" customWidth="1"/>
  </cols>
  <sheetData>
    <row r="1" spans="1:21" x14ac:dyDescent="0.35">
      <c r="A1" t="s">
        <v>0</v>
      </c>
    </row>
    <row r="3" spans="1:21" x14ac:dyDescent="0.35">
      <c r="F3" s="16" t="b">
        <v>1</v>
      </c>
      <c r="G3" s="16" t="b">
        <v>0</v>
      </c>
      <c r="H3" s="16" t="b">
        <v>0</v>
      </c>
      <c r="I3" s="16" t="b">
        <v>0</v>
      </c>
      <c r="J3" s="16"/>
      <c r="K3" s="16"/>
      <c r="L3" s="16"/>
      <c r="M3" s="16"/>
      <c r="N3" s="16"/>
      <c r="O3" s="16"/>
      <c r="P3" s="16"/>
      <c r="Q3" s="16"/>
      <c r="R3" s="16"/>
      <c r="S3" s="16"/>
    </row>
    <row r="4" spans="1:21" x14ac:dyDescent="0.35">
      <c r="A4" t="s">
        <v>1</v>
      </c>
      <c r="B4" s="11" t="s">
        <v>21</v>
      </c>
      <c r="C4" s="1" t="s">
        <v>2</v>
      </c>
      <c r="D4" s="1">
        <v>6</v>
      </c>
      <c r="E4" s="15">
        <f>SUM(D4:D6)</f>
        <v>20</v>
      </c>
      <c r="F4" s="16" t="str">
        <f>IF(F$3,C4,NA())</f>
        <v>Critère 1</v>
      </c>
      <c r="G4" s="16">
        <f>IF(F$3,D4,NA())</f>
        <v>6</v>
      </c>
      <c r="H4" s="16" t="e">
        <f t="shared" ref="H4:H13" si="0">IF(G$3,C4,NA())</f>
        <v>#N/A</v>
      </c>
      <c r="I4" s="16"/>
      <c r="J4" s="16" t="e">
        <f t="shared" ref="J4:J13" si="1">IF(H$3,C4,NA())</f>
        <v>#N/A</v>
      </c>
      <c r="K4" s="16"/>
      <c r="L4" s="16" t="e">
        <f>IF(I$3,C4,NA())</f>
        <v>#N/A</v>
      </c>
      <c r="M4" s="16"/>
      <c r="N4" s="16" t="str">
        <f>IF(F$3,"Rubrique 1",NA())</f>
        <v>Rubrique 1</v>
      </c>
      <c r="O4" s="16">
        <f>IF($F$3=TRUE,MAX($D$4:$D$6),NA())</f>
        <v>8</v>
      </c>
      <c r="P4" s="16"/>
      <c r="Q4" s="16"/>
      <c r="R4" s="16"/>
      <c r="S4" s="16" t="str">
        <f>B4&amp;CHAR(10)&amp;E4</f>
        <v>RUBRIQUE 1
20</v>
      </c>
    </row>
    <row r="5" spans="1:21" x14ac:dyDescent="0.35">
      <c r="A5" t="s">
        <v>3</v>
      </c>
      <c r="B5" s="11"/>
      <c r="C5" s="1" t="s">
        <v>4</v>
      </c>
      <c r="D5" s="1">
        <v>8</v>
      </c>
      <c r="E5" s="15"/>
      <c r="F5" s="16" t="str">
        <f t="shared" ref="F5:F13" si="2">IF(F$3,C5,NA())</f>
        <v>Critère 2</v>
      </c>
      <c r="G5" s="16">
        <f t="shared" ref="G5:G6" si="3">IF(F$3,D5,NA())</f>
        <v>8</v>
      </c>
      <c r="H5" s="16" t="e">
        <f t="shared" si="0"/>
        <v>#N/A</v>
      </c>
      <c r="I5" s="16"/>
      <c r="J5" s="16" t="e">
        <f t="shared" si="1"/>
        <v>#N/A</v>
      </c>
      <c r="K5" s="16"/>
      <c r="L5" s="16" t="e">
        <f t="shared" ref="L5:L13" si="4">IF(I$3,C5,NA())</f>
        <v>#N/A</v>
      </c>
      <c r="M5" s="16"/>
      <c r="N5" s="16" t="str">
        <f t="shared" ref="N5:N6" si="5">IF(F$3,"Rubrique 1",NA())</f>
        <v>Rubrique 1</v>
      </c>
      <c r="O5" s="16">
        <f t="shared" ref="O5:O6" si="6">IF($F$3=TRUE,MAX($D$4:$D$6),NA())</f>
        <v>8</v>
      </c>
      <c r="P5" s="16"/>
      <c r="Q5" s="16"/>
      <c r="R5" s="16"/>
      <c r="S5" s="16"/>
    </row>
    <row r="6" spans="1:21" x14ac:dyDescent="0.35">
      <c r="A6" t="s">
        <v>5</v>
      </c>
      <c r="B6" s="11"/>
      <c r="C6" s="1" t="s">
        <v>6</v>
      </c>
      <c r="D6" s="1">
        <v>6</v>
      </c>
      <c r="E6" s="15"/>
      <c r="F6" s="16" t="str">
        <f t="shared" si="2"/>
        <v>Critère 3</v>
      </c>
      <c r="G6" s="16">
        <f t="shared" si="3"/>
        <v>6</v>
      </c>
      <c r="H6" s="16" t="e">
        <f t="shared" si="0"/>
        <v>#N/A</v>
      </c>
      <c r="I6" s="16"/>
      <c r="J6" s="16" t="e">
        <f t="shared" si="1"/>
        <v>#N/A</v>
      </c>
      <c r="K6" s="16"/>
      <c r="L6" s="16" t="e">
        <f t="shared" si="4"/>
        <v>#N/A</v>
      </c>
      <c r="M6" s="16"/>
      <c r="N6" s="16" t="str">
        <f t="shared" si="5"/>
        <v>Rubrique 1</v>
      </c>
      <c r="O6" s="16">
        <f t="shared" si="6"/>
        <v>8</v>
      </c>
      <c r="P6" s="16"/>
      <c r="Q6" s="16"/>
      <c r="R6" s="16"/>
      <c r="S6" s="16"/>
    </row>
    <row r="7" spans="1:21" x14ac:dyDescent="0.35">
      <c r="A7" t="s">
        <v>7</v>
      </c>
      <c r="B7" s="12" t="s">
        <v>22</v>
      </c>
      <c r="C7" s="2" t="s">
        <v>8</v>
      </c>
      <c r="D7" s="7">
        <v>9</v>
      </c>
      <c r="E7" s="12">
        <f>SUM(D7:D9)</f>
        <v>18</v>
      </c>
      <c r="F7" s="16" t="str">
        <f t="shared" si="2"/>
        <v>Critère 4</v>
      </c>
      <c r="G7" s="16"/>
      <c r="H7" s="16" t="e">
        <f t="shared" si="0"/>
        <v>#N/A</v>
      </c>
      <c r="I7" s="16" t="e">
        <f t="shared" ref="I7:I9" si="7">IF(G$3,D7,NA())</f>
        <v>#N/A</v>
      </c>
      <c r="J7" s="16" t="e">
        <f t="shared" si="1"/>
        <v>#N/A</v>
      </c>
      <c r="K7" s="16"/>
      <c r="L7" s="16" t="e">
        <f t="shared" si="4"/>
        <v>#N/A</v>
      </c>
      <c r="M7" s="16"/>
      <c r="N7" s="16" t="e">
        <f>IF(G$3,"Rubrique 2",NA())</f>
        <v>#N/A</v>
      </c>
      <c r="O7" s="16"/>
      <c r="P7" s="16" t="e">
        <f>IF($G$3=TRUE,MAX($D$7:$D$9),NA())</f>
        <v>#N/A</v>
      </c>
      <c r="Q7" s="16"/>
      <c r="R7" s="16"/>
      <c r="S7" s="16" t="str">
        <f>B7&amp;CHAR(10)&amp;E7</f>
        <v>RUBRIQUE 2
18</v>
      </c>
      <c r="U7" s="8"/>
    </row>
    <row r="8" spans="1:21" x14ac:dyDescent="0.35">
      <c r="A8" t="s">
        <v>9</v>
      </c>
      <c r="B8" s="12"/>
      <c r="C8" s="2" t="s">
        <v>10</v>
      </c>
      <c r="D8" s="7">
        <v>5</v>
      </c>
      <c r="E8" s="12"/>
      <c r="F8" s="16" t="str">
        <f t="shared" si="2"/>
        <v>Critère 5</v>
      </c>
      <c r="G8" s="16"/>
      <c r="H8" s="16" t="e">
        <f t="shared" si="0"/>
        <v>#N/A</v>
      </c>
      <c r="I8" s="16" t="e">
        <f t="shared" si="7"/>
        <v>#N/A</v>
      </c>
      <c r="J8" s="16" t="e">
        <f t="shared" si="1"/>
        <v>#N/A</v>
      </c>
      <c r="K8" s="16"/>
      <c r="L8" s="16" t="e">
        <f t="shared" si="4"/>
        <v>#N/A</v>
      </c>
      <c r="M8" s="16"/>
      <c r="N8" s="16" t="e">
        <f t="shared" ref="N8:N9" si="8">IF(G$3,"Rubrique 2",NA())</f>
        <v>#N/A</v>
      </c>
      <c r="O8" s="16"/>
      <c r="P8" s="16" t="e">
        <f t="shared" ref="P8:P9" si="9">IF($G$3=TRUE,MAX($D$7:$D$9),NA())</f>
        <v>#N/A</v>
      </c>
      <c r="Q8" s="16"/>
      <c r="R8" s="16"/>
      <c r="S8" s="16"/>
    </row>
    <row r="9" spans="1:21" x14ac:dyDescent="0.35">
      <c r="A9" t="s">
        <v>11</v>
      </c>
      <c r="B9" s="12"/>
      <c r="C9" s="2" t="s">
        <v>12</v>
      </c>
      <c r="D9" s="7">
        <v>4</v>
      </c>
      <c r="E9" s="12"/>
      <c r="F9" s="16" t="str">
        <f t="shared" si="2"/>
        <v>Critère 6</v>
      </c>
      <c r="G9" s="16"/>
      <c r="H9" s="16" t="e">
        <f t="shared" si="0"/>
        <v>#N/A</v>
      </c>
      <c r="I9" s="16" t="e">
        <f t="shared" si="7"/>
        <v>#N/A</v>
      </c>
      <c r="J9" s="16" t="e">
        <f t="shared" si="1"/>
        <v>#N/A</v>
      </c>
      <c r="K9" s="16"/>
      <c r="L9" s="16" t="e">
        <f t="shared" si="4"/>
        <v>#N/A</v>
      </c>
      <c r="M9" s="16"/>
      <c r="N9" s="16" t="e">
        <f t="shared" si="8"/>
        <v>#N/A</v>
      </c>
      <c r="O9" s="16"/>
      <c r="P9" s="16" t="e">
        <f t="shared" si="9"/>
        <v>#N/A</v>
      </c>
      <c r="Q9" s="16"/>
      <c r="R9" s="16"/>
      <c r="S9" s="16"/>
    </row>
    <row r="10" spans="1:21" x14ac:dyDescent="0.35">
      <c r="A10" t="s">
        <v>13</v>
      </c>
      <c r="B10" s="13" t="s">
        <v>23</v>
      </c>
      <c r="C10" s="3" t="s">
        <v>14</v>
      </c>
      <c r="D10" s="6">
        <v>2</v>
      </c>
      <c r="E10" s="13">
        <f>SUM(D10,D11)</f>
        <v>8</v>
      </c>
      <c r="F10" s="16" t="str">
        <f t="shared" si="2"/>
        <v>Critère 7</v>
      </c>
      <c r="G10" s="16"/>
      <c r="H10" s="16" t="e">
        <f t="shared" si="0"/>
        <v>#N/A</v>
      </c>
      <c r="I10" s="16"/>
      <c r="J10" s="16" t="e">
        <f t="shared" si="1"/>
        <v>#N/A</v>
      </c>
      <c r="K10" s="16" t="e">
        <f t="shared" ref="K10:K11" si="10">IF(H$3,D10,NA())</f>
        <v>#N/A</v>
      </c>
      <c r="L10" s="16" t="e">
        <f t="shared" si="4"/>
        <v>#N/A</v>
      </c>
      <c r="M10" s="16"/>
      <c r="N10" s="16" t="e">
        <f>IF(H$3,"Rubrique 3",NA())</f>
        <v>#N/A</v>
      </c>
      <c r="O10" s="16"/>
      <c r="P10" s="16"/>
      <c r="Q10" s="16" t="e">
        <f>IF($H$3=TRUE,MAX($D$10:$D$11),NA())</f>
        <v>#N/A</v>
      </c>
      <c r="R10" s="16"/>
      <c r="S10" s="16" t="str">
        <f>B10&amp;CHAR(10)&amp;E10</f>
        <v>RUBRIQUE 3
8</v>
      </c>
    </row>
    <row r="11" spans="1:21" x14ac:dyDescent="0.35">
      <c r="A11" t="s">
        <v>15</v>
      </c>
      <c r="B11" s="13"/>
      <c r="C11" s="3" t="s">
        <v>16</v>
      </c>
      <c r="D11" s="6">
        <v>6</v>
      </c>
      <c r="E11" s="13"/>
      <c r="F11" s="16" t="str">
        <f t="shared" si="2"/>
        <v>Critère 8</v>
      </c>
      <c r="G11" s="16"/>
      <c r="H11" s="16" t="e">
        <f t="shared" si="0"/>
        <v>#N/A</v>
      </c>
      <c r="I11" s="16"/>
      <c r="J11" s="16" t="e">
        <f t="shared" si="1"/>
        <v>#N/A</v>
      </c>
      <c r="K11" s="16" t="e">
        <f t="shared" si="10"/>
        <v>#N/A</v>
      </c>
      <c r="L11" s="16" t="e">
        <f t="shared" si="4"/>
        <v>#N/A</v>
      </c>
      <c r="M11" s="16"/>
      <c r="N11" s="16" t="e">
        <f>IF(H$3,"Rubrique 3",NA())</f>
        <v>#N/A</v>
      </c>
      <c r="O11" s="16"/>
      <c r="P11" s="16"/>
      <c r="Q11" s="16" t="e">
        <f>IF($H$3=TRUE,MAX($D$10:$D$11),NA())</f>
        <v>#N/A</v>
      </c>
      <c r="R11" s="16"/>
      <c r="S11" s="16"/>
    </row>
    <row r="12" spans="1:21" x14ac:dyDescent="0.35">
      <c r="A12" t="s">
        <v>17</v>
      </c>
      <c r="B12" s="14" t="s">
        <v>24</v>
      </c>
      <c r="C12" s="4" t="s">
        <v>18</v>
      </c>
      <c r="D12" s="5">
        <v>9</v>
      </c>
      <c r="E12" s="14">
        <f>SUM(D12,D13)</f>
        <v>13</v>
      </c>
      <c r="F12" s="16" t="str">
        <f t="shared" si="2"/>
        <v>Critère 9</v>
      </c>
      <c r="G12" s="16"/>
      <c r="H12" s="16" t="e">
        <f t="shared" si="0"/>
        <v>#N/A</v>
      </c>
      <c r="I12" s="16"/>
      <c r="J12" s="16" t="e">
        <f t="shared" si="1"/>
        <v>#N/A</v>
      </c>
      <c r="K12" s="16"/>
      <c r="L12" s="16" t="e">
        <f t="shared" si="4"/>
        <v>#N/A</v>
      </c>
      <c r="M12" s="16" t="e">
        <f t="shared" ref="M12:M13" si="11">IF(I$3,D12,NA())</f>
        <v>#N/A</v>
      </c>
      <c r="N12" s="16" t="e">
        <f>IF(I$3,"Rubrique 4",NA())</f>
        <v>#N/A</v>
      </c>
      <c r="O12" s="16"/>
      <c r="P12" s="16"/>
      <c r="Q12" s="16"/>
      <c r="R12" s="16" t="e">
        <f>IF($I$3=TRUE,MAX($D$12:$D$13),NA())</f>
        <v>#N/A</v>
      </c>
      <c r="S12" s="16" t="str">
        <f>B12&amp;CHAR(10)&amp;E12</f>
        <v>RUBRIQUE 4
13</v>
      </c>
    </row>
    <row r="13" spans="1:21" x14ac:dyDescent="0.35">
      <c r="A13" t="s">
        <v>19</v>
      </c>
      <c r="B13" s="14"/>
      <c r="C13" s="4" t="s">
        <v>20</v>
      </c>
      <c r="D13" s="5">
        <v>4</v>
      </c>
      <c r="E13" s="14"/>
      <c r="F13" s="16" t="str">
        <f t="shared" si="2"/>
        <v>Critère 10</v>
      </c>
      <c r="G13" s="16"/>
      <c r="H13" s="16" t="e">
        <f t="shared" si="0"/>
        <v>#N/A</v>
      </c>
      <c r="I13" s="16"/>
      <c r="J13" s="16" t="e">
        <f t="shared" si="1"/>
        <v>#N/A</v>
      </c>
      <c r="K13" s="16"/>
      <c r="L13" s="16" t="e">
        <f t="shared" si="4"/>
        <v>#N/A</v>
      </c>
      <c r="M13" s="16" t="e">
        <f t="shared" si="11"/>
        <v>#N/A</v>
      </c>
      <c r="N13" s="16" t="e">
        <f>IF(I$3,"Rubrique 4",NA())</f>
        <v>#N/A</v>
      </c>
      <c r="O13" s="16"/>
      <c r="P13" s="16"/>
      <c r="Q13" s="16"/>
      <c r="R13" s="16" t="e">
        <f>IF($I$3=TRUE,MAX($D$12:$D$13),NA())</f>
        <v>#N/A</v>
      </c>
      <c r="S13" s="16"/>
    </row>
    <row r="20" spans="10:10" x14ac:dyDescent="0.35">
      <c r="J20" t="str">
        <f>IF(F3="VRAI",D4:D13,"")</f>
        <v/>
      </c>
    </row>
    <row r="44" spans="2:21" x14ac:dyDescent="0.35">
      <c r="U44" s="8"/>
    </row>
    <row r="45" spans="2:21" x14ac:dyDescent="0.35">
      <c r="B45" t="s">
        <v>27</v>
      </c>
    </row>
    <row r="46" spans="2:21" x14ac:dyDescent="0.35">
      <c r="B46" s="8" t="s">
        <v>25</v>
      </c>
      <c r="U46" s="10"/>
    </row>
    <row r="47" spans="2:21" x14ac:dyDescent="0.35">
      <c r="B47" t="s">
        <v>28</v>
      </c>
      <c r="U47" s="10"/>
    </row>
    <row r="48" spans="2:21" x14ac:dyDescent="0.35">
      <c r="U48" s="10"/>
    </row>
    <row r="49" spans="2:2" x14ac:dyDescent="0.35">
      <c r="B49" s="9" t="s">
        <v>26</v>
      </c>
    </row>
  </sheetData>
  <mergeCells count="8">
    <mergeCell ref="B4:B6"/>
    <mergeCell ref="B7:B9"/>
    <mergeCell ref="B10:B11"/>
    <mergeCell ref="B12:B13"/>
    <mergeCell ref="E4:E6"/>
    <mergeCell ref="E7:E9"/>
    <mergeCell ref="E10:E11"/>
    <mergeCell ref="E12:E1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5" r:id="rId4" name="OptionButton1">
          <controlPr defaultSize="0" autoLine="0" linkedCell="$F$3" r:id="rId5">
            <anchor moveWithCells="1">
              <from>
                <xdr:col>1</xdr:col>
                <xdr:colOff>387350</xdr:colOff>
                <xdr:row>38</xdr:row>
                <xdr:rowOff>82550</xdr:rowOff>
              </from>
              <to>
                <xdr:col>1</xdr:col>
                <xdr:colOff>1219200</xdr:colOff>
                <xdr:row>39</xdr:row>
                <xdr:rowOff>69850</xdr:rowOff>
              </to>
            </anchor>
          </controlPr>
        </control>
      </mc:Choice>
      <mc:Fallback>
        <control shapeId="1035" r:id="rId4" name="OptionButton1"/>
      </mc:Fallback>
    </mc:AlternateContent>
    <mc:AlternateContent xmlns:mc="http://schemas.openxmlformats.org/markup-compatibility/2006">
      <mc:Choice Requires="x14">
        <control shapeId="1036" r:id="rId6" name="OptionButton2">
          <controlPr defaultSize="0" autoLine="0" linkedCell="$G$3" r:id="rId7">
            <anchor moveWithCells="1">
              <from>
                <xdr:col>3</xdr:col>
                <xdr:colOff>139700</xdr:colOff>
                <xdr:row>38</xdr:row>
                <xdr:rowOff>82550</xdr:rowOff>
              </from>
              <to>
                <xdr:col>4</xdr:col>
                <xdr:colOff>209550</xdr:colOff>
                <xdr:row>39</xdr:row>
                <xdr:rowOff>69850</xdr:rowOff>
              </to>
            </anchor>
          </controlPr>
        </control>
      </mc:Choice>
      <mc:Fallback>
        <control shapeId="1036" r:id="rId6" name="OptionButton2"/>
      </mc:Fallback>
    </mc:AlternateContent>
    <mc:AlternateContent xmlns:mc="http://schemas.openxmlformats.org/markup-compatibility/2006">
      <mc:Choice Requires="x14">
        <control shapeId="1037" r:id="rId8" name="OptionButton3">
          <controlPr defaultSize="0" autoLine="0" linkedCell="$H$3" r:id="rId9">
            <anchor moveWithCells="1">
              <from>
                <xdr:col>5</xdr:col>
                <xdr:colOff>374650</xdr:colOff>
                <xdr:row>38</xdr:row>
                <xdr:rowOff>82550</xdr:rowOff>
              </from>
              <to>
                <xdr:col>6</xdr:col>
                <xdr:colOff>444500</xdr:colOff>
                <xdr:row>39</xdr:row>
                <xdr:rowOff>69850</xdr:rowOff>
              </to>
            </anchor>
          </controlPr>
        </control>
      </mc:Choice>
      <mc:Fallback>
        <control shapeId="1037" r:id="rId8" name="OptionButton3"/>
      </mc:Fallback>
    </mc:AlternateContent>
    <mc:AlternateContent xmlns:mc="http://schemas.openxmlformats.org/markup-compatibility/2006">
      <mc:Choice Requires="x14">
        <control shapeId="1038" r:id="rId10" name="OptionButton4">
          <controlPr defaultSize="0" autoLine="0" linkedCell="$I$3" r:id="rId11">
            <anchor moveWithCells="1">
              <from>
                <xdr:col>7</xdr:col>
                <xdr:colOff>615950</xdr:colOff>
                <xdr:row>38</xdr:row>
                <xdr:rowOff>82550</xdr:rowOff>
              </from>
              <to>
                <xdr:col>8</xdr:col>
                <xdr:colOff>685800</xdr:colOff>
                <xdr:row>39</xdr:row>
                <xdr:rowOff>69850</xdr:rowOff>
              </to>
            </anchor>
          </controlPr>
        </control>
      </mc:Choice>
      <mc:Fallback>
        <control shapeId="1038" r:id="rId10" name="OptionButton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DUMAS FRANK</dc:creator>
  <cp:lastModifiedBy>AL COURRÈGES </cp:lastModifiedBy>
  <dcterms:created xsi:type="dcterms:W3CDTF">2023-05-12T15:30:53Z</dcterms:created>
  <dcterms:modified xsi:type="dcterms:W3CDTF">2023-05-16T05:52:29Z</dcterms:modified>
</cp:coreProperties>
</file>