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14BDDCB-F634-42EB-B3D3-FC98BAC3C574}" xr6:coauthVersionLast="47" xr6:coauthVersionMax="47" xr10:uidLastSave="{00000000-0000-0000-0000-000000000000}"/>
  <bookViews>
    <workbookView xWindow="-110" yWindow="-110" windowWidth="38620" windowHeight="21820" xr2:uid="{F10D4002-7CE3-4EEF-8F34-562793E25761}"/>
  </bookViews>
  <sheets>
    <sheet name="Feuil1" sheetId="1" r:id="rId1"/>
  </sheets>
  <definedNames>
    <definedName name="RubBleu">Feuil1!$B$4</definedName>
    <definedName name="RubRouge">Feuil1!$B$4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4" i="1"/>
  <c r="P8" i="1"/>
  <c r="P9" i="1"/>
  <c r="P7" i="1"/>
  <c r="R12" i="1"/>
  <c r="Q11" i="1"/>
  <c r="Q10" i="1"/>
  <c r="R13" i="1"/>
  <c r="B15" i="1"/>
  <c r="N13" i="1"/>
  <c r="N12" i="1"/>
  <c r="N11" i="1"/>
  <c r="N10" i="1"/>
  <c r="N8" i="1"/>
  <c r="N9" i="1"/>
  <c r="N7" i="1"/>
  <c r="N4" i="1"/>
  <c r="N5" i="1"/>
  <c r="N6" i="1"/>
  <c r="F4" i="1"/>
  <c r="G5" i="1"/>
  <c r="G6" i="1"/>
  <c r="G4" i="1"/>
  <c r="I7" i="1"/>
  <c r="I8" i="1"/>
  <c r="I9" i="1"/>
  <c r="K10" i="1"/>
  <c r="K11" i="1"/>
  <c r="M12" i="1"/>
  <c r="M13" i="1"/>
  <c r="L5" i="1"/>
  <c r="L6" i="1"/>
  <c r="L7" i="1"/>
  <c r="L8" i="1"/>
  <c r="L9" i="1"/>
  <c r="L10" i="1"/>
  <c r="L11" i="1"/>
  <c r="L12" i="1"/>
  <c r="L13" i="1"/>
  <c r="L4" i="1"/>
  <c r="J5" i="1"/>
  <c r="J6" i="1"/>
  <c r="J7" i="1"/>
  <c r="J8" i="1"/>
  <c r="J9" i="1"/>
  <c r="J10" i="1"/>
  <c r="J11" i="1"/>
  <c r="J12" i="1"/>
  <c r="J13" i="1"/>
  <c r="J4" i="1"/>
  <c r="H5" i="1"/>
  <c r="H6" i="1"/>
  <c r="H7" i="1"/>
  <c r="H8" i="1"/>
  <c r="H9" i="1"/>
  <c r="H10" i="1"/>
  <c r="H11" i="1"/>
  <c r="H12" i="1"/>
  <c r="H13" i="1"/>
  <c r="H4" i="1"/>
  <c r="F5" i="1"/>
  <c r="F6" i="1"/>
  <c r="F7" i="1"/>
  <c r="F8" i="1"/>
  <c r="F9" i="1"/>
  <c r="F10" i="1"/>
  <c r="F11" i="1"/>
  <c r="F12" i="1"/>
  <c r="F13" i="1"/>
  <c r="J20" i="1"/>
  <c r="E12" i="1"/>
  <c r="E10" i="1"/>
  <c r="E7" i="1"/>
  <c r="E4" i="1"/>
</calcChain>
</file>

<file path=xl/sharedStrings.xml><?xml version="1.0" encoding="utf-8"?>
<sst xmlns="http://schemas.openxmlformats.org/spreadsheetml/2006/main" count="40" uniqueCount="40">
  <si>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</si>
  <si>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</si>
  <si>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</si>
  <si>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</si>
  <si>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</si>
  <si>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</si>
  <si>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</si>
  <si>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</si>
  <si>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</si>
  <si>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</si>
  <si>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</si>
  <si>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</si>
  <si>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</si>
  <si>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</si>
  <si>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</si>
  <si>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</si>
  <si>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</si>
  <si>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</si>
  <si>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</si>
  <si>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</si>
  <si>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</si>
  <si>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</si>
  <si>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</si>
  <si>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</si>
  <si>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</si>
  <si>
    <t>=&gt; Onglet Dévellopeur, Contrôles, Mode Création</t>
  </si>
  <si>
    <t>=&gt; Onglet dévellopeur, Contrôles, Mode création, Propriétés et dans Caption</t>
  </si>
  <si>
    <t>Ne pas oubier de re-cliquer sur le Mode Création pour en sortir quand le graphique est déplacé</t>
  </si>
  <si>
    <t>Bonjour,</t>
  </si>
  <si>
    <t>Bons tests</t>
  </si>
  <si>
    <t>AL 22</t>
  </si>
  <si>
    <t>soit en utilisant un format personnalisé ";;;"</t>
  </si>
  <si>
    <t>=&gt; Onglet Accueil, Nombre, Personnalisé et taper à la place de Standard : ;;;</t>
  </si>
  <si>
    <t>• Pour modifier le titre des rubriques, c'est ici !</t>
  </si>
  <si>
    <t>• Pour déplacer le graphique, il faut se mettre en mode création :</t>
  </si>
  <si>
    <t>• Les "OptionButton" sont liés avec les cellules F2, G3, H3, I3</t>
  </si>
  <si>
    <t>• Les données sont bien sûr à cacher, soit en mettant une police blanche,</t>
  </si>
  <si>
    <t>• Attention: il y a une formule en B15 associée à une Mise enForme Conditionnelle</t>
  </si>
  <si>
    <t>Donc si vous déplacez le graphique, c'est mort ! Il faudra déplacer la cellule avec sa formule et sa MFC</t>
  </si>
  <si>
    <t>J'ai rendu le fond du graphique transparent et c'est cette cellule qui permet de jouer avec les couleurs des rubriques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</si>
</sst>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5"/>
      <color rgb="FF000000"/>
      <name val="Open Sans"/>
      <family val="2"/>
    </font>
    <font>
      <sz val="7"/>
      <color rgb="FF000000"/>
      <name val="Open Sans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9" fillId="0" borderId="0" xfId="0" applyFont="1"/>
    <xf numFmtId="0" fontId="8" fillId="0" borderId="0" xfId="0" applyFont="1"/>
    <xf numFmtId="0" fontId="7" fillId="0" borderId="0" xfId="0" applyFont="1"/>
    <xf numFmtId="0" fontId="0" fillId="0" borderId="0" xfId="0" quotePrefix="1"/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4"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700">
                <a:solidFill>
                  <a:schemeClr val="bg1">
                    <a:lumMod val="50000"/>
                  </a:schemeClr>
                </a:solidFill>
                <a:latin typeface="+mn-lt"/>
              </a:rPr>
              <a:t>PERFORMANCE RH </a:t>
            </a:r>
          </a:p>
        </c:rich>
      </c:tx>
      <c:layout>
        <c:manualLayout>
          <c:xMode val="edge"/>
          <c:yMode val="edge"/>
          <c:x val="0.37674831491580696"/>
          <c:y val="1.38017121451402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610836295318038"/>
          <c:y val="0.10991551642460416"/>
          <c:w val="0.52444385135361649"/>
          <c:h val="0.71742425632187989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FF0000">
                <a:alpha val="0"/>
              </a:srgbClr>
            </a:solidFill>
            <a:ln>
              <a:solidFill>
                <a:srgbClr val="FF0000">
                  <a:alpha val="0"/>
                </a:srgbClr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Feuil1!$G$4:$G$13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ser>
          <c:idx val="1"/>
          <c:order val="1"/>
          <c:spPr>
            <a:solidFill>
              <a:srgbClr val="0070C0">
                <a:alpha val="0"/>
              </a:srgbClr>
            </a:solidFill>
            <a:ln>
              <a:solidFill>
                <a:srgbClr val="0070C0">
                  <a:alpha val="0"/>
                </a:srgbClr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Feuil1!$I$4:$I$13</c:f>
              <c:numCache>
                <c:formatCode>General</c:formatCode>
                <c:ptCount val="10"/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B6-4DE9-A05C-6727F9E52291}"/>
            </c:ext>
          </c:extLst>
        </c:ser>
        <c:ser>
          <c:idx val="2"/>
          <c:order val="2"/>
          <c:spPr>
            <a:solidFill>
              <a:srgbClr val="00B050">
                <a:alpha val="0"/>
              </a:srgbClr>
            </a:solidFill>
            <a:ln>
              <a:solidFill>
                <a:srgbClr val="00B050"/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Feuil1!$K$4:$K$13</c:f>
              <c:numCache>
                <c:formatCode>General</c:formatCode>
                <c:ptCount val="10"/>
                <c:pt idx="6">
                  <c:v>#N/A</c:v>
                </c:pt>
                <c:pt idx="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B6-4DE9-A05C-6727F9E52291}"/>
            </c:ext>
          </c:extLst>
        </c:ser>
        <c:ser>
          <c:idx val="3"/>
          <c:order val="3"/>
          <c:spPr>
            <a:solidFill>
              <a:srgbClr val="FFC000">
                <a:alpha val="0"/>
              </a:srgbClr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Feuil1!$M$4:$M$13</c:f>
              <c:numCache>
                <c:formatCode>General</c:formatCode>
                <c:ptCount val="10"/>
                <c:pt idx="8">
                  <c:v>#N/A</c:v>
                </c:pt>
                <c:pt idx="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B6-4DE9-A05C-6727F9E52291}"/>
            </c:ext>
          </c:extLst>
        </c:ser>
        <c:ser>
          <c:idx val="4"/>
          <c:order val="4"/>
          <c:spPr>
            <a:noFill/>
            <a:ln w="22225">
              <a:solidFill>
                <a:schemeClr val="accent1"/>
              </a:solidFill>
            </a:ln>
            <a:effectLst/>
          </c:spPr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57-4A29-952F-77D9A0DEF43A}"/>
            </c:ext>
          </c:extLst>
        </c:ser>
        <c:ser>
          <c:idx val="5"/>
          <c:order val="5"/>
          <c:spPr>
            <a:solidFill>
              <a:srgbClr val="FF0000">
                <a:alpha val="40000"/>
              </a:srgbClr>
            </a:solidFill>
            <a:ln>
              <a:solidFill>
                <a:srgbClr val="FF0000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Feuil1!$O$4:$O$13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57-4A29-952F-77D9A0DEF43A}"/>
            </c:ext>
          </c:extLst>
        </c:ser>
        <c:ser>
          <c:idx val="6"/>
          <c:order val="6"/>
          <c:spPr>
            <a:solidFill>
              <a:srgbClr val="0070C0">
                <a:alpha val="40000"/>
              </a:srgbClr>
            </a:solidFill>
            <a:ln>
              <a:solidFill>
                <a:srgbClr val="0070C0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Feuil1!$P$4:$P$13</c:f>
              <c:numCache>
                <c:formatCode>General</c:formatCode>
                <c:ptCount val="10"/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57-4A29-952F-77D9A0DEF43A}"/>
            </c:ext>
          </c:extLst>
        </c:ser>
        <c:ser>
          <c:idx val="7"/>
          <c:order val="7"/>
          <c:spPr>
            <a:solidFill>
              <a:srgbClr val="00B050">
                <a:alpha val="40000"/>
              </a:srgbClr>
            </a:solidFill>
            <a:ln>
              <a:solidFill>
                <a:srgbClr val="00B050">
                  <a:alpha val="0"/>
                </a:srgbClr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Feuil1!$Q$4:$Q$13</c:f>
              <c:numCache>
                <c:formatCode>General</c:formatCode>
                <c:ptCount val="10"/>
                <c:pt idx="6">
                  <c:v>#N/A</c:v>
                </c:pt>
                <c:pt idx="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57-4A29-952F-77D9A0DEF43A}"/>
            </c:ext>
          </c:extLst>
        </c:ser>
        <c:ser>
          <c:idx val="8"/>
          <c:order val="8"/>
          <c:spPr>
            <a:solidFill>
              <a:srgbClr val="FFC000">
                <a:alpha val="40000"/>
              </a:srgbClr>
            </a:solidFill>
            <a:ln>
              <a:solidFill>
                <a:srgbClr val="FFC000">
                  <a:alpha val="0"/>
                </a:srgbClr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Feuil1!$R$4:$R$13</c:f>
              <c:numCache>
                <c:formatCode>General</c:formatCode>
                <c:ptCount val="10"/>
                <c:pt idx="8">
                  <c:v>#N/A</c:v>
                </c:pt>
                <c:pt idx="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57-4A29-952F-77D9A0DEF4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424640"/>
        <c:axId val="1260418400"/>
      </c:radarChart>
      <c:catAx>
        <c:axId val="1260424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0418400"/>
        <c:crosses val="autoZero"/>
        <c:auto val="1"/>
        <c:lblAlgn val="ctr"/>
        <c:lblOffset val="100"/>
        <c:noMultiLvlLbl val="0"/>
      </c:catAx>
      <c:valAx>
        <c:axId val="126041840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60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6948</xdr:colOff>
      <xdr:row>14</xdr:row>
      <xdr:rowOff>8816</xdr:rowOff>
    </xdr:from>
    <xdr:to>
      <xdr:col>9</xdr:col>
      <xdr:colOff>6350</xdr:colOff>
      <xdr:row>38</xdr:row>
      <xdr:rowOff>152400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2013548" y="2586916"/>
          <a:ext cx="6578002" cy="4912434"/>
          <a:chOff x="6815975" y="3582183"/>
          <a:chExt cx="7035105" cy="5496634"/>
        </a:xfrm>
      </xdr:grpSpPr>
      <xdr:graphicFrame macro="">
        <xdr:nvGraphicFramePr>
          <xdr:cNvPr id="2" name="Graphiqu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aphicFramePr>
            <a:graphicFrameLocks/>
          </xdr:cNvGraphicFramePr>
        </xdr:nvGraphicFramePr>
        <xdr:xfrm>
          <a:off x="6815975" y="3582183"/>
          <a:ext cx="7035105" cy="54966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OptionButton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118350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OptionButton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9002183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OptionButton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0886016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OptionButton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2769850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oneCell">
    <xdr:from>
      <xdr:col>20</xdr:col>
      <xdr:colOff>0</xdr:colOff>
      <xdr:row>8</xdr:row>
      <xdr:rowOff>0</xdr:rowOff>
    </xdr:from>
    <xdr:to>
      <xdr:col>24</xdr:col>
      <xdr:colOff>50800</xdr:colOff>
      <xdr:row>31</xdr:row>
      <xdr:rowOff>15153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67200" y="1473200"/>
          <a:ext cx="3098800" cy="4599853"/>
        </a:xfrm>
        <a:prstGeom prst="rect">
          <a:avLst/>
        </a:prstGeom>
      </xdr:spPr>
    </xdr:pic>
    <xdr:clientData/>
  </xdr:twoCellAnchor>
  <xdr:twoCellAnchor>
    <xdr:from>
      <xdr:col>22</xdr:col>
      <xdr:colOff>577850</xdr:colOff>
      <xdr:row>5</xdr:row>
      <xdr:rowOff>69850</xdr:rowOff>
    </xdr:from>
    <xdr:to>
      <xdr:col>23</xdr:col>
      <xdr:colOff>527050</xdr:colOff>
      <xdr:row>18</xdr:row>
      <xdr:rowOff>38100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>
          <a:off x="19069050" y="990600"/>
          <a:ext cx="711200" cy="27114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sheetPr codeName="Feuil1"/>
  <dimension ref="A1:U52"/>
  <sheetViews>
    <sheetView tabSelected="1" zoomScaleNormal="100" workbookViewId="0"/>
  </sheetViews>
  <sheetFormatPr baseColWidth="10" defaultRowHeight="14.5" x14ac:dyDescent="0.35"/>
  <cols>
    <col min="1" max="1" width="28.7265625" customWidth="1"/>
    <col min="2" max="2" width="17.81640625" customWidth="1"/>
  </cols>
  <sheetData>
    <row r="1" spans="1:21" x14ac:dyDescent="0.35">
      <c r="A1" t="s">
        <v>0</v>
      </c>
    </row>
    <row r="3" spans="1:21" x14ac:dyDescent="0.35">
      <c r="F3" t="b">
        <v>1</v>
      </c>
      <c r="G3" t="b">
        <v>0</v>
      </c>
      <c r="H3" t="b">
        <v>0</v>
      </c>
      <c r="I3" t="b">
        <v>0</v>
      </c>
    </row>
    <row r="4" spans="1:21" x14ac:dyDescent="0.35">
      <c r="A4" t="s">
        <v>1</v>
      </c>
      <c r="B4" s="15" t="s">
        <v>21</v>
      </c>
      <c r="C4" s="1" t="s">
        <v>2</v>
      </c>
      <c r="D4" s="1">
        <v>6</v>
      </c>
      <c r="E4" s="19">
        <f>SUM(D4:D6)</f>
        <v>20</v>
      </c>
      <c r="F4" t="str">
        <f>IF(F$3,C4,NA())</f>
        <v>Critère 1</v>
      </c>
      <c r="G4">
        <f>IF(F$3,D4,NA())</f>
        <v>6</v>
      </c>
      <c r="H4" t="e">
        <f t="shared" ref="H4:H13" si="0">IF(G$3,C4,NA())</f>
        <v>#N/A</v>
      </c>
      <c r="J4" t="e">
        <f t="shared" ref="J4:J13" si="1">IF(H$3,C4,NA())</f>
        <v>#N/A</v>
      </c>
      <c r="L4" t="e">
        <f>IF(I$3,C4,NA())</f>
        <v>#N/A</v>
      </c>
      <c r="N4" t="str">
        <f>IF(F$3,"Rubrique 1",NA())</f>
        <v>Rubrique 1</v>
      </c>
      <c r="O4">
        <f>IF($F$3=TRUE,MAX($D$4:$D$6),NA())</f>
        <v>8</v>
      </c>
      <c r="U4" t="s">
        <v>28</v>
      </c>
    </row>
    <row r="5" spans="1:21" x14ac:dyDescent="0.35">
      <c r="A5" t="s">
        <v>3</v>
      </c>
      <c r="B5" s="15"/>
      <c r="C5" s="1" t="s">
        <v>4</v>
      </c>
      <c r="D5" s="1">
        <v>8</v>
      </c>
      <c r="E5" s="19"/>
      <c r="F5" t="str">
        <f t="shared" ref="F5:F13" si="2">IF(F$3,C5,NA())</f>
        <v>Critère 2</v>
      </c>
      <c r="G5">
        <f t="shared" ref="G5:G6" si="3">IF(F$3,D5,NA())</f>
        <v>8</v>
      </c>
      <c r="H5" t="e">
        <f t="shared" si="0"/>
        <v>#N/A</v>
      </c>
      <c r="J5" t="e">
        <f t="shared" si="1"/>
        <v>#N/A</v>
      </c>
      <c r="L5" t="e">
        <f t="shared" ref="L5:L13" si="4">IF(I$3,C5,NA())</f>
        <v>#N/A</v>
      </c>
      <c r="N5" t="str">
        <f t="shared" ref="N5:N6" si="5">IF(F$3,"Rubrique 1",NA())</f>
        <v>Rubrique 1</v>
      </c>
      <c r="O5">
        <f t="shared" ref="O5:O6" si="6">IF($F$3=TRUE,MAX($D$4:$D$6),NA())</f>
        <v>8</v>
      </c>
    </row>
    <row r="6" spans="1:21" x14ac:dyDescent="0.35">
      <c r="A6" t="s">
        <v>5</v>
      </c>
      <c r="B6" s="15"/>
      <c r="C6" s="1" t="s">
        <v>6</v>
      </c>
      <c r="D6" s="1">
        <v>6</v>
      </c>
      <c r="E6" s="19"/>
      <c r="F6" t="str">
        <f t="shared" si="2"/>
        <v>Critère 3</v>
      </c>
      <c r="G6">
        <f t="shared" si="3"/>
        <v>6</v>
      </c>
      <c r="H6" t="e">
        <f t="shared" si="0"/>
        <v>#N/A</v>
      </c>
      <c r="J6" t="e">
        <f t="shared" si="1"/>
        <v>#N/A</v>
      </c>
      <c r="L6" t="e">
        <f t="shared" si="4"/>
        <v>#N/A</v>
      </c>
      <c r="N6" t="str">
        <f t="shared" si="5"/>
        <v>Rubrique 1</v>
      </c>
      <c r="O6">
        <f t="shared" si="6"/>
        <v>8</v>
      </c>
      <c r="U6" t="s">
        <v>33</v>
      </c>
    </row>
    <row r="7" spans="1:21" x14ac:dyDescent="0.35">
      <c r="A7" t="s">
        <v>7</v>
      </c>
      <c r="B7" s="16" t="s">
        <v>22</v>
      </c>
      <c r="C7" s="2" t="s">
        <v>8</v>
      </c>
      <c r="D7" s="7">
        <v>9</v>
      </c>
      <c r="E7" s="16">
        <f>SUM(D7:D9)</f>
        <v>18</v>
      </c>
      <c r="F7" t="str">
        <f t="shared" si="2"/>
        <v>Critère 4</v>
      </c>
      <c r="H7" t="e">
        <f t="shared" si="0"/>
        <v>#N/A</v>
      </c>
      <c r="I7" t="e">
        <f t="shared" ref="I7:I9" si="7">IF(G$3,D7,NA())</f>
        <v>#N/A</v>
      </c>
      <c r="J7" t="e">
        <f t="shared" si="1"/>
        <v>#N/A</v>
      </c>
      <c r="L7" t="e">
        <f t="shared" si="4"/>
        <v>#N/A</v>
      </c>
      <c r="N7" t="e">
        <f>IF(G$3,"Rubrique 2",NA())</f>
        <v>#N/A</v>
      </c>
      <c r="P7" t="e">
        <f>IF($G$3=TRUE,MAX($D$7:$D$9),NA())</f>
        <v>#N/A</v>
      </c>
      <c r="U7" s="8" t="s">
        <v>26</v>
      </c>
    </row>
    <row r="8" spans="1:21" x14ac:dyDescent="0.35">
      <c r="A8" t="s">
        <v>9</v>
      </c>
      <c r="B8" s="16"/>
      <c r="C8" s="2" t="s">
        <v>10</v>
      </c>
      <c r="D8" s="7">
        <v>5</v>
      </c>
      <c r="E8" s="16"/>
      <c r="F8" t="str">
        <f t="shared" si="2"/>
        <v>Critère 5</v>
      </c>
      <c r="H8" t="e">
        <f t="shared" si="0"/>
        <v>#N/A</v>
      </c>
      <c r="I8" t="e">
        <f t="shared" si="7"/>
        <v>#N/A</v>
      </c>
      <c r="J8" t="e">
        <f t="shared" si="1"/>
        <v>#N/A</v>
      </c>
      <c r="L8" t="e">
        <f t="shared" si="4"/>
        <v>#N/A</v>
      </c>
      <c r="N8" t="e">
        <f t="shared" ref="N8:N9" si="8">IF(G$3,"Rubrique 2",NA())</f>
        <v>#N/A</v>
      </c>
      <c r="P8" t="e">
        <f t="shared" ref="P8:P9" si="9">IF($G$3=TRUE,MAX($D$7:$D$9),NA())</f>
        <v>#N/A</v>
      </c>
    </row>
    <row r="9" spans="1:21" x14ac:dyDescent="0.35">
      <c r="A9" t="s">
        <v>11</v>
      </c>
      <c r="B9" s="16"/>
      <c r="C9" s="2" t="s">
        <v>12</v>
      </c>
      <c r="D9" s="7">
        <v>4</v>
      </c>
      <c r="E9" s="16"/>
      <c r="F9" t="str">
        <f t="shared" si="2"/>
        <v>Critère 6</v>
      </c>
      <c r="H9" t="e">
        <f t="shared" si="0"/>
        <v>#N/A</v>
      </c>
      <c r="I9" t="e">
        <f t="shared" si="7"/>
        <v>#N/A</v>
      </c>
      <c r="J9" t="e">
        <f t="shared" si="1"/>
        <v>#N/A</v>
      </c>
      <c r="L9" t="e">
        <f t="shared" si="4"/>
        <v>#N/A</v>
      </c>
      <c r="N9" t="e">
        <f t="shared" si="8"/>
        <v>#N/A</v>
      </c>
      <c r="P9" t="e">
        <f t="shared" si="9"/>
        <v>#N/A</v>
      </c>
    </row>
    <row r="10" spans="1:21" x14ac:dyDescent="0.35">
      <c r="A10" t="s">
        <v>13</v>
      </c>
      <c r="B10" s="17" t="s">
        <v>23</v>
      </c>
      <c r="C10" s="3" t="s">
        <v>14</v>
      </c>
      <c r="D10" s="6">
        <v>2</v>
      </c>
      <c r="E10" s="17">
        <f>SUM(D10,D11)</f>
        <v>8</v>
      </c>
      <c r="F10" t="str">
        <f t="shared" si="2"/>
        <v>Critère 7</v>
      </c>
      <c r="H10" t="e">
        <f t="shared" si="0"/>
        <v>#N/A</v>
      </c>
      <c r="J10" t="e">
        <f t="shared" si="1"/>
        <v>#N/A</v>
      </c>
      <c r="K10" t="e">
        <f t="shared" ref="K10:K11" si="10">IF(H$3,D10,NA())</f>
        <v>#N/A</v>
      </c>
      <c r="L10" t="e">
        <f t="shared" si="4"/>
        <v>#N/A</v>
      </c>
      <c r="N10" t="e">
        <f>IF(H$3,"Rubrique 3",NA())</f>
        <v>#N/A</v>
      </c>
      <c r="Q10" t="e">
        <f>IF($H$3=TRUE,MAX($D$10:$D$11),NA())</f>
        <v>#N/A</v>
      </c>
    </row>
    <row r="11" spans="1:21" x14ac:dyDescent="0.35">
      <c r="A11" t="s">
        <v>15</v>
      </c>
      <c r="B11" s="17"/>
      <c r="C11" s="3" t="s">
        <v>16</v>
      </c>
      <c r="D11" s="6">
        <v>6</v>
      </c>
      <c r="E11" s="17"/>
      <c r="F11" t="str">
        <f t="shared" si="2"/>
        <v>Critère 8</v>
      </c>
      <c r="H11" t="e">
        <f t="shared" si="0"/>
        <v>#N/A</v>
      </c>
      <c r="J11" t="e">
        <f t="shared" si="1"/>
        <v>#N/A</v>
      </c>
      <c r="K11" t="e">
        <f t="shared" si="10"/>
        <v>#N/A</v>
      </c>
      <c r="L11" t="e">
        <f t="shared" si="4"/>
        <v>#N/A</v>
      </c>
      <c r="N11" t="e">
        <f>IF(H$3,"Rubrique 3",NA())</f>
        <v>#N/A</v>
      </c>
      <c r="Q11" t="e">
        <f>IF($H$3=TRUE,MAX($D$10:$D$11),NA())</f>
        <v>#N/A</v>
      </c>
    </row>
    <row r="12" spans="1:21" x14ac:dyDescent="0.35">
      <c r="A12" t="s">
        <v>17</v>
      </c>
      <c r="B12" s="18" t="s">
        <v>24</v>
      </c>
      <c r="C12" s="4" t="s">
        <v>18</v>
      </c>
      <c r="D12" s="5">
        <v>9</v>
      </c>
      <c r="E12" s="18">
        <f>SUM(D12,D13)</f>
        <v>13</v>
      </c>
      <c r="F12" t="str">
        <f t="shared" si="2"/>
        <v>Critère 9</v>
      </c>
      <c r="H12" t="e">
        <f t="shared" si="0"/>
        <v>#N/A</v>
      </c>
      <c r="J12" t="e">
        <f t="shared" si="1"/>
        <v>#N/A</v>
      </c>
      <c r="L12" t="e">
        <f t="shared" si="4"/>
        <v>#N/A</v>
      </c>
      <c r="M12" t="e">
        <f t="shared" ref="M12:M13" si="11">IF(I$3,D12,NA())</f>
        <v>#N/A</v>
      </c>
      <c r="N12" t="e">
        <f>IF(I$3,"Rubrique 4",NA())</f>
        <v>#N/A</v>
      </c>
      <c r="R12" t="e">
        <f>IF($I$3=TRUE,MAX($D$12:$D$13),NA())</f>
        <v>#N/A</v>
      </c>
    </row>
    <row r="13" spans="1:21" x14ac:dyDescent="0.35">
      <c r="A13" t="s">
        <v>19</v>
      </c>
      <c r="B13" s="18"/>
      <c r="C13" s="4" t="s">
        <v>20</v>
      </c>
      <c r="D13" s="5">
        <v>4</v>
      </c>
      <c r="E13" s="18"/>
      <c r="F13" t="str">
        <f t="shared" si="2"/>
        <v>Critère 10</v>
      </c>
      <c r="H13" t="e">
        <f t="shared" si="0"/>
        <v>#N/A</v>
      </c>
      <c r="J13" t="e">
        <f t="shared" si="1"/>
        <v>#N/A</v>
      </c>
      <c r="L13" t="e">
        <f t="shared" si="4"/>
        <v>#N/A</v>
      </c>
      <c r="M13" t="e">
        <f t="shared" si="11"/>
        <v>#N/A</v>
      </c>
      <c r="N13" t="e">
        <f>IF(I$3,"Rubrique 4",NA())</f>
        <v>#N/A</v>
      </c>
      <c r="R13" t="e">
        <f>IF($I$3=TRUE,MAX($D$12:$D$13),NA())</f>
        <v>#N/A</v>
      </c>
    </row>
    <row r="15" spans="1:21" ht="42" x14ac:dyDescent="0.35">
      <c r="B15" s="10" t="str">
        <f>IF(F3=TRUE,B4&amp;" "&amp;E4,IF(G3=TRUE,B7&amp;" "&amp;E7,IF(H3=TRUE,B10&amp;" "&amp;E10,IF(I3=TRUE,B12&amp;" "&amp;E12,""))))</f>
        <v>RUBRIQUE 1 20</v>
      </c>
      <c r="C15" s="11"/>
      <c r="D15" s="11"/>
      <c r="E15" s="11"/>
      <c r="F15" s="11"/>
      <c r="G15" s="11"/>
      <c r="H15" s="11"/>
      <c r="I15" s="11"/>
    </row>
    <row r="16" spans="1:21" x14ac:dyDescent="0.35">
      <c r="B16" s="11"/>
      <c r="C16" s="12"/>
      <c r="D16" s="11"/>
      <c r="E16" s="11"/>
      <c r="F16" s="11"/>
      <c r="G16" s="11"/>
      <c r="H16" s="11"/>
      <c r="I16" s="11"/>
    </row>
    <row r="17" spans="2:10" x14ac:dyDescent="0.35">
      <c r="B17" s="11"/>
      <c r="C17" s="12"/>
      <c r="D17" s="11"/>
      <c r="E17" s="11"/>
      <c r="F17" s="11"/>
      <c r="G17" s="11"/>
      <c r="H17" s="11"/>
      <c r="I17" s="11"/>
    </row>
    <row r="18" spans="2:10" x14ac:dyDescent="0.35">
      <c r="B18" s="11"/>
      <c r="C18" s="13"/>
      <c r="D18" s="11"/>
      <c r="E18" s="11"/>
      <c r="F18" s="11"/>
      <c r="G18" s="11"/>
      <c r="H18" s="11"/>
      <c r="I18" s="11"/>
    </row>
    <row r="19" spans="2:10" x14ac:dyDescent="0.35">
      <c r="B19" s="11"/>
      <c r="C19" s="14"/>
      <c r="D19" s="11"/>
      <c r="E19" s="11"/>
      <c r="F19" s="11"/>
      <c r="G19" s="11"/>
      <c r="H19" s="11"/>
      <c r="I19" s="11"/>
    </row>
    <row r="20" spans="2:10" x14ac:dyDescent="0.35">
      <c r="B20" s="11"/>
      <c r="C20" s="13"/>
      <c r="D20" s="11"/>
      <c r="E20" s="11"/>
      <c r="F20" s="11"/>
      <c r="G20" s="11"/>
      <c r="H20" s="11"/>
      <c r="I20" s="11"/>
      <c r="J20" t="str">
        <f>IF(F3="VRAI",D4:D13,"")</f>
        <v/>
      </c>
    </row>
    <row r="21" spans="2:10" x14ac:dyDescent="0.35">
      <c r="B21" s="11"/>
      <c r="C21" s="11"/>
      <c r="D21" s="11"/>
      <c r="E21" s="11"/>
      <c r="F21" s="11"/>
      <c r="G21" s="11"/>
      <c r="H21" s="11"/>
      <c r="I21" s="11"/>
    </row>
    <row r="22" spans="2:10" x14ac:dyDescent="0.35">
      <c r="B22" s="11"/>
      <c r="C22" s="11"/>
      <c r="D22" s="11"/>
      <c r="E22" s="11"/>
      <c r="F22" s="11"/>
      <c r="G22" s="11"/>
      <c r="H22" s="11"/>
      <c r="I22" s="11"/>
    </row>
    <row r="23" spans="2:10" x14ac:dyDescent="0.35">
      <c r="B23" s="11"/>
      <c r="C23" s="11"/>
      <c r="D23" s="11"/>
      <c r="E23" s="11"/>
      <c r="F23" s="11"/>
      <c r="G23" s="11"/>
      <c r="H23" s="11"/>
      <c r="I23" s="11"/>
    </row>
    <row r="24" spans="2:10" x14ac:dyDescent="0.35">
      <c r="B24" s="11"/>
      <c r="C24" s="11"/>
      <c r="D24" s="11"/>
      <c r="E24" s="11"/>
      <c r="F24" s="11"/>
      <c r="G24" s="11"/>
      <c r="H24" s="11"/>
      <c r="I24" s="11"/>
    </row>
    <row r="25" spans="2:10" x14ac:dyDescent="0.35">
      <c r="B25" s="11"/>
      <c r="C25" s="11"/>
      <c r="D25" s="11"/>
      <c r="E25" s="11"/>
      <c r="F25" s="11"/>
      <c r="G25" s="11"/>
      <c r="H25" s="11"/>
      <c r="I25" s="11"/>
    </row>
    <row r="26" spans="2:10" x14ac:dyDescent="0.35">
      <c r="B26" s="11"/>
      <c r="C26" s="11"/>
      <c r="D26" s="11"/>
      <c r="E26" s="11"/>
      <c r="F26" s="11"/>
      <c r="G26" s="11"/>
      <c r="H26" s="11"/>
      <c r="I26" s="11"/>
    </row>
    <row r="27" spans="2:10" x14ac:dyDescent="0.35">
      <c r="B27" s="11"/>
      <c r="C27" s="11"/>
      <c r="D27" s="11"/>
      <c r="E27" s="11"/>
      <c r="F27" s="11"/>
      <c r="G27" s="11"/>
      <c r="H27" s="11"/>
      <c r="I27" s="11"/>
    </row>
    <row r="28" spans="2:10" x14ac:dyDescent="0.35">
      <c r="B28" s="11"/>
      <c r="C28" s="11"/>
      <c r="D28" s="11"/>
      <c r="E28" s="11"/>
      <c r="F28" s="11"/>
      <c r="G28" s="11"/>
      <c r="H28" s="11"/>
      <c r="I28" s="11"/>
    </row>
    <row r="29" spans="2:10" x14ac:dyDescent="0.35">
      <c r="B29" s="11"/>
      <c r="C29" s="11"/>
      <c r="D29" s="11"/>
      <c r="E29" s="11"/>
      <c r="F29" s="11"/>
      <c r="G29" s="11"/>
      <c r="H29" s="11"/>
      <c r="I29" s="11"/>
    </row>
    <row r="30" spans="2:10" x14ac:dyDescent="0.35">
      <c r="B30" s="11"/>
      <c r="C30" s="11"/>
      <c r="D30" s="11"/>
      <c r="E30" s="11"/>
      <c r="F30" s="11"/>
      <c r="G30" s="11"/>
      <c r="H30" s="11"/>
      <c r="I30" s="11"/>
    </row>
    <row r="31" spans="2:10" x14ac:dyDescent="0.35">
      <c r="B31" s="11"/>
      <c r="C31" s="11"/>
      <c r="D31" s="11"/>
      <c r="E31" s="11"/>
      <c r="F31" s="11"/>
      <c r="G31" s="11"/>
      <c r="H31" s="11"/>
      <c r="I31" s="11"/>
    </row>
    <row r="32" spans="2:10" x14ac:dyDescent="0.35">
      <c r="B32" s="11"/>
      <c r="C32" s="11"/>
      <c r="D32" s="11"/>
      <c r="E32" s="11"/>
      <c r="F32" s="11"/>
      <c r="G32" s="11"/>
      <c r="H32" s="11"/>
      <c r="I32" s="11"/>
    </row>
    <row r="33" spans="2:21" x14ac:dyDescent="0.35">
      <c r="B33" s="11"/>
      <c r="C33" s="11"/>
      <c r="D33" s="11"/>
      <c r="E33" s="11"/>
      <c r="F33" s="11"/>
      <c r="G33" s="11"/>
      <c r="H33" s="11"/>
      <c r="I33" s="11"/>
    </row>
    <row r="34" spans="2:21" x14ac:dyDescent="0.35">
      <c r="B34" s="11"/>
      <c r="C34" s="11"/>
      <c r="D34" s="11"/>
      <c r="E34" s="11"/>
      <c r="F34" s="11"/>
      <c r="G34" s="11"/>
      <c r="H34" s="11"/>
      <c r="I34" s="11"/>
    </row>
    <row r="35" spans="2:21" x14ac:dyDescent="0.35">
      <c r="B35" s="11"/>
      <c r="C35" s="11"/>
      <c r="D35" s="11"/>
      <c r="E35" s="11"/>
      <c r="F35" s="11"/>
      <c r="G35" s="11"/>
      <c r="H35" s="11"/>
      <c r="I35" s="11"/>
    </row>
    <row r="36" spans="2:21" x14ac:dyDescent="0.35">
      <c r="B36" s="11"/>
      <c r="C36" s="11"/>
      <c r="D36" s="11"/>
      <c r="E36" s="11"/>
      <c r="F36" s="11"/>
      <c r="G36" s="11"/>
      <c r="H36" s="11"/>
      <c r="I36" s="11"/>
      <c r="U36" t="s">
        <v>35</v>
      </c>
    </row>
    <row r="37" spans="2:21" x14ac:dyDescent="0.35">
      <c r="B37" s="11"/>
      <c r="C37" s="11"/>
      <c r="D37" s="11"/>
      <c r="E37" s="11"/>
      <c r="F37" s="11"/>
      <c r="G37" s="11"/>
      <c r="H37" s="11"/>
      <c r="I37" s="11"/>
    </row>
    <row r="38" spans="2:21" x14ac:dyDescent="0.35">
      <c r="B38" s="11"/>
      <c r="C38" s="11"/>
      <c r="D38" s="11"/>
      <c r="E38" s="11"/>
      <c r="F38" s="11"/>
      <c r="G38" s="11"/>
      <c r="H38" s="11"/>
      <c r="I38" s="11"/>
      <c r="U38" t="s">
        <v>34</v>
      </c>
    </row>
    <row r="39" spans="2:21" x14ac:dyDescent="0.35">
      <c r="B39" s="11"/>
      <c r="C39" s="11"/>
      <c r="D39" s="11"/>
      <c r="E39" s="11"/>
      <c r="F39" s="11"/>
      <c r="G39" s="11"/>
      <c r="H39" s="11"/>
      <c r="I39" s="11"/>
      <c r="U39" s="8" t="s">
        <v>25</v>
      </c>
    </row>
    <row r="40" spans="2:21" x14ac:dyDescent="0.35">
      <c r="U40" t="s">
        <v>27</v>
      </c>
    </row>
    <row r="42" spans="2:21" x14ac:dyDescent="0.35">
      <c r="U42" t="s">
        <v>36</v>
      </c>
    </row>
    <row r="43" spans="2:21" x14ac:dyDescent="0.35">
      <c r="U43" t="s">
        <v>31</v>
      </c>
    </row>
    <row r="44" spans="2:21" x14ac:dyDescent="0.35">
      <c r="U44" s="8" t="s">
        <v>32</v>
      </c>
    </row>
    <row r="46" spans="2:21" x14ac:dyDescent="0.35">
      <c r="U46" s="20" t="s">
        <v>37</v>
      </c>
    </row>
    <row r="47" spans="2:21" x14ac:dyDescent="0.35">
      <c r="U47" s="20" t="s">
        <v>39</v>
      </c>
    </row>
    <row r="48" spans="2:21" x14ac:dyDescent="0.35">
      <c r="U48" s="20" t="s">
        <v>38</v>
      </c>
    </row>
    <row r="50" spans="21:21" x14ac:dyDescent="0.35">
      <c r="U50" t="s">
        <v>29</v>
      </c>
    </row>
    <row r="52" spans="21:21" x14ac:dyDescent="0.35">
      <c r="U52" s="9" t="s">
        <v>30</v>
      </c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conditionalFormatting sqref="B15">
    <cfRule type="cellIs" dxfId="3" priority="1" operator="equal">
      <formula>"Rubrique 1 20"</formula>
    </cfRule>
    <cfRule type="cellIs" dxfId="2" priority="2" operator="equal">
      <formula>"Rubrique 2 18"</formula>
    </cfRule>
    <cfRule type="cellIs" dxfId="1" priority="3" operator="equal">
      <formula>"Rubrique 3 8"</formula>
    </cfRule>
    <cfRule type="cellIs" dxfId="0" priority="4" operator="equal">
      <formula>"Rubrique 4 13"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OptionButton4">
          <controlPr defaultSize="0" autoLine="0" linkedCell="$I$3" r:id="rId5">
            <anchor moveWithCells="1">
              <from>
                <xdr:col>7</xdr:col>
                <xdr:colOff>520700</xdr:colOff>
                <xdr:row>36</xdr:row>
                <xdr:rowOff>69850</xdr:rowOff>
              </from>
              <to>
                <xdr:col>8</xdr:col>
                <xdr:colOff>590550</xdr:colOff>
                <xdr:row>37</xdr:row>
                <xdr:rowOff>57150</xdr:rowOff>
              </to>
            </anchor>
          </controlPr>
        </control>
      </mc:Choice>
      <mc:Fallback>
        <control shapeId="1038" r:id="rId4" name="OptionButton4"/>
      </mc:Fallback>
    </mc:AlternateContent>
    <mc:AlternateContent xmlns:mc="http://schemas.openxmlformats.org/markup-compatibility/2006">
      <mc:Choice Requires="x14">
        <control shapeId="1037" r:id="rId6" name="OptionButton3">
          <controlPr defaultSize="0" autoLine="0" linkedCell="$H$3" r:id="rId7">
            <anchor moveWithCells="1">
              <from>
                <xdr:col>5</xdr:col>
                <xdr:colOff>279400</xdr:colOff>
                <xdr:row>36</xdr:row>
                <xdr:rowOff>69850</xdr:rowOff>
              </from>
              <to>
                <xdr:col>6</xdr:col>
                <xdr:colOff>349250</xdr:colOff>
                <xdr:row>37</xdr:row>
                <xdr:rowOff>57150</xdr:rowOff>
              </to>
            </anchor>
          </controlPr>
        </control>
      </mc:Choice>
      <mc:Fallback>
        <control shapeId="1037" r:id="rId6" name="OptionButton3"/>
      </mc:Fallback>
    </mc:AlternateContent>
    <mc:AlternateContent xmlns:mc="http://schemas.openxmlformats.org/markup-compatibility/2006">
      <mc:Choice Requires="x14">
        <control shapeId="1036" r:id="rId8" name="OptionButton2">
          <controlPr defaultSize="0" autoLine="0" linkedCell="$G$3" r:id="rId9">
            <anchor moveWithCells="1">
              <from>
                <xdr:col>3</xdr:col>
                <xdr:colOff>44450</xdr:colOff>
                <xdr:row>36</xdr:row>
                <xdr:rowOff>69850</xdr:rowOff>
              </from>
              <to>
                <xdr:col>4</xdr:col>
                <xdr:colOff>114300</xdr:colOff>
                <xdr:row>37</xdr:row>
                <xdr:rowOff>57150</xdr:rowOff>
              </to>
            </anchor>
          </controlPr>
        </control>
      </mc:Choice>
      <mc:Fallback>
        <control shapeId="1036" r:id="rId8" name="OptionButton2"/>
      </mc:Fallback>
    </mc:AlternateContent>
    <mc:AlternateContent xmlns:mc="http://schemas.openxmlformats.org/markup-compatibility/2006">
      <mc:Choice Requires="x14">
        <control shapeId="1035" r:id="rId10" name="OptionButton1">
          <controlPr defaultSize="0" autoLine="0" linkedCell="$F$3" r:id="rId11">
            <anchor moveWithCells="1">
              <from>
                <xdr:col>1</xdr:col>
                <xdr:colOff>292100</xdr:colOff>
                <xdr:row>36</xdr:row>
                <xdr:rowOff>69850</xdr:rowOff>
              </from>
              <to>
                <xdr:col>1</xdr:col>
                <xdr:colOff>1123950</xdr:colOff>
                <xdr:row>37</xdr:row>
                <xdr:rowOff>57150</xdr:rowOff>
              </to>
            </anchor>
          </controlPr>
        </control>
      </mc:Choice>
      <mc:Fallback>
        <control shapeId="1035" r:id="rId10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RubBleu</vt:lpstr>
      <vt:lpstr>RubRouge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AL COURRÈGES </cp:lastModifiedBy>
  <dcterms:created xsi:type="dcterms:W3CDTF">2023-05-12T15:30:53Z</dcterms:created>
  <dcterms:modified xsi:type="dcterms:W3CDTF">2023-05-15T20:10:59Z</dcterms:modified>
</cp:coreProperties>
</file>