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1 - Bêta &amp; Macros\"/>
    </mc:Choice>
  </mc:AlternateContent>
  <xr:revisionPtr revIDLastSave="0" documentId="13_ncr:1_{B09085F2-A9F8-47C7-BD6E-EECEEAD3981A}" xr6:coauthVersionLast="47" xr6:coauthVersionMax="47" xr10:uidLastSave="{00000000-0000-0000-0000-000000000000}"/>
  <bookViews>
    <workbookView xWindow="-110" yWindow="-110" windowWidth="38620" windowHeight="21820" xr2:uid="{24DF0B43-874A-48CA-97E8-04EFD28FD5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  <c r="E10" i="1" s="1"/>
  <c r="E5" i="1"/>
  <c r="B5" i="1"/>
  <c r="B6" i="1"/>
  <c r="B7" i="1"/>
  <c r="C7" i="1"/>
  <c r="D7" i="1"/>
  <c r="E7" i="1"/>
  <c r="F7" i="1"/>
  <c r="C6" i="1"/>
  <c r="D6" i="1"/>
  <c r="E6" i="1"/>
  <c r="F6" i="1"/>
  <c r="C5" i="1"/>
  <c r="D5" i="1"/>
  <c r="F5" i="1"/>
  <c r="C4" i="1"/>
  <c r="D4" i="1"/>
  <c r="E4" i="1"/>
  <c r="F4" i="1"/>
  <c r="B4" i="1"/>
  <c r="C8" i="1"/>
  <c r="C10" i="1" s="1"/>
  <c r="D8" i="1"/>
  <c r="D10" i="1" s="1"/>
  <c r="F8" i="1"/>
  <c r="F9" i="1" s="1"/>
  <c r="B8" i="1"/>
  <c r="B9" i="1" s="1"/>
  <c r="C9" i="1" l="1"/>
  <c r="E9" i="1"/>
  <c r="D9" i="1"/>
  <c r="B10" i="1"/>
  <c r="F10" i="1"/>
</calcChain>
</file>

<file path=xl/sharedStrings.xml><?xml version="1.0" encoding="utf-8"?>
<sst xmlns="http://schemas.openxmlformats.org/spreadsheetml/2006/main" count="16" uniqueCount="16">
  <si>
    <t>BTS1</t>
  </si>
  <si>
    <t>BTS2</t>
  </si>
  <si>
    <t>Licence</t>
  </si>
  <si>
    <t>Master1</t>
  </si>
  <si>
    <t>Master2</t>
  </si>
  <si>
    <t>Inscrits 2021-2022</t>
  </si>
  <si>
    <t>Inscrits 2020-2021</t>
  </si>
  <si>
    <t>2 series seront invisibles (sans couleur, sans contour) et deviendront les supports des barres d'erreurs positives et négatives</t>
  </si>
  <si>
    <t>Il faut créer 4 series (2 pour les inscrits 2021-2022 et 2 autres pour les inscrits 2020-2021)</t>
  </si>
  <si>
    <t>Il faut "jouer" avec les superpositions (67%) et les largeurs d'intervalles (219%)</t>
  </si>
  <si>
    <t>En plus des données de base, il faut calculer les écarts entre les séries et leurs pourcentages</t>
  </si>
  <si>
    <t>Attention, il faudra utiliser un format spécial _(* # ##0_);_(* (# ##0);_(* "-"??_);_(@_) pour cacher les données</t>
  </si>
  <si>
    <t>Ensuite, travailler les barres d'erreurs (je préfère sans empatement) , appliquer des contours avec des flêches et les colorer.</t>
  </si>
  <si>
    <t>Bon courage !</t>
  </si>
  <si>
    <t>Bonjour,</t>
  </si>
  <si>
    <t>AL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</si>
</sst>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_(* #,##0_);_(* \(#,##0\);_(* &quot;-&quot;??_);_(@_)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1" applyNumberFormat="1" applyFont="1"/>
    <xf numFmtId="165" fontId="0" fillId="0" borderId="0" xfId="0" applyNumberFormat="1"/>
    <xf numFmtId="165" fontId="0" fillId="2" borderId="0" xfId="0" applyNumberFormat="1" applyFill="1"/>
    <xf numFmtId="164" fontId="0" fillId="2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Inscrits 2021-2022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1"/>
            <c:plus>
              <c:numRef>
                <c:f>Feuil1!$B$11:$F$11</c:f>
                <c:numCache>
                  <c:formatCode>General</c:formatCode>
                  <c:ptCount val="5"/>
                </c:numCache>
              </c:numRef>
            </c:plus>
            <c:minus>
              <c:numRef>
                <c:f>Feuil1!$B$7:$F$7</c:f>
                <c:numCache>
                  <c:formatCode>General</c:formatCode>
                  <c:ptCount val="5"/>
                  <c:pt idx="0">
                    <c:v>0</c:v>
                  </c:pt>
                  <c:pt idx="1">
                    <c:v>0</c:v>
                  </c:pt>
                  <c:pt idx="2">
                    <c:v>-14</c:v>
                  </c:pt>
                  <c:pt idx="3">
                    <c:v>-16</c:v>
                  </c:pt>
                  <c:pt idx="4">
                    <c:v>-23</c:v>
                  </c:pt>
                </c:numCache>
              </c:numRef>
            </c:minus>
            <c:spPr>
              <a:noFill/>
              <a:ln w="9525" cap="rnd" cmpd="sng" algn="ctr">
                <a:solidFill>
                  <a:srgbClr val="FF0000"/>
                </a:solidFill>
                <a:round/>
                <a:headEnd type="triangle"/>
              </a:ln>
              <a:effectLst/>
            </c:spPr>
          </c:errBars>
          <c:cat>
            <c:strRef>
              <c:f>Feuil1!$B$1:$F$1</c:f>
              <c:strCache>
                <c:ptCount val="5"/>
                <c:pt idx="0">
                  <c:v>BTS1</c:v>
                </c:pt>
                <c:pt idx="1">
                  <c:v>BTS2</c:v>
                </c:pt>
                <c:pt idx="2">
                  <c:v>Licence</c:v>
                </c:pt>
                <c:pt idx="3">
                  <c:v>Master1</c:v>
                </c:pt>
                <c:pt idx="4">
                  <c:v>Master2</c:v>
                </c:pt>
              </c:strCache>
            </c:strRef>
          </c:cat>
          <c:val>
            <c:numRef>
              <c:f>Feuil1!$B$2:$F$2</c:f>
              <c:numCache>
                <c:formatCode>General</c:formatCode>
                <c:ptCount val="5"/>
                <c:pt idx="0">
                  <c:v>105</c:v>
                </c:pt>
                <c:pt idx="1">
                  <c:v>93</c:v>
                </c:pt>
                <c:pt idx="2">
                  <c:v>25</c:v>
                </c:pt>
                <c:pt idx="3">
                  <c:v>7</c:v>
                </c:pt>
                <c:pt idx="4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33-4226-880F-25D51ECA772E}"/>
            </c:ext>
          </c:extLst>
        </c:ser>
        <c:ser>
          <c:idx val="1"/>
          <c:order val="1"/>
          <c:tx>
            <c:strRef>
              <c:f>Feuil1!$A$1</c:f>
              <c:strCache>
                <c:ptCount val="1"/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A41249AF-63C5-41A0-91B2-572D173592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3233-4226-880F-25D51ECA772E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FC7FC7E-4141-45BE-9FD1-FA6C106D75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3233-4226-880F-25D51ECA772E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5EBD924-EAD1-4350-A3F9-9FB3A06F377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3233-4226-880F-25D51ECA772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EBC9884-4E1C-478F-B5CE-CF25F219E8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3233-4226-880F-25D51ECA772E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7D860535-C5EB-42E8-BFDE-6D95A72B8D2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3233-4226-880F-25D51ECA772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Feuil1!$B$1:$F$1</c:f>
              <c:strCache>
                <c:ptCount val="5"/>
                <c:pt idx="0">
                  <c:v>BTS1</c:v>
                </c:pt>
                <c:pt idx="1">
                  <c:v>BTS2</c:v>
                </c:pt>
                <c:pt idx="2">
                  <c:v>Licence</c:v>
                </c:pt>
                <c:pt idx="3">
                  <c:v>Master1</c:v>
                </c:pt>
                <c:pt idx="4">
                  <c:v>Master2</c:v>
                </c:pt>
              </c:strCache>
            </c:strRef>
          </c:cat>
          <c:val>
            <c:numRef>
              <c:f>Feuil1!$B$3:$F$3</c:f>
              <c:numCache>
                <c:formatCode>General</c:formatCode>
                <c:ptCount val="5"/>
                <c:pt idx="0">
                  <c:v>96</c:v>
                </c:pt>
                <c:pt idx="1">
                  <c:v>63</c:v>
                </c:pt>
                <c:pt idx="2">
                  <c:v>39</c:v>
                </c:pt>
                <c:pt idx="3">
                  <c:v>23</c:v>
                </c:pt>
                <c:pt idx="4">
                  <c:v>38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Feuil1!$B$10:$F$10</c15:f>
                <c15:dlblRangeCache>
                  <c:ptCount val="5"/>
                  <c:pt idx="2">
                    <c:v>-35,9%</c:v>
                  </c:pt>
                  <c:pt idx="3">
                    <c:v>-69,6%</c:v>
                  </c:pt>
                  <c:pt idx="4">
                    <c:v>-60,5%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3233-4226-880F-25D51ECA772E}"/>
            </c:ext>
          </c:extLst>
        </c:ser>
        <c:ser>
          <c:idx val="2"/>
          <c:order val="2"/>
          <c:tx>
            <c:strRef>
              <c:f>Feuil1!$A$1</c:f>
              <c:strCache>
                <c:ptCount val="1"/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6C976D22-710F-4ADC-B686-EFD968C461E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233-4226-880F-25D51ECA772E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FBA64E0-5979-4B1D-BA8F-358D58077AF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3233-4226-880F-25D51ECA772E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A4B4D25-67E8-45FC-A5EE-B5EDA05EEDF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3233-4226-880F-25D51ECA772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79DE716C-50CF-4BF2-AC98-10211EA880D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3233-4226-880F-25D51ECA772E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C992E4A2-863C-47D0-ABDD-6BC7B3E112A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3233-4226-880F-25D51ECA772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00B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Feuil1!$B$2:$F$2</c:f>
              <c:numCache>
                <c:formatCode>General</c:formatCode>
                <c:ptCount val="5"/>
                <c:pt idx="0">
                  <c:v>105</c:v>
                </c:pt>
                <c:pt idx="1">
                  <c:v>93</c:v>
                </c:pt>
                <c:pt idx="2">
                  <c:v>25</c:v>
                </c:pt>
                <c:pt idx="3">
                  <c:v>7</c:v>
                </c:pt>
                <c:pt idx="4">
                  <c:v>15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Feuil1!$B$9:$F$9</c15:f>
                <c15:dlblRangeCache>
                  <c:ptCount val="5"/>
                  <c:pt idx="0">
                    <c:v>9,4%</c:v>
                  </c:pt>
                  <c:pt idx="1">
                    <c:v>47,6%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5-3233-4226-880F-25D51ECA772E}"/>
            </c:ext>
          </c:extLst>
        </c:ser>
        <c:ser>
          <c:idx val="3"/>
          <c:order val="3"/>
          <c:tx>
            <c:strRef>
              <c:f>Feuil1!$A$3</c:f>
              <c:strCache>
                <c:ptCount val="1"/>
                <c:pt idx="0">
                  <c:v>Inscrits 2020-2021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1"/>
            <c:plus>
              <c:numRef>
                <c:f>Feuil1!$B$11:$F$11</c:f>
                <c:numCache>
                  <c:formatCode>General</c:formatCode>
                  <c:ptCount val="5"/>
                </c:numCache>
              </c:numRef>
            </c:plus>
            <c:minus>
              <c:numRef>
                <c:f>Feuil1!$B$6:$F$6</c:f>
                <c:numCache>
                  <c:formatCode>General</c:formatCode>
                  <c:ptCount val="5"/>
                  <c:pt idx="0">
                    <c:v>-9</c:v>
                  </c:pt>
                  <c:pt idx="1">
                    <c:v>-30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</c:numCache>
              </c:numRef>
            </c:minus>
            <c:spPr>
              <a:noFill/>
              <a:ln w="9525" cap="rnd" cmpd="sng" algn="ctr">
                <a:solidFill>
                  <a:srgbClr val="00B050"/>
                </a:solidFill>
                <a:round/>
                <a:headEnd type="none"/>
                <a:tailEnd type="triangle"/>
              </a:ln>
              <a:effectLst/>
            </c:spPr>
          </c:errBars>
          <c:val>
            <c:numRef>
              <c:f>Feuil1!$B$3:$F$3</c:f>
              <c:numCache>
                <c:formatCode>General</c:formatCode>
                <c:ptCount val="5"/>
                <c:pt idx="0">
                  <c:v>96</c:v>
                </c:pt>
                <c:pt idx="1">
                  <c:v>63</c:v>
                </c:pt>
                <c:pt idx="2">
                  <c:v>39</c:v>
                </c:pt>
                <c:pt idx="3">
                  <c:v>23</c:v>
                </c:pt>
                <c:pt idx="4">
                  <c:v>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233-4226-880F-25D51ECA772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67"/>
        <c:axId val="533851880"/>
        <c:axId val="533853848"/>
      </c:barChart>
      <c:catAx>
        <c:axId val="533851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53848"/>
        <c:crosses val="autoZero"/>
        <c:auto val="1"/>
        <c:lblAlgn val="ctr"/>
        <c:lblOffset val="100"/>
        <c:noMultiLvlLbl val="0"/>
      </c:catAx>
      <c:valAx>
        <c:axId val="533853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518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11</xdr:row>
      <xdr:rowOff>177800</xdr:rowOff>
    </xdr:from>
    <xdr:to>
      <xdr:col>8</xdr:col>
      <xdr:colOff>6351</xdr:colOff>
      <xdr:row>31</xdr:row>
      <xdr:rowOff>174000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746ABF-E4F3-48C3-8A99-9B86D90CE5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26FCE-2896-493A-B653-BBDCDC7D2DDD}">
  <dimension ref="A1:J10"/>
  <sheetViews>
    <sheetView tabSelected="1" workbookViewId="0"/>
  </sheetViews>
  <sheetFormatPr baseColWidth="10" defaultRowHeight="14.5" x14ac:dyDescent="0.35"/>
  <sheetData>
    <row r="1" spans="1:10" x14ac:dyDescent="0.35">
      <c r="B1" t="s">
        <v>0</v>
      </c>
      <c r="C1" t="s">
        <v>1</v>
      </c>
      <c r="D1" t="s">
        <v>2</v>
      </c>
      <c r="E1" t="s">
        <v>3</v>
      </c>
      <c r="F1" t="s">
        <v>4</v>
      </c>
      <c r="J1" t="s">
        <v>14</v>
      </c>
    </row>
    <row r="2" spans="1:10" x14ac:dyDescent="0.35">
      <c r="A2" t="s">
        <v>5</v>
      </c>
      <c r="B2">
        <v>105</v>
      </c>
      <c r="C2">
        <v>93</v>
      </c>
      <c r="D2">
        <v>25</v>
      </c>
      <c r="E2">
        <v>7</v>
      </c>
      <c r="F2">
        <v>15</v>
      </c>
      <c r="J2" t="s">
        <v>10</v>
      </c>
    </row>
    <row r="3" spans="1:10" x14ac:dyDescent="0.35">
      <c r="A3" t="s">
        <v>6</v>
      </c>
      <c r="B3">
        <v>96</v>
      </c>
      <c r="C3">
        <v>63</v>
      </c>
      <c r="D3">
        <v>39</v>
      </c>
      <c r="E3">
        <v>23</v>
      </c>
      <c r="F3">
        <v>38</v>
      </c>
      <c r="J3" t="s">
        <v>11</v>
      </c>
    </row>
    <row r="4" spans="1:10" x14ac:dyDescent="0.35">
      <c r="B4" s="3">
        <f>B2-B3</f>
        <v>9</v>
      </c>
      <c r="C4" s="3">
        <f t="shared" ref="C4:F4" si="0">C2-C3</f>
        <v>30</v>
      </c>
      <c r="D4" s="3">
        <f t="shared" si="0"/>
        <v>-14</v>
      </c>
      <c r="E4" s="3">
        <f t="shared" si="0"/>
        <v>-16</v>
      </c>
      <c r="F4" s="3">
        <f t="shared" si="0"/>
        <v>-23</v>
      </c>
      <c r="J4" t="s">
        <v>8</v>
      </c>
    </row>
    <row r="5" spans="1:10" x14ac:dyDescent="0.35">
      <c r="B5" s="3">
        <f>B3-B2</f>
        <v>-9</v>
      </c>
      <c r="C5" s="3">
        <f t="shared" ref="C5:F5" si="1">C3-C2</f>
        <v>-30</v>
      </c>
      <c r="D5" s="3">
        <f t="shared" si="1"/>
        <v>14</v>
      </c>
      <c r="E5" s="3">
        <f>E3-E2</f>
        <v>16</v>
      </c>
      <c r="F5" s="3">
        <f t="shared" si="1"/>
        <v>23</v>
      </c>
      <c r="J5" t="s">
        <v>7</v>
      </c>
    </row>
    <row r="6" spans="1:10" x14ac:dyDescent="0.35">
      <c r="B6" s="2">
        <f>IF(B4&gt;=0,-B4,"")</f>
        <v>-9</v>
      </c>
      <c r="C6" s="2">
        <f t="shared" ref="C6:F6" si="2">IF(C4&gt;=0,-C4,"")</f>
        <v>-30</v>
      </c>
      <c r="D6" s="2" t="str">
        <f t="shared" si="2"/>
        <v/>
      </c>
      <c r="E6" s="2" t="str">
        <f t="shared" si="2"/>
        <v/>
      </c>
      <c r="F6" s="2" t="str">
        <f t="shared" si="2"/>
        <v/>
      </c>
      <c r="J6" t="s">
        <v>9</v>
      </c>
    </row>
    <row r="7" spans="1:10" x14ac:dyDescent="0.35">
      <c r="B7" s="2" t="str">
        <f>IF(B4&lt;0,B4,"")</f>
        <v/>
      </c>
      <c r="C7" s="2" t="str">
        <f t="shared" ref="C7:F7" si="3">IF(C4&lt;0,C4,"")</f>
        <v/>
      </c>
      <c r="D7" s="2">
        <f t="shared" si="3"/>
        <v>-14</v>
      </c>
      <c r="E7" s="2">
        <f t="shared" si="3"/>
        <v>-16</v>
      </c>
      <c r="F7" s="2">
        <f t="shared" si="3"/>
        <v>-23</v>
      </c>
      <c r="J7" t="s">
        <v>12</v>
      </c>
    </row>
    <row r="8" spans="1:10" x14ac:dyDescent="0.35">
      <c r="B8" s="4">
        <f>IFERROR((B2-B3)/B3,0)</f>
        <v>9.375E-2</v>
      </c>
      <c r="C8" s="4">
        <f>IFERROR((C2-C3)/C3,0)</f>
        <v>0.47619047619047616</v>
      </c>
      <c r="D8" s="4">
        <f>IFERROR((D2-D3)/D3,0)</f>
        <v>-0.35897435897435898</v>
      </c>
      <c r="E8" s="4">
        <f>IFERROR((E2-E3)/E3,0)</f>
        <v>-0.69565217391304346</v>
      </c>
      <c r="F8" s="4">
        <f>IFERROR((F2-F3)/F3,0)</f>
        <v>-0.60526315789473684</v>
      </c>
      <c r="J8" t="s">
        <v>13</v>
      </c>
    </row>
    <row r="9" spans="1:10" x14ac:dyDescent="0.35">
      <c r="B9" s="4">
        <f>IF(B8&gt;=0,B8,"")</f>
        <v>9.375E-2</v>
      </c>
      <c r="C9" s="4">
        <f t="shared" ref="C9:F9" si="4">IF(C8&gt;=0,C8,"")</f>
        <v>0.47619047619047616</v>
      </c>
      <c r="D9" s="4" t="str">
        <f t="shared" si="4"/>
        <v/>
      </c>
      <c r="E9" s="4" t="str">
        <f t="shared" si="4"/>
        <v/>
      </c>
      <c r="F9" s="4" t="str">
        <f t="shared" si="4"/>
        <v/>
      </c>
      <c r="J9" t="s">
        <v>15</v>
      </c>
    </row>
    <row r="10" spans="1:10" x14ac:dyDescent="0.35">
      <c r="B10" s="1" t="str">
        <f>IF(B8&lt;0,B8,"")</f>
        <v/>
      </c>
      <c r="C10" s="1" t="str">
        <f t="shared" ref="C10:F10" si="5">IF(C8&lt;0,C8,"")</f>
        <v/>
      </c>
      <c r="D10" s="1">
        <f t="shared" si="5"/>
        <v>-0.35897435897435898</v>
      </c>
      <c r="E10" s="1">
        <f t="shared" si="5"/>
        <v>-0.69565217391304346</v>
      </c>
      <c r="F10" s="1">
        <f t="shared" si="5"/>
        <v>-0.60526315789473684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 COURRÈGES</cp:lastModifiedBy>
  <dcterms:created xsi:type="dcterms:W3CDTF">2022-02-15T16:38:48Z</dcterms:created>
  <dcterms:modified xsi:type="dcterms:W3CDTF">2022-02-15T20:37:57Z</dcterms:modified>
</cp:coreProperties>
</file>