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E:\Cesame\"/>
    </mc:Choice>
  </mc:AlternateContent>
  <xr:revisionPtr revIDLastSave="0" documentId="10_ncr:100000_{CC9FCCA1-D61B-4C2A-8E60-8C503B423920}" xr6:coauthVersionLast="31" xr6:coauthVersionMax="31" xr10:uidLastSave="{00000000-0000-0000-0000-000000000000}"/>
  <bookViews>
    <workbookView xWindow="0" yWindow="0" windowWidth="20430" windowHeight="7230" tabRatio="923" xr2:uid="{00000000-000D-0000-FFFF-FFFF00000000}"/>
  </bookViews>
  <sheets>
    <sheet name="JANVIER2019" sheetId="24" r:id="rId1"/>
    <sheet name="FEVRIER 2019" sheetId="25" r:id="rId2"/>
    <sheet name="MARS 2019" sheetId="26" r:id="rId3"/>
    <sheet name="AVRIL 2019" sheetId="27" r:id="rId4"/>
    <sheet name="MAI 2019" sheetId="28" r:id="rId5"/>
    <sheet name="JUIN 2019" sheetId="29" r:id="rId6"/>
    <sheet name="JUILLET 2019" sheetId="30" r:id="rId7"/>
    <sheet name="AOUT 2019" sheetId="31" r:id="rId8"/>
    <sheet name="SEPTEMBRE 2019" sheetId="32" r:id="rId9"/>
    <sheet name="OCTOBRE 2019" sheetId="33" r:id="rId10"/>
    <sheet name="NOVEMBRE 2019" sheetId="34" r:id="rId11"/>
    <sheet name="DECEMBRE 2019" sheetId="35" r:id="rId1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29" i="35" l="1"/>
  <c r="AL29" i="35"/>
  <c r="AM29" i="35"/>
  <c r="AK24" i="34"/>
  <c r="AL24" i="34"/>
  <c r="AM24" i="34"/>
  <c r="AK29" i="33"/>
  <c r="AL29" i="33"/>
  <c r="AM29" i="33"/>
  <c r="AK24" i="32"/>
  <c r="AL24" i="32"/>
  <c r="AM24" i="32"/>
  <c r="AL24" i="31"/>
  <c r="AM24" i="31"/>
  <c r="AK24" i="31"/>
  <c r="AM29" i="30"/>
  <c r="AL29" i="30"/>
  <c r="AK29" i="30"/>
  <c r="AM24" i="29"/>
  <c r="AL24" i="29"/>
  <c r="AK24" i="29"/>
  <c r="AM24" i="28"/>
  <c r="AL24" i="28"/>
  <c r="AK24" i="28"/>
  <c r="AM29" i="27"/>
  <c r="AL29" i="27"/>
  <c r="AK29" i="27"/>
  <c r="AM24" i="26"/>
  <c r="AL24" i="26"/>
  <c r="AK24" i="26"/>
  <c r="AM24" i="25"/>
  <c r="AL24" i="25"/>
  <c r="AK24" i="25"/>
  <c r="AJ26" i="25"/>
  <c r="AM29" i="24"/>
  <c r="AM26" i="25" s="1"/>
  <c r="AM26" i="26" s="1"/>
  <c r="AM31" i="27" s="1"/>
  <c r="AM26" i="28" s="1"/>
  <c r="AM26" i="29" s="1"/>
  <c r="AM31" i="30" s="1"/>
  <c r="AM26" i="31" s="1"/>
  <c r="AM26" i="32" s="1"/>
  <c r="AM31" i="33" s="1"/>
  <c r="AM26" i="34" s="1"/>
  <c r="AM31" i="35" s="1"/>
  <c r="AK29" i="24"/>
  <c r="AK26" i="25" s="1"/>
  <c r="AK26" i="26" s="1"/>
  <c r="AK31" i="27" s="1"/>
  <c r="AK26" i="28" s="1"/>
  <c r="AK26" i="29" s="1"/>
  <c r="AK31" i="30" s="1"/>
  <c r="AK26" i="31" s="1"/>
  <c r="AK26" i="32" s="1"/>
  <c r="AK31" i="33" s="1"/>
  <c r="AK26" i="34" s="1"/>
  <c r="AK31" i="35" s="1"/>
  <c r="AL29" i="24"/>
  <c r="AL26" i="25" s="1"/>
  <c r="AL26" i="26" s="1"/>
  <c r="AL31" i="27" s="1"/>
  <c r="AL26" i="28" s="1"/>
  <c r="AL26" i="29" s="1"/>
  <c r="AL31" i="30" s="1"/>
  <c r="AL26" i="31" s="1"/>
  <c r="AL26" i="32" s="1"/>
  <c r="AL31" i="33" s="1"/>
  <c r="AL26" i="34" s="1"/>
  <c r="AL31" i="35" s="1"/>
  <c r="AB29" i="24" l="1"/>
  <c r="AJ29" i="24"/>
  <c r="V29" i="24"/>
  <c r="T29" i="24"/>
  <c r="U29" i="24"/>
  <c r="AJ29" i="35" l="1"/>
  <c r="AI29" i="35"/>
  <c r="AH29" i="35"/>
  <c r="AG29" i="35"/>
  <c r="AF29" i="35"/>
  <c r="AE29" i="35"/>
  <c r="AD29" i="35"/>
  <c r="AC29" i="35"/>
  <c r="AB29" i="35"/>
  <c r="AA29" i="35"/>
  <c r="Z29" i="35"/>
  <c r="Y29" i="35"/>
  <c r="X29" i="35"/>
  <c r="W29" i="35"/>
  <c r="V29" i="35"/>
  <c r="U29" i="35"/>
  <c r="T29" i="35"/>
  <c r="S29" i="35"/>
  <c r="AJ24" i="34"/>
  <c r="AI24" i="34"/>
  <c r="AH24" i="34"/>
  <c r="AG24" i="34"/>
  <c r="AF24" i="34"/>
  <c r="AE24" i="34"/>
  <c r="AD24" i="34"/>
  <c r="AC24" i="34"/>
  <c r="AB24" i="34"/>
  <c r="AA24" i="34"/>
  <c r="Z24" i="34"/>
  <c r="Y24" i="34"/>
  <c r="X24" i="34"/>
  <c r="W24" i="34"/>
  <c r="V24" i="34"/>
  <c r="U24" i="34"/>
  <c r="T24" i="34"/>
  <c r="S24" i="34"/>
  <c r="AJ29" i="33"/>
  <c r="AI29" i="33"/>
  <c r="AH29" i="33"/>
  <c r="AG29" i="33"/>
  <c r="AF29" i="33"/>
  <c r="AE29" i="33"/>
  <c r="AD29" i="33"/>
  <c r="AC29" i="33"/>
  <c r="AB29" i="33"/>
  <c r="AA29" i="33"/>
  <c r="Z29" i="33"/>
  <c r="Y29" i="33"/>
  <c r="X29" i="33"/>
  <c r="W29" i="33"/>
  <c r="V29" i="33"/>
  <c r="U29" i="33"/>
  <c r="T29" i="33"/>
  <c r="S29" i="33"/>
  <c r="AJ24" i="32"/>
  <c r="AI24" i="32"/>
  <c r="AH24" i="32"/>
  <c r="AG24" i="32"/>
  <c r="AF24" i="32"/>
  <c r="AE24" i="32"/>
  <c r="AD24" i="32"/>
  <c r="AC24" i="32"/>
  <c r="AB24" i="32"/>
  <c r="AA24" i="32"/>
  <c r="Z24" i="32"/>
  <c r="Y24" i="32"/>
  <c r="X24" i="32"/>
  <c r="W24" i="32"/>
  <c r="V24" i="32"/>
  <c r="U24" i="32"/>
  <c r="T24" i="32"/>
  <c r="S24" i="32"/>
  <c r="AJ24" i="31"/>
  <c r="AI24" i="31"/>
  <c r="AH24" i="31"/>
  <c r="AG24" i="31"/>
  <c r="AF24" i="31"/>
  <c r="AE24" i="31"/>
  <c r="AD24" i="31"/>
  <c r="AC24" i="31"/>
  <c r="AB24" i="31"/>
  <c r="AA24" i="31"/>
  <c r="Z24" i="31"/>
  <c r="Y24" i="31"/>
  <c r="X24" i="31"/>
  <c r="W24" i="31"/>
  <c r="V24" i="31"/>
  <c r="U24" i="31"/>
  <c r="T24" i="31"/>
  <c r="S24" i="31"/>
  <c r="AJ29" i="30"/>
  <c r="AI29" i="30"/>
  <c r="AH29" i="30"/>
  <c r="AG29" i="30"/>
  <c r="AF29" i="30"/>
  <c r="AE29" i="30"/>
  <c r="AD29" i="30"/>
  <c r="AC29" i="30"/>
  <c r="AB29" i="30"/>
  <c r="AA29" i="30"/>
  <c r="Z29" i="30"/>
  <c r="Y29" i="30"/>
  <c r="X29" i="30"/>
  <c r="W29" i="30"/>
  <c r="V29" i="30"/>
  <c r="U29" i="30"/>
  <c r="T29" i="30"/>
  <c r="S29" i="30"/>
  <c r="AJ24" i="29"/>
  <c r="AI24" i="29"/>
  <c r="AH24" i="29"/>
  <c r="AG24" i="29"/>
  <c r="AF24" i="29"/>
  <c r="AE24" i="29"/>
  <c r="AD24" i="29"/>
  <c r="AC24" i="29"/>
  <c r="AB24" i="29"/>
  <c r="AA24" i="29"/>
  <c r="Z24" i="29"/>
  <c r="Y24" i="29"/>
  <c r="X24" i="29"/>
  <c r="W24" i="29"/>
  <c r="V24" i="29"/>
  <c r="U24" i="29"/>
  <c r="T24" i="29"/>
  <c r="S24" i="29"/>
  <c r="AJ24" i="28"/>
  <c r="AI24" i="28"/>
  <c r="AH24" i="28"/>
  <c r="AG24" i="28"/>
  <c r="AF24" i="28"/>
  <c r="AE24" i="28"/>
  <c r="AD24" i="28"/>
  <c r="AC24" i="28"/>
  <c r="AB24" i="28"/>
  <c r="AA24" i="28"/>
  <c r="Z24" i="28"/>
  <c r="Y24" i="28"/>
  <c r="X24" i="28"/>
  <c r="W24" i="28"/>
  <c r="V24" i="28"/>
  <c r="U24" i="28"/>
  <c r="T24" i="28"/>
  <c r="S24" i="28"/>
  <c r="AJ29" i="27"/>
  <c r="AI29" i="27"/>
  <c r="AH29" i="27"/>
  <c r="AG29" i="27"/>
  <c r="AF29" i="27"/>
  <c r="AE29" i="27"/>
  <c r="AD29" i="27"/>
  <c r="AC29" i="27"/>
  <c r="AB29" i="27"/>
  <c r="AA29" i="27"/>
  <c r="Z29" i="27"/>
  <c r="Y29" i="27"/>
  <c r="X29" i="27"/>
  <c r="W29" i="27"/>
  <c r="V29" i="27"/>
  <c r="U29" i="27"/>
  <c r="T29" i="27"/>
  <c r="S29" i="27"/>
  <c r="AJ24" i="26"/>
  <c r="AI24" i="26"/>
  <c r="AH24" i="26"/>
  <c r="AG24" i="26"/>
  <c r="AF24" i="26"/>
  <c r="AE24" i="26"/>
  <c r="AD24" i="26"/>
  <c r="AC24" i="26"/>
  <c r="AB24" i="26"/>
  <c r="AA24" i="26"/>
  <c r="Z24" i="26"/>
  <c r="Y24" i="26"/>
  <c r="X24" i="26"/>
  <c r="W24" i="26"/>
  <c r="V24" i="26"/>
  <c r="U24" i="26"/>
  <c r="T24" i="26"/>
  <c r="S24" i="26"/>
  <c r="AJ24" i="25"/>
  <c r="AI24" i="25"/>
  <c r="AH24" i="25"/>
  <c r="AG24" i="25"/>
  <c r="AF24" i="25"/>
  <c r="AE24" i="25"/>
  <c r="AD24" i="25"/>
  <c r="AC24" i="25"/>
  <c r="AB24" i="25"/>
  <c r="AB26" i="25" s="1"/>
  <c r="AA24" i="25"/>
  <c r="Z24" i="25"/>
  <c r="Y24" i="25"/>
  <c r="X24" i="25"/>
  <c r="W24" i="25"/>
  <c r="V24" i="25"/>
  <c r="V26" i="25" s="1"/>
  <c r="U24" i="25"/>
  <c r="U26" i="25" s="1"/>
  <c r="T24" i="25"/>
  <c r="T26" i="25" s="1"/>
  <c r="S24" i="25"/>
  <c r="T26" i="26" l="1"/>
  <c r="AJ26" i="26"/>
  <c r="AJ31" i="27" s="1"/>
  <c r="AJ26" i="28" s="1"/>
  <c r="AJ26" i="29" s="1"/>
  <c r="AJ31" i="30" s="1"/>
  <c r="AJ26" i="31" s="1"/>
  <c r="AJ26" i="32" s="1"/>
  <c r="AJ31" i="33" s="1"/>
  <c r="AJ26" i="34" s="1"/>
  <c r="AJ31" i="35" s="1"/>
  <c r="U26" i="26"/>
  <c r="U31" i="27" s="1"/>
  <c r="U26" i="28" s="1"/>
  <c r="U26" i="29" s="1"/>
  <c r="U31" i="30" s="1"/>
  <c r="U26" i="31" s="1"/>
  <c r="U26" i="32" s="1"/>
  <c r="U31" i="33" s="1"/>
  <c r="U26" i="34" s="1"/>
  <c r="U31" i="35" s="1"/>
  <c r="V26" i="26"/>
  <c r="V31" i="27" s="1"/>
  <c r="V26" i="28" s="1"/>
  <c r="V26" i="29" s="1"/>
  <c r="V31" i="30" s="1"/>
  <c r="V26" i="31" s="1"/>
  <c r="V26" i="32" s="1"/>
  <c r="V31" i="33" s="1"/>
  <c r="V26" i="34" s="1"/>
  <c r="V31" i="35" s="1"/>
  <c r="T31" i="27"/>
  <c r="T26" i="28" s="1"/>
  <c r="T26" i="29" s="1"/>
  <c r="T31" i="30" s="1"/>
  <c r="T26" i="31" s="1"/>
  <c r="T26" i="32" s="1"/>
  <c r="T31" i="33" s="1"/>
  <c r="T26" i="34" s="1"/>
  <c r="T31" i="35" s="1"/>
  <c r="AB26" i="26"/>
  <c r="AB31" i="27" s="1"/>
  <c r="AB26" i="28" s="1"/>
  <c r="AB26" i="29" s="1"/>
  <c r="AB31" i="30" s="1"/>
  <c r="AB26" i="31" s="1"/>
  <c r="AB26" i="32" s="1"/>
  <c r="AB31" i="33" s="1"/>
  <c r="AB26" i="34" s="1"/>
  <c r="AB31" i="35" s="1"/>
  <c r="W29" i="24"/>
  <c r="W26" i="25" s="1"/>
  <c r="W26" i="26" s="1"/>
  <c r="W31" i="27" s="1"/>
  <c r="W26" i="28" s="1"/>
  <c r="W26" i="29" s="1"/>
  <c r="W31" i="30" s="1"/>
  <c r="W26" i="31" s="1"/>
  <c r="W26" i="32" s="1"/>
  <c r="W31" i="33" s="1"/>
  <c r="W26" i="34" s="1"/>
  <c r="W31" i="35" s="1"/>
  <c r="AI29" i="24" l="1"/>
  <c r="AI26" i="25" s="1"/>
  <c r="AI26" i="26" s="1"/>
  <c r="AI31" i="27" s="1"/>
  <c r="AI26" i="28" s="1"/>
  <c r="AI26" i="29" s="1"/>
  <c r="AI31" i="30" s="1"/>
  <c r="AI26" i="31" s="1"/>
  <c r="AI26" i="32" s="1"/>
  <c r="AI31" i="33" s="1"/>
  <c r="AI26" i="34" s="1"/>
  <c r="AI31" i="35" s="1"/>
  <c r="AH29" i="24"/>
  <c r="AH26" i="25" s="1"/>
  <c r="AH26" i="26" s="1"/>
  <c r="AH31" i="27" s="1"/>
  <c r="AH26" i="28" s="1"/>
  <c r="AH26" i="29" s="1"/>
  <c r="AH31" i="30" s="1"/>
  <c r="AH26" i="31" s="1"/>
  <c r="AH26" i="32" s="1"/>
  <c r="AH31" i="33" s="1"/>
  <c r="AH26" i="34" s="1"/>
  <c r="AH31" i="35" s="1"/>
  <c r="AG29" i="24"/>
  <c r="AG26" i="25" s="1"/>
  <c r="AG26" i="26" s="1"/>
  <c r="AG31" i="27" s="1"/>
  <c r="AG26" i="28" s="1"/>
  <c r="AG26" i="29" s="1"/>
  <c r="AG31" i="30" s="1"/>
  <c r="AG26" i="31" s="1"/>
  <c r="AG26" i="32" s="1"/>
  <c r="AG31" i="33" s="1"/>
  <c r="AG26" i="34" s="1"/>
  <c r="AG31" i="35" s="1"/>
  <c r="AF29" i="24"/>
  <c r="AF26" i="25" s="1"/>
  <c r="AF26" i="26" s="1"/>
  <c r="AF31" i="27" s="1"/>
  <c r="AF26" i="28" s="1"/>
  <c r="AF26" i="29" s="1"/>
  <c r="AF31" i="30" s="1"/>
  <c r="AF26" i="31" s="1"/>
  <c r="AF26" i="32" s="1"/>
  <c r="AF31" i="33" s="1"/>
  <c r="AF26" i="34" s="1"/>
  <c r="AF31" i="35" s="1"/>
  <c r="AE29" i="24"/>
  <c r="AE26" i="25" s="1"/>
  <c r="AE26" i="26" s="1"/>
  <c r="AE31" i="27" s="1"/>
  <c r="AE26" i="28" s="1"/>
  <c r="AE26" i="29" s="1"/>
  <c r="AE31" i="30" s="1"/>
  <c r="AE26" i="31" s="1"/>
  <c r="AE26" i="32" s="1"/>
  <c r="AE31" i="33" s="1"/>
  <c r="AE26" i="34" s="1"/>
  <c r="AE31" i="35" s="1"/>
  <c r="AD29" i="24"/>
  <c r="AD26" i="25" s="1"/>
  <c r="AD26" i="26" s="1"/>
  <c r="AD31" i="27" s="1"/>
  <c r="AD26" i="28" s="1"/>
  <c r="AD26" i="29" s="1"/>
  <c r="AD31" i="30" s="1"/>
  <c r="AD26" i="31" s="1"/>
  <c r="AD26" i="32" s="1"/>
  <c r="AD31" i="33" s="1"/>
  <c r="AD26" i="34" s="1"/>
  <c r="AD31" i="35" s="1"/>
  <c r="AC29" i="24"/>
  <c r="AC26" i="25" s="1"/>
  <c r="AC26" i="26" s="1"/>
  <c r="AC31" i="27" s="1"/>
  <c r="AC26" i="28" s="1"/>
  <c r="AC26" i="29" s="1"/>
  <c r="AC31" i="30" s="1"/>
  <c r="AC26" i="31" s="1"/>
  <c r="AC26" i="32" s="1"/>
  <c r="AC31" i="33" s="1"/>
  <c r="AC26" i="34" s="1"/>
  <c r="AC31" i="35" s="1"/>
  <c r="AA29" i="24"/>
  <c r="AA26" i="25" s="1"/>
  <c r="AA26" i="26" s="1"/>
  <c r="AA31" i="27" s="1"/>
  <c r="AA26" i="28" s="1"/>
  <c r="AA26" i="29" s="1"/>
  <c r="AA31" i="30" s="1"/>
  <c r="AA26" i="31" s="1"/>
  <c r="AA26" i="32" s="1"/>
  <c r="AA31" i="33" s="1"/>
  <c r="AA26" i="34" s="1"/>
  <c r="AA31" i="35" s="1"/>
  <c r="Z29" i="24"/>
  <c r="Z26" i="25" s="1"/>
  <c r="Z26" i="26" s="1"/>
  <c r="Z31" i="27" s="1"/>
  <c r="Z26" i="28" s="1"/>
  <c r="Z26" i="29" s="1"/>
  <c r="Z31" i="30" s="1"/>
  <c r="Z26" i="31" s="1"/>
  <c r="Z26" i="32" s="1"/>
  <c r="Z31" i="33" s="1"/>
  <c r="Z26" i="34" s="1"/>
  <c r="Z31" i="35" s="1"/>
  <c r="Y29" i="24"/>
  <c r="Y26" i="25" s="1"/>
  <c r="Y26" i="26" s="1"/>
  <c r="Y31" i="27" s="1"/>
  <c r="Y26" i="28" s="1"/>
  <c r="Y26" i="29" s="1"/>
  <c r="Y31" i="30" s="1"/>
  <c r="Y26" i="31" s="1"/>
  <c r="Y26" i="32" s="1"/>
  <c r="Y31" i="33" s="1"/>
  <c r="Y26" i="34" s="1"/>
  <c r="Y31" i="35" s="1"/>
  <c r="X29" i="24"/>
  <c r="X26" i="25" s="1"/>
  <c r="X26" i="26" s="1"/>
  <c r="X31" i="27" s="1"/>
  <c r="X26" i="28" s="1"/>
  <c r="X26" i="29" s="1"/>
  <c r="X31" i="30" s="1"/>
  <c r="X26" i="31" s="1"/>
  <c r="X26" i="32" s="1"/>
  <c r="X31" i="33" s="1"/>
  <c r="X26" i="34" s="1"/>
  <c r="X31" i="35" s="1"/>
  <c r="S29" i="24"/>
  <c r="S26" i="25" s="1"/>
  <c r="S26" i="26" s="1"/>
  <c r="S31" i="27" s="1"/>
  <c r="S26" i="28" s="1"/>
  <c r="S26" i="29" s="1"/>
  <c r="S31" i="30" s="1"/>
  <c r="S26" i="31" s="1"/>
  <c r="S26" i="32" s="1"/>
  <c r="S31" i="33" s="1"/>
  <c r="S26" i="34" s="1"/>
  <c r="S31" i="35" s="1"/>
</calcChain>
</file>

<file path=xl/sharedStrings.xml><?xml version="1.0" encoding="utf-8"?>
<sst xmlns="http://schemas.openxmlformats.org/spreadsheetml/2006/main" count="1838" uniqueCount="384">
  <si>
    <t>ZONE C
CP / RTT</t>
  </si>
  <si>
    <t>FERIE</t>
  </si>
  <si>
    <t>RDV / REUNION</t>
  </si>
  <si>
    <t>RESA SALLE</t>
  </si>
  <si>
    <t>FORMATION ANNULEE</t>
  </si>
  <si>
    <t>V</t>
  </si>
  <si>
    <t>J</t>
  </si>
  <si>
    <t>M</t>
  </si>
  <si>
    <t>L</t>
  </si>
  <si>
    <t>nac 3B</t>
  </si>
  <si>
    <t>nac A3</t>
  </si>
  <si>
    <t>dumper</t>
  </si>
  <si>
    <t>charot</t>
  </si>
  <si>
    <t>pelle</t>
  </si>
  <si>
    <t>opérateur</t>
  </si>
  <si>
    <t>GMA</t>
  </si>
  <si>
    <t>GME</t>
  </si>
  <si>
    <t>Extérieur - plateforme GME</t>
  </si>
  <si>
    <t>RDC</t>
  </si>
  <si>
    <t>1er étage</t>
  </si>
  <si>
    <t>SALLES</t>
  </si>
  <si>
    <t>MACHINES</t>
  </si>
  <si>
    <t>salle Ordi</t>
  </si>
  <si>
    <t>FORMATEURS</t>
  </si>
  <si>
    <t>BRAHIM</t>
  </si>
  <si>
    <t>FORMATIONS GEREES PAR
AMELIE</t>
  </si>
  <si>
    <t>FORMATIONS GEREES PAR
YOLAINE</t>
  </si>
  <si>
    <r>
      <t xml:space="preserve">RION ANTIRION
</t>
    </r>
    <r>
      <rPr>
        <sz val="10"/>
        <rFont val="Arial"/>
        <family val="2"/>
      </rPr>
      <t>1ère porte à gauche</t>
    </r>
  </si>
  <si>
    <r>
      <t xml:space="preserve">A. DUMEZ
</t>
    </r>
    <r>
      <rPr>
        <sz val="10"/>
        <rFont val="Arial"/>
        <family val="2"/>
      </rPr>
      <t>2ème porte à gauche</t>
    </r>
  </si>
  <si>
    <r>
      <t xml:space="preserve">J. ALLEMAND
</t>
    </r>
    <r>
      <rPr>
        <sz val="10"/>
        <rFont val="Arial"/>
        <family val="2"/>
      </rPr>
      <t>4ème porte à gauche</t>
    </r>
  </si>
  <si>
    <r>
      <t xml:space="preserve">E. FREYSSINET
</t>
    </r>
    <r>
      <rPr>
        <sz val="10"/>
        <rFont val="Arial"/>
        <family val="2"/>
      </rPr>
      <t>1ère porte à droite</t>
    </r>
  </si>
  <si>
    <r>
      <t xml:space="preserve">H. TOUYA
</t>
    </r>
    <r>
      <rPr>
        <sz val="10"/>
        <rFont val="Arial"/>
        <family val="2"/>
      </rPr>
      <t>2ème porte à droite</t>
    </r>
  </si>
  <si>
    <t>YANN</t>
  </si>
  <si>
    <t>FRANCOIS</t>
  </si>
  <si>
    <r>
      <t xml:space="preserve">RENOIR
</t>
    </r>
    <r>
      <rPr>
        <sz val="10"/>
        <rFont val="Calibri"/>
        <family val="2"/>
        <scheme val="minor"/>
      </rPr>
      <t>2ème porte à droite</t>
    </r>
  </si>
  <si>
    <r>
      <t xml:space="preserve">C. REBUFFEL
</t>
    </r>
    <r>
      <rPr>
        <sz val="10"/>
        <rFont val="Arial"/>
        <family val="2"/>
      </rPr>
      <t>3ème porte à gauche</t>
    </r>
  </si>
  <si>
    <t>FORMATIONS GEREES PAR SAMIA</t>
  </si>
  <si>
    <t>KARTIT</t>
  </si>
  <si>
    <t>PRESTATIONS EXTERIEURES
FORM PERMAN</t>
  </si>
  <si>
    <t>GERALD</t>
  </si>
  <si>
    <r>
      <t xml:space="preserve">SALLE TAPIS
</t>
    </r>
    <r>
      <rPr>
        <sz val="10"/>
        <rFont val="Arial"/>
        <family val="2"/>
      </rPr>
      <t>3ème porte à droite</t>
    </r>
  </si>
  <si>
    <t>FORMATIONS DELOCALISEES</t>
  </si>
  <si>
    <t>CHANTIER 1</t>
  </si>
  <si>
    <t>CHANTIER 2</t>
  </si>
  <si>
    <t>CHANTAL</t>
  </si>
  <si>
    <t>FORMATIONS GEREES PAR
CAROLE</t>
  </si>
  <si>
    <t>FORMATIONS GEREES PAR
DELPHINE</t>
  </si>
  <si>
    <t>PREPARATION FORMATIONS</t>
  </si>
  <si>
    <t>JANVIER 2019</t>
  </si>
  <si>
    <t>JEAN-PAUL</t>
  </si>
  <si>
    <r>
      <t xml:space="preserve">POTAIN
</t>
    </r>
    <r>
      <rPr>
        <sz val="11"/>
        <rFont val="Arial"/>
        <family val="2"/>
      </rPr>
      <t>……………………..</t>
    </r>
  </si>
  <si>
    <r>
      <t xml:space="preserve">LIEBHERR
</t>
    </r>
    <r>
      <rPr>
        <sz val="11"/>
        <rFont val="Arial"/>
        <family val="2"/>
      </rPr>
      <t>……………………..</t>
    </r>
  </si>
  <si>
    <r>
      <t xml:space="preserve">TERRAIN
</t>
    </r>
    <r>
      <rPr>
        <sz val="11"/>
        <rFont val="Arial"/>
        <family val="2"/>
      </rPr>
      <t>……………………..</t>
    </r>
  </si>
  <si>
    <r>
      <t xml:space="preserve">C. MONET
</t>
    </r>
    <r>
      <rPr>
        <sz val="11"/>
        <rFont val="Calibri"/>
        <family val="2"/>
        <scheme val="minor"/>
      </rPr>
      <t>……………………..</t>
    </r>
  </si>
  <si>
    <r>
      <t xml:space="preserve">H. MATISSE
</t>
    </r>
    <r>
      <rPr>
        <sz val="11"/>
        <rFont val="Calibri"/>
        <family val="2"/>
        <scheme val="minor"/>
      </rPr>
      <t>……………………..</t>
    </r>
  </si>
  <si>
    <t>PASI</t>
  </si>
  <si>
    <r>
      <t xml:space="preserve">VAN GOGH
</t>
    </r>
    <r>
      <rPr>
        <sz val="10"/>
        <rFont val="Arial"/>
        <family val="2"/>
      </rPr>
      <t>1ère porte à droite</t>
    </r>
  </si>
  <si>
    <r>
      <t xml:space="preserve">BRAHIM
</t>
    </r>
    <r>
      <rPr>
        <sz val="10"/>
        <rFont val="Arial"/>
        <family val="2"/>
      </rPr>
      <t>TEST SFECE</t>
    </r>
  </si>
  <si>
    <r>
      <t xml:space="preserve">JA CHASSE RISQU
</t>
    </r>
    <r>
      <rPr>
        <b/>
        <sz val="10"/>
        <rFont val="Arial"/>
        <family val="2"/>
      </rPr>
      <t>YSEIS</t>
    </r>
  </si>
  <si>
    <r>
      <t xml:space="preserve">JB ACCROBAT
</t>
    </r>
    <r>
      <rPr>
        <b/>
        <sz val="10"/>
        <rFont val="Arial"/>
        <family val="2"/>
      </rPr>
      <t>YSEIS/PREV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</si>
  <si>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</t>
    </r>
  </si>
  <si>
    <t>FEVRIER 2019</t>
  </si>
  <si>
    <t>OPTION</t>
  </si>
  <si>
    <t>MARS 2019</t>
  </si>
  <si>
    <t>AVRIL 2019</t>
  </si>
  <si>
    <t>MAI 2019</t>
  </si>
  <si>
    <t>JUIN 2019</t>
  </si>
  <si>
    <t>JUILLET 2019</t>
  </si>
  <si>
    <t>AOUT 2019</t>
  </si>
  <si>
    <t>SEPTEMBRE 2019</t>
  </si>
  <si>
    <t>OCTOBRE 2019</t>
  </si>
  <si>
    <t>NOVEMBRE 2019</t>
  </si>
  <si>
    <t>DECEMBRE 2019</t>
  </si>
  <si>
    <r>
      <t xml:space="preserve">CEZANNE
</t>
    </r>
    <r>
      <rPr>
        <sz val="10"/>
        <rFont val="Calibri"/>
        <family val="2"/>
        <scheme val="minor"/>
      </rPr>
      <t>1ère porte à gauche</t>
    </r>
  </si>
  <si>
    <r>
      <t xml:space="preserve">JD MANAGEMENT
</t>
    </r>
    <r>
      <rPr>
        <b/>
        <sz val="10"/>
        <rFont val="Arial"/>
        <family val="2"/>
      </rPr>
      <t>AGIL &amp; CO</t>
    </r>
  </si>
  <si>
    <t>COACHING TEAM
SEMAINE 3</t>
  </si>
  <si>
    <t>ADIM PREVENTION</t>
  </si>
  <si>
    <r>
      <t xml:space="preserve">MANAGER SES EQUIPES 1/2
</t>
    </r>
    <r>
      <rPr>
        <b/>
        <sz val="10"/>
        <rFont val="Arial"/>
        <family val="2"/>
      </rPr>
      <t>CORIS</t>
    </r>
  </si>
  <si>
    <r>
      <t xml:space="preserve">MANAGER SES EQUIPES 2/2
</t>
    </r>
    <r>
      <rPr>
        <b/>
        <sz val="10"/>
        <rFont val="Arial"/>
        <family val="2"/>
      </rPr>
      <t>CORIS</t>
    </r>
  </si>
  <si>
    <r>
      <t xml:space="preserve">CONDUITE DE REUNION
</t>
    </r>
    <r>
      <rPr>
        <b/>
        <sz val="10"/>
        <rFont val="Arial"/>
        <family val="2"/>
      </rPr>
      <t>CORIS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</si>
  <si>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04/02 au 07/02)
(JE :04/02 au 08/02)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</si>
  <si>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04/03 au 07/03)
(JE : 04/03 au 08/03)
</t>
    </r>
    <r>
      <rPr>
        <b/>
        <sz val="10"/>
        <color rgb="FFFF0000"/>
        <rFont val="Arial"/>
        <family val="2"/>
      </rPr>
      <t>Ordi</t>
    </r>
  </si>
  <si>
    <r>
      <t xml:space="preserve">J1 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01/04 au 04/04)
(JE : 01/04 au 05/04)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</si>
  <si>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14 au 18/01)
</t>
    </r>
    <r>
      <rPr>
        <b/>
        <sz val="10"/>
        <color rgb="FFFF0000"/>
        <rFont val="Arial"/>
        <family val="2"/>
      </rPr>
      <t>Ordi</t>
    </r>
  </si>
  <si>
    <r>
      <t>J1 :</t>
    </r>
    <r>
      <rPr>
        <b/>
        <sz val="10"/>
        <rFont val="Arial"/>
        <family val="2"/>
      </rPr>
      <t xml:space="preserve"> CHANTAL</t>
    </r>
    <r>
      <rPr>
        <sz val="10"/>
        <rFont val="Arial"/>
        <family val="2"/>
      </rPr>
      <t xml:space="preserve">
(JC : 22/01 au 25/01)
(JE : 28/01 au 01/02)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</si>
  <si>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22/01 au 25/01)
(JE : 28/01 au 01/02)
</t>
    </r>
    <r>
      <rPr>
        <b/>
        <sz val="10"/>
        <color rgb="FFFF0000"/>
        <rFont val="Arial"/>
        <family val="2"/>
      </rPr>
      <t>Ordi</t>
    </r>
  </si>
  <si>
    <r>
      <t>J1 :</t>
    </r>
    <r>
      <rPr>
        <b/>
        <sz val="10"/>
        <rFont val="Arial"/>
        <family val="2"/>
      </rPr>
      <t xml:space="preserve"> CHANTAL</t>
    </r>
    <r>
      <rPr>
        <sz val="10"/>
        <rFont val="Arial"/>
        <family val="2"/>
      </rPr>
      <t xml:space="preserve">
(JE : 11/02 au 15/02)
</t>
    </r>
    <r>
      <rPr>
        <b/>
        <sz val="10"/>
        <color rgb="FFFF0000"/>
        <rFont val="Arial"/>
        <family val="2"/>
      </rPr>
      <t>Ordi</t>
    </r>
  </si>
  <si>
    <r>
      <t>J1 :</t>
    </r>
    <r>
      <rPr>
        <b/>
        <sz val="10"/>
        <rFont val="Arial"/>
        <family val="2"/>
      </rPr>
      <t xml:space="preserve"> CHANTAL</t>
    </r>
    <r>
      <rPr>
        <sz val="10"/>
        <rFont val="Arial"/>
        <family val="2"/>
      </rPr>
      <t xml:space="preserve">
(JC : 19/02 au 22/02)
(JE : 25/02 au 01/03)
</t>
    </r>
    <r>
      <rPr>
        <b/>
        <sz val="10"/>
        <color rgb="FFFF0000"/>
        <rFont val="Arial"/>
        <family val="2"/>
      </rPr>
      <t>Ordi</t>
    </r>
  </si>
  <si>
    <r>
      <t>J1 :</t>
    </r>
    <r>
      <rPr>
        <b/>
        <sz val="10"/>
        <rFont val="Arial"/>
        <family val="2"/>
      </rPr>
      <t xml:space="preserve"> CHANTAL</t>
    </r>
    <r>
      <rPr>
        <sz val="10"/>
        <rFont val="Arial"/>
        <family val="2"/>
      </rPr>
      <t xml:space="preserve">
(JC : 04/03 au 07/03)
(JE : 04/03 au 08/03)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</si>
  <si>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11/03 au 15/03)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</si>
  <si>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19/03 au 22/03)
(JE : 25/03 au 29/03)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</si>
  <si>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01/04 au 04/04)
(JE : 01/04 au 05/04)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</si>
  <si>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08/04 au 12/04)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</si>
  <si>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16/04 au 19/04)
(JE : 15/04 au 19/04)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</si>
  <si>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20/05 au 24/05)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</si>
  <si>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21/05 au 24/05)
(JE : 03/06 au 07/06)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</si>
  <si>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04/06 au 07/06)
(JE : 17/06 au 21/06)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</si>
  <si>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18/06 au 21/06)
(JE : 24/06 au 28/06)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</si>
  <si>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01/07 au 05/07)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</si>
  <si>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(JC : 02/07 au 05/07
(JE : 08/07 au 12/07)
</t>
    </r>
    <r>
      <rPr>
        <b/>
        <sz val="10"/>
        <color rgb="FFFF0000"/>
        <rFont val="Arial"/>
        <family val="2"/>
      </rPr>
      <t>Ordi</t>
    </r>
  </si>
  <si>
    <r>
      <t xml:space="preserve">FFO 1/2
</t>
    </r>
    <r>
      <rPr>
        <b/>
        <sz val="10"/>
        <rFont val="Arial"/>
        <family val="2"/>
      </rPr>
      <t>ESSENTIELLES</t>
    </r>
  </si>
  <si>
    <r>
      <t xml:space="preserve">FFO 2/2
</t>
    </r>
    <r>
      <rPr>
        <b/>
        <sz val="10"/>
        <rFont val="Arial"/>
        <family val="2"/>
      </rPr>
      <t>ESSENTIELLES</t>
    </r>
  </si>
  <si>
    <r>
      <t xml:space="preserve">MANAGER SES EQUIPES 1/2
</t>
    </r>
    <r>
      <rPr>
        <b/>
        <sz val="10"/>
        <rFont val="Arial"/>
        <family val="2"/>
      </rPr>
      <t>RH CAREER</t>
    </r>
  </si>
  <si>
    <r>
      <t xml:space="preserve">MANAGER SES EQUIPES 2/2
</t>
    </r>
    <r>
      <rPr>
        <b/>
        <sz val="10"/>
        <rFont val="Arial"/>
        <family val="2"/>
      </rPr>
      <t>RH CAREER</t>
    </r>
  </si>
  <si>
    <r>
      <t xml:space="preserve">COMMUNIQUER AVEC EFFICACITE
</t>
    </r>
    <r>
      <rPr>
        <b/>
        <sz val="10"/>
        <rFont val="Arial"/>
        <family val="2"/>
      </rPr>
      <t>RH CAREER</t>
    </r>
  </si>
  <si>
    <r>
      <t xml:space="preserve">EA
</t>
    </r>
    <r>
      <rPr>
        <b/>
        <sz val="10"/>
        <rFont val="Arial"/>
        <family val="2"/>
      </rPr>
      <t>RH CAREER</t>
    </r>
  </si>
  <si>
    <r>
      <t xml:space="preserve">GESTION DU TEMPS
</t>
    </r>
    <r>
      <rPr>
        <b/>
        <sz val="10"/>
        <rFont val="Arial"/>
        <family val="2"/>
      </rPr>
      <t>RH CAREER</t>
    </r>
  </si>
  <si>
    <r>
      <t xml:space="preserve">PRISE DE PAROLE
</t>
    </r>
    <r>
      <rPr>
        <b/>
        <sz val="10"/>
        <rFont val="Arial"/>
        <family val="2"/>
      </rPr>
      <t>A3CM</t>
    </r>
  </si>
  <si>
    <r>
      <t xml:space="preserve">REX PRISE DE PAROLE
</t>
    </r>
    <r>
      <rPr>
        <b/>
        <sz val="10"/>
        <rFont val="Arial"/>
        <family val="2"/>
      </rPr>
      <t>A3CM</t>
    </r>
  </si>
  <si>
    <r>
      <t xml:space="preserve">ECHAFAUDAGE RECEPTION
</t>
    </r>
    <r>
      <rPr>
        <b/>
        <sz val="10"/>
        <rFont val="Arial"/>
        <family val="2"/>
      </rPr>
      <t>FRG</t>
    </r>
  </si>
  <si>
    <r>
      <t xml:space="preserve">ECHAFAUDAGE RECEPTION 
</t>
    </r>
    <r>
      <rPr>
        <b/>
        <sz val="10"/>
        <rFont val="Arial"/>
        <family val="2"/>
      </rPr>
      <t>FRG</t>
    </r>
  </si>
  <si>
    <r>
      <t xml:space="preserve">AMIANTE
</t>
    </r>
    <r>
      <rPr>
        <b/>
        <sz val="10"/>
        <rFont val="Arial"/>
        <family val="2"/>
      </rPr>
      <t>OPPBTP</t>
    </r>
  </si>
  <si>
    <r>
      <t xml:space="preserve">OPTIMISER SA GESTION D'EQUIPE
1/2
</t>
    </r>
    <r>
      <rPr>
        <b/>
        <sz val="10"/>
        <rFont val="Arial"/>
        <family val="2"/>
      </rPr>
      <t>ESSENTIELLES</t>
    </r>
  </si>
  <si>
    <r>
      <t xml:space="preserve">OPTIMISER SA GESTION D'EQUIPE
2/2
</t>
    </r>
    <r>
      <rPr>
        <b/>
        <sz val="10"/>
        <rFont val="Arial"/>
        <family val="2"/>
      </rPr>
      <t>ESSENTIELLES</t>
    </r>
  </si>
  <si>
    <r>
      <t xml:space="preserve">COMMUNIQUER AVEC EFFICACITE
</t>
    </r>
    <r>
      <rPr>
        <b/>
        <sz val="10"/>
        <rFont val="Arial"/>
        <family val="2"/>
      </rPr>
      <t>ESSENTIELLES</t>
    </r>
  </si>
  <si>
    <r>
      <t xml:space="preserve">GESTION DE CONFLITS
</t>
    </r>
    <r>
      <rPr>
        <b/>
        <sz val="10"/>
        <rFont val="Arial"/>
        <family val="2"/>
      </rPr>
      <t>ESSENTIELLES</t>
    </r>
  </si>
  <si>
    <r>
      <t xml:space="preserve">TUTEURS
1/2
</t>
    </r>
    <r>
      <rPr>
        <b/>
        <sz val="10"/>
        <rFont val="Arial"/>
        <family val="2"/>
      </rPr>
      <t>ESSENTIELLES</t>
    </r>
  </si>
  <si>
    <r>
      <t xml:space="preserve">TUTEURS
2/2
</t>
    </r>
    <r>
      <rPr>
        <b/>
        <sz val="10"/>
        <rFont val="Arial"/>
        <family val="2"/>
      </rPr>
      <t>ESSENTIELLES</t>
    </r>
  </si>
  <si>
    <r>
      <t xml:space="preserve">FFO
1/2
</t>
    </r>
    <r>
      <rPr>
        <b/>
        <sz val="10"/>
        <rFont val="Arial"/>
        <family val="2"/>
      </rPr>
      <t>ESSENTIELLES</t>
    </r>
  </si>
  <si>
    <r>
      <t xml:space="preserve">FFO
2/2
</t>
    </r>
    <r>
      <rPr>
        <b/>
        <sz val="10"/>
        <rFont val="Arial"/>
        <family val="2"/>
      </rPr>
      <t>ESSENTIELLES</t>
    </r>
  </si>
  <si>
    <r>
      <t xml:space="preserve">CHEF D'EQUIPE PILOTAGE
2/2
</t>
    </r>
    <r>
      <rPr>
        <b/>
        <sz val="10"/>
        <rFont val="Arial"/>
        <family val="2"/>
      </rPr>
      <t>COMM
+
PREVENTION
+
ENV</t>
    </r>
  </si>
  <si>
    <t>PASI
HERVE JOUHANNET</t>
  </si>
  <si>
    <r>
      <t xml:space="preserve">PASI
</t>
    </r>
    <r>
      <rPr>
        <b/>
        <sz val="10"/>
        <rFont val="Arial"/>
        <family val="2"/>
      </rPr>
      <t>GERALD</t>
    </r>
  </si>
  <si>
    <r>
      <t xml:space="preserve">AIPR E
</t>
    </r>
    <r>
      <rPr>
        <b/>
        <sz val="10"/>
        <rFont val="Arial"/>
        <family val="2"/>
      </rPr>
      <t>YANN</t>
    </r>
  </si>
  <si>
    <r>
      <t xml:space="preserve">CHEF DE MANŒUVRE
</t>
    </r>
    <r>
      <rPr>
        <b/>
        <sz val="10"/>
        <rFont val="Arial"/>
        <family val="2"/>
      </rPr>
      <t>BRAHIM</t>
    </r>
  </si>
  <si>
    <t>MUSTAPHA</t>
  </si>
  <si>
    <r>
      <t xml:space="preserve">J4C : ELINGAGE
</t>
    </r>
    <r>
      <rPr>
        <b/>
        <sz val="10"/>
        <color rgb="FFFF0000"/>
        <rFont val="Arial"/>
        <family val="2"/>
      </rPr>
      <t xml:space="preserve">ordi + GMA
</t>
    </r>
    <r>
      <rPr>
        <b/>
        <sz val="10"/>
        <rFont val="Arial"/>
        <family val="2"/>
      </rPr>
      <t xml:space="preserve">FRANCOIS </t>
    </r>
  </si>
  <si>
    <r>
      <t xml:space="preserve">J5C : OUTILS ELECT
</t>
    </r>
    <r>
      <rPr>
        <b/>
        <sz val="10"/>
        <rFont val="Arial"/>
        <family val="2"/>
      </rPr>
      <t xml:space="preserve">FRANCOIS </t>
    </r>
  </si>
  <si>
    <r>
      <t xml:space="preserve">J3C : PREV RISQ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rFont val="Arial"/>
        <family val="2"/>
      </rPr>
      <t xml:space="preserve">GERALD </t>
    </r>
  </si>
  <si>
    <r>
      <t xml:space="preserve">J2C : PREV RISQ
</t>
    </r>
    <r>
      <rPr>
        <b/>
        <sz val="10"/>
        <rFont val="Arial"/>
        <family val="2"/>
      </rPr>
      <t>GERALD</t>
    </r>
  </si>
  <si>
    <r>
      <t xml:space="preserve">ECHAFAUDAGE MDU
</t>
    </r>
    <r>
      <rPr>
        <b/>
        <sz val="10"/>
        <rFont val="Arial"/>
        <family val="2"/>
      </rPr>
      <t>BRAHIM</t>
    </r>
  </si>
  <si>
    <r>
      <t xml:space="preserve">PTE B2
</t>
    </r>
    <r>
      <rPr>
        <b/>
        <sz val="10"/>
        <rFont val="Arial"/>
        <family val="2"/>
      </rPr>
      <t>BRAHIM</t>
    </r>
  </si>
  <si>
    <r>
      <t xml:space="preserve">PASI
</t>
    </r>
    <r>
      <rPr>
        <b/>
        <sz val="10"/>
        <rFont val="Arial"/>
        <family val="2"/>
      </rPr>
      <t>BRAHIM</t>
    </r>
  </si>
  <si>
    <r>
      <t xml:space="preserve">PASI
</t>
    </r>
    <r>
      <rPr>
        <b/>
        <sz val="10"/>
        <rFont val="Arial"/>
        <family val="2"/>
      </rPr>
      <t>MUSTAPHA</t>
    </r>
  </si>
  <si>
    <t>OPTION
ARMATURES PERFECT
CHEF D'EQUIPE
DO REHA
FRANCOIS</t>
  </si>
  <si>
    <t>PASI
BERNARD DORBEAU</t>
  </si>
  <si>
    <t>BETON DE QUALITE
ENCADREMENT
JULIEN SEMENADISSE
+ FRANCOIS LEMOUST</t>
  </si>
  <si>
    <r>
      <t xml:space="preserve">J3C : PREV RISQ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rFont val="Arial"/>
        <family val="2"/>
      </rPr>
      <t>GERALD</t>
    </r>
  </si>
  <si>
    <r>
      <t xml:space="preserve">J4C : ELINGAGE
</t>
    </r>
    <r>
      <rPr>
        <b/>
        <sz val="10"/>
        <color rgb="FFFF0000"/>
        <rFont val="Arial"/>
        <family val="2"/>
      </rPr>
      <t xml:space="preserve">ordi + GMA
</t>
    </r>
    <r>
      <rPr>
        <b/>
        <sz val="10"/>
        <rFont val="Arial"/>
        <family val="2"/>
      </rPr>
      <t>GERALD</t>
    </r>
  </si>
  <si>
    <r>
      <t xml:space="preserve">J5C : OUTILS ELECT
</t>
    </r>
    <r>
      <rPr>
        <b/>
        <sz val="10"/>
        <rFont val="Arial"/>
        <family val="2"/>
      </rPr>
      <t>FRANCOIS</t>
    </r>
  </si>
  <si>
    <r>
      <t xml:space="preserve">PASI
</t>
    </r>
    <r>
      <rPr>
        <b/>
        <sz val="10"/>
        <rFont val="Arial"/>
        <family val="2"/>
      </rPr>
      <t>FRANCOIS</t>
    </r>
  </si>
  <si>
    <r>
      <t xml:space="preserve">PTE B1
</t>
    </r>
    <r>
      <rPr>
        <b/>
        <sz val="10"/>
        <color rgb="FFFF0000"/>
        <rFont val="Arial"/>
        <family val="2"/>
      </rPr>
      <t>ordi mardi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MUSTAPHA</t>
    </r>
  </si>
  <si>
    <r>
      <t xml:space="preserve">CHEF DE MANŒUVRE
</t>
    </r>
    <r>
      <rPr>
        <b/>
        <sz val="10"/>
        <rFont val="Arial"/>
        <family val="2"/>
      </rPr>
      <t>MUSTAPHA</t>
    </r>
  </si>
  <si>
    <r>
      <t xml:space="preserve">CACES R386
</t>
    </r>
    <r>
      <rPr>
        <b/>
        <sz val="10"/>
        <rFont val="Arial"/>
        <family val="2"/>
      </rPr>
      <t xml:space="preserve">BRAHIM
lundi et mardi
</t>
    </r>
    <r>
      <rPr>
        <b/>
        <sz val="10"/>
        <color rgb="FFFF0000"/>
        <rFont val="Arial"/>
        <family val="2"/>
      </rPr>
      <t>ECN
mercredi</t>
    </r>
    <r>
      <rPr>
        <b/>
        <sz val="10"/>
        <rFont val="Arial"/>
        <family val="2"/>
      </rPr>
      <t xml:space="preserve">
</t>
    </r>
  </si>
  <si>
    <r>
      <t xml:space="preserve">J4C : ELINGAGE
</t>
    </r>
    <r>
      <rPr>
        <b/>
        <sz val="10"/>
        <color rgb="FFFF0000"/>
        <rFont val="Arial"/>
        <family val="2"/>
      </rPr>
      <t xml:space="preserve">ordi + GMA
</t>
    </r>
    <r>
      <rPr>
        <b/>
        <sz val="10"/>
        <rFont val="Arial"/>
        <family val="2"/>
      </rPr>
      <t>BRAHIM</t>
    </r>
  </si>
  <si>
    <r>
      <t xml:space="preserve">ELINGAGE
</t>
    </r>
    <r>
      <rPr>
        <b/>
        <sz val="10"/>
        <rFont val="Arial"/>
        <family val="2"/>
      </rPr>
      <t>GERALD</t>
    </r>
  </si>
  <si>
    <r>
      <t xml:space="preserve">PTE B2
</t>
    </r>
    <r>
      <rPr>
        <b/>
        <sz val="10"/>
        <rFont val="Arial"/>
        <family val="2"/>
      </rPr>
      <t>MUSTAPHA</t>
    </r>
  </si>
  <si>
    <t>GESTES ET POSTURES
CPF</t>
  </si>
  <si>
    <t>SST
ECN</t>
  </si>
  <si>
    <t>RSST
CPF</t>
  </si>
  <si>
    <t>RSST 
CPF</t>
  </si>
  <si>
    <r>
      <t xml:space="preserve">CHEF MANŒUVRE
</t>
    </r>
    <r>
      <rPr>
        <b/>
        <sz val="10"/>
        <rFont val="Arial"/>
        <family val="2"/>
      </rPr>
      <t>MUSTAPHA</t>
    </r>
  </si>
  <si>
    <r>
      <t xml:space="preserve">BS-BE MANŒUVRE
</t>
    </r>
    <r>
      <rPr>
        <b/>
        <sz val="10"/>
        <rFont val="Arial"/>
        <family val="2"/>
      </rPr>
      <t>CPF</t>
    </r>
  </si>
  <si>
    <r>
      <t xml:space="preserve">LECTURE DE PLAN PERFECTIONNEMENT
</t>
    </r>
    <r>
      <rPr>
        <b/>
        <sz val="10"/>
        <rFont val="Arial"/>
        <family val="2"/>
      </rPr>
      <t>MUSTAPHA</t>
    </r>
  </si>
  <si>
    <r>
      <t xml:space="preserve">PTE B2
</t>
    </r>
    <r>
      <rPr>
        <b/>
        <sz val="10"/>
        <rFont val="Arial"/>
        <family val="2"/>
      </rPr>
      <t>BRAHIM</t>
    </r>
  </si>
  <si>
    <r>
      <t xml:space="preserve">BANCHES INITIATION
</t>
    </r>
    <r>
      <rPr>
        <b/>
        <sz val="10"/>
        <rFont val="Arial"/>
        <family val="2"/>
      </rPr>
      <t>GERALD</t>
    </r>
  </si>
  <si>
    <t>CACES R377m
HERVE JOUHANNET
Lundi au jeudi
LAGIER
vendredi</t>
  </si>
  <si>
    <r>
      <t xml:space="preserve">J3C : PREV RISQ
</t>
    </r>
    <r>
      <rPr>
        <b/>
        <sz val="10"/>
        <color rgb="FFFF0000"/>
        <rFont val="Arial"/>
        <family val="2"/>
      </rPr>
      <t>ordi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GERALD</t>
    </r>
  </si>
  <si>
    <t>BETON DE QUALITE
ENCADREMENT
FRANCOIS</t>
  </si>
  <si>
    <r>
      <t xml:space="preserve">PTE B1
</t>
    </r>
    <r>
      <rPr>
        <b/>
        <sz val="10"/>
        <color rgb="FFFF0000"/>
        <rFont val="Arial"/>
        <family val="2"/>
      </rPr>
      <t xml:space="preserve">ordi mardi
</t>
    </r>
    <r>
      <rPr>
        <b/>
        <sz val="10"/>
        <rFont val="Arial"/>
        <family val="2"/>
      </rPr>
      <t>MUSTAPHA</t>
    </r>
  </si>
  <si>
    <r>
      <t xml:space="preserve">CACES R386
</t>
    </r>
    <r>
      <rPr>
        <b/>
        <sz val="10"/>
        <rFont val="Arial"/>
        <family val="2"/>
      </rPr>
      <t>BRAHIM
lundi et mardi</t>
    </r>
    <r>
      <rPr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ECN
mercredi</t>
    </r>
  </si>
  <si>
    <r>
      <t xml:space="preserve">J5C : OUTILS ELECT
</t>
    </r>
    <r>
      <rPr>
        <b/>
        <sz val="10"/>
        <rFont val="Arial"/>
        <family val="2"/>
      </rPr>
      <t>GERALD</t>
    </r>
  </si>
  <si>
    <r>
      <t xml:space="preserve">ELINGAGE
</t>
    </r>
    <r>
      <rPr>
        <b/>
        <sz val="10"/>
        <rFont val="Arial"/>
        <family val="2"/>
      </rPr>
      <t>MUSTAPHA</t>
    </r>
  </si>
  <si>
    <r>
      <t xml:space="preserve">PTE B2
</t>
    </r>
    <r>
      <rPr>
        <b/>
        <sz val="10"/>
        <rFont val="Arial"/>
        <family val="2"/>
      </rPr>
      <t>BRHIM</t>
    </r>
  </si>
  <si>
    <r>
      <rPr>
        <sz val="10"/>
        <rFont val="Arial"/>
        <family val="2"/>
      </rPr>
      <t>PTE A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ordi mardi</t>
    </r>
    <r>
      <rPr>
        <b/>
        <sz val="10"/>
        <rFont val="Arial"/>
        <family val="2"/>
      </rPr>
      <t xml:space="preserve">
FREDERIC ROUSSELLE</t>
    </r>
  </si>
  <si>
    <r>
      <t xml:space="preserve">ELINGAGE
</t>
    </r>
    <r>
      <rPr>
        <b/>
        <sz val="10"/>
        <rFont val="Arial"/>
        <family val="2"/>
      </rPr>
      <t>BRAHIM</t>
    </r>
  </si>
  <si>
    <r>
      <t xml:space="preserve">J5C : OUTILS ELECT
</t>
    </r>
    <r>
      <rPr>
        <b/>
        <sz val="10"/>
        <rFont val="Arial"/>
        <family val="2"/>
      </rPr>
      <t>FRANCOIS 
+ GERALD</t>
    </r>
  </si>
  <si>
    <r>
      <t xml:space="preserve">J5C : OUTILS ELECT
</t>
    </r>
    <r>
      <rPr>
        <b/>
        <sz val="10"/>
        <rFont val="Arial"/>
        <family val="2"/>
      </rPr>
      <t>FRANCOIS
+ GERALD</t>
    </r>
  </si>
  <si>
    <r>
      <t xml:space="preserve">ELINGAGE
</t>
    </r>
    <r>
      <rPr>
        <b/>
        <sz val="10"/>
        <rFont val="Arial"/>
        <family val="2"/>
      </rPr>
      <t>FRANCOIS</t>
    </r>
  </si>
  <si>
    <r>
      <t xml:space="preserve">CACES R386
</t>
    </r>
    <r>
      <rPr>
        <b/>
        <sz val="10"/>
        <rFont val="Arial"/>
        <family val="2"/>
      </rPr>
      <t xml:space="preserve">BRAHIM
lundi et mardi
</t>
    </r>
    <r>
      <rPr>
        <b/>
        <sz val="10"/>
        <color rgb="FFFF0000"/>
        <rFont val="Arial"/>
        <family val="2"/>
      </rPr>
      <t>ECN
mercredi</t>
    </r>
  </si>
  <si>
    <r>
      <t xml:space="preserve">PTE B1
</t>
    </r>
    <r>
      <rPr>
        <b/>
        <sz val="10"/>
        <color rgb="FFFF0000"/>
        <rFont val="Arial"/>
        <family val="2"/>
      </rPr>
      <t>ordi vendredi</t>
    </r>
    <r>
      <rPr>
        <b/>
        <sz val="10"/>
        <rFont val="Arial"/>
        <family val="2"/>
      </rPr>
      <t xml:space="preserve">
MUSTAPHA</t>
    </r>
  </si>
  <si>
    <r>
      <t xml:space="preserve">LECTURE DE PLAN FERRAILLAGE
</t>
    </r>
    <r>
      <rPr>
        <b/>
        <sz val="10"/>
        <rFont val="Arial"/>
        <family val="2"/>
      </rPr>
      <t>MUSTAPHA</t>
    </r>
  </si>
  <si>
    <r>
      <t xml:space="preserve">ELINAGE
</t>
    </r>
    <r>
      <rPr>
        <b/>
        <sz val="10"/>
        <rFont val="Arial"/>
        <family val="2"/>
      </rPr>
      <t>GERALD</t>
    </r>
  </si>
  <si>
    <r>
      <t xml:space="preserve">COFFRAGE PERFECTIONNEMENT
</t>
    </r>
    <r>
      <rPr>
        <b/>
        <sz val="10"/>
        <rFont val="Arial"/>
        <family val="2"/>
      </rPr>
      <t>FRANCOIS</t>
    </r>
  </si>
  <si>
    <r>
      <t xml:space="preserve">CHEF DE MANŒUVRE
</t>
    </r>
    <r>
      <rPr>
        <b/>
        <sz val="10"/>
        <rFont val="Arial"/>
        <family val="2"/>
      </rPr>
      <t>KARTIT</t>
    </r>
  </si>
  <si>
    <r>
      <t xml:space="preserve">PASI
</t>
    </r>
    <r>
      <rPr>
        <b/>
        <sz val="10"/>
        <rFont val="Arial"/>
        <family val="2"/>
      </rPr>
      <t>KARTIT</t>
    </r>
  </si>
  <si>
    <t>LECTURE DE PLAN PERFECTIONNEMENT
HERVE JOUHANNET
OU
MAURICE MALETRAS</t>
  </si>
  <si>
    <r>
      <t xml:space="preserve">BANCHES PERFECTIONNEMENT
</t>
    </r>
    <r>
      <rPr>
        <b/>
        <sz val="10"/>
        <rFont val="Arial"/>
        <family val="2"/>
      </rPr>
      <t>MUSTAPHA</t>
    </r>
  </si>
  <si>
    <r>
      <t xml:space="preserve">PONTIER
</t>
    </r>
    <r>
      <rPr>
        <b/>
        <sz val="10"/>
        <rFont val="Arial"/>
        <family val="2"/>
      </rPr>
      <t>BRAHIM</t>
    </r>
  </si>
  <si>
    <r>
      <t xml:space="preserve">PASI
</t>
    </r>
    <r>
      <rPr>
        <b/>
        <sz val="10"/>
        <rFont val="Arial"/>
        <family val="2"/>
      </rPr>
      <t>BRAHM</t>
    </r>
  </si>
  <si>
    <t>BETON DE QUALITE ENCADREMENT
FRANCOIS</t>
  </si>
  <si>
    <r>
      <t xml:space="preserve">PTE B1
</t>
    </r>
    <r>
      <rPr>
        <b/>
        <sz val="10"/>
        <rFont val="Arial"/>
        <family val="2"/>
      </rPr>
      <t>MUSTAPHA</t>
    </r>
  </si>
  <si>
    <r>
      <t xml:space="preserve">CACES R386
</t>
    </r>
    <r>
      <rPr>
        <b/>
        <sz val="10"/>
        <rFont val="Arial"/>
        <family val="2"/>
      </rPr>
      <t xml:space="preserve">
BRAHIM
lundi et mardi
</t>
    </r>
    <r>
      <rPr>
        <b/>
        <sz val="10"/>
        <color rgb="FFFF0000"/>
        <rFont val="Arial"/>
        <family val="2"/>
      </rPr>
      <t>ECN
mercredi</t>
    </r>
  </si>
  <si>
    <r>
      <t xml:space="preserve">COFFRAGE INITATION
</t>
    </r>
    <r>
      <rPr>
        <b/>
        <sz val="10"/>
        <rFont val="Arial"/>
        <family val="2"/>
      </rPr>
      <t>GERALD</t>
    </r>
  </si>
  <si>
    <t>GESTES ET P0STURES
CPF</t>
  </si>
  <si>
    <r>
      <t xml:space="preserve">LECTURE DE PLAN INITIATION
</t>
    </r>
    <r>
      <rPr>
        <b/>
        <sz val="10"/>
        <rFont val="Arial"/>
        <family val="2"/>
      </rPr>
      <t>FRANCOIS</t>
    </r>
  </si>
  <si>
    <r>
      <t xml:space="preserve">PTE A  
</t>
    </r>
    <r>
      <rPr>
        <b/>
        <sz val="10"/>
        <rFont val="Arial"/>
        <family val="2"/>
      </rPr>
      <t>FREDERIC ROUSSELLE</t>
    </r>
  </si>
  <si>
    <r>
      <t xml:space="preserve">BANCHES INITIATION
</t>
    </r>
    <r>
      <rPr>
        <b/>
        <sz val="10"/>
        <rFont val="Arial"/>
        <family val="2"/>
      </rPr>
      <t>MUSTAPHA</t>
    </r>
  </si>
  <si>
    <t>CACES R377m
HERVE JOUHANNET
lundi au jeudi
LAGIER
vendredi</t>
  </si>
  <si>
    <r>
      <rPr>
        <b/>
        <sz val="10"/>
        <color rgb="FFFF0000"/>
        <rFont val="Arial"/>
        <family val="2"/>
      </rPr>
      <t>CACES R386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BRAHIM
lundi au mercredi
</t>
    </r>
    <r>
      <rPr>
        <b/>
        <sz val="10"/>
        <color rgb="FFFF0000"/>
        <rFont val="Arial"/>
        <family val="2"/>
      </rPr>
      <t>ECN
jeudi</t>
    </r>
  </si>
  <si>
    <r>
      <t xml:space="preserve">CHEF DE MANŒUVRE
</t>
    </r>
    <r>
      <rPr>
        <b/>
        <sz val="10"/>
        <rFont val="Arial"/>
        <family val="2"/>
      </rPr>
      <t>GERALD</t>
    </r>
  </si>
  <si>
    <r>
      <t xml:space="preserve">COFFRAGE PERFECTIONNEMENT
</t>
    </r>
    <r>
      <rPr>
        <b/>
        <sz val="10"/>
        <rFont val="Arial"/>
        <family val="2"/>
      </rPr>
      <t>MUSTAPHA</t>
    </r>
  </si>
  <si>
    <r>
      <t xml:space="preserve">PTE B1
</t>
    </r>
    <r>
      <rPr>
        <b/>
        <sz val="10"/>
        <rFont val="Arial"/>
        <family val="2"/>
      </rPr>
      <t>FRANCOIS</t>
    </r>
  </si>
  <si>
    <t>CACES R386
ECN
lundi au mercredi
ECN
jeudi</t>
  </si>
  <si>
    <r>
      <rPr>
        <b/>
        <sz val="10"/>
        <color rgb="FFFF0000"/>
        <rFont val="Arial"/>
        <family val="2"/>
      </rPr>
      <t>CACES R386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BRAHIM
lundi au merdi
</t>
    </r>
    <r>
      <rPr>
        <b/>
        <sz val="10"/>
        <color rgb="FFFF0000"/>
        <rFont val="Arial"/>
        <family val="2"/>
      </rPr>
      <t>ECN
mercredi</t>
    </r>
  </si>
  <si>
    <t>BEOTN DE QUALITE ENCADREMENT
FRANCOIS</t>
  </si>
  <si>
    <t>PTE A
FORM : … ??</t>
  </si>
  <si>
    <t>CACES R377m
HERVE JOUHANNET 
lundi au jeudi
LAGIER
vendredi</t>
  </si>
  <si>
    <r>
      <t xml:space="preserve">BANCHES PERFECTIONNEMENT
</t>
    </r>
    <r>
      <rPr>
        <b/>
        <sz val="10"/>
        <rFont val="Arial"/>
        <family val="2"/>
      </rPr>
      <t>FRANCOIS</t>
    </r>
  </si>
  <si>
    <t>ORCHESTRA
GC 
FORM : …??</t>
  </si>
  <si>
    <t>ORCHESTRA
REHA
FORM : …??</t>
  </si>
  <si>
    <t>ORCHESTRA
REHA
YVES JOUBERT</t>
  </si>
  <si>
    <r>
      <t xml:space="preserve">
LECTURE DE PLAN  FERRAILLAGE
CE/COMPAGNON
</t>
    </r>
    <r>
      <rPr>
        <b/>
        <sz val="10"/>
        <rFont val="Arial"/>
        <family val="2"/>
      </rPr>
      <t>Maurice MALETRAS</t>
    </r>
  </si>
  <si>
    <r>
      <t xml:space="preserve">
LECTURE DE PLAN  FERRAILLAGE
CE/COMPAGNON
</t>
    </r>
    <r>
      <rPr>
        <b/>
        <sz val="10"/>
        <color rgb="FFFF0000"/>
        <rFont val="Arial"/>
        <family val="2"/>
      </rPr>
      <t>Maurice MALETRAS</t>
    </r>
  </si>
  <si>
    <r>
      <t xml:space="preserve">CHEF D'EQUIPE PILOTAGE
1/2
</t>
    </r>
    <r>
      <rPr>
        <b/>
        <sz val="10"/>
        <rFont val="Arial"/>
        <family val="2"/>
      </rPr>
      <t>COMM
+
ORCHESTRA</t>
    </r>
  </si>
  <si>
    <t>abs matin</t>
  </si>
  <si>
    <r>
      <rPr>
        <sz val="10"/>
        <rFont val="Arial"/>
        <family val="2"/>
      </rPr>
      <t>PASI</t>
    </r>
    <r>
      <rPr>
        <b/>
        <sz val="10"/>
        <rFont val="Arial"/>
        <family val="2"/>
      </rPr>
      <t xml:space="preserve">
BERNARD DORBEAU</t>
    </r>
  </si>
  <si>
    <r>
      <t xml:space="preserve">AIPR O
</t>
    </r>
    <r>
      <rPr>
        <b/>
        <sz val="10"/>
        <color rgb="FFFF0000"/>
        <rFont val="Arial"/>
        <family val="2"/>
      </rPr>
      <t>????</t>
    </r>
  </si>
  <si>
    <r>
      <rPr>
        <sz val="10"/>
        <rFont val="Arial"/>
        <family val="2"/>
      </rPr>
      <t>BS-BE MANŒUVRE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</si>
  <si>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>BS-BE MANŒUVRE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</si>
  <si>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>BS-BE MANŒUVR</t>
    </r>
    <r>
      <rPr>
        <b/>
        <sz val="10"/>
        <rFont val="Arial"/>
        <family val="2"/>
      </rPr>
      <t>E
CPF</t>
    </r>
  </si>
  <si>
    <r>
      <t xml:space="preserve">AIPR O
</t>
    </r>
    <r>
      <rPr>
        <b/>
        <sz val="10"/>
        <color rgb="FFFF0000"/>
        <rFont val="Arial"/>
        <family val="2"/>
      </rPr>
      <t>???</t>
    </r>
  </si>
  <si>
    <r>
      <rPr>
        <sz val="10"/>
        <rFont val="Arial"/>
        <family val="2"/>
      </rPr>
      <t>TOPOGRAPHIE
NIVEAU 1</t>
    </r>
    <r>
      <rPr>
        <b/>
        <sz val="10"/>
        <rFont val="Arial"/>
        <family val="2"/>
      </rPr>
      <t xml:space="preserve">
HERVE JOUHANNET
</t>
    </r>
  </si>
  <si>
    <r>
      <rPr>
        <sz val="10"/>
        <rFont val="Arial"/>
        <family val="2"/>
      </rPr>
      <t>TOPOGRAPHIE
NIVEAU 2</t>
    </r>
    <r>
      <rPr>
        <b/>
        <sz val="10"/>
        <rFont val="Arial"/>
        <family val="2"/>
      </rPr>
      <t xml:space="preserve">
HERVE JOUHANNET
</t>
    </r>
  </si>
  <si>
    <r>
      <rPr>
        <sz val="10"/>
        <rFont val="Arial"/>
        <family val="2"/>
      </rPr>
      <t>TOPOGRAPHIE
NIVEAU 2</t>
    </r>
    <r>
      <rPr>
        <b/>
        <sz val="10"/>
        <rFont val="Arial"/>
        <family val="2"/>
      </rPr>
      <t xml:space="preserve">
MAURICE MALETRAS</t>
    </r>
  </si>
  <si>
    <r>
      <rPr>
        <sz val="10"/>
        <rFont val="Arial"/>
        <family val="2"/>
      </rPr>
      <t>TOPOGRAPHIE
NIVEAU 1</t>
    </r>
    <r>
      <rPr>
        <b/>
        <sz val="10"/>
        <rFont val="Arial"/>
        <family val="2"/>
      </rPr>
      <t xml:space="preserve">
MAURICE MALETRAS</t>
    </r>
  </si>
  <si>
    <r>
      <rPr>
        <sz val="10"/>
        <rFont val="Arial"/>
        <family val="2"/>
      </rPr>
      <t>TOPOGRAPHIE
NIVEAU 3</t>
    </r>
    <r>
      <rPr>
        <b/>
        <sz val="10"/>
        <rFont val="Arial"/>
        <family val="2"/>
      </rPr>
      <t xml:space="preserve">
MAURICE MALETRAS</t>
    </r>
  </si>
  <si>
    <r>
      <rPr>
        <sz val="10"/>
        <rFont val="Arial"/>
        <family val="2"/>
      </rPr>
      <t>TOPOGRAPHIE 
NIVEAU 3</t>
    </r>
    <r>
      <rPr>
        <b/>
        <sz val="10"/>
        <rFont val="Arial"/>
        <family val="2"/>
      </rPr>
      <t xml:space="preserve">
RENAUD THIBOUT
</t>
    </r>
  </si>
  <si>
    <r>
      <rPr>
        <sz val="10"/>
        <rFont val="Arial"/>
        <family val="2"/>
      </rPr>
      <t>TOPOGRAPHIE 
NIVEAU 1</t>
    </r>
    <r>
      <rPr>
        <b/>
        <sz val="10"/>
        <rFont val="Arial"/>
        <family val="2"/>
      </rPr>
      <t xml:space="preserve">
RENAUD THIBOUT
</t>
    </r>
  </si>
  <si>
    <r>
      <t xml:space="preserve">AIPR O
</t>
    </r>
    <r>
      <rPr>
        <b/>
        <sz val="10"/>
        <rFont val="Arial"/>
        <family val="2"/>
      </rPr>
      <t>GERALD</t>
    </r>
  </si>
  <si>
    <r>
      <t xml:space="preserve">ORCHESTRA BATIMENT
</t>
    </r>
    <r>
      <rPr>
        <b/>
        <sz val="10"/>
        <rFont val="Arial"/>
        <family val="2"/>
      </rPr>
      <t>MAXIME BRODIN BATEG</t>
    </r>
  </si>
  <si>
    <r>
      <rPr>
        <sz val="10"/>
        <rFont val="Arial"/>
        <family val="2"/>
      </rPr>
      <t xml:space="preserve">ORCHESTRA BATIMENT
</t>
    </r>
    <r>
      <rPr>
        <b/>
        <sz val="10"/>
        <rFont val="Arial"/>
        <family val="2"/>
      </rPr>
      <t xml:space="preserve">
MAXIME BRODIN BATEG</t>
    </r>
  </si>
  <si>
    <r>
      <rPr>
        <sz val="10"/>
        <rFont val="Arial"/>
        <family val="2"/>
      </rPr>
      <t>RSST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</si>
  <si>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 xml:space="preserve">RSST 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</si>
  <si>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>GESTES ET POSTURES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</si>
  <si>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 xml:space="preserve">RSST 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</si>
  <si>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>RSST</t>
    </r>
    <r>
      <rPr>
        <b/>
        <sz val="10"/>
        <rFont val="Arial"/>
        <family val="2"/>
      </rPr>
      <t xml:space="preserve">
CPF</t>
    </r>
  </si>
  <si>
    <r>
      <rPr>
        <sz val="10"/>
        <rFont val="Arial"/>
        <family val="2"/>
      </rPr>
      <t>SST</t>
    </r>
    <r>
      <rPr>
        <b/>
        <sz val="10"/>
        <rFont val="Arial"/>
        <family val="2"/>
      </rPr>
      <t xml:space="preserve">
ECN</t>
    </r>
  </si>
  <si>
    <r>
      <rPr>
        <sz val="10"/>
        <rFont val="Arial"/>
        <family val="2"/>
      </rPr>
      <t>SST</t>
    </r>
    <r>
      <rPr>
        <b/>
        <sz val="10"/>
        <rFont val="Arial"/>
        <family val="2"/>
      </rPr>
      <t xml:space="preserve">
ECN</t>
    </r>
  </si>
  <si>
    <r>
      <rPr>
        <sz val="10"/>
        <rFont val="Arial"/>
        <family val="2"/>
      </rPr>
      <t xml:space="preserve">SST </t>
    </r>
    <r>
      <rPr>
        <b/>
        <sz val="10"/>
        <rFont val="Arial"/>
        <family val="2"/>
      </rPr>
      <t xml:space="preserve">
ECN</t>
    </r>
  </si>
  <si>
    <r>
      <t xml:space="preserve">POSITIONNEMENT TP IDF
</t>
    </r>
    <r>
      <rPr>
        <b/>
        <sz val="10"/>
        <rFont val="Arial"/>
        <family val="2"/>
      </rPr>
      <t>FRANCOIS</t>
    </r>
  </si>
  <si>
    <t>PASI
FORM : …??</t>
  </si>
  <si>
    <t>prepa Eval</t>
  </si>
  <si>
    <t>corrigé Eval</t>
  </si>
  <si>
    <t>BETON DE QUALITE
ENCADREMENT
???</t>
  </si>
  <si>
    <r>
      <t xml:space="preserve">LECTURE DE PLAN INITIATION
</t>
    </r>
    <r>
      <rPr>
        <b/>
        <sz val="10"/>
        <rFont val="Arial"/>
        <family val="2"/>
      </rPr>
      <t>???</t>
    </r>
  </si>
  <si>
    <r>
      <t xml:space="preserve">PASI
</t>
    </r>
    <r>
      <rPr>
        <b/>
        <sz val="10"/>
        <rFont val="Arial"/>
        <family val="2"/>
      </rPr>
      <t>???</t>
    </r>
  </si>
  <si>
    <r>
      <t xml:space="preserve">PACK MANAGEMENT
</t>
    </r>
    <r>
      <rPr>
        <b/>
        <sz val="10"/>
        <rFont val="Arial"/>
        <family val="2"/>
      </rPr>
      <t>SPIRALISS</t>
    </r>
  </si>
  <si>
    <r>
      <t xml:space="preserve">PILOTER LES RELATIONS COMMERCIALES
</t>
    </r>
    <r>
      <rPr>
        <b/>
        <sz val="10"/>
        <rFont val="Arial"/>
        <family val="2"/>
      </rPr>
      <t>SPIRALISS</t>
    </r>
  </si>
  <si>
    <r>
      <t xml:space="preserve">QUALITY TEAM
</t>
    </r>
    <r>
      <rPr>
        <b/>
        <sz val="10"/>
        <rFont val="Arial"/>
        <family val="2"/>
      </rPr>
      <t>SPIRALISS</t>
    </r>
  </si>
  <si>
    <r>
      <t xml:space="preserve">OPTIMISER SA COMM POUR MIEUX NEGOCIER DANS UNE ETUDE DE PRIX BATIMENT
</t>
    </r>
    <r>
      <rPr>
        <b/>
        <sz val="10"/>
        <rFont val="Arial"/>
        <family val="2"/>
      </rPr>
      <t>SPIRALISS</t>
    </r>
  </si>
  <si>
    <r>
      <t xml:space="preserve">MANAGEMENT 
DES CONFLITS
</t>
    </r>
    <r>
      <rPr>
        <b/>
        <sz val="10"/>
        <rFont val="Arial"/>
        <family val="2"/>
      </rPr>
      <t>SPIRALISS</t>
    </r>
  </si>
  <si>
    <r>
      <rPr>
        <sz val="10"/>
        <rFont val="Arial"/>
        <family val="2"/>
      </rPr>
      <t>PTE A</t>
    </r>
    <r>
      <rPr>
        <b/>
        <sz val="10"/>
        <rFont val="Arial"/>
        <family val="2"/>
      </rPr>
      <t xml:space="preserve">
Didier JOURDRAN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</si>
  <si>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13/05 au 17/05)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</si>
  <si>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24/06 au 28/06)
</t>
    </r>
    <r>
      <rPr>
        <b/>
        <sz val="10"/>
        <color rgb="FFFF0000"/>
        <rFont val="Arial"/>
        <family val="2"/>
      </rPr>
      <t>Ordi</t>
    </r>
  </si>
  <si>
    <r>
      <t xml:space="preserve">J1 : </t>
    </r>
    <r>
      <rPr>
        <b/>
        <sz val="10"/>
        <rFont val="Arial"/>
        <family val="2"/>
      </rPr>
      <t>CHANTAL</t>
    </r>
    <r>
      <rPr>
        <sz val="10"/>
        <rFont val="Arial"/>
        <family val="2"/>
      </rPr>
      <t xml:space="preserve">
(JE : 08/07 au 12/07)
</t>
    </r>
    <r>
      <rPr>
        <b/>
        <sz val="10"/>
        <color rgb="FFFF0000"/>
        <rFont val="Arial"/>
        <family val="2"/>
      </rPr>
      <t>Ordi</t>
    </r>
  </si>
  <si>
    <r>
      <rPr>
        <sz val="10"/>
        <rFont val="Arial"/>
        <family val="2"/>
      </rPr>
      <t>COFFRAGE INITIATION</t>
    </r>
    <r>
      <rPr>
        <b/>
        <sz val="10"/>
        <rFont val="Arial"/>
        <family val="2"/>
      </rPr>
      <t xml:space="preserve">
FRANCOIS</t>
    </r>
  </si>
  <si>
    <t>MUDE
BOTTE FONDATIONS
YPO / HJO / ERIC</t>
  </si>
  <si>
    <r>
      <t xml:space="preserve">JD MANAGEMENT
</t>
    </r>
    <r>
      <rPr>
        <b/>
        <sz val="10"/>
        <rFont val="Arial"/>
        <family val="2"/>
      </rPr>
      <t xml:space="preserve">ESSENTIELLES
Elodie
</t>
    </r>
    <r>
      <rPr>
        <b/>
        <sz val="10"/>
        <color rgb="FFFF0000"/>
        <rFont val="Arial"/>
        <family val="2"/>
      </rPr>
      <t/>
    </r>
  </si>
  <si>
    <r>
      <t xml:space="preserve">JD MANAGEMENT
</t>
    </r>
    <r>
      <rPr>
        <b/>
        <sz val="10"/>
        <rFont val="Arial"/>
        <family val="2"/>
      </rPr>
      <t>ESSENTIELLES
Elodie</t>
    </r>
  </si>
  <si>
    <r>
      <t xml:space="preserve">JD MANAGEMENT
</t>
    </r>
    <r>
      <rPr>
        <b/>
        <sz val="10"/>
        <rFont val="Arial"/>
        <family val="2"/>
      </rPr>
      <t xml:space="preserve">ESSENTIELLES
Sylvie
</t>
    </r>
    <r>
      <rPr>
        <b/>
        <sz val="10"/>
        <color rgb="FFFF0000"/>
        <rFont val="Arial"/>
        <family val="2"/>
      </rPr>
      <t/>
    </r>
  </si>
  <si>
    <r>
      <t xml:space="preserve">JD MANAGEMENT
</t>
    </r>
    <r>
      <rPr>
        <b/>
        <sz val="10"/>
        <rFont val="Arial"/>
        <family val="2"/>
      </rPr>
      <t>ESSENTIELLES
Sylvie</t>
    </r>
  </si>
  <si>
    <r>
      <t xml:space="preserve">JD MANAGEMENT
</t>
    </r>
    <r>
      <rPr>
        <b/>
        <sz val="10"/>
        <rFont val="Arial"/>
        <family val="2"/>
      </rPr>
      <t xml:space="preserve">ESSENTIELLES
Nathalie
</t>
    </r>
    <r>
      <rPr>
        <b/>
        <sz val="10"/>
        <color rgb="FFFF0000"/>
        <rFont val="Arial"/>
        <family val="2"/>
      </rPr>
      <t/>
    </r>
  </si>
  <si>
    <r>
      <t xml:space="preserve">JD MANAGEMENT
</t>
    </r>
    <r>
      <rPr>
        <b/>
        <sz val="10"/>
        <rFont val="Arial"/>
        <family val="2"/>
      </rPr>
      <t>ESSENTIELLES
Nathalie</t>
    </r>
  </si>
  <si>
    <r>
      <t xml:space="preserve">JD MANAGEMENT
</t>
    </r>
    <r>
      <rPr>
        <b/>
        <sz val="10"/>
        <rFont val="Arial"/>
        <family val="2"/>
      </rPr>
      <t xml:space="preserve">ESSENTIELLES
Isabelle
</t>
    </r>
    <r>
      <rPr>
        <b/>
        <sz val="10"/>
        <color rgb="FFFF0000"/>
        <rFont val="Arial"/>
        <family val="2"/>
      </rPr>
      <t/>
    </r>
  </si>
  <si>
    <r>
      <t xml:space="preserve">JD MANAGEMENT
</t>
    </r>
    <r>
      <rPr>
        <b/>
        <sz val="10"/>
        <rFont val="Arial"/>
        <family val="2"/>
      </rPr>
      <t>ESSENTIELLES
Isabelle</t>
    </r>
  </si>
  <si>
    <r>
      <rPr>
        <sz val="10"/>
        <rFont val="Arial"/>
        <family val="2"/>
      </rPr>
      <t xml:space="preserve">ORCHESTRA
GC </t>
    </r>
    <r>
      <rPr>
        <b/>
        <sz val="10"/>
        <rFont val="Arial"/>
        <family val="2"/>
      </rPr>
      <t xml:space="preserve">
MARC MBIELEU
RH CAREER</t>
    </r>
  </si>
  <si>
    <r>
      <rPr>
        <sz val="10"/>
        <rFont val="Arial"/>
        <family val="2"/>
      </rPr>
      <t xml:space="preserve">ORCHESTRA BATIMENT
</t>
    </r>
    <r>
      <rPr>
        <b/>
        <sz val="10"/>
        <rFont val="Arial"/>
        <family val="2"/>
      </rPr>
      <t xml:space="preserve">
GILLES SIMANDOUX
BATEG</t>
    </r>
  </si>
  <si>
    <r>
      <rPr>
        <sz val="10"/>
        <rFont val="Arial"/>
        <family val="2"/>
      </rPr>
      <t xml:space="preserve">ORCHESTRA
GC </t>
    </r>
    <r>
      <rPr>
        <b/>
        <sz val="10"/>
        <rFont val="Arial"/>
        <family val="2"/>
      </rPr>
      <t xml:space="preserve">
NADEGE MARIE
RH CAREER</t>
    </r>
  </si>
  <si>
    <r>
      <rPr>
        <sz val="10"/>
        <rFont val="Arial"/>
        <family val="2"/>
      </rPr>
      <t>ORCHESTRA BATIMENT</t>
    </r>
    <r>
      <rPr>
        <b/>
        <sz val="10"/>
        <rFont val="Arial"/>
        <family val="2"/>
      </rPr>
      <t xml:space="preserve">
JFCO
DIDIER JOURDRAN</t>
    </r>
  </si>
  <si>
    <r>
      <rPr>
        <sz val="10"/>
        <rFont val="Arial"/>
        <family val="2"/>
      </rPr>
      <t xml:space="preserve">ORCHESTRA BATIMENT
</t>
    </r>
    <r>
      <rPr>
        <b/>
        <sz val="10"/>
        <rFont val="Arial"/>
        <family val="2"/>
      </rPr>
      <t xml:space="preserve">
JFCO
DIDIER JOURDRAN</t>
    </r>
  </si>
  <si>
    <r>
      <t xml:space="preserve">CHEF DE CHANTIER TP CANA
4/12
</t>
    </r>
    <r>
      <rPr>
        <b/>
        <sz val="10"/>
        <rFont val="Arial"/>
        <family val="2"/>
      </rPr>
      <t>CFC TP</t>
    </r>
  </si>
  <si>
    <r>
      <t xml:space="preserve">CHEF DE CHANTIER TP CANA
5/12
</t>
    </r>
    <r>
      <rPr>
        <b/>
        <sz val="10"/>
        <rFont val="Arial"/>
        <family val="2"/>
      </rPr>
      <t xml:space="preserve">GESTION ET ANIM. EQUIPES
ESSENTIELLES
lundi au mercredi
ENVIRONNEMENT
FORM : ??
Jeudi
CFC TP
vendredi </t>
    </r>
  </si>
  <si>
    <r>
      <t xml:space="preserve">CHEF DE CHANTIER TP CANA
6/12
</t>
    </r>
    <r>
      <rPr>
        <b/>
        <sz val="10"/>
        <rFont val="Arial"/>
        <family val="2"/>
      </rPr>
      <t>PIECES DE MARCHE
VCF A. PETER
lundi
CFC
mardi au vendredi</t>
    </r>
  </si>
  <si>
    <r>
      <t xml:space="preserve">CHEF DE CHANTIER TP CANA
7/12
</t>
    </r>
    <r>
      <rPr>
        <b/>
        <sz val="10"/>
        <rFont val="Arial"/>
        <family val="2"/>
      </rPr>
      <t>CFCTP</t>
    </r>
  </si>
  <si>
    <r>
      <t xml:space="preserve">CHEF DE CHANTIER TP CANA
8/12
</t>
    </r>
    <r>
      <rPr>
        <b/>
        <sz val="10"/>
        <rFont val="Arial"/>
        <family val="2"/>
      </rPr>
      <t>CFCTP</t>
    </r>
  </si>
  <si>
    <r>
      <t xml:space="preserve">CHEF DE CHANTIER TP CANA
9/12
</t>
    </r>
    <r>
      <rPr>
        <b/>
        <sz val="10"/>
        <rFont val="Arial"/>
        <family val="2"/>
      </rPr>
      <t>CFCTP</t>
    </r>
  </si>
  <si>
    <r>
      <t xml:space="preserve">CHEF DE CHANTIER TP CANA
10/12
</t>
    </r>
    <r>
      <rPr>
        <b/>
        <sz val="10"/>
        <rFont val="Arial"/>
        <family val="2"/>
      </rPr>
      <t>CFCTP</t>
    </r>
  </si>
  <si>
    <r>
      <t xml:space="preserve">CHEF DE CHANTIER TP CANA
11/12
</t>
    </r>
    <r>
      <rPr>
        <b/>
        <sz val="10"/>
        <rFont val="Arial"/>
        <family val="2"/>
      </rPr>
      <t>CFCTP</t>
    </r>
  </si>
  <si>
    <r>
      <t xml:space="preserve">CHEF DE CHANTIER TP CANA
1212
</t>
    </r>
    <r>
      <rPr>
        <b/>
        <sz val="10"/>
        <rFont val="Arial"/>
        <family val="2"/>
      </rPr>
      <t>CFCTP</t>
    </r>
  </si>
  <si>
    <t>VENDREDI 1er MARS : RESA SALLES POUR 
REUNION 40 à 45 GRUTIERS / M. SOUVRE
Prévoir PLATEAUX-REPAS</t>
  </si>
  <si>
    <r>
      <t xml:space="preserve">BS-BE MANŒUVRE
</t>
    </r>
    <r>
      <rPr>
        <b/>
        <sz val="10"/>
        <rFont val="Arial"/>
        <family val="2"/>
      </rPr>
      <t>CPF
OF HABITAT</t>
    </r>
  </si>
  <si>
    <r>
      <t xml:space="preserve">CHEF DE CHANTIER
GO 
DECOUVERTE
2/9
</t>
    </r>
    <r>
      <rPr>
        <b/>
        <sz val="10"/>
        <rFont val="Arial"/>
        <family val="2"/>
      </rPr>
      <t>AFPA</t>
    </r>
  </si>
  <si>
    <r>
      <t xml:space="preserve">CHEF DE CHANTIER
GO 
DECOUVERTE
4/9
</t>
    </r>
    <r>
      <rPr>
        <b/>
        <sz val="10"/>
        <rFont val="Arial"/>
        <family val="2"/>
      </rPr>
      <t>AFPA</t>
    </r>
  </si>
  <si>
    <r>
      <t xml:space="preserve">CHEF DE CHANTIER
GO 
DECOUVERTE
5/9
</t>
    </r>
    <r>
      <rPr>
        <b/>
        <sz val="10"/>
        <rFont val="Arial"/>
        <family val="2"/>
      </rPr>
      <t xml:space="preserve">ESSENTIELLES
lundi au mercredi
</t>
    </r>
    <r>
      <rPr>
        <b/>
        <sz val="10"/>
        <color rgb="FFFF0000"/>
        <rFont val="Arial"/>
        <family val="2"/>
      </rPr>
      <t>TOPOGRAPHIE
FORM : …??</t>
    </r>
  </si>
  <si>
    <r>
      <t xml:space="preserve">CHEF DE CHANTIER
GO 
DECOUVERTE
7/9
</t>
    </r>
    <r>
      <rPr>
        <b/>
        <sz val="10"/>
        <rFont val="Arial"/>
        <family val="2"/>
      </rPr>
      <t>AFPA</t>
    </r>
  </si>
  <si>
    <r>
      <t xml:space="preserve">CHEF DE CHANTIER
GO 
DECOUVERTE
8/9
</t>
    </r>
    <r>
      <rPr>
        <b/>
        <sz val="10"/>
        <rFont val="Arial"/>
        <family val="2"/>
      </rPr>
      <t>AFPA</t>
    </r>
  </si>
  <si>
    <r>
      <t xml:space="preserve">CHEF DE CHANTIER
GO 
DECOUVERTE
9/9
</t>
    </r>
    <r>
      <rPr>
        <b/>
        <sz val="10"/>
        <rFont val="Arial"/>
        <family val="2"/>
      </rPr>
      <t>AFPA</t>
    </r>
  </si>
  <si>
    <r>
      <t xml:space="preserve">OXYCOUPAGE SOUDAGE
</t>
    </r>
    <r>
      <rPr>
        <b/>
        <sz val="10"/>
        <rFont val="Arial"/>
        <family val="2"/>
      </rPr>
      <t>BERNARD DORBEAU</t>
    </r>
  </si>
  <si>
    <r>
      <t xml:space="preserve">CHEF DE CHANTIER
GO 
DECOUVERTE
3/9
</t>
    </r>
    <r>
      <rPr>
        <b/>
        <sz val="10"/>
        <rFont val="Arial"/>
        <family val="2"/>
      </rPr>
      <t>ESSENTIELLES
lundi au mercredi
PREVENTION
YSEIS</t>
    </r>
  </si>
  <si>
    <r>
      <t xml:space="preserve">CHEF DE CHANTIER
GO 
DECOUVERTE
6/9
</t>
    </r>
    <r>
      <rPr>
        <b/>
        <sz val="10"/>
        <rFont val="Arial"/>
        <family val="2"/>
      </rPr>
      <t>AFPA
Plan BA
Ferraillage
lundi et mardi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BETON DE QUALITE
mercredi au vendredi</t>
    </r>
  </si>
  <si>
    <r>
      <t xml:space="preserve">CHEF D'EQUIPE
GO 
DECOUVERTE
7/9
</t>
    </r>
    <r>
      <rPr>
        <b/>
        <sz val="10"/>
        <rFont val="Arial"/>
        <family val="2"/>
      </rPr>
      <t xml:space="preserve">AFPA
</t>
    </r>
    <r>
      <rPr>
        <b/>
        <sz val="9"/>
        <rFont val="Arial"/>
        <family val="2"/>
      </rPr>
      <t>ACCOMPAGNEMENT CHANTIER</t>
    </r>
  </si>
  <si>
    <r>
      <t xml:space="preserve">CHEF D'EQUIPE
GO 
DECOUVERTE
9/9
</t>
    </r>
    <r>
      <rPr>
        <b/>
        <sz val="10"/>
        <rFont val="Arial"/>
        <family val="2"/>
      </rPr>
      <t>AFPA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/>
    </r>
  </si>
  <si>
    <t>REUNION EQUIPE CESAME</t>
  </si>
  <si>
    <r>
      <t xml:space="preserve">J2C : PREV RISQ
</t>
    </r>
    <r>
      <rPr>
        <b/>
        <sz val="10"/>
        <rFont val="Arial"/>
        <family val="2"/>
      </rPr>
      <t>…??</t>
    </r>
  </si>
  <si>
    <r>
      <t xml:space="preserve">J3C : PREV RISQ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rFont val="Arial"/>
        <family val="2"/>
      </rPr>
      <t>…??</t>
    </r>
  </si>
  <si>
    <r>
      <t xml:space="preserve">J4C : ELINGAGE
</t>
    </r>
    <r>
      <rPr>
        <b/>
        <sz val="10"/>
        <color rgb="FFFF0000"/>
        <rFont val="Arial"/>
        <family val="2"/>
      </rPr>
      <t xml:space="preserve">ordi + GMA
</t>
    </r>
    <r>
      <rPr>
        <b/>
        <sz val="10"/>
        <rFont val="Arial"/>
        <family val="2"/>
      </rPr>
      <t xml:space="preserve">…?? </t>
    </r>
  </si>
  <si>
    <r>
      <t xml:space="preserve">J5C : OUTILS ELECT
</t>
    </r>
    <r>
      <rPr>
        <b/>
        <sz val="10"/>
        <rFont val="Arial"/>
        <family val="2"/>
      </rPr>
      <t>…??</t>
    </r>
  </si>
  <si>
    <r>
      <rPr>
        <sz val="10"/>
        <rFont val="Arial"/>
        <family val="2"/>
      </rPr>
      <t>ORCHESTRA BATIMENT</t>
    </r>
    <r>
      <rPr>
        <b/>
        <sz val="10"/>
        <rFont val="Arial"/>
        <family val="2"/>
      </rPr>
      <t xml:space="preserve">
JFCO</t>
    </r>
  </si>
  <si>
    <r>
      <t xml:space="preserve">ORCHESTRA 
BATIMENT
</t>
    </r>
    <r>
      <rPr>
        <b/>
        <sz val="10"/>
        <rFont val="Arial"/>
        <family val="2"/>
      </rPr>
      <t>JFCO</t>
    </r>
  </si>
  <si>
    <r>
      <t xml:space="preserve">ORCHESTRA BATIMENT
</t>
    </r>
    <r>
      <rPr>
        <b/>
        <sz val="10"/>
        <rFont val="Arial"/>
        <family val="2"/>
      </rPr>
      <t>JFCO</t>
    </r>
  </si>
  <si>
    <r>
      <t xml:space="preserve">JD MANAGEMENT
</t>
    </r>
    <r>
      <rPr>
        <b/>
        <sz val="10"/>
        <rFont val="Arial"/>
        <family val="2"/>
      </rPr>
      <t>ESSENTIELLES
Elodie LEGUEN</t>
    </r>
  </si>
  <si>
    <r>
      <t xml:space="preserve">JD MANAGEMENT
</t>
    </r>
    <r>
      <rPr>
        <b/>
        <sz val="10"/>
        <rFont val="Arial"/>
        <family val="2"/>
      </rPr>
      <t>ESSENTIELLES
Sylvie COEUGNET</t>
    </r>
  </si>
  <si>
    <r>
      <t xml:space="preserve">JD MANAGEMENT
</t>
    </r>
    <r>
      <rPr>
        <b/>
        <sz val="10"/>
        <rFont val="Arial"/>
        <family val="2"/>
      </rPr>
      <t>ESSENTIELLES
Elodie LE GUEN</t>
    </r>
  </si>
  <si>
    <r>
      <t xml:space="preserve">JD MANAGEMENT
</t>
    </r>
    <r>
      <rPr>
        <b/>
        <sz val="10"/>
        <rFont val="Arial"/>
        <family val="2"/>
      </rPr>
      <t>ESSENTIELLES
Réjane LEVESQUE</t>
    </r>
  </si>
  <si>
    <r>
      <t xml:space="preserve">JD MANAGEMENT
</t>
    </r>
    <r>
      <rPr>
        <b/>
        <sz val="10"/>
        <rFont val="Arial"/>
        <family val="2"/>
      </rPr>
      <t>ESSENTIELLES
Isabelle COEUGNET</t>
    </r>
  </si>
  <si>
    <r>
      <t xml:space="preserve">JD MANAGEMENT
</t>
    </r>
    <r>
      <rPr>
        <b/>
        <sz val="10"/>
        <rFont val="Arial"/>
        <family val="2"/>
      </rPr>
      <t>ESSENTIELLES
Nathalie TRIEAU</t>
    </r>
  </si>
  <si>
    <r>
      <t xml:space="preserve">RSST / PETIT
</t>
    </r>
    <r>
      <rPr>
        <b/>
        <sz val="10"/>
        <rFont val="Arial"/>
        <family val="2"/>
      </rPr>
      <t>CPF</t>
    </r>
  </si>
  <si>
    <r>
      <t xml:space="preserve">GEOTECHNIQUE
</t>
    </r>
    <r>
      <rPr>
        <b/>
        <sz val="10"/>
        <rFont val="Arial"/>
        <family val="2"/>
      </rPr>
      <t>A. DHOUIB</t>
    </r>
  </si>
  <si>
    <r>
      <t xml:space="preserve">CACES R386
</t>
    </r>
    <r>
      <rPr>
        <b/>
        <sz val="10"/>
        <rFont val="Arial"/>
        <family val="2"/>
      </rPr>
      <t>BRAHIM
AMER OUALI
lundi au mercredi
ECN
Jeudi</t>
    </r>
  </si>
  <si>
    <r>
      <t xml:space="preserve">PTE B1 </t>
    </r>
    <r>
      <rPr>
        <b/>
        <sz val="10"/>
        <color rgb="FFFF0000"/>
        <rFont val="Arial"/>
        <family val="2"/>
      </rPr>
      <t>??</t>
    </r>
    <r>
      <rPr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ordi vendredi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MUSTAPHA
</t>
    </r>
    <r>
      <rPr>
        <b/>
        <sz val="10"/>
        <color rgb="FFFF0000"/>
        <rFont val="Arial"/>
        <family val="2"/>
      </rPr>
      <t>2 inscrits au 11/12</t>
    </r>
  </si>
  <si>
    <r>
      <t xml:space="preserve">CACES R386
</t>
    </r>
    <r>
      <rPr>
        <b/>
        <sz val="10"/>
        <rFont val="Arial"/>
        <family val="2"/>
      </rPr>
      <t>BRAHIM
AMER OUALI
lundi au mardi
ECN
Mercredi</t>
    </r>
  </si>
  <si>
    <r>
      <rPr>
        <sz val="10"/>
        <rFont val="Arial"/>
        <family val="2"/>
      </rPr>
      <t xml:space="preserve">CACES R372m </t>
    </r>
    <r>
      <rPr>
        <b/>
        <sz val="10"/>
        <color rgb="FFFF0000"/>
        <rFont val="Arial"/>
        <family val="2"/>
      </rPr>
      <t>??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
PP FORMATION
Lundi au mercredi
LAGIER
Jeudi
</t>
    </r>
    <r>
      <rPr>
        <b/>
        <sz val="10"/>
        <color rgb="FFFF0000"/>
        <rFont val="Arial"/>
        <family val="2"/>
      </rPr>
      <t>1 inscrit au 11/12</t>
    </r>
  </si>
  <si>
    <r>
      <t xml:space="preserve">ELINGAGE </t>
    </r>
    <r>
      <rPr>
        <b/>
        <sz val="10"/>
        <color rgb="FFFF0000"/>
        <rFont val="Arial"/>
        <family val="2"/>
      </rPr>
      <t>??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GERALD
</t>
    </r>
    <r>
      <rPr>
        <b/>
        <sz val="10"/>
        <color rgb="FFFF0000"/>
        <rFont val="Arial"/>
        <family val="2"/>
      </rPr>
      <t>2 inscrits au 11/12</t>
    </r>
  </si>
  <si>
    <r>
      <t xml:space="preserve">PTE B2 </t>
    </r>
    <r>
      <rPr>
        <b/>
        <sz val="10"/>
        <color rgb="FFFF0000"/>
        <rFont val="Arial"/>
        <family val="2"/>
      </rPr>
      <t>??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 xml:space="preserve">BRAHIM
</t>
    </r>
    <r>
      <rPr>
        <b/>
        <sz val="10"/>
        <color rgb="FFFF0000"/>
        <rFont val="Arial"/>
        <family val="2"/>
      </rPr>
      <t>2 inscrits au 11/12</t>
    </r>
  </si>
  <si>
    <r>
      <rPr>
        <sz val="10"/>
        <rFont val="Arial"/>
        <family val="2"/>
      </rPr>
      <t xml:space="preserve">CACES R372m
</t>
    </r>
    <r>
      <rPr>
        <b/>
        <sz val="10"/>
        <rFont val="Arial"/>
        <family val="2"/>
      </rPr>
      <t xml:space="preserve">
PP FORMATION
lundi au mardi
LAGIER 
mercredi</t>
    </r>
  </si>
  <si>
    <t>CACES R386
ECN
lundi au mardi
ECN
vendredi</t>
  </si>
  <si>
    <t>CACES R386
FORM : ….??
lundi et mardi
ECN
mercredi</t>
  </si>
  <si>
    <t>CACES R386
FORM : …. ??
lundi au merdi
ECN
mercredi</t>
  </si>
  <si>
    <r>
      <t xml:space="preserve">CACES R372m
</t>
    </r>
    <r>
      <rPr>
        <b/>
        <sz val="10"/>
        <rFont val="Arial"/>
        <family val="2"/>
      </rPr>
      <t xml:space="preserve">PP FORMATION
lundi au mardi
</t>
    </r>
    <r>
      <rPr>
        <b/>
        <sz val="10"/>
        <color rgb="FFFF0000"/>
        <rFont val="Arial"/>
        <family val="2"/>
      </rPr>
      <t xml:space="preserve">
LAGIER 
mercredi</t>
    </r>
  </si>
  <si>
    <r>
      <t xml:space="preserve">CACES R372m
</t>
    </r>
    <r>
      <rPr>
        <b/>
        <sz val="10"/>
        <rFont val="Arial"/>
        <family val="2"/>
      </rPr>
      <t xml:space="preserve">PP FORMATION
lundi et mardi
</t>
    </r>
    <r>
      <rPr>
        <b/>
        <sz val="10"/>
        <color rgb="FFFF0000"/>
        <rFont val="Arial"/>
        <family val="2"/>
      </rPr>
      <t xml:space="preserve">
LAGIER
mercredi</t>
    </r>
  </si>
  <si>
    <t>CACES R372m
FORM : ….??
Lundi au mercredi
LAGIER
Jeudi</t>
  </si>
  <si>
    <r>
      <t xml:space="preserve">CACES R372m
</t>
    </r>
    <r>
      <rPr>
        <b/>
        <sz val="10"/>
        <rFont val="Arial"/>
        <family val="2"/>
      </rPr>
      <t xml:space="preserve">PP FORMATION
lundi au mercredi
</t>
    </r>
    <r>
      <rPr>
        <b/>
        <sz val="10"/>
        <color rgb="FFFF0000"/>
        <rFont val="Arial"/>
        <family val="2"/>
      </rPr>
      <t xml:space="preserve">
LAGIER
jeudi</t>
    </r>
  </si>
  <si>
    <r>
      <t xml:space="preserve">CACES R372m
</t>
    </r>
    <r>
      <rPr>
        <b/>
        <sz val="10"/>
        <rFont val="Arial"/>
        <family val="2"/>
      </rPr>
      <t xml:space="preserve">PP FORMATION
lundi au mardi
</t>
    </r>
    <r>
      <rPr>
        <b/>
        <sz val="10"/>
        <color rgb="FFFF0000"/>
        <rFont val="Arial"/>
        <family val="2"/>
      </rPr>
      <t xml:space="preserve">
LAGIER
mercredi</t>
    </r>
  </si>
  <si>
    <r>
      <t xml:space="preserve">CACES R372m
</t>
    </r>
    <r>
      <rPr>
        <b/>
        <sz val="10"/>
        <rFont val="Arial"/>
        <family val="2"/>
      </rPr>
      <t xml:space="preserve">PP FORMATION
lundi au mardi
</t>
    </r>
    <r>
      <rPr>
        <b/>
        <sz val="10"/>
        <color rgb="FFFF0000"/>
        <rFont val="Arial"/>
        <family val="2"/>
      </rPr>
      <t xml:space="preserve">
LAGIER
vendredi</t>
    </r>
  </si>
  <si>
    <r>
      <t xml:space="preserve">CACES R372m
</t>
    </r>
    <r>
      <rPr>
        <b/>
        <sz val="10"/>
        <rFont val="Arial"/>
        <family val="2"/>
      </rPr>
      <t>PP FORMATION
lundi au mercredi</t>
    </r>
    <r>
      <rPr>
        <b/>
        <sz val="10"/>
        <color rgb="FFFF0000"/>
        <rFont val="Arial"/>
        <family val="2"/>
      </rPr>
      <t xml:space="preserve">
LAGIER
jeudi</t>
    </r>
  </si>
  <si>
    <r>
      <t xml:space="preserve">CACES R372m
</t>
    </r>
    <r>
      <rPr>
        <b/>
        <sz val="10"/>
        <rFont val="Arial"/>
        <family val="2"/>
      </rPr>
      <t xml:space="preserve">PP FORMATION
lundi au merdi
</t>
    </r>
    <r>
      <rPr>
        <b/>
        <sz val="10"/>
        <color rgb="FFFF0000"/>
        <rFont val="Arial"/>
        <family val="2"/>
      </rPr>
      <t xml:space="preserve">
LAGIER 
mercredi</t>
    </r>
  </si>
  <si>
    <r>
      <rPr>
        <sz val="10"/>
        <rFont val="Arial"/>
        <family val="2"/>
      </rPr>
      <t>PASI</t>
    </r>
    <r>
      <rPr>
        <b/>
        <sz val="10"/>
        <rFont val="Arial"/>
        <family val="2"/>
      </rPr>
      <t xml:space="preserve">
BRAHIM</t>
    </r>
  </si>
  <si>
    <r>
      <t xml:space="preserve">CHEF D'EQUIPE
GO 
DECOUVERTE
3/8
</t>
    </r>
    <r>
      <rPr>
        <b/>
        <sz val="10"/>
        <rFont val="Arial"/>
        <family val="2"/>
      </rPr>
      <t>ESSENTIELLES
lundi et mardi
AFPA
mercredi au vendredi</t>
    </r>
  </si>
  <si>
    <r>
      <t xml:space="preserve">CHEF D'EQUIPE
GO 
DECOUVERTE
4/8
</t>
    </r>
    <r>
      <rPr>
        <b/>
        <sz val="10"/>
        <rFont val="Arial"/>
        <family val="2"/>
      </rPr>
      <t>AFPA</t>
    </r>
  </si>
  <si>
    <r>
      <t xml:space="preserve">CHEF D'EQUIPE
GO 
DECOUVERTE
6/8
</t>
    </r>
    <r>
      <rPr>
        <b/>
        <sz val="10"/>
        <rFont val="Arial"/>
        <family val="2"/>
      </rPr>
      <t xml:space="preserve">AFPA
lundi et mardi
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BETON DE QUALITE
Mercredi à vendredi</t>
    </r>
  </si>
  <si>
    <r>
      <t xml:space="preserve">CHEF D'EQUIPE
GO 
DECOUVERTE
5/8
</t>
    </r>
    <r>
      <rPr>
        <b/>
        <sz val="10"/>
        <rFont val="Arial"/>
        <family val="2"/>
      </rPr>
      <t>ESSENTIELLES
lundi et mardi
AFPA
mercredi au vendredi</t>
    </r>
  </si>
  <si>
    <r>
      <t xml:space="preserve">CHEF D'EQUIPE
GO 
DECOUVERTE
7/9
</t>
    </r>
    <r>
      <rPr>
        <b/>
        <sz val="10"/>
        <rFont val="Arial"/>
        <family val="2"/>
      </rPr>
      <t>AFPA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/>
    </r>
  </si>
  <si>
    <r>
      <t xml:space="preserve">B0-H0V
</t>
    </r>
    <r>
      <rPr>
        <b/>
        <sz val="10"/>
        <rFont val="Arial"/>
        <family val="2"/>
      </rPr>
      <t>CPF</t>
    </r>
  </si>
  <si>
    <r>
      <rPr>
        <sz val="10"/>
        <rFont val="Arial"/>
        <family val="2"/>
      </rPr>
      <t>PASI</t>
    </r>
    <r>
      <rPr>
        <b/>
        <sz val="10"/>
        <rFont val="Arial"/>
        <family val="2"/>
      </rPr>
      <t xml:space="preserve">
MUSTAPHA</t>
    </r>
  </si>
  <si>
    <t>SEMINAIRE FORMATEURS
CESAME
PETIT QUEVILLY</t>
  </si>
  <si>
    <r>
      <rPr>
        <sz val="10"/>
        <rFont val="Arial"/>
        <family val="2"/>
      </rPr>
      <t>ORCHESTRA BATIMENT</t>
    </r>
    <r>
      <rPr>
        <b/>
        <sz val="10"/>
        <rFont val="Arial"/>
        <family val="2"/>
      </rPr>
      <t xml:space="preserve">
MARC MBIELEU
RH CAREER
+ JEAN PAUL</t>
    </r>
  </si>
  <si>
    <t>RESA SALLE
G. PASSANTE</t>
  </si>
  <si>
    <r>
      <t xml:space="preserve">
</t>
    </r>
    <r>
      <rPr>
        <b/>
        <strike/>
        <sz val="10"/>
        <rFont val="Arial"/>
        <family val="2"/>
      </rPr>
      <t>ESCALIERS BALANCES
DO REHA
MUSTAPHA</t>
    </r>
    <r>
      <rPr>
        <b/>
        <sz val="10"/>
        <rFont val="Arial"/>
        <family val="2"/>
      </rPr>
      <t xml:space="preserve">
</t>
    </r>
    <r>
      <rPr>
        <b/>
        <sz val="11"/>
        <rFont val="Arial"/>
        <family val="2"/>
      </rPr>
      <t>A REPORTER
AU PRINTEMPS</t>
    </r>
  </si>
  <si>
    <t>AMELIE
FORMATION CSE
28 AU 30/01/2019</t>
  </si>
  <si>
    <r>
      <t xml:space="preserve">LECTURE DE PLAN FERRAILLAGE
</t>
    </r>
    <r>
      <rPr>
        <b/>
        <sz val="10"/>
        <rFont val="Arial"/>
        <family val="2"/>
      </rPr>
      <t>ERIC BAZOT</t>
    </r>
    <r>
      <rPr>
        <sz val="10"/>
        <rFont val="Arial"/>
        <family val="2"/>
      </rPr>
      <t xml:space="preserve">
+ </t>
    </r>
    <r>
      <rPr>
        <b/>
        <sz val="10"/>
        <rFont val="Arial"/>
        <family val="2"/>
      </rPr>
      <t>FRANCOIS</t>
    </r>
  </si>
  <si>
    <r>
      <t xml:space="preserve">ORCHESTRA
TCE
BATEG
</t>
    </r>
    <r>
      <rPr>
        <b/>
        <sz val="10"/>
        <rFont val="Arial"/>
        <family val="2"/>
      </rPr>
      <t>Y. JOUBERT</t>
    </r>
  </si>
  <si>
    <r>
      <t xml:space="preserve">ORCHESTRA
BATIMENT
</t>
    </r>
    <r>
      <rPr>
        <b/>
        <sz val="10"/>
        <rFont val="Arial"/>
        <family val="2"/>
      </rPr>
      <t>G. SIMANDOUX
RH CAREER</t>
    </r>
  </si>
  <si>
    <r>
      <t xml:space="preserve">RSST
OF HABITAT
</t>
    </r>
    <r>
      <rPr>
        <b/>
        <sz val="10"/>
        <rFont val="Arial"/>
        <family val="2"/>
      </rPr>
      <t>CPF</t>
    </r>
  </si>
  <si>
    <t>PASI
FORM : ??</t>
  </si>
  <si>
    <r>
      <t xml:space="preserve">FOH
CODIR VINCI IN
</t>
    </r>
    <r>
      <rPr>
        <b/>
        <sz val="10"/>
        <rFont val="Arial"/>
        <family val="2"/>
      </rPr>
      <t>YSEIS/COOPER</t>
    </r>
  </si>
  <si>
    <r>
      <t xml:space="preserve">B0-H0V
</t>
    </r>
    <r>
      <rPr>
        <b/>
        <sz val="10"/>
        <rFont val="Arial"/>
        <family val="2"/>
      </rPr>
      <t>YANN</t>
    </r>
  </si>
  <si>
    <r>
      <t xml:space="preserve">LECTURE DE PLAN INITIATION
</t>
    </r>
    <r>
      <rPr>
        <b/>
        <sz val="10"/>
        <rFont val="Arial"/>
        <family val="2"/>
      </rPr>
      <t xml:space="preserve">GERALD
</t>
    </r>
    <r>
      <rPr>
        <b/>
        <sz val="10"/>
        <color rgb="FFFF0000"/>
        <rFont val="Arial"/>
        <family val="2"/>
      </rPr>
      <t>2 inscrits au 18/12</t>
    </r>
  </si>
  <si>
    <r>
      <t xml:space="preserve">ORCHESTRA
TCE
BATEG
</t>
    </r>
    <r>
      <rPr>
        <b/>
        <sz val="10"/>
        <rFont val="Arial"/>
        <family val="2"/>
      </rPr>
      <t>F. CARON
+ ……………….</t>
    </r>
  </si>
  <si>
    <r>
      <t xml:space="preserve">ORCHESTRA
BATIMENT
</t>
    </r>
    <r>
      <rPr>
        <b/>
        <sz val="10"/>
        <rFont val="Arial"/>
        <family val="2"/>
      </rPr>
      <t>MAXIME +
RH CAREER</t>
    </r>
  </si>
  <si>
    <r>
      <t xml:space="preserve">JA CHASSE RISQU
</t>
    </r>
    <r>
      <rPr>
        <b/>
        <sz val="10"/>
        <rFont val="Arial"/>
        <family val="2"/>
      </rPr>
      <t>YSEIS:Catherine</t>
    </r>
  </si>
  <si>
    <r>
      <t xml:space="preserve">JB ACCROBAT
</t>
    </r>
    <r>
      <rPr>
        <b/>
        <sz val="10"/>
        <rFont val="Arial"/>
        <family val="2"/>
      </rPr>
      <t>YSEIS:Catherine
PREV:M.PEZZINI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</si>
  <si>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YSEIS:Catherine</t>
    </r>
  </si>
  <si>
    <r>
      <t xml:space="preserve">JA CHASSE RISQU
</t>
    </r>
    <r>
      <rPr>
        <b/>
        <sz val="10"/>
        <rFont val="Arial"/>
        <family val="2"/>
      </rPr>
      <t>YSEIS: Nathalie</t>
    </r>
  </si>
  <si>
    <r>
      <t xml:space="preserve">JB ACCROBAT
</t>
    </r>
    <r>
      <rPr>
        <b/>
        <sz val="10"/>
        <rFont val="Arial"/>
        <family val="2"/>
      </rPr>
      <t>YSEIS:Nathalie
PREV:Ph.GOULOIS</t>
    </r>
  </si>
  <si>
    <r>
      <t xml:space="preserve">JB ACCROBAT
</t>
    </r>
    <r>
      <rPr>
        <b/>
        <sz val="10"/>
        <rFont val="Arial"/>
        <family val="2"/>
      </rPr>
      <t>YSEIS:Nathalie
PREV:D.PESME</t>
    </r>
  </si>
  <si>
    <r>
      <t xml:space="preserve">JB ACCROBAT
</t>
    </r>
    <r>
      <rPr>
        <b/>
        <sz val="10"/>
        <rFont val="Arial"/>
        <family val="2"/>
      </rPr>
      <t>YSEIS:Catherine
PREV:Ph.GOULOIS</t>
    </r>
  </si>
  <si>
    <r>
      <t xml:space="preserve">JD MANAGEMENT
ESSENTIELLES
</t>
    </r>
    <r>
      <rPr>
        <b/>
        <sz val="10"/>
        <rFont val="Arial"/>
        <family val="2"/>
      </rPr>
      <t>Elodie LE GUEN</t>
    </r>
  </si>
  <si>
    <r>
      <t xml:space="preserve">JD MANAGEMENT
ESSENTIELLES
</t>
    </r>
    <r>
      <rPr>
        <b/>
        <sz val="10"/>
        <rFont val="Arial"/>
        <family val="2"/>
      </rPr>
      <t>Elodie LEGUEN</t>
    </r>
  </si>
  <si>
    <r>
      <t xml:space="preserve">JB ACCROBAT
</t>
    </r>
    <r>
      <rPr>
        <b/>
        <sz val="10"/>
        <rFont val="Arial"/>
        <family val="2"/>
      </rPr>
      <t>YSEIS:Catherien
PREV:C.DUGUA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</si>
  <si>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YSEIS: Catherine</t>
    </r>
  </si>
  <si>
    <r>
      <t xml:space="preserve">JA CHASSE RISQU
</t>
    </r>
    <r>
      <rPr>
        <b/>
        <sz val="10"/>
        <rFont val="Arial"/>
        <family val="2"/>
      </rPr>
      <t>YSEIS:Nathalie</t>
    </r>
  </si>
  <si>
    <r>
      <t xml:space="preserve">JB ACCROBAT
</t>
    </r>
    <r>
      <rPr>
        <b/>
        <sz val="10"/>
        <rFont val="Arial"/>
        <family val="2"/>
      </rPr>
      <t>YSEIS:Catherine
PREV:C.DUGUA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</si>
  <si>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YSEIS:catherine</t>
    </r>
  </si>
  <si>
    <r>
      <t xml:space="preserve">JA CHASSE RISQU
</t>
    </r>
    <r>
      <rPr>
        <b/>
        <sz val="10"/>
        <rFont val="Arial"/>
        <family val="2"/>
      </rPr>
      <t>YSEIS: Catherine</t>
    </r>
  </si>
  <si>
    <r>
      <t xml:space="preserve">JB ACCROBAT
</t>
    </r>
    <r>
      <rPr>
        <b/>
        <sz val="10"/>
        <rFont val="Arial"/>
        <family val="2"/>
      </rPr>
      <t>YSEIS:Catherine
PREV:Q.AOUSTIN</t>
    </r>
  </si>
  <si>
    <r>
      <t xml:space="preserve">JB ACCROBAT
</t>
    </r>
    <r>
      <rPr>
        <b/>
        <sz val="10"/>
        <rFont val="Arial"/>
        <family val="2"/>
      </rPr>
      <t>YSEIS:Nathalie
PREV:Q.AOUSTIN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</si>
  <si>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YSEIS:Nathalie</t>
    </r>
  </si>
  <si>
    <r>
      <t xml:space="preserve">JC-E PPSPS
ordi
</t>
    </r>
    <r>
      <rPr>
        <b/>
        <sz val="10"/>
        <rFont val="Arial"/>
        <family val="2"/>
      </rPr>
      <t>YSEIS:Catherine</t>
    </r>
  </si>
  <si>
    <r>
      <t xml:space="preserve">JB ACCROBAT
</t>
    </r>
    <r>
      <rPr>
        <b/>
        <sz val="10"/>
        <rFont val="Arial"/>
        <family val="2"/>
      </rPr>
      <t>YSEIS:Catherine
PREV:M. PEZZINI</t>
    </r>
  </si>
  <si>
    <r>
      <t xml:space="preserve">JB ACCROBAT
</t>
    </r>
    <r>
      <rPr>
        <b/>
        <sz val="10"/>
        <rFont val="Arial"/>
        <family val="2"/>
      </rPr>
      <t>YSEIS:Catherine
PREV:……??</t>
    </r>
  </si>
  <si>
    <r>
      <t xml:space="preserve">JA CHASSE RISQU
</t>
    </r>
    <r>
      <rPr>
        <b/>
        <sz val="10"/>
        <rFont val="Arial"/>
        <family val="2"/>
      </rPr>
      <t>YSEIS : Nathalie</t>
    </r>
  </si>
  <si>
    <r>
      <t xml:space="preserve">JC-E PPSPS
</t>
    </r>
    <r>
      <rPr>
        <b/>
        <sz val="10"/>
        <color rgb="FFFF0000"/>
        <rFont val="Arial"/>
        <family val="2"/>
      </rPr>
      <t xml:space="preserve">ordi
</t>
    </r>
    <r>
      <rPr>
        <b/>
        <sz val="10"/>
        <color theme="1"/>
        <rFont val="Arial"/>
        <family val="2"/>
      </rPr>
      <t>YSEIS:Thomas</t>
    </r>
  </si>
  <si>
    <r>
      <rPr>
        <b/>
        <sz val="10"/>
        <rFont val="Arial"/>
        <family val="2"/>
      </rPr>
      <t>15-16 JANVIER</t>
    </r>
    <r>
      <rPr>
        <sz val="10"/>
        <rFont val="Arial"/>
        <family val="2"/>
      </rPr>
      <t xml:space="preserve">
B1V 
MONSOULT
</t>
    </r>
    <r>
      <rPr>
        <b/>
        <sz val="10"/>
        <rFont val="Arial"/>
        <family val="2"/>
      </rPr>
      <t>CPF</t>
    </r>
  </si>
  <si>
    <t>RSST
FRANCOIS CAROLE 
AMELIE</t>
  </si>
  <si>
    <r>
      <t xml:space="preserve">RSST BOTTE
</t>
    </r>
    <r>
      <rPr>
        <b/>
        <sz val="10"/>
        <rFont val="Arial"/>
        <family val="2"/>
      </rPr>
      <t xml:space="preserve">CPF
</t>
    </r>
    <r>
      <rPr>
        <b/>
        <sz val="10"/>
        <color rgb="FFFF0000"/>
        <rFont val="Arial"/>
        <family val="2"/>
      </rPr>
      <t>7h-14h30</t>
    </r>
  </si>
  <si>
    <t>CP LE 02/01/19
LGO
CP 02-04/01/2019
CAROLE
SAMIA
YOLAINE</t>
  </si>
  <si>
    <r>
      <t xml:space="preserve">BRIEFING/DEBRIEFING
SOGEA IDF MASSY
</t>
    </r>
    <r>
      <rPr>
        <b/>
        <sz val="10"/>
        <rFont val="Arial"/>
        <family val="2"/>
      </rPr>
      <t>ESSENTIELLES</t>
    </r>
  </si>
  <si>
    <r>
      <t xml:space="preserve">EA
</t>
    </r>
    <r>
      <rPr>
        <b/>
        <sz val="10"/>
        <rFont val="Arial"/>
        <family val="2"/>
      </rPr>
      <t>ESSENTIELLES</t>
    </r>
  </si>
  <si>
    <r>
      <t xml:space="preserve">GESTION DU STRESS
</t>
    </r>
    <r>
      <rPr>
        <b/>
        <sz val="10"/>
        <rFont val="Arial"/>
        <family val="2"/>
      </rPr>
      <t>ESSENTIELLES</t>
    </r>
  </si>
  <si>
    <r>
      <t xml:space="preserve">GESTION EMOTION
</t>
    </r>
    <r>
      <rPr>
        <b/>
        <sz val="10"/>
        <rFont val="Arial"/>
        <family val="2"/>
      </rPr>
      <t>ESSENTIELLES</t>
    </r>
  </si>
  <si>
    <t>2 CACES R372m
BOTTE
ECN</t>
  </si>
  <si>
    <t>2 CACES R386
BOTTE
ECN</t>
  </si>
  <si>
    <r>
      <rPr>
        <b/>
        <sz val="10"/>
        <rFont val="Arial"/>
        <family val="2"/>
      </rPr>
      <t xml:space="preserve">RESA SALLE
</t>
    </r>
    <r>
      <rPr>
        <sz val="10"/>
        <rFont val="Arial"/>
        <family val="2"/>
      </rPr>
      <t xml:space="preserve">
Formation
SI COMPTA
(pour SOLUMAT)
</t>
    </r>
    <r>
      <rPr>
        <b/>
        <sz val="10"/>
        <rFont val="Arial"/>
        <family val="2"/>
      </rPr>
      <t xml:space="preserve">XPX12101958
</t>
    </r>
    <r>
      <rPr>
        <b/>
        <sz val="10"/>
        <color rgb="FFFF0000"/>
        <rFont val="Arial"/>
        <family val="2"/>
      </rPr>
      <t>RESTO A RESERVER
RELAIS CHEPTAINVILLE
Lundi 13 pers
mardi 11 pers
mercredi 7 pers
jeudi 5 pers
vendredi 10 pers</t>
    </r>
  </si>
  <si>
    <r>
      <rPr>
        <b/>
        <sz val="10"/>
        <rFont val="Arial"/>
        <family val="2"/>
      </rPr>
      <t xml:space="preserve">RESA SALLE
</t>
    </r>
    <r>
      <rPr>
        <sz val="10"/>
        <rFont val="Arial"/>
        <family val="2"/>
      </rPr>
      <t xml:space="preserve">
Formation
SI COMPTA 
(pour SOLUMAT)
</t>
    </r>
    <r>
      <rPr>
        <b/>
        <sz val="10"/>
        <rFont val="Arial"/>
        <family val="2"/>
      </rPr>
      <t xml:space="preserve">XPX12101968
</t>
    </r>
    <r>
      <rPr>
        <b/>
        <sz val="10"/>
        <color rgb="FFFF0000"/>
        <rFont val="Arial"/>
        <family val="2"/>
      </rPr>
      <t>RESTO A RESERVER
RELAIS CHEPTAINVILLE
Lundi 12 pers
mardi 11 pers
mercredi 7 pers
jeudi 5 pers</t>
    </r>
  </si>
  <si>
    <r>
      <rPr>
        <strike/>
        <sz val="10"/>
        <rFont val="Arial"/>
        <family val="2"/>
      </rPr>
      <t xml:space="preserve">CHEF D'EQUIPE
GO 
DECOUVERTE
3/8
</t>
    </r>
    <r>
      <rPr>
        <b/>
        <strike/>
        <sz val="10"/>
        <rFont val="Arial"/>
        <family val="2"/>
      </rPr>
      <t xml:space="preserve">AFPA
lundi et mardi
</t>
    </r>
    <r>
      <rPr>
        <strike/>
        <sz val="10"/>
        <rFont val="Arial"/>
        <family val="2"/>
      </rPr>
      <t xml:space="preserve">
</t>
    </r>
    <r>
      <rPr>
        <b/>
        <strike/>
        <sz val="10"/>
        <rFont val="Arial"/>
        <family val="2"/>
      </rPr>
      <t>BETON DE QUALITE
Mercredi à vendredi</t>
    </r>
    <r>
      <rPr>
        <b/>
        <sz val="10"/>
        <rFont val="Arial"/>
        <family val="2"/>
      </rPr>
      <t xml:space="preserve">
</t>
    </r>
    <r>
      <rPr>
        <b/>
        <sz val="18"/>
        <rFont val="Arial"/>
        <family val="2"/>
      </rPr>
      <t>REPORT DU 13 AU 17 MAI</t>
    </r>
  </si>
  <si>
    <r>
      <rPr>
        <sz val="10"/>
        <rFont val="Arial"/>
        <family val="2"/>
      </rPr>
      <t>PASI</t>
    </r>
    <r>
      <rPr>
        <b/>
        <sz val="10"/>
        <rFont val="Arial"/>
        <family val="2"/>
      </rPr>
      <t xml:space="preserve">
HERVE JOUHANNET</t>
    </r>
  </si>
  <si>
    <t>RESA SALLE
BETON MODERNE
VCGP
+ RESA RESTO</t>
  </si>
  <si>
    <t>RTT</t>
  </si>
  <si>
    <t>MIS A JOUR, LE 7 JANVIER 2019</t>
  </si>
  <si>
    <t>INFO</t>
  </si>
  <si>
    <t>Ipad</t>
  </si>
  <si>
    <t>Ordi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</si>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</sst>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color indexed="10"/>
      <name val="Arial"/>
      <family val="2"/>
    </font>
    <font>
      <b/>
      <sz val="36"/>
      <color indexed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strike/>
      <sz val="10"/>
      <name val="Arial"/>
      <family val="2"/>
    </font>
    <font>
      <b/>
      <strike/>
      <sz val="10"/>
      <name val="Arial"/>
      <family val="2"/>
    </font>
    <font>
      <b/>
      <sz val="1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solid">
        <fgColor theme="0"/>
        <bgColor indexed="64"/>
      </patternFill>
    </fill>
  </fills>
  <borders count="10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 style="thin">
        <color indexed="64"/>
      </left>
      <right/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 style="medium">
        <color indexed="64"/>
      </left>
      <right/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/>
      <right style="thin">
        <color indexed="64"/>
      </right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/>
      <right/>
      <top style="medium">
        <color indexed="64"/>
      </top>
      <bottom style="thin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/>
      <top style="thin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/>
      <bottom/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/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618"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0" applyFont="1" applyFill="1" applyAlignment="1">
      <alignment horizontal="center"/>
    </xf>
    <xf numFmtId="0" fontId="4" fillId="0" borderId="0" xfId="0" applyFont="1" applyFill="1"/>
    <xf numFmtId="0" fontId="3" fillId="0" borderId="0" xfId="0" applyFont="1" applyFill="1" applyBorder="1" applyAlignment="1">
      <alignment horizontal="right" vertical="center" textRotation="90"/>
    </xf>
    <xf numFmtId="0" fontId="1" fillId="0" borderId="0" xfId="0" applyFont="1" applyFill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0" fillId="0" borderId="24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 wrapText="1"/>
    </xf>
    <xf numFmtId="0" fontId="0" fillId="0" borderId="27" xfId="0" applyFont="1" applyFill="1" applyBorder="1" applyAlignment="1">
      <alignment horizontal="center" vertical="center" wrapText="1"/>
    </xf>
    <xf numFmtId="0" fontId="0" fillId="0" borderId="28" xfId="0" applyFont="1" applyFill="1" applyBorder="1" applyAlignment="1">
      <alignment horizontal="center" vertical="center" wrapText="1"/>
    </xf>
    <xf numFmtId="0" fontId="0" fillId="0" borderId="29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0" fontId="0" fillId="0" borderId="39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 wrapText="1"/>
    </xf>
    <xf numFmtId="0" fontId="0" fillId="0" borderId="43" xfId="0" applyFont="1" applyFill="1" applyBorder="1" applyAlignment="1">
      <alignment horizontal="center" vertical="center" wrapText="1"/>
    </xf>
    <xf numFmtId="49" fontId="3" fillId="0" borderId="44" xfId="0" applyNumberFormat="1" applyFont="1" applyFill="1" applyBorder="1" applyAlignment="1">
      <alignment horizontal="center" vertical="center" wrapText="1"/>
    </xf>
    <xf numFmtId="49" fontId="8" fillId="0" borderId="44" xfId="0" applyNumberFormat="1" applyFont="1" applyFill="1" applyBorder="1" applyAlignment="1">
      <alignment horizontal="center" vertical="center" wrapText="1"/>
    </xf>
    <xf numFmtId="49" fontId="3" fillId="0" borderId="39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4" fillId="0" borderId="0" xfId="0" applyFont="1" applyFill="1" applyBorder="1"/>
    <xf numFmtId="0" fontId="7" fillId="0" borderId="30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0" fillId="0" borderId="40" xfId="0" applyFont="1" applyFill="1" applyBorder="1" applyAlignment="1">
      <alignment horizontal="center" vertical="center" wrapText="1"/>
    </xf>
    <xf numFmtId="49" fontId="8" fillId="0" borderId="37" xfId="0" applyNumberFormat="1" applyFont="1" applyFill="1" applyBorder="1" applyAlignment="1">
      <alignment horizontal="center" vertical="center" wrapText="1"/>
    </xf>
    <xf numFmtId="0" fontId="0" fillId="0" borderId="49" xfId="0" applyFont="1" applyFill="1" applyBorder="1" applyAlignment="1">
      <alignment horizontal="center" vertical="center" wrapText="1"/>
    </xf>
    <xf numFmtId="0" fontId="0" fillId="0" borderId="51" xfId="0" applyFont="1" applyFill="1" applyBorder="1" applyAlignment="1">
      <alignment horizontal="center" vertical="center"/>
    </xf>
    <xf numFmtId="0" fontId="0" fillId="0" borderId="52" xfId="0" applyFont="1" applyFill="1" applyBorder="1" applyAlignment="1">
      <alignment horizontal="center" vertical="center"/>
    </xf>
    <xf numFmtId="0" fontId="0" fillId="0" borderId="53" xfId="0" applyFont="1" applyFill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9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4" borderId="54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 wrapText="1"/>
    </xf>
    <xf numFmtId="0" fontId="6" fillId="8" borderId="2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49" fontId="6" fillId="0" borderId="51" xfId="0" applyNumberFormat="1" applyFont="1" applyFill="1" applyBorder="1" applyAlignment="1">
      <alignment horizontal="center" vertical="center" textRotation="90" wrapText="1"/>
    </xf>
    <xf numFmtId="0" fontId="0" fillId="0" borderId="58" xfId="0" applyFont="1" applyFill="1" applyBorder="1" applyAlignment="1">
      <alignment horizontal="center" vertical="center" wrapText="1"/>
    </xf>
    <xf numFmtId="0" fontId="0" fillId="0" borderId="58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 wrapText="1"/>
    </xf>
    <xf numFmtId="0" fontId="6" fillId="10" borderId="2" xfId="0" applyFont="1" applyFill="1" applyBorder="1" applyAlignment="1">
      <alignment horizontal="center" vertical="center" wrapText="1"/>
    </xf>
    <xf numFmtId="0" fontId="0" fillId="0" borderId="56" xfId="0" applyFont="1" applyFill="1" applyBorder="1" applyAlignment="1">
      <alignment horizontal="center" vertical="center"/>
    </xf>
    <xf numFmtId="49" fontId="8" fillId="0" borderId="45" xfId="0" applyNumberFormat="1" applyFont="1" applyFill="1" applyBorder="1" applyAlignment="1">
      <alignment horizontal="center" vertical="center" wrapText="1"/>
    </xf>
    <xf numFmtId="49" fontId="3" fillId="0" borderId="41" xfId="0" applyNumberFormat="1" applyFont="1" applyFill="1" applyBorder="1" applyAlignment="1">
      <alignment horizontal="center" vertical="center" wrapText="1"/>
    </xf>
    <xf numFmtId="49" fontId="6" fillId="0" borderId="52" xfId="0" applyNumberFormat="1" applyFont="1" applyFill="1" applyBorder="1" applyAlignment="1">
      <alignment horizontal="center" vertical="center" textRotation="90" wrapText="1"/>
    </xf>
    <xf numFmtId="49" fontId="3" fillId="0" borderId="55" xfId="0" applyNumberFormat="1" applyFont="1" applyFill="1" applyBorder="1" applyAlignment="1">
      <alignment horizontal="center" vertical="center" wrapText="1"/>
    </xf>
    <xf numFmtId="49" fontId="6" fillId="0" borderId="53" xfId="0" applyNumberFormat="1" applyFont="1" applyFill="1" applyBorder="1" applyAlignment="1">
      <alignment horizontal="center" vertical="center" textRotation="90" wrapText="1"/>
    </xf>
    <xf numFmtId="49" fontId="6" fillId="0" borderId="56" xfId="0" applyNumberFormat="1" applyFont="1" applyFill="1" applyBorder="1" applyAlignment="1">
      <alignment horizontal="center" vertical="center" textRotation="90" wrapText="1"/>
    </xf>
    <xf numFmtId="49" fontId="6" fillId="0" borderId="50" xfId="0" applyNumberFormat="1" applyFont="1" applyFill="1" applyBorder="1" applyAlignment="1">
      <alignment horizontal="center" vertical="center" textRotation="90" wrapText="1"/>
    </xf>
    <xf numFmtId="0" fontId="0" fillId="0" borderId="44" xfId="0" applyFont="1" applyFill="1" applyBorder="1" applyAlignment="1">
      <alignment horizontal="center" vertical="center" wrapText="1"/>
    </xf>
    <xf numFmtId="0" fontId="0" fillId="0" borderId="61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49" fontId="6" fillId="0" borderId="45" xfId="0" applyNumberFormat="1" applyFont="1" applyFill="1" applyBorder="1" applyAlignment="1">
      <alignment horizontal="center" vertical="center" textRotation="90" wrapText="1"/>
    </xf>
    <xf numFmtId="0" fontId="0" fillId="0" borderId="24" xfId="0" applyFont="1" applyFill="1" applyBorder="1" applyAlignment="1">
      <alignment horizontal="center" vertical="center"/>
    </xf>
    <xf numFmtId="49" fontId="3" fillId="0" borderId="47" xfId="0" applyNumberFormat="1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6" fillId="12" borderId="2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0" fontId="0" fillId="0" borderId="34" xfId="0" applyFont="1" applyFill="1" applyBorder="1" applyAlignment="1">
      <alignment horizontal="center" vertical="center" wrapText="1"/>
    </xf>
    <xf numFmtId="0" fontId="0" fillId="0" borderId="35" xfId="0" applyFont="1" applyFill="1" applyBorder="1" applyAlignment="1">
      <alignment horizontal="center" vertical="center" wrapText="1"/>
    </xf>
    <xf numFmtId="0" fontId="0" fillId="10" borderId="1" xfId="0" applyFont="1" applyFill="1" applyBorder="1" applyAlignment="1">
      <alignment horizontal="center" vertical="center"/>
    </xf>
    <xf numFmtId="49" fontId="3" fillId="0" borderId="53" xfId="0" applyNumberFormat="1" applyFont="1" applyFill="1" applyBorder="1" applyAlignment="1">
      <alignment horizontal="center" vertical="center" wrapText="1"/>
    </xf>
    <xf numFmtId="49" fontId="3" fillId="0" borderId="52" xfId="0" applyNumberFormat="1" applyFont="1" applyFill="1" applyBorder="1" applyAlignment="1">
      <alignment horizontal="center" vertical="center" wrapText="1"/>
    </xf>
    <xf numFmtId="49" fontId="3" fillId="0" borderId="51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Fill="1" applyBorder="1" applyAlignment="1">
      <alignment horizontal="center" vertical="center" wrapText="1"/>
    </xf>
    <xf numFmtId="49" fontId="3" fillId="0" borderId="56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57" xfId="0" applyFont="1" applyFill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0" xfId="0" applyFont="1" applyFill="1" applyBorder="1" applyAlignment="1">
      <alignment horizontal="center" vertical="center" wrapText="1"/>
    </xf>
    <xf numFmtId="49" fontId="8" fillId="0" borderId="52" xfId="0" applyNumberFormat="1" applyFont="1" applyFill="1" applyBorder="1" applyAlignment="1">
      <alignment horizontal="center" vertical="center" wrapText="1"/>
    </xf>
    <xf numFmtId="49" fontId="7" fillId="0" borderId="36" xfId="0" applyNumberFormat="1" applyFont="1" applyFill="1" applyBorder="1" applyAlignment="1">
      <alignment horizontal="center" vertical="center"/>
    </xf>
    <xf numFmtId="49" fontId="7" fillId="0" borderId="29" xfId="0" applyNumberFormat="1" applyFont="1" applyFill="1" applyBorder="1" applyAlignment="1">
      <alignment horizontal="center" vertical="center"/>
    </xf>
    <xf numFmtId="49" fontId="7" fillId="0" borderId="21" xfId="0" applyNumberFormat="1" applyFont="1" applyFill="1" applyBorder="1" applyAlignment="1">
      <alignment horizontal="center" vertical="center"/>
    </xf>
    <xf numFmtId="49" fontId="7" fillId="2" borderId="29" xfId="0" applyNumberFormat="1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 wrapText="1"/>
    </xf>
    <xf numFmtId="0" fontId="0" fillId="2" borderId="36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35" xfId="0" applyFont="1" applyFill="1" applyBorder="1" applyAlignment="1">
      <alignment horizontal="center" vertical="center" wrapText="1"/>
    </xf>
    <xf numFmtId="0" fontId="0" fillId="2" borderId="30" xfId="0" applyFont="1" applyFill="1" applyBorder="1" applyAlignment="1">
      <alignment horizontal="center" vertical="center" wrapText="1"/>
    </xf>
    <xf numFmtId="0" fontId="0" fillId="2" borderId="58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24" xfId="0" applyFont="1" applyFill="1" applyBorder="1" applyAlignment="1">
      <alignment horizontal="center" vertical="center" wrapText="1"/>
    </xf>
    <xf numFmtId="0" fontId="0" fillId="2" borderId="34" xfId="0" applyFont="1" applyFill="1" applyBorder="1" applyAlignment="1">
      <alignment horizontal="center" vertical="center" wrapText="1"/>
    </xf>
    <xf numFmtId="0" fontId="0" fillId="2" borderId="33" xfId="0" applyFont="1" applyFill="1" applyBorder="1" applyAlignment="1">
      <alignment horizontal="center" vertical="center" wrapText="1"/>
    </xf>
    <xf numFmtId="0" fontId="7" fillId="0" borderId="63" xfId="0" applyFont="1" applyFill="1" applyBorder="1" applyAlignment="1">
      <alignment horizontal="center" vertical="center" wrapText="1"/>
    </xf>
    <xf numFmtId="0" fontId="0" fillId="0" borderId="62" xfId="0" applyFont="1" applyFill="1" applyBorder="1" applyAlignment="1">
      <alignment horizontal="center" vertical="center" wrapText="1"/>
    </xf>
    <xf numFmtId="0" fontId="0" fillId="0" borderId="64" xfId="0" applyFont="1" applyFill="1" applyBorder="1" applyAlignment="1">
      <alignment horizontal="center" vertical="center" wrapText="1"/>
    </xf>
    <xf numFmtId="0" fontId="0" fillId="0" borderId="65" xfId="0" applyFont="1" applyFill="1" applyBorder="1" applyAlignment="1">
      <alignment horizontal="center" vertical="center" wrapText="1"/>
    </xf>
    <xf numFmtId="0" fontId="0" fillId="0" borderId="63" xfId="0" applyFont="1" applyFill="1" applyBorder="1" applyAlignment="1">
      <alignment horizontal="center" vertical="center" wrapText="1"/>
    </xf>
    <xf numFmtId="0" fontId="0" fillId="0" borderId="66" xfId="0" applyFont="1" applyFill="1" applyBorder="1" applyAlignment="1">
      <alignment horizontal="center" vertical="center" wrapText="1"/>
    </xf>
    <xf numFmtId="0" fontId="0" fillId="0" borderId="67" xfId="0" applyFont="1" applyFill="1" applyBorder="1" applyAlignment="1">
      <alignment horizontal="center" vertical="center" wrapText="1"/>
    </xf>
    <xf numFmtId="0" fontId="0" fillId="0" borderId="68" xfId="0" applyFont="1" applyFill="1" applyBorder="1" applyAlignment="1">
      <alignment horizontal="center" vertical="center" wrapText="1"/>
    </xf>
    <xf numFmtId="0" fontId="0" fillId="0" borderId="69" xfId="0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0" fillId="12" borderId="38" xfId="0" applyFont="1" applyFill="1" applyBorder="1" applyAlignment="1">
      <alignment horizontal="center" vertical="center" wrapText="1"/>
    </xf>
    <xf numFmtId="0" fontId="0" fillId="12" borderId="2" xfId="0" applyFont="1" applyFill="1" applyBorder="1" applyAlignment="1">
      <alignment horizontal="center" vertical="center" wrapText="1"/>
    </xf>
    <xf numFmtId="0" fontId="6" fillId="14" borderId="2" xfId="0" applyFont="1" applyFill="1" applyBorder="1" applyAlignment="1">
      <alignment horizontal="center" vertical="center" wrapText="1"/>
    </xf>
    <xf numFmtId="49" fontId="7" fillId="0" borderId="39" xfId="0" applyNumberFormat="1" applyFont="1" applyFill="1" applyBorder="1" applyAlignment="1">
      <alignment horizontal="center" vertical="center"/>
    </xf>
    <xf numFmtId="0" fontId="7" fillId="0" borderId="44" xfId="0" applyFont="1" applyFill="1" applyBorder="1" applyAlignment="1">
      <alignment horizontal="center" vertical="center" wrapText="1"/>
    </xf>
    <xf numFmtId="0" fontId="0" fillId="0" borderId="47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49" fontId="7" fillId="2" borderId="36" xfId="0" applyNumberFormat="1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 wrapText="1"/>
    </xf>
    <xf numFmtId="0" fontId="0" fillId="2" borderId="39" xfId="0" applyFont="1" applyFill="1" applyBorder="1" applyAlignment="1">
      <alignment horizontal="center" vertical="center" wrapText="1"/>
    </xf>
    <xf numFmtId="0" fontId="0" fillId="2" borderId="38" xfId="0" applyFont="1" applyFill="1" applyBorder="1" applyAlignment="1">
      <alignment horizontal="center" vertical="center" wrapText="1"/>
    </xf>
    <xf numFmtId="0" fontId="0" fillId="2" borderId="37" xfId="0" applyFont="1" applyFill="1" applyBorder="1" applyAlignment="1">
      <alignment horizontal="center" vertical="center" wrapText="1"/>
    </xf>
    <xf numFmtId="0" fontId="0" fillId="2" borderId="40" xfId="0" applyFont="1" applyFill="1" applyBorder="1" applyAlignment="1">
      <alignment horizontal="center" vertical="center" wrapText="1"/>
    </xf>
    <xf numFmtId="0" fontId="0" fillId="2" borderId="44" xfId="0" applyFont="1" applyFill="1" applyBorder="1" applyAlignment="1">
      <alignment horizontal="center" vertical="center" wrapText="1"/>
    </xf>
    <xf numFmtId="0" fontId="0" fillId="2" borderId="43" xfId="0" applyFont="1" applyFill="1" applyBorder="1" applyAlignment="1">
      <alignment horizontal="center" vertical="center" wrapText="1"/>
    </xf>
    <xf numFmtId="0" fontId="0" fillId="2" borderId="49" xfId="0" applyFont="1" applyFill="1" applyBorder="1" applyAlignment="1">
      <alignment horizontal="center" vertical="center" wrapText="1"/>
    </xf>
    <xf numFmtId="0" fontId="0" fillId="2" borderId="58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 wrapText="1"/>
    </xf>
    <xf numFmtId="0" fontId="0" fillId="2" borderId="25" xfId="0" applyFont="1" applyFill="1" applyBorder="1" applyAlignment="1">
      <alignment horizontal="center" vertical="center" wrapText="1"/>
    </xf>
    <xf numFmtId="0" fontId="0" fillId="2" borderId="29" xfId="0" applyFont="1" applyFill="1" applyBorder="1" applyAlignment="1">
      <alignment horizontal="center" vertical="center" wrapText="1"/>
    </xf>
    <xf numFmtId="0" fontId="0" fillId="2" borderId="27" xfId="0" applyFont="1" applyFill="1" applyBorder="1" applyAlignment="1">
      <alignment horizontal="center" vertical="center" wrapText="1"/>
    </xf>
    <xf numFmtId="0" fontId="0" fillId="2" borderId="28" xfId="0" applyFont="1" applyFill="1" applyBorder="1" applyAlignment="1">
      <alignment horizontal="center" vertical="center" wrapText="1"/>
    </xf>
    <xf numFmtId="0" fontId="0" fillId="2" borderId="29" xfId="0" applyFont="1" applyFill="1" applyBorder="1" applyAlignment="1">
      <alignment horizontal="center" vertical="center"/>
    </xf>
    <xf numFmtId="0" fontId="0" fillId="2" borderId="24" xfId="0" applyFont="1" applyFill="1" applyBorder="1" applyAlignment="1">
      <alignment horizontal="center" vertical="center"/>
    </xf>
    <xf numFmtId="0" fontId="0" fillId="2" borderId="26" xfId="0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0" fontId="0" fillId="2" borderId="27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28" xfId="0" applyFont="1" applyFill="1" applyBorder="1" applyAlignment="1">
      <alignment horizontal="center" vertical="center"/>
    </xf>
    <xf numFmtId="0" fontId="0" fillId="2" borderId="25" xfId="0" applyFont="1" applyFill="1" applyBorder="1" applyAlignment="1">
      <alignment horizontal="center" vertical="center"/>
    </xf>
    <xf numFmtId="49" fontId="7" fillId="0" borderId="70" xfId="0" applyNumberFormat="1" applyFont="1" applyFill="1" applyBorder="1" applyAlignment="1">
      <alignment horizontal="center" vertical="center"/>
    </xf>
    <xf numFmtId="0" fontId="7" fillId="0" borderId="71" xfId="0" applyFont="1" applyFill="1" applyBorder="1" applyAlignment="1">
      <alignment horizontal="center" vertical="center" wrapText="1"/>
    </xf>
    <xf numFmtId="0" fontId="0" fillId="0" borderId="70" xfId="0" applyFont="1" applyFill="1" applyBorder="1" applyAlignment="1">
      <alignment horizontal="center" vertical="center" wrapText="1"/>
    </xf>
    <xf numFmtId="0" fontId="0" fillId="0" borderId="72" xfId="0" applyFont="1" applyFill="1" applyBorder="1" applyAlignment="1">
      <alignment horizontal="center" vertical="center" wrapText="1"/>
    </xf>
    <xf numFmtId="0" fontId="0" fillId="0" borderId="73" xfId="0" applyFont="1" applyFill="1" applyBorder="1" applyAlignment="1">
      <alignment horizontal="center" vertical="center" wrapText="1"/>
    </xf>
    <xf numFmtId="0" fontId="0" fillId="0" borderId="71" xfId="0" applyFont="1" applyFill="1" applyBorder="1" applyAlignment="1">
      <alignment horizontal="center" vertical="center" wrapText="1"/>
    </xf>
    <xf numFmtId="0" fontId="0" fillId="0" borderId="70" xfId="0" applyFont="1" applyFill="1" applyBorder="1" applyAlignment="1">
      <alignment horizontal="center" vertical="center"/>
    </xf>
    <xf numFmtId="0" fontId="0" fillId="0" borderId="72" xfId="0" applyFont="1" applyFill="1" applyBorder="1" applyAlignment="1">
      <alignment horizontal="center" vertical="center"/>
    </xf>
    <xf numFmtId="0" fontId="0" fillId="0" borderId="74" xfId="0" applyFont="1" applyFill="1" applyBorder="1" applyAlignment="1">
      <alignment horizontal="center" vertical="center"/>
    </xf>
    <xf numFmtId="0" fontId="0" fillId="0" borderId="75" xfId="0" applyFont="1" applyFill="1" applyBorder="1" applyAlignment="1">
      <alignment horizontal="center" vertical="center"/>
    </xf>
    <xf numFmtId="0" fontId="0" fillId="0" borderId="76" xfId="0" applyFont="1" applyFill="1" applyBorder="1" applyAlignment="1">
      <alignment horizontal="center" vertical="center"/>
    </xf>
    <xf numFmtId="0" fontId="0" fillId="0" borderId="73" xfId="0" applyFont="1" applyFill="1" applyBorder="1" applyAlignment="1">
      <alignment horizontal="center" vertical="center"/>
    </xf>
    <xf numFmtId="0" fontId="0" fillId="0" borderId="71" xfId="0" applyFont="1" applyFill="1" applyBorder="1" applyAlignment="1">
      <alignment horizontal="center" vertical="center"/>
    </xf>
    <xf numFmtId="49" fontId="7" fillId="2" borderId="21" xfId="0" applyNumberFormat="1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57" xfId="0" applyFont="1" applyFill="1" applyBorder="1" applyAlignment="1">
      <alignment horizontal="center" vertical="center" wrapText="1"/>
    </xf>
    <xf numFmtId="0" fontId="0" fillId="2" borderId="61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0" fontId="0" fillId="3" borderId="58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58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9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 wrapText="1"/>
    </xf>
    <xf numFmtId="0" fontId="0" fillId="12" borderId="17" xfId="0" applyFont="1" applyFill="1" applyBorder="1" applyAlignment="1">
      <alignment horizontal="center" vertical="center" wrapText="1"/>
    </xf>
    <xf numFmtId="0" fontId="0" fillId="12" borderId="7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12" borderId="4" xfId="0" applyFont="1" applyFill="1" applyBorder="1" applyAlignment="1">
      <alignment horizontal="center" vertical="center" wrapText="1"/>
    </xf>
    <xf numFmtId="0" fontId="0" fillId="12" borderId="39" xfId="0" applyFont="1" applyFill="1" applyBorder="1" applyAlignment="1">
      <alignment horizontal="center" vertical="center" wrapText="1"/>
    </xf>
    <xf numFmtId="0" fontId="0" fillId="12" borderId="29" xfId="0" applyFont="1" applyFill="1" applyBorder="1" applyAlignment="1">
      <alignment horizontal="center" vertical="center" wrapText="1"/>
    </xf>
    <xf numFmtId="0" fontId="0" fillId="12" borderId="28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12" borderId="36" xfId="0" applyFont="1" applyFill="1" applyBorder="1" applyAlignment="1">
      <alignment horizontal="center" vertical="center" wrapText="1"/>
    </xf>
    <xf numFmtId="49" fontId="3" fillId="0" borderId="12" xfId="0" applyNumberFormat="1" applyFont="1" applyFill="1" applyBorder="1" applyAlignment="1">
      <alignment horizontal="center" vertical="center" wrapText="1"/>
    </xf>
    <xf numFmtId="49" fontId="8" fillId="0" borderId="79" xfId="0" applyNumberFormat="1" applyFont="1" applyFill="1" applyBorder="1" applyAlignment="1">
      <alignment horizontal="center" vertical="center" wrapText="1"/>
    </xf>
    <xf numFmtId="49" fontId="8" fillId="0" borderId="56" xfId="0" applyNumberFormat="1" applyFont="1" applyFill="1" applyBorder="1" applyAlignment="1">
      <alignment horizontal="center" vertical="center" wrapText="1"/>
    </xf>
    <xf numFmtId="0" fontId="0" fillId="12" borderId="27" xfId="0" applyFont="1" applyFill="1" applyBorder="1" applyAlignment="1">
      <alignment horizontal="center" vertical="center" wrapText="1"/>
    </xf>
    <xf numFmtId="0" fontId="0" fillId="12" borderId="35" xfId="0" applyFont="1" applyFill="1" applyBorder="1" applyAlignment="1">
      <alignment horizontal="center" vertical="center" wrapText="1"/>
    </xf>
    <xf numFmtId="0" fontId="0" fillId="12" borderId="44" xfId="0" applyFont="1" applyFill="1" applyBorder="1" applyAlignment="1">
      <alignment horizontal="center" vertical="center" wrapText="1"/>
    </xf>
    <xf numFmtId="0" fontId="0" fillId="12" borderId="37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0" fillId="12" borderId="48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6" borderId="38" xfId="0" applyFont="1" applyFill="1" applyBorder="1" applyAlignment="1">
      <alignment horizontal="center" vertical="center" wrapText="1"/>
    </xf>
    <xf numFmtId="0" fontId="0" fillId="13" borderId="40" xfId="0" applyFont="1" applyFill="1" applyBorder="1" applyAlignment="1">
      <alignment horizontal="center" vertical="center" wrapText="1"/>
    </xf>
    <xf numFmtId="0" fontId="0" fillId="8" borderId="4" xfId="0" applyFont="1" applyFill="1" applyBorder="1" applyAlignment="1">
      <alignment horizontal="center" vertical="center" wrapText="1"/>
    </xf>
    <xf numFmtId="0" fontId="0" fillId="8" borderId="38" xfId="0" applyFont="1" applyFill="1" applyBorder="1" applyAlignment="1">
      <alignment horizontal="center" vertical="center" wrapText="1"/>
    </xf>
    <xf numFmtId="0" fontId="0" fillId="13" borderId="38" xfId="0" applyFont="1" applyFill="1" applyBorder="1" applyAlignment="1">
      <alignment horizontal="center" vertical="center" wrapText="1"/>
    </xf>
    <xf numFmtId="0" fontId="0" fillId="12" borderId="26" xfId="0" applyFont="1" applyFill="1" applyBorder="1" applyAlignment="1">
      <alignment horizontal="center" vertical="center" wrapText="1"/>
    </xf>
    <xf numFmtId="0" fontId="0" fillId="8" borderId="39" xfId="0" applyFont="1" applyFill="1" applyBorder="1" applyAlignment="1">
      <alignment horizontal="center" vertical="center" wrapText="1"/>
    </xf>
    <xf numFmtId="0" fontId="0" fillId="13" borderId="49" xfId="0" applyFont="1" applyFill="1" applyBorder="1" applyAlignment="1">
      <alignment horizontal="center" vertical="center" wrapText="1"/>
    </xf>
    <xf numFmtId="0" fontId="0" fillId="13" borderId="4" xfId="0" applyFont="1" applyFill="1" applyBorder="1" applyAlignment="1">
      <alignment horizontal="center" vertical="center" wrapText="1"/>
    </xf>
    <xf numFmtId="0" fontId="0" fillId="13" borderId="36" xfId="0" applyFont="1" applyFill="1" applyBorder="1" applyAlignment="1">
      <alignment horizontal="center" vertical="center" wrapText="1"/>
    </xf>
    <xf numFmtId="0" fontId="0" fillId="12" borderId="20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center" vertical="center" wrapText="1"/>
    </xf>
    <xf numFmtId="0" fontId="0" fillId="12" borderId="40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0" borderId="46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49" fontId="7" fillId="7" borderId="36" xfId="0" applyNumberFormat="1" applyFont="1" applyFill="1" applyBorder="1" applyAlignment="1">
      <alignment horizontal="center" vertical="center"/>
    </xf>
    <xf numFmtId="0" fontId="7" fillId="7" borderId="30" xfId="0" applyFont="1" applyFill="1" applyBorder="1" applyAlignment="1">
      <alignment horizontal="center" vertical="center" wrapText="1"/>
    </xf>
    <xf numFmtId="49" fontId="7" fillId="7" borderId="29" xfId="0" applyNumberFormat="1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 wrapText="1"/>
    </xf>
    <xf numFmtId="49" fontId="7" fillId="7" borderId="21" xfId="0" applyNumberFormat="1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 wrapText="1"/>
    </xf>
    <xf numFmtId="49" fontId="7" fillId="7" borderId="39" xfId="0" applyNumberFormat="1" applyFont="1" applyFill="1" applyBorder="1" applyAlignment="1">
      <alignment horizontal="center" vertical="center"/>
    </xf>
    <xf numFmtId="0" fontId="7" fillId="7" borderId="44" xfId="0" applyFont="1" applyFill="1" applyBorder="1" applyAlignment="1">
      <alignment horizontal="center" vertical="center" wrapText="1"/>
    </xf>
    <xf numFmtId="0" fontId="14" fillId="5" borderId="40" xfId="0" applyFont="1" applyFill="1" applyBorder="1" applyAlignment="1">
      <alignment horizontal="center" vertical="center" wrapText="1"/>
    </xf>
    <xf numFmtId="0" fontId="0" fillId="12" borderId="36" xfId="0" applyFont="1" applyFill="1" applyBorder="1" applyAlignment="1">
      <alignment horizontal="center" vertical="center" wrapText="1"/>
    </xf>
    <xf numFmtId="0" fontId="0" fillId="0" borderId="84" xfId="0" applyFont="1" applyFill="1" applyBorder="1" applyAlignment="1">
      <alignment horizontal="center" vertical="center" wrapText="1"/>
    </xf>
    <xf numFmtId="0" fontId="0" fillId="8" borderId="4" xfId="0" applyFont="1" applyFill="1" applyBorder="1" applyAlignment="1">
      <alignment horizontal="center" vertical="center" wrapText="1"/>
    </xf>
    <xf numFmtId="0" fontId="0" fillId="12" borderId="4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 wrapText="1"/>
    </xf>
    <xf numFmtId="0" fontId="0" fillId="12" borderId="36" xfId="0" applyFont="1" applyFill="1" applyBorder="1" applyAlignment="1">
      <alignment horizontal="center" vertical="center" wrapText="1"/>
    </xf>
    <xf numFmtId="0" fontId="0" fillId="12" borderId="17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/>
    </xf>
    <xf numFmtId="0" fontId="0" fillId="8" borderId="84" xfId="0" applyFont="1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textRotation="90" wrapText="1"/>
    </xf>
    <xf numFmtId="0" fontId="13" fillId="0" borderId="3" xfId="0" applyFont="1" applyFill="1" applyBorder="1" applyAlignment="1">
      <alignment horizontal="center" vertical="center" textRotation="90" wrapText="1"/>
    </xf>
    <xf numFmtId="0" fontId="16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84" xfId="0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 wrapText="1"/>
    </xf>
    <xf numFmtId="0" fontId="6" fillId="5" borderId="40" xfId="0" applyFont="1" applyFill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 wrapText="1"/>
    </xf>
    <xf numFmtId="0" fontId="0" fillId="13" borderId="2" xfId="0" applyFont="1" applyFill="1" applyBorder="1" applyAlignment="1">
      <alignment horizontal="center" vertical="center" wrapText="1"/>
    </xf>
    <xf numFmtId="0" fontId="0" fillId="13" borderId="82" xfId="0" applyFont="1" applyFill="1" applyBorder="1" applyAlignment="1">
      <alignment horizontal="center" vertical="center" wrapText="1"/>
    </xf>
    <xf numFmtId="0" fontId="0" fillId="13" borderId="29" xfId="0" applyFont="1" applyFill="1" applyBorder="1" applyAlignment="1">
      <alignment horizontal="center" vertical="center" wrapText="1"/>
    </xf>
    <xf numFmtId="0" fontId="0" fillId="6" borderId="4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84" xfId="0" applyFont="1" applyFill="1" applyBorder="1" applyAlignment="1">
      <alignment horizontal="center" vertical="center"/>
    </xf>
    <xf numFmtId="0" fontId="0" fillId="0" borderId="57" xfId="0" applyFont="1" applyFill="1" applyBorder="1" applyAlignment="1">
      <alignment horizontal="center" vertical="center"/>
    </xf>
    <xf numFmtId="49" fontId="7" fillId="7" borderId="34" xfId="0" applyNumberFormat="1" applyFont="1" applyFill="1" applyBorder="1" applyAlignment="1">
      <alignment horizontal="center" vertical="center"/>
    </xf>
    <xf numFmtId="49" fontId="7" fillId="7" borderId="26" xfId="0" applyNumberFormat="1" applyFont="1" applyFill="1" applyBorder="1" applyAlignment="1">
      <alignment horizontal="center" vertical="center"/>
    </xf>
    <xf numFmtId="49" fontId="7" fillId="7" borderId="18" xfId="0" applyNumberFormat="1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 wrapText="1"/>
    </xf>
    <xf numFmtId="0" fontId="0" fillId="12" borderId="9" xfId="0" applyFont="1" applyFill="1" applyBorder="1" applyAlignment="1">
      <alignment horizontal="center" vertical="center" wrapText="1"/>
    </xf>
    <xf numFmtId="0" fontId="0" fillId="3" borderId="21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38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12" borderId="77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12" borderId="30" xfId="0" applyFont="1" applyFill="1" applyBorder="1" applyAlignment="1">
      <alignment horizontal="center" vertical="center" wrapText="1"/>
    </xf>
    <xf numFmtId="0" fontId="0" fillId="7" borderId="30" xfId="0" applyFont="1" applyFill="1" applyBorder="1" applyAlignment="1">
      <alignment horizontal="center" vertical="center" wrapText="1"/>
    </xf>
    <xf numFmtId="0" fontId="0" fillId="6" borderId="6" xfId="0" applyFont="1" applyFill="1" applyBorder="1" applyAlignment="1">
      <alignment horizontal="center" vertical="center" wrapText="1"/>
    </xf>
    <xf numFmtId="0" fontId="0" fillId="12" borderId="4" xfId="0" applyFont="1" applyFill="1" applyBorder="1" applyAlignment="1">
      <alignment horizontal="center" vertical="center" wrapText="1"/>
    </xf>
    <xf numFmtId="0" fontId="0" fillId="12" borderId="77" xfId="0" applyFont="1" applyFill="1" applyBorder="1" applyAlignment="1">
      <alignment horizontal="center" vertical="center" wrapText="1"/>
    </xf>
    <xf numFmtId="0" fontId="0" fillId="12" borderId="3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 wrapText="1"/>
    </xf>
    <xf numFmtId="0" fontId="0" fillId="13" borderId="3" xfId="0" applyFont="1" applyFill="1" applyBorder="1" applyAlignment="1">
      <alignment horizontal="center" vertical="center" wrapText="1"/>
    </xf>
    <xf numFmtId="0" fontId="0" fillId="5" borderId="38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center" vertical="center" wrapText="1"/>
    </xf>
    <xf numFmtId="0" fontId="0" fillId="0" borderId="60" xfId="0" applyFont="1" applyFill="1" applyBorder="1" applyAlignment="1">
      <alignment horizontal="center" vertical="center" wrapText="1"/>
    </xf>
    <xf numFmtId="0" fontId="0" fillId="12" borderId="21" xfId="0" applyFont="1" applyFill="1" applyBorder="1" applyAlignment="1">
      <alignment horizontal="center" vertical="center" wrapText="1"/>
    </xf>
    <xf numFmtId="0" fontId="0" fillId="12" borderId="18" xfId="0" applyFont="1" applyFill="1" applyBorder="1" applyAlignment="1">
      <alignment horizontal="center" vertical="center" wrapText="1"/>
    </xf>
    <xf numFmtId="0" fontId="0" fillId="12" borderId="8" xfId="0" applyFont="1" applyFill="1" applyBorder="1" applyAlignment="1">
      <alignment horizontal="center" vertical="center" wrapText="1"/>
    </xf>
    <xf numFmtId="0" fontId="0" fillId="4" borderId="92" xfId="0" applyFont="1" applyFill="1" applyBorder="1" applyAlignment="1">
      <alignment horizontal="center" vertical="center" wrapText="1"/>
    </xf>
    <xf numFmtId="0" fontId="14" fillId="0" borderId="35" xfId="0" applyFont="1" applyFill="1" applyBorder="1" applyAlignment="1">
      <alignment horizontal="center" vertical="center" wrapText="1"/>
    </xf>
    <xf numFmtId="0" fontId="0" fillId="13" borderId="39" xfId="0" applyFont="1" applyFill="1" applyBorder="1" applyAlignment="1">
      <alignment horizontal="center" vertical="center" wrapText="1"/>
    </xf>
    <xf numFmtId="0" fontId="0" fillId="13" borderId="1" xfId="0" applyFont="1" applyFill="1" applyBorder="1" applyAlignment="1">
      <alignment horizontal="center" vertical="center" wrapText="1"/>
    </xf>
    <xf numFmtId="0" fontId="0" fillId="6" borderId="36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6" fillId="8" borderId="2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 wrapText="1"/>
    </xf>
    <xf numFmtId="49" fontId="7" fillId="0" borderId="68" xfId="0" applyNumberFormat="1" applyFont="1" applyFill="1" applyBorder="1" applyAlignment="1">
      <alignment horizontal="center" vertical="center"/>
    </xf>
    <xf numFmtId="49" fontId="7" fillId="2" borderId="26" xfId="0" applyNumberFormat="1" applyFont="1" applyFill="1" applyBorder="1" applyAlignment="1">
      <alignment horizontal="center" vertical="center"/>
    </xf>
    <xf numFmtId="49" fontId="7" fillId="0" borderId="26" xfId="0" applyNumberFormat="1" applyFont="1" applyFill="1" applyBorder="1" applyAlignment="1">
      <alignment horizontal="center" vertical="center"/>
    </xf>
    <xf numFmtId="49" fontId="7" fillId="0" borderId="18" xfId="0" applyNumberFormat="1" applyFont="1" applyFill="1" applyBorder="1" applyAlignment="1">
      <alignment horizontal="center" vertical="center"/>
    </xf>
    <xf numFmtId="49" fontId="7" fillId="0" borderId="34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 textRotation="90"/>
    </xf>
    <xf numFmtId="0" fontId="3" fillId="0" borderId="60" xfId="0" applyFont="1" applyFill="1" applyBorder="1" applyAlignment="1">
      <alignment vertical="center" textRotation="90"/>
    </xf>
    <xf numFmtId="0" fontId="3" fillId="0" borderId="57" xfId="0" applyFont="1" applyFill="1" applyBorder="1" applyAlignment="1">
      <alignment vertical="center" textRotation="90"/>
    </xf>
    <xf numFmtId="0" fontId="6" fillId="9" borderId="39" xfId="0" applyFont="1" applyFill="1" applyBorder="1" applyAlignment="1">
      <alignment horizontal="center" vertical="center" wrapText="1"/>
    </xf>
    <xf numFmtId="0" fontId="0" fillId="12" borderId="8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12" borderId="77" xfId="0" applyFont="1" applyFill="1" applyBorder="1" applyAlignment="1">
      <alignment horizontal="center" vertical="center" wrapText="1"/>
    </xf>
    <xf numFmtId="0" fontId="0" fillId="13" borderId="8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0" fillId="5" borderId="21" xfId="0" applyFont="1" applyFill="1" applyBorder="1" applyAlignment="1">
      <alignment horizontal="center" vertical="center" wrapText="1"/>
    </xf>
    <xf numFmtId="0" fontId="0" fillId="8" borderId="5" xfId="0" applyFont="1" applyFill="1" applyBorder="1" applyAlignment="1">
      <alignment horizontal="center" vertical="center" wrapText="1"/>
    </xf>
    <xf numFmtId="0" fontId="0" fillId="5" borderId="27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49" fontId="3" fillId="0" borderId="45" xfId="0" applyNumberFormat="1" applyFont="1" applyFill="1" applyBorder="1" applyAlignment="1">
      <alignment horizontal="center" vertical="center" wrapText="1"/>
    </xf>
    <xf numFmtId="0" fontId="0" fillId="12" borderId="34" xfId="0" applyFont="1" applyFill="1" applyBorder="1" applyAlignment="1">
      <alignment horizontal="center" vertical="center" wrapText="1"/>
    </xf>
    <xf numFmtId="0" fontId="0" fillId="8" borderId="36" xfId="0" applyFont="1" applyFill="1" applyBorder="1" applyAlignment="1">
      <alignment horizontal="center" vertical="center" wrapText="1"/>
    </xf>
    <xf numFmtId="0" fontId="0" fillId="12" borderId="57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38" xfId="0" applyFont="1" applyFill="1" applyBorder="1" applyAlignment="1">
      <alignment horizontal="center" vertical="center" wrapText="1"/>
    </xf>
    <xf numFmtId="49" fontId="3" fillId="0" borderId="79" xfId="0" applyNumberFormat="1" applyFont="1" applyFill="1" applyBorder="1" applyAlignment="1">
      <alignment horizontal="center" vertical="center" wrapText="1"/>
    </xf>
    <xf numFmtId="0" fontId="6" fillId="0" borderId="57" xfId="0" applyFont="1" applyFill="1" applyBorder="1" applyAlignment="1">
      <alignment horizontal="center" vertical="center" wrapText="1"/>
    </xf>
    <xf numFmtId="0" fontId="9" fillId="9" borderId="13" xfId="0" applyFont="1" applyFill="1" applyBorder="1" applyAlignment="1">
      <alignment horizontal="center" vertical="center"/>
    </xf>
    <xf numFmtId="0" fontId="0" fillId="4" borderId="54" xfId="0" applyFont="1" applyFill="1" applyBorder="1" applyAlignment="1">
      <alignment horizontal="center" vertical="center" wrapText="1"/>
    </xf>
    <xf numFmtId="0" fontId="9" fillId="9" borderId="13" xfId="0" applyFont="1" applyFill="1" applyBorder="1" applyAlignment="1">
      <alignment vertical="center"/>
    </xf>
    <xf numFmtId="0" fontId="9" fillId="9" borderId="11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vertical="center"/>
    </xf>
    <xf numFmtId="49" fontId="3" fillId="0" borderId="12" xfId="0" applyNumberFormat="1" applyFont="1" applyFill="1" applyBorder="1" applyAlignment="1">
      <alignment horizontal="center" vertical="center" wrapText="1"/>
    </xf>
    <xf numFmtId="0" fontId="1" fillId="0" borderId="7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94" xfId="0" applyFont="1" applyFill="1" applyBorder="1" applyAlignment="1">
      <alignment horizontal="center" vertical="center" wrapText="1"/>
    </xf>
    <xf numFmtId="0" fontId="0" fillId="0" borderId="102" xfId="0" applyFont="1" applyFill="1" applyBorder="1" applyAlignment="1">
      <alignment horizontal="center" vertical="center" wrapText="1"/>
    </xf>
    <xf numFmtId="0" fontId="0" fillId="0" borderId="95" xfId="0" applyFont="1" applyFill="1" applyBorder="1" applyAlignment="1">
      <alignment horizontal="center" vertical="center"/>
    </xf>
    <xf numFmtId="0" fontId="0" fillId="0" borderId="96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15" borderId="39" xfId="0" applyFont="1" applyFill="1" applyBorder="1" applyAlignment="1">
      <alignment horizontal="center" vertical="center"/>
    </xf>
    <xf numFmtId="0" fontId="1" fillId="15" borderId="38" xfId="0" applyFont="1" applyFill="1" applyBorder="1" applyAlignment="1">
      <alignment horizontal="center" vertical="center"/>
    </xf>
    <xf numFmtId="0" fontId="1" fillId="15" borderId="3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0" borderId="81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77" xfId="0" applyFont="1" applyFill="1" applyBorder="1" applyAlignment="1">
      <alignment horizontal="center" vertical="center"/>
    </xf>
    <xf numFmtId="0" fontId="1" fillId="2" borderId="81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103" xfId="0" applyFont="1" applyFill="1" applyBorder="1" applyAlignment="1">
      <alignment horizontal="center" vertical="center"/>
    </xf>
    <xf numFmtId="0" fontId="0" fillId="0" borderId="75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2" borderId="104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05" xfId="0" applyFont="1" applyFill="1" applyBorder="1" applyAlignment="1">
      <alignment horizontal="center" vertical="center" wrapText="1"/>
    </xf>
    <xf numFmtId="0" fontId="6" fillId="6" borderId="46" xfId="0" applyFont="1" applyFill="1" applyBorder="1" applyAlignment="1">
      <alignment horizontal="center" vertical="center" wrapText="1"/>
    </xf>
    <xf numFmtId="0" fontId="6" fillId="6" borderId="34" xfId="0" applyFont="1" applyFill="1" applyBorder="1" applyAlignment="1">
      <alignment horizontal="center" vertical="center" wrapText="1"/>
    </xf>
    <xf numFmtId="0" fontId="0" fillId="6" borderId="31" xfId="0" applyFont="1" applyFill="1" applyBorder="1" applyAlignment="1">
      <alignment horizontal="center" vertical="center" wrapText="1"/>
    </xf>
    <xf numFmtId="0" fontId="0" fillId="6" borderId="7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6" fillId="6" borderId="85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center" vertical="center" wrapText="1"/>
    </xf>
    <xf numFmtId="0" fontId="0" fillId="8" borderId="8" xfId="0" applyFont="1" applyFill="1" applyBorder="1" applyAlignment="1">
      <alignment horizontal="center" vertical="center" wrapText="1"/>
    </xf>
    <xf numFmtId="0" fontId="0" fillId="8" borderId="6" xfId="0" applyFon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0" fontId="6" fillId="5" borderId="31" xfId="0" applyFont="1" applyFill="1" applyBorder="1" applyAlignment="1">
      <alignment horizontal="center" vertical="center" wrapText="1"/>
    </xf>
    <xf numFmtId="0" fontId="6" fillId="5" borderId="36" xfId="0" applyFont="1" applyFill="1" applyBorder="1" applyAlignment="1">
      <alignment horizontal="center" vertical="center" wrapText="1"/>
    </xf>
    <xf numFmtId="0" fontId="0" fillId="8" borderId="10" xfId="0" applyFont="1" applyFill="1" applyBorder="1" applyAlignment="1">
      <alignment horizontal="center" vertical="center" wrapText="1"/>
    </xf>
    <xf numFmtId="0" fontId="0" fillId="8" borderId="58" xfId="0" applyFont="1" applyFill="1" applyBorder="1" applyAlignment="1">
      <alignment horizontal="center" vertical="center" wrapText="1"/>
    </xf>
    <xf numFmtId="0" fontId="0" fillId="8" borderId="81" xfId="0" applyFont="1" applyFill="1" applyBorder="1" applyAlignment="1">
      <alignment horizontal="center" vertical="center" wrapText="1"/>
    </xf>
    <xf numFmtId="0" fontId="0" fillId="8" borderId="35" xfId="0" applyFont="1" applyFill="1" applyBorder="1" applyAlignment="1">
      <alignment horizontal="center" vertical="center" wrapText="1"/>
    </xf>
    <xf numFmtId="0" fontId="0" fillId="8" borderId="31" xfId="0" applyFont="1" applyFill="1" applyBorder="1" applyAlignment="1">
      <alignment horizontal="center" vertical="center" wrapText="1"/>
    </xf>
    <xf numFmtId="0" fontId="0" fillId="8" borderId="4" xfId="0" applyFont="1" applyFill="1" applyBorder="1" applyAlignment="1">
      <alignment horizontal="center" vertical="center" wrapText="1"/>
    </xf>
    <xf numFmtId="0" fontId="3" fillId="0" borderId="94" xfId="0" applyFont="1" applyFill="1" applyBorder="1" applyAlignment="1">
      <alignment horizontal="center" vertical="center" textRotation="90"/>
    </xf>
    <xf numFmtId="0" fontId="3" fillId="0" borderId="95" xfId="0" applyFont="1" applyFill="1" applyBorder="1" applyAlignment="1">
      <alignment horizontal="center" vertical="center" textRotation="90"/>
    </xf>
    <xf numFmtId="0" fontId="3" fillId="0" borderId="96" xfId="0" applyFont="1" applyFill="1" applyBorder="1" applyAlignment="1">
      <alignment horizontal="center" vertical="center" textRotation="90"/>
    </xf>
    <xf numFmtId="0" fontId="0" fillId="12" borderId="8" xfId="0" applyFont="1" applyFill="1" applyBorder="1" applyAlignment="1">
      <alignment horizontal="center" vertical="center" wrapText="1"/>
    </xf>
    <xf numFmtId="0" fontId="0" fillId="12" borderId="6" xfId="0" applyFont="1" applyFill="1" applyBorder="1" applyAlignment="1">
      <alignment horizontal="center" vertical="center" wrapText="1"/>
    </xf>
    <xf numFmtId="0" fontId="0" fillId="12" borderId="3" xfId="0" applyFont="1" applyFill="1" applyBorder="1" applyAlignment="1">
      <alignment horizontal="center" vertical="center" wrapText="1"/>
    </xf>
    <xf numFmtId="0" fontId="6" fillId="4" borderId="89" xfId="0" applyFont="1" applyFill="1" applyBorder="1" applyAlignment="1">
      <alignment horizontal="center" vertical="center" wrapText="1"/>
    </xf>
    <xf numFmtId="0" fontId="6" fillId="4" borderId="90" xfId="0" applyFont="1" applyFill="1" applyBorder="1" applyAlignment="1">
      <alignment horizontal="center" vertical="center" wrapText="1"/>
    </xf>
    <xf numFmtId="0" fontId="6" fillId="4" borderId="93" xfId="0" applyFont="1" applyFill="1" applyBorder="1" applyAlignment="1">
      <alignment horizontal="center" vertical="center" wrapText="1"/>
    </xf>
    <xf numFmtId="0" fontId="6" fillId="4" borderId="91" xfId="0" applyFont="1" applyFill="1" applyBorder="1" applyAlignment="1">
      <alignment horizontal="center" vertical="center" wrapText="1"/>
    </xf>
    <xf numFmtId="0" fontId="0" fillId="6" borderId="46" xfId="0" applyFont="1" applyFill="1" applyBorder="1" applyAlignment="1">
      <alignment horizontal="center" vertical="center" wrapText="1"/>
    </xf>
    <xf numFmtId="0" fontId="0" fillId="6" borderId="34" xfId="0" applyFont="1" applyFill="1" applyBorder="1" applyAlignment="1">
      <alignment horizontal="center" vertical="center" wrapText="1"/>
    </xf>
    <xf numFmtId="0" fontId="14" fillId="6" borderId="58" xfId="0" applyFont="1" applyFill="1" applyBorder="1" applyAlignment="1">
      <alignment horizontal="center" vertical="center" wrapText="1"/>
    </xf>
    <xf numFmtId="0" fontId="0" fillId="6" borderId="48" xfId="0" applyFont="1" applyFill="1" applyBorder="1" applyAlignment="1">
      <alignment horizontal="center" vertical="center" wrapText="1"/>
    </xf>
    <xf numFmtId="0" fontId="0" fillId="6" borderId="4" xfId="0" applyFont="1" applyFill="1" applyBorder="1" applyAlignment="1">
      <alignment horizontal="center" vertical="center" wrapText="1"/>
    </xf>
    <xf numFmtId="0" fontId="0" fillId="6" borderId="77" xfId="0" applyFont="1" applyFill="1" applyBorder="1" applyAlignment="1">
      <alignment horizontal="center" vertical="center" wrapText="1"/>
    </xf>
    <xf numFmtId="0" fontId="0" fillId="6" borderId="3" xfId="0" applyFont="1" applyFill="1" applyBorder="1" applyAlignment="1">
      <alignment horizontal="center" vertical="center" wrapText="1"/>
    </xf>
    <xf numFmtId="0" fontId="0" fillId="12" borderId="82" xfId="0" applyFont="1" applyFill="1" applyBorder="1" applyAlignment="1">
      <alignment horizontal="center" vertical="center" wrapText="1"/>
    </xf>
    <xf numFmtId="0" fontId="0" fillId="12" borderId="55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8" borderId="60" xfId="0" applyFont="1" applyFill="1" applyBorder="1" applyAlignment="1">
      <alignment horizontal="center" vertical="center" wrapText="1"/>
    </xf>
    <xf numFmtId="0" fontId="6" fillId="8" borderId="35" xfId="0" applyFont="1" applyFill="1" applyBorder="1" applyAlignment="1">
      <alignment horizontal="center" vertical="center" wrapText="1"/>
    </xf>
    <xf numFmtId="0" fontId="14" fillId="8" borderId="8" xfId="0" applyFont="1" applyFill="1" applyBorder="1" applyAlignment="1">
      <alignment horizontal="center" vertical="center" wrapText="1"/>
    </xf>
    <xf numFmtId="0" fontId="14" fillId="8" borderId="6" xfId="0" applyFont="1" applyFill="1" applyBorder="1" applyAlignment="1">
      <alignment horizontal="center" vertical="center" wrapText="1"/>
    </xf>
    <xf numFmtId="0" fontId="14" fillId="8" borderId="1" xfId="0" applyFont="1" applyFill="1" applyBorder="1" applyAlignment="1">
      <alignment horizontal="center" vertical="center" wrapText="1"/>
    </xf>
    <xf numFmtId="0" fontId="0" fillId="8" borderId="7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6" borderId="36" xfId="0" applyFont="1" applyFill="1" applyBorder="1" applyAlignment="1">
      <alignment horizontal="center" vertical="center" wrapText="1"/>
    </xf>
    <xf numFmtId="0" fontId="14" fillId="6" borderId="34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 wrapText="1"/>
    </xf>
    <xf numFmtId="0" fontId="6" fillId="8" borderId="36" xfId="0" applyFont="1" applyFill="1" applyBorder="1" applyAlignment="1">
      <alignment horizontal="center" vertical="center" wrapText="1"/>
    </xf>
    <xf numFmtId="49" fontId="3" fillId="0" borderId="12" xfId="0" applyNumberFormat="1" applyFont="1" applyFill="1" applyBorder="1" applyAlignment="1">
      <alignment horizontal="center" vertical="center" wrapText="1"/>
    </xf>
    <xf numFmtId="49" fontId="3" fillId="0" borderId="45" xfId="0" applyNumberFormat="1" applyFont="1" applyFill="1" applyBorder="1" applyAlignment="1">
      <alignment horizontal="center" vertical="center" wrapText="1"/>
    </xf>
    <xf numFmtId="49" fontId="11" fillId="0" borderId="12" xfId="0" applyNumberFormat="1" applyFont="1" applyFill="1" applyBorder="1" applyAlignment="1">
      <alignment horizontal="center" vertical="center"/>
    </xf>
    <xf numFmtId="49" fontId="11" fillId="0" borderId="13" xfId="0" applyNumberFormat="1" applyFont="1" applyFill="1" applyBorder="1" applyAlignment="1">
      <alignment horizontal="center" vertical="center"/>
    </xf>
    <xf numFmtId="0" fontId="0" fillId="5" borderId="81" xfId="0" applyFont="1" applyFill="1" applyBorder="1" applyAlignment="1">
      <alignment horizontal="center" vertical="center" wrapText="1"/>
    </xf>
    <xf numFmtId="0" fontId="0" fillId="5" borderId="35" xfId="0" applyFont="1" applyFill="1" applyBorder="1" applyAlignment="1">
      <alignment horizontal="center" vertical="center" wrapText="1"/>
    </xf>
    <xf numFmtId="49" fontId="13" fillId="0" borderId="10" xfId="0" applyNumberFormat="1" applyFont="1" applyFill="1" applyBorder="1" applyAlignment="1">
      <alignment horizontal="center" vertical="center" wrapText="1"/>
    </xf>
    <xf numFmtId="49" fontId="13" fillId="0" borderId="42" xfId="0" applyNumberFormat="1" applyFont="1" applyFill="1" applyBorder="1" applyAlignment="1">
      <alignment horizontal="center" vertical="center" wrapText="1"/>
    </xf>
    <xf numFmtId="49" fontId="13" fillId="0" borderId="5" xfId="0" applyNumberFormat="1" applyFont="1" applyFill="1" applyBorder="1" applyAlignment="1">
      <alignment horizontal="center" vertical="center" wrapText="1"/>
    </xf>
    <xf numFmtId="49" fontId="13" fillId="0" borderId="59" xfId="0" applyNumberFormat="1" applyFont="1" applyFill="1" applyBorder="1" applyAlignment="1">
      <alignment horizontal="center" vertical="center" wrapText="1"/>
    </xf>
    <xf numFmtId="49" fontId="7" fillId="0" borderId="12" xfId="0" applyNumberFormat="1" applyFont="1" applyFill="1" applyBorder="1" applyAlignment="1">
      <alignment horizontal="center" vertical="center"/>
    </xf>
    <xf numFmtId="49" fontId="7" fillId="0" borderId="13" xfId="0" applyNumberFormat="1" applyFont="1" applyFill="1" applyBorder="1" applyAlignment="1">
      <alignment horizontal="center" vertical="center"/>
    </xf>
    <xf numFmtId="49" fontId="9" fillId="0" borderId="12" xfId="0" applyNumberFormat="1" applyFont="1" applyFill="1" applyBorder="1" applyAlignment="1">
      <alignment horizontal="center" vertical="center" wrapText="1"/>
    </xf>
    <xf numFmtId="49" fontId="9" fillId="0" borderId="13" xfId="0" applyNumberFormat="1" applyFont="1" applyFill="1" applyBorder="1" applyAlignment="1">
      <alignment horizontal="center" vertical="center" wrapText="1"/>
    </xf>
    <xf numFmtId="49" fontId="9" fillId="0" borderId="45" xfId="0" applyNumberFormat="1" applyFont="1" applyFill="1" applyBorder="1" applyAlignment="1">
      <alignment horizontal="center" vertical="center" wrapText="1"/>
    </xf>
    <xf numFmtId="49" fontId="10" fillId="0" borderId="12" xfId="0" applyNumberFormat="1" applyFont="1" applyFill="1" applyBorder="1" applyAlignment="1">
      <alignment horizontal="center" vertical="center"/>
    </xf>
    <xf numFmtId="49" fontId="10" fillId="0" borderId="13" xfId="0" applyNumberFormat="1" applyFont="1" applyFill="1" applyBorder="1" applyAlignment="1">
      <alignment horizontal="center" vertical="center"/>
    </xf>
    <xf numFmtId="49" fontId="10" fillId="0" borderId="45" xfId="0" applyNumberFormat="1" applyFont="1" applyFill="1" applyBorder="1" applyAlignment="1">
      <alignment horizontal="center" vertical="center"/>
    </xf>
    <xf numFmtId="49" fontId="7" fillId="0" borderId="45" xfId="0" applyNumberFormat="1" applyFont="1" applyFill="1" applyBorder="1" applyAlignment="1">
      <alignment horizontal="center" vertical="center"/>
    </xf>
    <xf numFmtId="0" fontId="0" fillId="9" borderId="82" xfId="0" applyFont="1" applyFill="1" applyBorder="1" applyAlignment="1">
      <alignment horizontal="center" vertical="center" wrapText="1"/>
    </xf>
    <xf numFmtId="0" fontId="0" fillId="9" borderId="55" xfId="0" applyFont="1" applyFill="1" applyBorder="1" applyAlignment="1">
      <alignment horizontal="center" vertical="center" wrapText="1"/>
    </xf>
    <xf numFmtId="0" fontId="0" fillId="9" borderId="84" xfId="0" applyFont="1" applyFill="1" applyBorder="1" applyAlignment="1">
      <alignment horizontal="center" vertical="center" wrapText="1"/>
    </xf>
    <xf numFmtId="0" fontId="0" fillId="4" borderId="100" xfId="0" applyFont="1" applyFill="1" applyBorder="1" applyAlignment="1">
      <alignment horizontal="center" vertical="center" wrapText="1"/>
    </xf>
    <xf numFmtId="0" fontId="0" fillId="4" borderId="101" xfId="0" applyFont="1" applyFill="1" applyBorder="1" applyAlignment="1">
      <alignment horizontal="center" vertical="center" wrapText="1"/>
    </xf>
    <xf numFmtId="0" fontId="0" fillId="4" borderId="106" xfId="0" applyFont="1" applyFill="1" applyBorder="1" applyAlignment="1">
      <alignment horizontal="center" vertical="center" wrapText="1"/>
    </xf>
    <xf numFmtId="0" fontId="9" fillId="15" borderId="12" xfId="0" applyFont="1" applyFill="1" applyBorder="1" applyAlignment="1">
      <alignment horizontal="center"/>
    </xf>
    <xf numFmtId="0" fontId="1" fillId="15" borderId="13" xfId="0" applyFont="1" applyFill="1" applyBorder="1" applyAlignment="1">
      <alignment horizontal="center"/>
    </xf>
    <xf numFmtId="0" fontId="1" fillId="15" borderId="45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0" fillId="5" borderId="31" xfId="0" applyFont="1" applyFill="1" applyBorder="1" applyAlignment="1">
      <alignment horizontal="center" vertical="center" wrapText="1"/>
    </xf>
    <xf numFmtId="0" fontId="0" fillId="5" borderId="48" xfId="0" applyFont="1" applyFill="1" applyBorder="1" applyAlignment="1">
      <alignment horizontal="center" vertical="center" wrapText="1"/>
    </xf>
    <xf numFmtId="0" fontId="0" fillId="5" borderId="36" xfId="0" applyFont="1" applyFill="1" applyBorder="1" applyAlignment="1">
      <alignment horizontal="center" vertical="center" wrapText="1"/>
    </xf>
    <xf numFmtId="0" fontId="6" fillId="4" borderId="97" xfId="0" applyFont="1" applyFill="1" applyBorder="1" applyAlignment="1">
      <alignment horizontal="center" vertical="center" wrapText="1"/>
    </xf>
    <xf numFmtId="0" fontId="6" fillId="4" borderId="98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6" fillId="9" borderId="83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 wrapText="1"/>
    </xf>
    <xf numFmtId="0" fontId="0" fillId="9" borderId="8" xfId="0" applyFont="1" applyFill="1" applyBorder="1" applyAlignment="1">
      <alignment horizontal="center" vertical="center" wrapText="1"/>
    </xf>
    <xf numFmtId="0" fontId="0" fillId="9" borderId="6" xfId="0" applyFont="1" applyFill="1" applyBorder="1" applyAlignment="1">
      <alignment horizontal="center" vertical="center" wrapText="1"/>
    </xf>
    <xf numFmtId="0" fontId="0" fillId="9" borderId="3" xfId="0" applyFont="1" applyFill="1" applyBorder="1" applyAlignment="1">
      <alignment horizontal="center" vertical="center" wrapText="1"/>
    </xf>
    <xf numFmtId="0" fontId="6" fillId="9" borderId="31" xfId="0" applyFont="1" applyFill="1" applyBorder="1" applyAlignment="1">
      <alignment horizontal="center" vertical="center" wrapText="1"/>
    </xf>
    <xf numFmtId="0" fontId="6" fillId="9" borderId="36" xfId="0" applyFont="1" applyFill="1" applyBorder="1" applyAlignment="1">
      <alignment horizontal="center" vertical="center" wrapText="1"/>
    </xf>
    <xf numFmtId="0" fontId="6" fillId="7" borderId="31" xfId="0" applyFont="1" applyFill="1" applyBorder="1" applyAlignment="1">
      <alignment horizontal="center" vertical="center" wrapText="1"/>
    </xf>
    <xf numFmtId="0" fontId="6" fillId="7" borderId="48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0" fillId="4" borderId="89" xfId="0" applyFont="1" applyFill="1" applyBorder="1" applyAlignment="1">
      <alignment horizontal="center" vertical="center" wrapText="1"/>
    </xf>
    <xf numFmtId="0" fontId="0" fillId="4" borderId="90" xfId="0" applyFont="1" applyFill="1" applyBorder="1" applyAlignment="1">
      <alignment horizontal="center" vertical="center" wrapText="1"/>
    </xf>
    <xf numFmtId="0" fontId="0" fillId="4" borderId="91" xfId="0" applyFont="1" applyFill="1" applyBorder="1" applyAlignment="1">
      <alignment horizontal="center" vertical="center" wrapText="1"/>
    </xf>
    <xf numFmtId="0" fontId="0" fillId="6" borderId="6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78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6" fillId="9" borderId="88" xfId="0" applyFont="1" applyFill="1" applyBorder="1" applyAlignment="1">
      <alignment horizontal="center" vertical="center" wrapText="1"/>
    </xf>
    <xf numFmtId="0" fontId="6" fillId="9" borderId="15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6" fillId="5" borderId="82" xfId="0" applyFont="1" applyFill="1" applyBorder="1" applyAlignment="1">
      <alignment horizontal="center" vertical="center" wrapText="1"/>
    </xf>
    <xf numFmtId="0" fontId="6" fillId="5" borderId="55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center" vertical="center" wrapText="1"/>
    </xf>
    <xf numFmtId="0" fontId="0" fillId="8" borderId="36" xfId="0" applyFont="1" applyFill="1" applyBorder="1" applyAlignment="1">
      <alignment horizontal="center" vertical="center" wrapText="1"/>
    </xf>
    <xf numFmtId="0" fontId="14" fillId="6" borderId="46" xfId="0" applyFont="1" applyFill="1" applyBorder="1" applyAlignment="1">
      <alignment horizontal="center" vertical="center" wrapText="1"/>
    </xf>
    <xf numFmtId="0" fontId="0" fillId="6" borderId="9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6" borderId="8" xfId="0" applyFont="1" applyFill="1" applyBorder="1" applyAlignment="1">
      <alignment horizontal="center" vertical="center" wrapText="1"/>
    </xf>
    <xf numFmtId="49" fontId="3" fillId="0" borderId="49" xfId="0" applyNumberFormat="1" applyFont="1" applyFill="1" applyBorder="1" applyAlignment="1">
      <alignment horizontal="center" vertical="center" wrapText="1"/>
    </xf>
    <xf numFmtId="49" fontId="3" fillId="0" borderId="43" xfId="0" applyNumberFormat="1" applyFont="1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3" borderId="3" xfId="0" applyFont="1" applyFill="1" applyBorder="1" applyAlignment="1">
      <alignment horizontal="center" vertical="center" wrapText="1"/>
    </xf>
    <xf numFmtId="0" fontId="0" fillId="8" borderId="60" xfId="0" applyFont="1" applyFill="1" applyBorder="1" applyAlignment="1">
      <alignment horizontal="center" vertical="center" wrapText="1"/>
    </xf>
    <xf numFmtId="0" fontId="0" fillId="12" borderId="31" xfId="0" applyFont="1" applyFill="1" applyBorder="1" applyAlignment="1">
      <alignment horizontal="center" vertical="center" wrapText="1"/>
    </xf>
    <xf numFmtId="0" fontId="0" fillId="12" borderId="4" xfId="0" applyFont="1" applyFill="1" applyBorder="1" applyAlignment="1">
      <alignment horizontal="center" vertical="center" wrapText="1"/>
    </xf>
    <xf numFmtId="0" fontId="6" fillId="5" borderId="81" xfId="0" applyFont="1" applyFill="1" applyBorder="1" applyAlignment="1">
      <alignment horizontal="center" vertical="center" wrapText="1"/>
    </xf>
    <xf numFmtId="0" fontId="6" fillId="5" borderId="57" xfId="0" applyFont="1" applyFill="1" applyBorder="1" applyAlignment="1">
      <alignment horizontal="center" vertical="center" wrapText="1"/>
    </xf>
    <xf numFmtId="0" fontId="0" fillId="8" borderId="77" xfId="0" applyFont="1" applyFill="1" applyBorder="1" applyAlignment="1">
      <alignment horizontal="center" vertical="center" wrapText="1"/>
    </xf>
    <xf numFmtId="0" fontId="0" fillId="13" borderId="9" xfId="0" applyFont="1" applyFill="1" applyBorder="1" applyAlignment="1">
      <alignment horizontal="center" vertical="center" wrapText="1"/>
    </xf>
    <xf numFmtId="0" fontId="0" fillId="13" borderId="36" xfId="0" applyFont="1" applyFill="1" applyBorder="1" applyAlignment="1">
      <alignment horizontal="center" vertical="center" wrapText="1"/>
    </xf>
    <xf numFmtId="0" fontId="14" fillId="6" borderId="77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0" fillId="6" borderId="8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/>
    </xf>
    <xf numFmtId="0" fontId="9" fillId="0" borderId="45" xfId="0" applyFont="1" applyFill="1" applyBorder="1" applyAlignment="1">
      <alignment horizontal="center" vertical="center"/>
    </xf>
    <xf numFmtId="0" fontId="0" fillId="6" borderId="58" xfId="0" applyFont="1" applyFill="1" applyBorder="1" applyAlignment="1">
      <alignment horizontal="center" vertical="center" wrapText="1"/>
    </xf>
    <xf numFmtId="0" fontId="14" fillId="8" borderId="3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textRotation="90"/>
    </xf>
    <xf numFmtId="0" fontId="3" fillId="0" borderId="60" xfId="0" applyFont="1" applyFill="1" applyBorder="1" applyAlignment="1">
      <alignment horizontal="center" vertical="center" textRotation="90"/>
    </xf>
    <xf numFmtId="0" fontId="14" fillId="8" borderId="7" xfId="0" applyFont="1" applyFill="1" applyBorder="1" applyAlignment="1">
      <alignment horizontal="center" vertical="center" wrapText="1"/>
    </xf>
    <xf numFmtId="0" fontId="14" fillId="8" borderId="60" xfId="0" applyFont="1" applyFill="1" applyBorder="1" applyAlignment="1">
      <alignment horizontal="center" vertical="center" wrapText="1"/>
    </xf>
    <xf numFmtId="0" fontId="14" fillId="8" borderId="35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0" borderId="57" xfId="0" applyFont="1" applyFill="1" applyBorder="1" applyAlignment="1">
      <alignment horizontal="center" vertical="center" textRotation="90"/>
    </xf>
    <xf numFmtId="0" fontId="14" fillId="6" borderId="9" xfId="0" applyFont="1" applyFill="1" applyBorder="1" applyAlignment="1">
      <alignment horizontal="center" vertical="center" wrapText="1"/>
    </xf>
    <xf numFmtId="0" fontId="14" fillId="6" borderId="36" xfId="0" applyFont="1" applyFill="1" applyBorder="1" applyAlignment="1">
      <alignment horizontal="center" vertical="center" wrapText="1"/>
    </xf>
    <xf numFmtId="0" fontId="0" fillId="6" borderId="80" xfId="0" applyFont="1" applyFill="1" applyBorder="1" applyAlignment="1">
      <alignment horizontal="center" vertical="center" wrapText="1"/>
    </xf>
    <xf numFmtId="0" fontId="0" fillId="6" borderId="33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6" fillId="13" borderId="9" xfId="0" applyFont="1" applyFill="1" applyBorder="1" applyAlignment="1">
      <alignment horizontal="center" vertical="center" wrapText="1"/>
    </xf>
    <xf numFmtId="0" fontId="6" fillId="13" borderId="36" xfId="0" applyFont="1" applyFill="1" applyBorder="1" applyAlignment="1">
      <alignment horizontal="center" vertical="center" wrapText="1"/>
    </xf>
    <xf numFmtId="0" fontId="0" fillId="8" borderId="3" xfId="0" applyFont="1" applyFill="1" applyBorder="1" applyAlignment="1">
      <alignment horizontal="center" vertical="center" wrapText="1"/>
    </xf>
    <xf numFmtId="0" fontId="6" fillId="13" borderId="86" xfId="0" applyFont="1" applyFill="1" applyBorder="1" applyAlignment="1">
      <alignment horizontal="center" vertical="center" wrapText="1"/>
    </xf>
    <xf numFmtId="0" fontId="6" fillId="13" borderId="87" xfId="0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horizontal="center" vertical="center" textRotation="90"/>
    </xf>
    <xf numFmtId="0" fontId="3" fillId="0" borderId="22" xfId="0" applyFont="1" applyFill="1" applyBorder="1" applyAlignment="1">
      <alignment horizontal="center" vertical="center" textRotation="90"/>
    </xf>
    <xf numFmtId="0" fontId="3" fillId="0" borderId="14" xfId="0" applyFont="1" applyFill="1" applyBorder="1" applyAlignment="1">
      <alignment horizontal="center" vertical="center" textRotation="90"/>
    </xf>
    <xf numFmtId="0" fontId="0" fillId="6" borderId="82" xfId="0" applyFont="1" applyFill="1" applyBorder="1" applyAlignment="1">
      <alignment horizontal="center" vertical="center" wrapText="1"/>
    </xf>
    <xf numFmtId="0" fontId="0" fillId="6" borderId="83" xfId="0" applyFont="1" applyFill="1" applyBorder="1" applyAlignment="1">
      <alignment horizontal="center" vertical="center" wrapText="1"/>
    </xf>
    <xf numFmtId="0" fontId="0" fillId="6" borderId="6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6" borderId="30" xfId="0" applyFont="1" applyFill="1" applyBorder="1" applyAlignment="1">
      <alignment horizontal="center" vertical="center" wrapText="1"/>
    </xf>
    <xf numFmtId="0" fontId="14" fillId="6" borderId="31" xfId="0" applyFont="1" applyFill="1" applyBorder="1" applyAlignment="1">
      <alignment horizontal="center" vertical="center" wrapText="1"/>
    </xf>
    <xf numFmtId="0" fontId="14" fillId="6" borderId="80" xfId="0" applyFont="1" applyFill="1" applyBorder="1" applyAlignment="1">
      <alignment horizontal="center" vertical="center" wrapText="1"/>
    </xf>
    <xf numFmtId="0" fontId="0" fillId="13" borderId="48" xfId="0" applyFont="1" applyFill="1" applyBorder="1" applyAlignment="1">
      <alignment horizontal="center" vertical="center" wrapText="1"/>
    </xf>
    <xf numFmtId="49" fontId="3" fillId="0" borderId="11" xfId="0" applyNumberFormat="1" applyFont="1" applyFill="1" applyBorder="1" applyAlignment="1">
      <alignment horizontal="center" vertical="center" wrapText="1"/>
    </xf>
    <xf numFmtId="49" fontId="3" fillId="0" borderId="42" xfId="0" applyNumberFormat="1" applyFont="1" applyFill="1" applyBorder="1" applyAlignment="1">
      <alignment horizontal="center" vertical="center" wrapText="1"/>
    </xf>
    <xf numFmtId="0" fontId="0" fillId="12" borderId="77" xfId="0" applyFont="1" applyFill="1" applyBorder="1" applyAlignment="1">
      <alignment horizontal="center" vertical="center" wrapText="1"/>
    </xf>
    <xf numFmtId="0" fontId="6" fillId="5" borderId="77" xfId="0" applyFont="1" applyFill="1" applyBorder="1" applyAlignment="1">
      <alignment horizontal="center" vertical="center" wrapText="1"/>
    </xf>
    <xf numFmtId="0" fontId="14" fillId="5" borderId="1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6" fillId="13" borderId="48" xfId="0" applyFont="1" applyFill="1" applyBorder="1" applyAlignment="1">
      <alignment horizontal="center" vertical="center" wrapText="1"/>
    </xf>
    <xf numFmtId="0" fontId="6" fillId="13" borderId="4" xfId="0" applyFont="1" applyFill="1" applyBorder="1" applyAlignment="1">
      <alignment horizontal="center" vertical="center" wrapText="1"/>
    </xf>
    <xf numFmtId="0" fontId="0" fillId="8" borderId="86" xfId="0" applyFont="1" applyFill="1" applyBorder="1" applyAlignment="1">
      <alignment horizontal="center" vertical="center" wrapText="1"/>
    </xf>
    <xf numFmtId="0" fontId="0" fillId="8" borderId="30" xfId="0" applyFont="1" applyFill="1" applyBorder="1" applyAlignment="1">
      <alignment horizontal="center" vertical="center" wrapText="1"/>
    </xf>
    <xf numFmtId="0" fontId="14" fillId="8" borderId="87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0" fillId="5" borderId="38" xfId="0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horizontal="center" vertical="center" wrapText="1"/>
    </xf>
    <xf numFmtId="0" fontId="0" fillId="5" borderId="87" xfId="0" applyFont="1" applyFill="1" applyBorder="1" applyAlignment="1">
      <alignment horizontal="center" vertical="center" wrapText="1"/>
    </xf>
    <xf numFmtId="0" fontId="0" fillId="5" borderId="61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0" fillId="8" borderId="99" xfId="0" applyFont="1" applyFill="1" applyBorder="1" applyAlignment="1">
      <alignment horizontal="center" vertical="center" wrapText="1"/>
    </xf>
    <xf numFmtId="0" fontId="14" fillId="12" borderId="8" xfId="0" applyFont="1" applyFill="1" applyBorder="1" applyAlignment="1">
      <alignment horizontal="center" vertical="center" wrapText="1"/>
    </xf>
    <xf numFmtId="0" fontId="14" fillId="12" borderId="6" xfId="0" applyFont="1" applyFill="1" applyBorder="1" applyAlignment="1">
      <alignment horizontal="center" vertical="center" wrapText="1"/>
    </xf>
    <xf numFmtId="0" fontId="14" fillId="12" borderId="3" xfId="0" applyFont="1" applyFill="1" applyBorder="1" applyAlignment="1">
      <alignment horizontal="center" vertical="center" wrapText="1"/>
    </xf>
    <xf numFmtId="0" fontId="0" fillId="13" borderId="8" xfId="0" applyFont="1" applyFill="1" applyBorder="1" applyAlignment="1">
      <alignment horizontal="center" vertical="center" wrapText="1"/>
    </xf>
    <xf numFmtId="0" fontId="0" fillId="13" borderId="6" xfId="0" applyFont="1" applyFill="1" applyBorder="1" applyAlignment="1">
      <alignment horizontal="center" vertical="center" wrapText="1"/>
    </xf>
    <xf numFmtId="0" fontId="0" fillId="13" borderId="87" xfId="0" applyFont="1" applyFill="1" applyBorder="1" applyAlignment="1">
      <alignment horizontal="center" vertical="center" wrapText="1"/>
    </xf>
    <xf numFmtId="0" fontId="0" fillId="13" borderId="61" xfId="0" applyFont="1" applyFill="1" applyBorder="1" applyAlignment="1">
      <alignment horizontal="center" vertical="center" wrapText="1"/>
    </xf>
    <xf numFmtId="0" fontId="0" fillId="5" borderId="27" xfId="0" applyFont="1" applyFill="1" applyBorder="1" applyAlignment="1">
      <alignment horizontal="center" vertical="center" wrapText="1"/>
    </xf>
    <xf numFmtId="0" fontId="0" fillId="13" borderId="77" xfId="0" applyFont="1" applyFill="1" applyBorder="1" applyAlignment="1">
      <alignment horizontal="center" vertical="center" wrapText="1"/>
    </xf>
    <xf numFmtId="0" fontId="0" fillId="13" borderId="1" xfId="0" applyFont="1" applyFill="1" applyBorder="1" applyAlignment="1">
      <alignment horizontal="center" vertical="center" wrapText="1"/>
    </xf>
    <xf numFmtId="0" fontId="0" fillId="12" borderId="81" xfId="0" applyFont="1" applyFill="1" applyBorder="1" applyAlignment="1">
      <alignment horizontal="center" vertical="center" wrapText="1"/>
    </xf>
    <xf numFmtId="0" fontId="0" fillId="12" borderId="57" xfId="0" applyFont="1" applyFill="1" applyBorder="1" applyAlignment="1">
      <alignment horizontal="center" vertical="center" wrapText="1"/>
    </xf>
    <xf numFmtId="0" fontId="14" fillId="8" borderId="77" xfId="0" applyFont="1" applyFill="1" applyBorder="1" applyAlignment="1">
      <alignment horizontal="center" vertical="center" wrapText="1"/>
    </xf>
    <xf numFmtId="0" fontId="0" fillId="6" borderId="55" xfId="0" applyFont="1" applyFill="1" applyBorder="1" applyAlignment="1">
      <alignment horizontal="center" vertical="center" wrapText="1"/>
    </xf>
    <xf numFmtId="0" fontId="6" fillId="13" borderId="10" xfId="0" applyFont="1" applyFill="1" applyBorder="1" applyAlignment="1">
      <alignment horizontal="center" vertical="center" wrapText="1"/>
    </xf>
    <xf numFmtId="0" fontId="6" fillId="13" borderId="78" xfId="0" applyFont="1" applyFill="1" applyBorder="1" applyAlignment="1">
      <alignment horizontal="center" vertical="center" wrapText="1"/>
    </xf>
    <xf numFmtId="0" fontId="14" fillId="8" borderId="31" xfId="0" applyFont="1" applyFill="1" applyBorder="1" applyAlignment="1">
      <alignment horizontal="center" vertical="center" wrapText="1"/>
    </xf>
    <xf numFmtId="0" fontId="14" fillId="8" borderId="48" xfId="0" applyFont="1" applyFill="1" applyBorder="1" applyAlignment="1">
      <alignment horizontal="center" vertical="center" wrapText="1"/>
    </xf>
    <xf numFmtId="0" fontId="14" fillId="8" borderId="4" xfId="0" applyFont="1" applyFill="1" applyBorder="1" applyAlignment="1">
      <alignment horizontal="center" vertical="center" wrapText="1"/>
    </xf>
    <xf numFmtId="0" fontId="0" fillId="8" borderId="57" xfId="0" applyFont="1" applyFill="1" applyBorder="1" applyAlignment="1">
      <alignment horizontal="center" vertical="center" wrapText="1"/>
    </xf>
    <xf numFmtId="0" fontId="14" fillId="8" borderId="9" xfId="0" applyFont="1" applyFill="1" applyBorder="1" applyAlignment="1">
      <alignment horizontal="center" vertical="center" wrapText="1"/>
    </xf>
    <xf numFmtId="0" fontId="14" fillId="5" borderId="31" xfId="0" applyFont="1" applyFill="1" applyBorder="1" applyAlignment="1">
      <alignment horizontal="center" vertical="center" wrapText="1"/>
    </xf>
    <xf numFmtId="0" fontId="14" fillId="5" borderId="36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0" fillId="13" borderId="3" xfId="0" applyFont="1" applyFill="1" applyBorder="1" applyAlignment="1">
      <alignment horizontal="center" vertical="center" wrapText="1"/>
    </xf>
    <xf numFmtId="0" fontId="0" fillId="12" borderId="9" xfId="0" applyFont="1" applyFill="1" applyBorder="1" applyAlignment="1">
      <alignment horizontal="center" vertical="center" wrapText="1"/>
    </xf>
    <xf numFmtId="0" fontId="0" fillId="12" borderId="36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 wrapText="1"/>
    </xf>
    <xf numFmtId="49" fontId="11" fillId="0" borderId="45" xfId="0" applyNumberFormat="1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 wrapText="1"/>
    </xf>
    <xf numFmtId="0" fontId="14" fillId="5" borderId="77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6" fillId="13" borderId="5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CCFF"/>
      <color rgb="FFCC66FF"/>
      <color rgb="FFFF99FF"/>
      <color rgb="FFFFFF66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O461"/>
  <sheetViews>
    <sheetView tabSelected="1" zoomScale="85" zoomScaleNormal="85" workbookViewId="0">
      <pane xSplit="1" ySplit="3" topLeftCell="B8" activePane="bottomRight" state="frozen"/>
      <selection activeCell="S2" sqref="S2:Y2"/>
      <selection pane="topRight" activeCell="S2" sqref="S2:Y2"/>
      <selection pane="bottomLeft" activeCell="S2" sqref="S2:Y2"/>
      <selection pane="bottomRight" activeCell="C8" sqref="C8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7" width="4.5703125" style="1" customWidth="1"/>
    <col min="38" max="38" width="4.7109375" style="1" customWidth="1"/>
    <col min="39" max="39" width="4.7109375" customWidth="1"/>
    <col min="40" max="40" width="22.5703125" bestFit="1" customWidth="1"/>
    <col min="41" max="41" width="22.5703125" style="1" bestFit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48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9"/>
      <c r="AA1" s="349"/>
      <c r="AB1" s="349"/>
      <c r="AC1" s="348"/>
      <c r="AD1" s="59"/>
      <c r="AE1" s="473"/>
      <c r="AF1" s="473"/>
      <c r="AG1" s="473"/>
      <c r="AH1" s="473"/>
      <c r="AI1" s="473"/>
      <c r="AJ1" s="473"/>
      <c r="AK1" s="473"/>
      <c r="AL1" s="473"/>
      <c r="AM1" s="473"/>
      <c r="AN1" s="473"/>
      <c r="AO1" s="47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0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445" t="s">
        <v>41</v>
      </c>
      <c r="AO2" s="446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350" t="s">
        <v>56</v>
      </c>
      <c r="L3" s="195" t="s">
        <v>34</v>
      </c>
      <c r="M3" s="196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125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411"/>
      <c r="B4" s="312" t="s">
        <v>8</v>
      </c>
      <c r="C4" s="110">
        <v>31</v>
      </c>
      <c r="D4" s="111"/>
      <c r="E4" s="112"/>
      <c r="F4" s="112"/>
      <c r="G4" s="112"/>
      <c r="H4" s="112"/>
      <c r="I4" s="112"/>
      <c r="J4" s="113"/>
      <c r="K4" s="111"/>
      <c r="L4" s="112"/>
      <c r="M4" s="113"/>
      <c r="N4" s="111"/>
      <c r="O4" s="112"/>
      <c r="P4" s="114"/>
      <c r="Q4" s="114"/>
      <c r="R4" s="113"/>
      <c r="S4" s="115"/>
      <c r="T4" s="112"/>
      <c r="U4" s="112"/>
      <c r="V4" s="112"/>
      <c r="W4" s="112"/>
      <c r="X4" s="112"/>
      <c r="Y4" s="116"/>
      <c r="Z4" s="117"/>
      <c r="AA4" s="116"/>
      <c r="AB4" s="111"/>
      <c r="AC4" s="113"/>
      <c r="AD4" s="111"/>
      <c r="AE4" s="112"/>
      <c r="AF4" s="112"/>
      <c r="AG4" s="113"/>
      <c r="AH4" s="112"/>
      <c r="AI4" s="113"/>
      <c r="AJ4" s="118"/>
      <c r="AK4" s="115"/>
      <c r="AL4" s="391"/>
      <c r="AM4" s="116"/>
      <c r="AN4" s="111"/>
      <c r="AO4" s="113"/>
    </row>
    <row r="5" spans="1:41" s="6" customFormat="1" ht="54.95" customHeight="1" x14ac:dyDescent="0.2">
      <c r="A5" s="412"/>
      <c r="B5" s="313" t="s">
        <v>7</v>
      </c>
      <c r="C5" s="100">
        <v>1</v>
      </c>
      <c r="D5" s="101"/>
      <c r="E5" s="102"/>
      <c r="F5" s="102"/>
      <c r="G5" s="102"/>
      <c r="H5" s="102"/>
      <c r="I5" s="102"/>
      <c r="J5" s="103"/>
      <c r="K5" s="101"/>
      <c r="L5" s="102"/>
      <c r="M5" s="103"/>
      <c r="N5" s="101"/>
      <c r="O5" s="102"/>
      <c r="P5" s="104"/>
      <c r="Q5" s="104"/>
      <c r="R5" s="103"/>
      <c r="S5" s="105"/>
      <c r="T5" s="104"/>
      <c r="U5" s="106"/>
      <c r="V5" s="102"/>
      <c r="W5" s="102"/>
      <c r="X5" s="102"/>
      <c r="Y5" s="107"/>
      <c r="Z5" s="108"/>
      <c r="AA5" s="107"/>
      <c r="AB5" s="101"/>
      <c r="AC5" s="103"/>
      <c r="AD5" s="101"/>
      <c r="AE5" s="102"/>
      <c r="AF5" s="104"/>
      <c r="AG5" s="103"/>
      <c r="AH5" s="108"/>
      <c r="AI5" s="107"/>
      <c r="AJ5" s="109"/>
      <c r="AK5" s="366"/>
      <c r="AL5" s="367"/>
      <c r="AM5" s="368"/>
      <c r="AN5" s="101"/>
      <c r="AO5" s="103"/>
    </row>
    <row r="6" spans="1:41" s="6" customFormat="1" ht="54.95" customHeight="1" x14ac:dyDescent="0.2">
      <c r="A6" s="412"/>
      <c r="B6" s="314" t="s">
        <v>7</v>
      </c>
      <c r="C6" s="39">
        <v>2</v>
      </c>
      <c r="D6" s="92"/>
      <c r="E6" s="90"/>
      <c r="F6" s="90"/>
      <c r="G6" s="90"/>
      <c r="H6" s="90"/>
      <c r="I6" s="90"/>
      <c r="J6" s="83"/>
      <c r="K6" s="92"/>
      <c r="L6" s="90"/>
      <c r="M6" s="83"/>
      <c r="N6" s="92"/>
      <c r="O6" s="90"/>
      <c r="P6" s="94"/>
      <c r="Q6" s="94"/>
      <c r="R6" s="83"/>
      <c r="S6" s="62"/>
      <c r="T6" s="287"/>
      <c r="U6" s="279"/>
      <c r="V6" s="279"/>
      <c r="W6" s="90"/>
      <c r="X6" s="279"/>
      <c r="Y6" s="22"/>
      <c r="Z6" s="24"/>
      <c r="AA6" s="23"/>
      <c r="AB6" s="27"/>
      <c r="AC6" s="25"/>
      <c r="AD6" s="27"/>
      <c r="AE6" s="79"/>
      <c r="AF6" s="26"/>
      <c r="AG6" s="25"/>
      <c r="AH6" s="24"/>
      <c r="AI6" s="23"/>
      <c r="AJ6" s="28"/>
      <c r="AK6" s="361"/>
      <c r="AL6" s="353"/>
      <c r="AM6" s="362"/>
      <c r="AN6" s="492" t="s">
        <v>366</v>
      </c>
      <c r="AO6" s="309" t="s">
        <v>371</v>
      </c>
    </row>
    <row r="7" spans="1:41" s="6" customFormat="1" ht="54.95" customHeight="1" x14ac:dyDescent="0.2">
      <c r="A7" s="412"/>
      <c r="B7" s="314" t="s">
        <v>6</v>
      </c>
      <c r="C7" s="39">
        <v>3</v>
      </c>
      <c r="D7" s="92"/>
      <c r="E7" s="90"/>
      <c r="F7" s="90"/>
      <c r="G7" s="90"/>
      <c r="H7" s="94"/>
      <c r="I7" s="346" t="s">
        <v>230</v>
      </c>
      <c r="J7" s="83"/>
      <c r="K7" s="92"/>
      <c r="L7" s="90"/>
      <c r="M7" s="83"/>
      <c r="N7" s="92"/>
      <c r="O7" s="90"/>
      <c r="P7" s="94"/>
      <c r="Q7" s="94"/>
      <c r="R7" s="83"/>
      <c r="S7" s="21"/>
      <c r="T7" s="276"/>
      <c r="U7" s="79">
        <v>1</v>
      </c>
      <c r="V7" s="14"/>
      <c r="W7" s="14"/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/>
      <c r="AI7" s="16"/>
      <c r="AJ7" s="15"/>
      <c r="AK7" s="361"/>
      <c r="AL7" s="352"/>
      <c r="AM7" s="362"/>
      <c r="AN7" s="493"/>
      <c r="AO7" s="309" t="s">
        <v>372</v>
      </c>
    </row>
    <row r="8" spans="1:41" s="6" customFormat="1" ht="54.95" customHeight="1" thickBot="1" x14ac:dyDescent="0.25">
      <c r="A8" s="413"/>
      <c r="B8" s="315" t="s">
        <v>5</v>
      </c>
      <c r="C8" s="40">
        <v>4</v>
      </c>
      <c r="D8" s="92"/>
      <c r="E8" s="307"/>
      <c r="F8" s="307"/>
      <c r="G8" s="307"/>
      <c r="H8" s="74"/>
      <c r="I8" s="296" t="s">
        <v>365</v>
      </c>
      <c r="J8" s="91"/>
      <c r="K8" s="75"/>
      <c r="L8" s="93"/>
      <c r="M8" s="91"/>
      <c r="N8" s="75"/>
      <c r="O8" s="93"/>
      <c r="P8" s="74"/>
      <c r="Q8" s="74"/>
      <c r="R8" s="91"/>
      <c r="S8" s="13"/>
      <c r="T8" s="277"/>
      <c r="U8" s="247" t="s">
        <v>233</v>
      </c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494"/>
      <c r="AO8" s="344"/>
    </row>
    <row r="9" spans="1:41" s="6" customFormat="1" ht="54.95" customHeight="1" x14ac:dyDescent="0.2">
      <c r="A9" s="411"/>
      <c r="B9" s="316" t="s">
        <v>8</v>
      </c>
      <c r="C9" s="38">
        <v>7</v>
      </c>
      <c r="D9" s="467" t="s">
        <v>375</v>
      </c>
      <c r="E9" s="487" t="s">
        <v>374</v>
      </c>
      <c r="F9" s="464" t="s">
        <v>373</v>
      </c>
      <c r="G9" s="479" t="s">
        <v>272</v>
      </c>
      <c r="H9" s="31"/>
      <c r="I9" s="31"/>
      <c r="J9" s="30"/>
      <c r="K9" s="396" t="s">
        <v>376</v>
      </c>
      <c r="L9" s="41"/>
      <c r="M9" s="30"/>
      <c r="N9" s="29"/>
      <c r="O9" s="31"/>
      <c r="P9" s="31"/>
      <c r="Q9" s="73"/>
      <c r="R9" s="30"/>
      <c r="S9" s="126"/>
      <c r="T9" s="278"/>
      <c r="U9" s="31"/>
      <c r="V9" s="31"/>
      <c r="W9" s="31"/>
      <c r="X9" s="31"/>
      <c r="Y9" s="32"/>
      <c r="Z9" s="41"/>
      <c r="AA9" s="32"/>
      <c r="AB9" s="29"/>
      <c r="AC9" s="30"/>
      <c r="AD9" s="29"/>
      <c r="AE9" s="31"/>
      <c r="AF9" s="31"/>
      <c r="AG9" s="30"/>
      <c r="AH9" s="31"/>
      <c r="AI9" s="30"/>
      <c r="AJ9" s="43">
        <v>2</v>
      </c>
      <c r="AK9" s="358"/>
      <c r="AL9" s="359"/>
      <c r="AM9" s="360"/>
      <c r="AN9" s="29"/>
      <c r="AO9" s="30"/>
    </row>
    <row r="10" spans="1:41" s="6" customFormat="1" ht="54.95" customHeight="1" x14ac:dyDescent="0.2">
      <c r="A10" s="412"/>
      <c r="B10" s="314" t="s">
        <v>7</v>
      </c>
      <c r="C10" s="39">
        <v>8</v>
      </c>
      <c r="D10" s="468"/>
      <c r="E10" s="488"/>
      <c r="F10" s="465"/>
      <c r="G10" s="480"/>
      <c r="H10" s="90"/>
      <c r="I10" s="90"/>
      <c r="J10" s="83"/>
      <c r="K10" s="397"/>
      <c r="L10" s="392" t="s">
        <v>206</v>
      </c>
      <c r="M10" s="83"/>
      <c r="N10" s="92"/>
      <c r="O10" s="90"/>
      <c r="P10" s="90"/>
      <c r="Q10" s="94"/>
      <c r="R10" s="83"/>
      <c r="S10" s="178">
        <v>1</v>
      </c>
      <c r="T10" s="287"/>
      <c r="U10" s="179">
        <v>1</v>
      </c>
      <c r="V10" s="180">
        <v>1</v>
      </c>
      <c r="W10" s="180">
        <v>1</v>
      </c>
      <c r="X10" s="180">
        <v>1</v>
      </c>
      <c r="Y10" s="22"/>
      <c r="Z10" s="82"/>
      <c r="AA10" s="22"/>
      <c r="AB10" s="92"/>
      <c r="AC10" s="83"/>
      <c r="AD10" s="92"/>
      <c r="AE10" s="90"/>
      <c r="AF10" s="94"/>
      <c r="AG10" s="83"/>
      <c r="AH10" s="82"/>
      <c r="AI10" s="22"/>
      <c r="AJ10" s="28">
        <v>2</v>
      </c>
      <c r="AK10" s="361"/>
      <c r="AL10" s="353"/>
      <c r="AM10" s="362"/>
      <c r="AN10" s="495" t="s">
        <v>325</v>
      </c>
      <c r="AO10" s="83"/>
    </row>
    <row r="11" spans="1:41" s="6" customFormat="1" ht="54.95" customHeight="1" x14ac:dyDescent="0.2">
      <c r="A11" s="412"/>
      <c r="B11" s="314" t="s">
        <v>7</v>
      </c>
      <c r="C11" s="39">
        <v>9</v>
      </c>
      <c r="D11" s="468"/>
      <c r="E11" s="488"/>
      <c r="F11" s="465"/>
      <c r="G11" s="480"/>
      <c r="H11" s="90"/>
      <c r="I11" s="90"/>
      <c r="J11" s="83"/>
      <c r="K11" s="399" t="s">
        <v>376</v>
      </c>
      <c r="L11" s="442"/>
      <c r="M11" s="83"/>
      <c r="N11" s="92"/>
      <c r="O11" s="90"/>
      <c r="P11" s="90"/>
      <c r="Q11" s="94"/>
      <c r="R11" s="83"/>
      <c r="S11" s="181">
        <v>1</v>
      </c>
      <c r="T11" s="287"/>
      <c r="U11" s="182">
        <v>1</v>
      </c>
      <c r="V11" s="180">
        <v>1</v>
      </c>
      <c r="W11" s="180">
        <v>1</v>
      </c>
      <c r="X11" s="180">
        <v>1</v>
      </c>
      <c r="Y11" s="22"/>
      <c r="Z11" s="24"/>
      <c r="AA11" s="23"/>
      <c r="AB11" s="27">
        <v>1</v>
      </c>
      <c r="AC11" s="25"/>
      <c r="AD11" s="27"/>
      <c r="AE11" s="79"/>
      <c r="AF11" s="26"/>
      <c r="AG11" s="25"/>
      <c r="AH11" s="24"/>
      <c r="AI11" s="23"/>
      <c r="AJ11" s="28">
        <v>2</v>
      </c>
      <c r="AK11" s="361"/>
      <c r="AL11" s="353"/>
      <c r="AM11" s="362"/>
      <c r="AN11" s="496"/>
      <c r="AO11" s="83"/>
    </row>
    <row r="12" spans="1:41" s="6" customFormat="1" ht="54.95" customHeight="1" x14ac:dyDescent="0.2">
      <c r="A12" s="412"/>
      <c r="B12" s="314" t="s">
        <v>6</v>
      </c>
      <c r="C12" s="39">
        <v>10</v>
      </c>
      <c r="D12" s="469"/>
      <c r="E12" s="488"/>
      <c r="F12" s="465"/>
      <c r="G12" s="480"/>
      <c r="H12" s="90"/>
      <c r="I12" s="90"/>
      <c r="J12" s="83"/>
      <c r="K12" s="397"/>
      <c r="L12" s="90"/>
      <c r="M12" s="83"/>
      <c r="N12" s="92"/>
      <c r="O12" s="90"/>
      <c r="P12" s="90"/>
      <c r="Q12" s="94"/>
      <c r="R12" s="83"/>
      <c r="S12" s="183">
        <v>1</v>
      </c>
      <c r="T12" s="276"/>
      <c r="U12" s="182">
        <v>1</v>
      </c>
      <c r="V12" s="182">
        <v>1</v>
      </c>
      <c r="W12" s="182">
        <v>1</v>
      </c>
      <c r="X12" s="182">
        <v>1</v>
      </c>
      <c r="Y12" s="77"/>
      <c r="Z12" s="17"/>
      <c r="AA12" s="15"/>
      <c r="AB12" s="21">
        <v>1</v>
      </c>
      <c r="AC12" s="18"/>
      <c r="AD12" s="21"/>
      <c r="AE12" s="20"/>
      <c r="AF12" s="19"/>
      <c r="AG12" s="18"/>
      <c r="AH12" s="17"/>
      <c r="AI12" s="16"/>
      <c r="AJ12" s="15">
        <v>2</v>
      </c>
      <c r="AK12" s="361"/>
      <c r="AL12" s="352"/>
      <c r="AM12" s="362"/>
      <c r="AN12" s="497"/>
      <c r="AO12" s="83"/>
    </row>
    <row r="13" spans="1:41" s="6" customFormat="1" ht="54.95" customHeight="1" thickBot="1" x14ac:dyDescent="0.25">
      <c r="A13" s="413"/>
      <c r="B13" s="315" t="s">
        <v>5</v>
      </c>
      <c r="C13" s="40">
        <v>11</v>
      </c>
      <c r="D13" s="299" t="s">
        <v>83</v>
      </c>
      <c r="E13" s="489"/>
      <c r="F13" s="466"/>
      <c r="G13" s="481"/>
      <c r="H13" s="74"/>
      <c r="I13" s="74"/>
      <c r="J13" s="91"/>
      <c r="K13" s="75"/>
      <c r="L13" s="93"/>
      <c r="M13" s="91"/>
      <c r="N13" s="75"/>
      <c r="O13" s="93"/>
      <c r="P13" s="74"/>
      <c r="Q13" s="74"/>
      <c r="R13" s="91"/>
      <c r="S13" s="13"/>
      <c r="T13" s="277"/>
      <c r="U13" s="8"/>
      <c r="V13" s="248" t="s">
        <v>205</v>
      </c>
      <c r="W13" s="277" t="s">
        <v>378</v>
      </c>
      <c r="X13" s="8"/>
      <c r="Y13" s="7">
        <v>1</v>
      </c>
      <c r="Z13" s="10"/>
      <c r="AA13" s="9"/>
      <c r="AB13" s="13">
        <v>1</v>
      </c>
      <c r="AC13" s="11"/>
      <c r="AD13" s="13"/>
      <c r="AE13" s="8"/>
      <c r="AF13" s="12"/>
      <c r="AG13" s="11"/>
      <c r="AH13" s="10"/>
      <c r="AI13" s="7"/>
      <c r="AJ13" s="9">
        <v>3</v>
      </c>
      <c r="AK13" s="363"/>
      <c r="AL13" s="364"/>
      <c r="AM13" s="365"/>
      <c r="AN13" s="75"/>
      <c r="AO13" s="336" t="s">
        <v>367</v>
      </c>
    </row>
    <row r="14" spans="1:41" s="6" customFormat="1" ht="54.95" customHeight="1" x14ac:dyDescent="0.2">
      <c r="A14" s="411"/>
      <c r="B14" s="316" t="s">
        <v>8</v>
      </c>
      <c r="C14" s="38">
        <v>14</v>
      </c>
      <c r="D14" s="189" t="s">
        <v>84</v>
      </c>
      <c r="E14" s="121" t="s">
        <v>340</v>
      </c>
      <c r="F14" s="302" t="s">
        <v>109</v>
      </c>
      <c r="G14" s="41"/>
      <c r="H14" s="31"/>
      <c r="I14" s="31"/>
      <c r="J14" s="30"/>
      <c r="K14" s="396" t="s">
        <v>317</v>
      </c>
      <c r="L14" s="207" t="s">
        <v>123</v>
      </c>
      <c r="M14" s="498" t="s">
        <v>299</v>
      </c>
      <c r="N14" s="443" t="s">
        <v>209</v>
      </c>
      <c r="O14" s="414" t="s">
        <v>337</v>
      </c>
      <c r="P14" s="73"/>
      <c r="Q14" s="73"/>
      <c r="R14" s="417" t="s">
        <v>134</v>
      </c>
      <c r="S14" s="61">
        <v>1</v>
      </c>
      <c r="T14" s="90">
        <v>1</v>
      </c>
      <c r="U14" s="247" t="s">
        <v>232</v>
      </c>
      <c r="V14" s="90"/>
      <c r="W14" s="90">
        <v>1</v>
      </c>
      <c r="X14" s="90"/>
      <c r="Y14" s="22">
        <v>1</v>
      </c>
      <c r="Z14" s="41"/>
      <c r="AA14" s="32"/>
      <c r="AB14" s="29"/>
      <c r="AC14" s="30"/>
      <c r="AD14" s="29"/>
      <c r="AE14" s="31"/>
      <c r="AF14" s="31"/>
      <c r="AG14" s="30"/>
      <c r="AH14" s="31"/>
      <c r="AI14" s="30"/>
      <c r="AJ14" s="43">
        <v>1</v>
      </c>
      <c r="AK14" s="358"/>
      <c r="AL14" s="359"/>
      <c r="AM14" s="360"/>
      <c r="AN14" s="29"/>
      <c r="AO14" s="30"/>
    </row>
    <row r="15" spans="1:41" s="6" customFormat="1" ht="54.95" customHeight="1" x14ac:dyDescent="0.2">
      <c r="A15" s="412"/>
      <c r="B15" s="314" t="s">
        <v>7</v>
      </c>
      <c r="C15" s="39">
        <v>15</v>
      </c>
      <c r="D15" s="490" t="s">
        <v>327</v>
      </c>
      <c r="E15" s="122" t="s">
        <v>341</v>
      </c>
      <c r="F15" s="217" t="s">
        <v>230</v>
      </c>
      <c r="G15" s="90"/>
      <c r="H15" s="90"/>
      <c r="I15" s="90"/>
      <c r="J15" s="83"/>
      <c r="K15" s="423"/>
      <c r="L15" s="477" t="s">
        <v>334</v>
      </c>
      <c r="M15" s="499"/>
      <c r="N15" s="444"/>
      <c r="O15" s="415"/>
      <c r="P15" s="94"/>
      <c r="Q15" s="94"/>
      <c r="R15" s="418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/>
      <c r="AA15" s="22"/>
      <c r="AB15" s="92"/>
      <c r="AC15" s="83"/>
      <c r="AD15" s="92"/>
      <c r="AE15" s="90"/>
      <c r="AF15" s="94"/>
      <c r="AG15" s="83"/>
      <c r="AH15" s="82"/>
      <c r="AI15" s="22"/>
      <c r="AJ15" s="28"/>
      <c r="AK15" s="361"/>
      <c r="AL15" s="353"/>
      <c r="AM15" s="362"/>
      <c r="AN15" s="306" t="s">
        <v>111</v>
      </c>
      <c r="AO15" s="449" t="s">
        <v>331</v>
      </c>
    </row>
    <row r="16" spans="1:41" s="6" customFormat="1" ht="54.95" customHeight="1" x14ac:dyDescent="0.2">
      <c r="A16" s="412"/>
      <c r="B16" s="314" t="s">
        <v>7</v>
      </c>
      <c r="C16" s="39">
        <v>16</v>
      </c>
      <c r="D16" s="491"/>
      <c r="E16" s="122" t="s">
        <v>342</v>
      </c>
      <c r="F16" s="90"/>
      <c r="G16" s="90"/>
      <c r="H16" s="90"/>
      <c r="I16" s="90"/>
      <c r="J16" s="83"/>
      <c r="K16" s="398" t="s">
        <v>376</v>
      </c>
      <c r="L16" s="478"/>
      <c r="M16" s="499"/>
      <c r="N16" s="92"/>
      <c r="O16" s="415"/>
      <c r="P16" s="94"/>
      <c r="Q16" s="94"/>
      <c r="R16" s="418"/>
      <c r="S16" s="62"/>
      <c r="T16" s="94"/>
      <c r="U16" s="247" t="s">
        <v>233</v>
      </c>
      <c r="V16" s="247" t="s">
        <v>205</v>
      </c>
      <c r="W16" s="90">
        <v>1</v>
      </c>
      <c r="X16" s="90"/>
      <c r="Y16" s="22"/>
      <c r="Z16" s="24"/>
      <c r="AA16" s="23"/>
      <c r="AB16" s="27"/>
      <c r="AC16" s="25"/>
      <c r="AD16" s="27"/>
      <c r="AE16" s="79"/>
      <c r="AF16" s="26"/>
      <c r="AG16" s="25"/>
      <c r="AH16" s="24"/>
      <c r="AI16" s="23"/>
      <c r="AJ16" s="28">
        <v>1</v>
      </c>
      <c r="AK16" s="361"/>
      <c r="AL16" s="353"/>
      <c r="AM16" s="362"/>
      <c r="AN16" s="335" t="s">
        <v>363</v>
      </c>
      <c r="AO16" s="450"/>
    </row>
    <row r="17" spans="1:41" s="6" customFormat="1" ht="54.95" customHeight="1" x14ac:dyDescent="0.2">
      <c r="A17" s="412"/>
      <c r="B17" s="314" t="s">
        <v>6</v>
      </c>
      <c r="C17" s="39">
        <v>17</v>
      </c>
      <c r="D17" s="92"/>
      <c r="E17" s="122" t="s">
        <v>348</v>
      </c>
      <c r="F17" s="90"/>
      <c r="G17" s="90"/>
      <c r="H17" s="90"/>
      <c r="I17" s="90"/>
      <c r="J17" s="83"/>
      <c r="K17" s="397"/>
      <c r="L17" s="90"/>
      <c r="M17" s="500"/>
      <c r="N17" s="409" t="s">
        <v>300</v>
      </c>
      <c r="O17" s="415"/>
      <c r="P17" s="94"/>
      <c r="Q17" s="94"/>
      <c r="R17" s="420"/>
      <c r="S17" s="62"/>
      <c r="T17" s="84">
        <v>1</v>
      </c>
      <c r="U17" s="14">
        <v>1</v>
      </c>
      <c r="V17" s="14">
        <v>1</v>
      </c>
      <c r="W17" s="14">
        <v>1</v>
      </c>
      <c r="X17" s="14"/>
      <c r="Y17" s="77"/>
      <c r="Z17" s="17">
        <v>1</v>
      </c>
      <c r="AA17" s="15"/>
      <c r="AB17" s="21"/>
      <c r="AC17" s="18"/>
      <c r="AD17" s="21"/>
      <c r="AE17" s="20"/>
      <c r="AF17" s="19"/>
      <c r="AG17" s="18"/>
      <c r="AH17" s="17"/>
      <c r="AI17" s="16"/>
      <c r="AJ17" s="15"/>
      <c r="AK17" s="361"/>
      <c r="AL17" s="352"/>
      <c r="AM17" s="362"/>
      <c r="AN17" s="119" t="s">
        <v>57</v>
      </c>
      <c r="AO17" s="197" t="s">
        <v>367</v>
      </c>
    </row>
    <row r="18" spans="1:41" s="6" customFormat="1" ht="54.95" customHeight="1" thickBot="1" x14ac:dyDescent="0.25">
      <c r="A18" s="413"/>
      <c r="B18" s="315" t="s">
        <v>5</v>
      </c>
      <c r="C18" s="40">
        <v>18</v>
      </c>
      <c r="D18" s="75"/>
      <c r="E18" s="185" t="s">
        <v>291</v>
      </c>
      <c r="F18" s="93"/>
      <c r="G18" s="93"/>
      <c r="H18" s="93"/>
      <c r="I18" s="93"/>
      <c r="J18" s="91"/>
      <c r="K18" s="252" t="s">
        <v>222</v>
      </c>
      <c r="L18" s="93"/>
      <c r="M18" s="91"/>
      <c r="N18" s="410"/>
      <c r="O18" s="416"/>
      <c r="P18" s="74"/>
      <c r="Q18" s="74"/>
      <c r="R18" s="91"/>
      <c r="S18" s="13"/>
      <c r="T18" s="8"/>
      <c r="U18" s="182">
        <v>1</v>
      </c>
      <c r="V18" s="8">
        <v>1</v>
      </c>
      <c r="W18" s="8">
        <v>1</v>
      </c>
      <c r="X18" s="8"/>
      <c r="Y18" s="7"/>
      <c r="Z18" s="10">
        <v>1</v>
      </c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337" t="s">
        <v>364</v>
      </c>
      <c r="AO18" s="91"/>
    </row>
    <row r="19" spans="1:41" s="6" customFormat="1" ht="54.95" customHeight="1" x14ac:dyDescent="0.2">
      <c r="A19" s="411"/>
      <c r="B19" s="316" t="s">
        <v>8</v>
      </c>
      <c r="C19" s="38">
        <v>21</v>
      </c>
      <c r="D19" s="482" t="s">
        <v>120</v>
      </c>
      <c r="E19" s="122" t="s">
        <v>345</v>
      </c>
      <c r="F19" s="121" t="s">
        <v>85</v>
      </c>
      <c r="G19" s="438" t="s">
        <v>326</v>
      </c>
      <c r="H19" s="31"/>
      <c r="I19" s="31"/>
      <c r="J19" s="30"/>
      <c r="K19" s="311" t="s">
        <v>333</v>
      </c>
      <c r="L19" s="31"/>
      <c r="M19" s="437" t="s">
        <v>124</v>
      </c>
      <c r="N19" s="31"/>
      <c r="O19" s="31"/>
      <c r="P19" s="73"/>
      <c r="Q19" s="73"/>
      <c r="R19" s="417" t="s">
        <v>328</v>
      </c>
      <c r="S19" s="61"/>
      <c r="T19" s="90">
        <v>1</v>
      </c>
      <c r="U19" s="247" t="s">
        <v>232</v>
      </c>
      <c r="V19" s="90"/>
      <c r="W19" s="90"/>
      <c r="X19" s="90">
        <v>1</v>
      </c>
      <c r="Y19" s="22">
        <v>1</v>
      </c>
      <c r="Z19" s="41"/>
      <c r="AA19" s="32"/>
      <c r="AB19" s="29">
        <v>1</v>
      </c>
      <c r="AC19" s="30"/>
      <c r="AD19" s="29"/>
      <c r="AE19" s="31"/>
      <c r="AF19" s="31"/>
      <c r="AG19" s="30"/>
      <c r="AH19" s="31"/>
      <c r="AI19" s="30"/>
      <c r="AJ19" s="43">
        <v>1</v>
      </c>
      <c r="AK19" s="358"/>
      <c r="AL19" s="359"/>
      <c r="AM19" s="360"/>
      <c r="AN19" s="29"/>
      <c r="AO19" s="30"/>
    </row>
    <row r="20" spans="1:41" s="6" customFormat="1" ht="54.95" customHeight="1" x14ac:dyDescent="0.2">
      <c r="A20" s="412"/>
      <c r="B20" s="314" t="s">
        <v>7</v>
      </c>
      <c r="C20" s="39">
        <v>22</v>
      </c>
      <c r="D20" s="475"/>
      <c r="E20" s="122" t="s">
        <v>343</v>
      </c>
      <c r="F20" s="219" t="s">
        <v>335</v>
      </c>
      <c r="G20" s="439"/>
      <c r="H20" s="90"/>
      <c r="I20" s="90"/>
      <c r="J20" s="83"/>
      <c r="K20" s="399" t="s">
        <v>324</v>
      </c>
      <c r="L20" s="217" t="s">
        <v>230</v>
      </c>
      <c r="M20" s="408"/>
      <c r="N20" s="285" t="s">
        <v>129</v>
      </c>
      <c r="O20" s="90"/>
      <c r="P20" s="94"/>
      <c r="Q20" s="94"/>
      <c r="R20" s="418"/>
      <c r="S20" s="61"/>
      <c r="T20" s="94">
        <v>1</v>
      </c>
      <c r="U20" s="79">
        <v>1</v>
      </c>
      <c r="V20" s="90">
        <v>1</v>
      </c>
      <c r="W20" s="90">
        <v>1</v>
      </c>
      <c r="X20" s="90">
        <v>1</v>
      </c>
      <c r="Y20" s="22"/>
      <c r="Z20" s="82"/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412"/>
      <c r="B21" s="314" t="s">
        <v>7</v>
      </c>
      <c r="C21" s="39">
        <v>23</v>
      </c>
      <c r="D21" s="475"/>
      <c r="E21" s="122" t="s">
        <v>342</v>
      </c>
      <c r="F21" s="484" t="s">
        <v>377</v>
      </c>
      <c r="G21" s="440"/>
      <c r="H21" s="90"/>
      <c r="I21" s="90"/>
      <c r="J21" s="83"/>
      <c r="K21" s="397"/>
      <c r="L21" s="392" t="s">
        <v>121</v>
      </c>
      <c r="M21" s="407" t="s">
        <v>130</v>
      </c>
      <c r="N21" s="285" t="s">
        <v>128</v>
      </c>
      <c r="O21" s="90"/>
      <c r="P21" s="94"/>
      <c r="Q21" s="94"/>
      <c r="R21" s="418"/>
      <c r="S21" s="62"/>
      <c r="T21" s="94">
        <v>1</v>
      </c>
      <c r="U21" s="247" t="s">
        <v>233</v>
      </c>
      <c r="V21" s="90">
        <v>1</v>
      </c>
      <c r="W21" s="90">
        <v>1</v>
      </c>
      <c r="X21" s="90">
        <v>1</v>
      </c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28">
        <v>2</v>
      </c>
      <c r="AK21" s="361"/>
      <c r="AL21" s="353"/>
      <c r="AM21" s="362"/>
      <c r="AN21" s="92"/>
      <c r="AO21" s="83"/>
    </row>
    <row r="22" spans="1:41" s="6" customFormat="1" ht="54.95" customHeight="1" x14ac:dyDescent="0.2">
      <c r="A22" s="412"/>
      <c r="B22" s="314" t="s">
        <v>6</v>
      </c>
      <c r="C22" s="39">
        <v>24</v>
      </c>
      <c r="D22" s="475"/>
      <c r="E22" s="191" t="s">
        <v>74</v>
      </c>
      <c r="F22" s="485"/>
      <c r="G22" s="426" t="s">
        <v>238</v>
      </c>
      <c r="H22" s="90"/>
      <c r="I22" s="90"/>
      <c r="J22" s="83"/>
      <c r="K22" s="394" t="s">
        <v>122</v>
      </c>
      <c r="L22" s="393"/>
      <c r="M22" s="408"/>
      <c r="N22" s="285" t="s">
        <v>126</v>
      </c>
      <c r="O22" s="90"/>
      <c r="P22" s="94"/>
      <c r="Q22" s="94"/>
      <c r="R22" s="418"/>
      <c r="S22" s="21"/>
      <c r="T22" s="14">
        <v>1</v>
      </c>
      <c r="U22" s="14">
        <v>1</v>
      </c>
      <c r="V22" s="14"/>
      <c r="W22" s="14">
        <v>1</v>
      </c>
      <c r="X22" s="14"/>
      <c r="Y22" s="77"/>
      <c r="Z22" s="17"/>
      <c r="AA22" s="15"/>
      <c r="AB22" s="21">
        <v>1</v>
      </c>
      <c r="AC22" s="18"/>
      <c r="AD22" s="21"/>
      <c r="AE22" s="20"/>
      <c r="AF22" s="19"/>
      <c r="AG22" s="18"/>
      <c r="AH22" s="17"/>
      <c r="AI22" s="16"/>
      <c r="AJ22" s="15">
        <v>1</v>
      </c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413"/>
      <c r="B23" s="315" t="s">
        <v>5</v>
      </c>
      <c r="C23" s="40">
        <v>25</v>
      </c>
      <c r="D23" s="483"/>
      <c r="E23" s="214" t="s">
        <v>74</v>
      </c>
      <c r="F23" s="486"/>
      <c r="G23" s="427"/>
      <c r="H23" s="93"/>
      <c r="I23" s="93"/>
      <c r="J23" s="91"/>
      <c r="K23" s="441"/>
      <c r="L23" s="253" t="s">
        <v>223</v>
      </c>
      <c r="M23" s="91"/>
      <c r="N23" s="284" t="s">
        <v>127</v>
      </c>
      <c r="O23" s="93"/>
      <c r="P23" s="74"/>
      <c r="Q23" s="74"/>
      <c r="R23" s="418"/>
      <c r="S23" s="13"/>
      <c r="T23" s="8"/>
      <c r="U23" s="8">
        <v>1</v>
      </c>
      <c r="V23" s="8"/>
      <c r="W23" s="8">
        <v>1</v>
      </c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75"/>
      <c r="AO23" s="91"/>
    </row>
    <row r="24" spans="1:41" s="6" customFormat="1" ht="54.95" customHeight="1" x14ac:dyDescent="0.2">
      <c r="A24" s="411"/>
      <c r="B24" s="316" t="s">
        <v>8</v>
      </c>
      <c r="C24" s="38">
        <v>28</v>
      </c>
      <c r="D24" s="272" t="s">
        <v>80</v>
      </c>
      <c r="E24" s="294" t="s">
        <v>297</v>
      </c>
      <c r="F24" s="434" t="s">
        <v>136</v>
      </c>
      <c r="G24" s="121" t="s">
        <v>340</v>
      </c>
      <c r="H24" s="31"/>
      <c r="I24" s="31"/>
      <c r="J24" s="30"/>
      <c r="K24" s="396" t="s">
        <v>324</v>
      </c>
      <c r="L24" s="207" t="s">
        <v>219</v>
      </c>
      <c r="M24" s="431" t="s">
        <v>302</v>
      </c>
      <c r="N24" s="405" t="s">
        <v>304</v>
      </c>
      <c r="O24" s="400" t="s">
        <v>301</v>
      </c>
      <c r="P24" s="428" t="s">
        <v>202</v>
      </c>
      <c r="Q24" s="43"/>
      <c r="R24" s="418"/>
      <c r="S24" s="61">
        <v>1</v>
      </c>
      <c r="T24" s="90">
        <v>1</v>
      </c>
      <c r="U24" s="90">
        <v>1</v>
      </c>
      <c r="V24" s="90">
        <v>1</v>
      </c>
      <c r="W24" s="90">
        <v>1</v>
      </c>
      <c r="X24" s="90"/>
      <c r="Y24" s="22">
        <v>1</v>
      </c>
      <c r="Z24" s="41">
        <v>1</v>
      </c>
      <c r="AA24" s="32"/>
      <c r="AB24" s="29">
        <v>1</v>
      </c>
      <c r="AC24" s="30"/>
      <c r="AD24" s="29">
        <v>1</v>
      </c>
      <c r="AE24" s="31">
        <v>1</v>
      </c>
      <c r="AF24" s="31">
        <v>1</v>
      </c>
      <c r="AG24" s="30">
        <v>1</v>
      </c>
      <c r="AH24" s="31"/>
      <c r="AI24" s="30"/>
      <c r="AJ24" s="354">
        <v>1</v>
      </c>
      <c r="AK24" s="358"/>
      <c r="AL24" s="359"/>
      <c r="AM24" s="360"/>
      <c r="AN24" s="320" t="s">
        <v>329</v>
      </c>
      <c r="AO24" s="30"/>
    </row>
    <row r="25" spans="1:41" s="6" customFormat="1" ht="54.95" customHeight="1" x14ac:dyDescent="0.2">
      <c r="A25" s="412"/>
      <c r="B25" s="314" t="s">
        <v>7</v>
      </c>
      <c r="C25" s="39">
        <v>29</v>
      </c>
      <c r="D25" s="190" t="s">
        <v>80</v>
      </c>
      <c r="E25" s="90"/>
      <c r="F25" s="435"/>
      <c r="G25" s="122" t="s">
        <v>346</v>
      </c>
      <c r="H25" s="90"/>
      <c r="I25" s="90"/>
      <c r="J25" s="83"/>
      <c r="K25" s="397"/>
      <c r="L25" s="421" t="s">
        <v>122</v>
      </c>
      <c r="M25" s="432"/>
      <c r="N25" s="406"/>
      <c r="O25" s="401"/>
      <c r="P25" s="429"/>
      <c r="Q25" s="28"/>
      <c r="R25" s="418"/>
      <c r="S25" s="61"/>
      <c r="T25" s="94">
        <v>1</v>
      </c>
      <c r="U25" s="79">
        <v>1</v>
      </c>
      <c r="V25" s="90">
        <v>1</v>
      </c>
      <c r="W25" s="90">
        <v>1</v>
      </c>
      <c r="X25" s="90"/>
      <c r="Y25" s="22">
        <v>1</v>
      </c>
      <c r="Z25" s="82">
        <v>1</v>
      </c>
      <c r="AA25" s="22"/>
      <c r="AB25" s="92">
        <v>1</v>
      </c>
      <c r="AC25" s="83"/>
      <c r="AD25" s="92">
        <v>1</v>
      </c>
      <c r="AE25" s="90">
        <v>1</v>
      </c>
      <c r="AF25" s="94">
        <v>1</v>
      </c>
      <c r="AG25" s="83">
        <v>1</v>
      </c>
      <c r="AH25" s="82"/>
      <c r="AI25" s="22"/>
      <c r="AJ25" s="355">
        <v>1</v>
      </c>
      <c r="AK25" s="361"/>
      <c r="AL25" s="20" t="s">
        <v>383</v>
      </c>
      <c r="AM25" s="362"/>
      <c r="AN25" s="474" t="s">
        <v>332</v>
      </c>
      <c r="AO25" s="83"/>
    </row>
    <row r="26" spans="1:41" s="6" customFormat="1" ht="54.95" customHeight="1" x14ac:dyDescent="0.2">
      <c r="A26" s="412"/>
      <c r="B26" s="314" t="s">
        <v>7</v>
      </c>
      <c r="C26" s="39">
        <v>30</v>
      </c>
      <c r="D26" s="394" t="s">
        <v>237</v>
      </c>
      <c r="E26" s="90"/>
      <c r="F26" s="436"/>
      <c r="G26" s="122" t="s">
        <v>342</v>
      </c>
      <c r="H26" s="90"/>
      <c r="I26" s="90"/>
      <c r="J26" s="83"/>
      <c r="K26" s="394" t="s">
        <v>132</v>
      </c>
      <c r="L26" s="422"/>
      <c r="M26" s="432"/>
      <c r="N26" s="403" t="s">
        <v>227</v>
      </c>
      <c r="O26" s="402"/>
      <c r="P26" s="429"/>
      <c r="Q26" s="28"/>
      <c r="R26" s="418"/>
      <c r="S26" s="62"/>
      <c r="T26" s="94">
        <v>1</v>
      </c>
      <c r="U26" s="14">
        <v>1</v>
      </c>
      <c r="V26" s="90"/>
      <c r="W26" s="90">
        <v>1</v>
      </c>
      <c r="X26" s="90"/>
      <c r="Y26" s="22"/>
      <c r="Z26" s="24"/>
      <c r="AA26" s="23"/>
      <c r="AB26" s="27">
        <v>1</v>
      </c>
      <c r="AC26" s="25"/>
      <c r="AD26" s="27">
        <v>1</v>
      </c>
      <c r="AE26" s="79">
        <v>1</v>
      </c>
      <c r="AF26" s="26">
        <v>1</v>
      </c>
      <c r="AG26" s="25">
        <v>1</v>
      </c>
      <c r="AH26" s="24"/>
      <c r="AI26" s="23"/>
      <c r="AJ26" s="355">
        <v>1</v>
      </c>
      <c r="AK26" s="361"/>
      <c r="AL26" s="353"/>
      <c r="AM26" s="362"/>
      <c r="AN26" s="475"/>
      <c r="AO26" s="83"/>
    </row>
    <row r="27" spans="1:41" s="6" customFormat="1" ht="54.95" customHeight="1" x14ac:dyDescent="0.2">
      <c r="A27" s="412"/>
      <c r="B27" s="314" t="s">
        <v>6</v>
      </c>
      <c r="C27" s="39">
        <v>31</v>
      </c>
      <c r="D27" s="424"/>
      <c r="E27" s="90"/>
      <c r="F27" s="271" t="s">
        <v>247</v>
      </c>
      <c r="G27" s="122" t="s">
        <v>347</v>
      </c>
      <c r="H27" s="90"/>
      <c r="I27" s="90"/>
      <c r="J27" s="83"/>
      <c r="K27" s="395"/>
      <c r="L27" s="217" t="s">
        <v>303</v>
      </c>
      <c r="M27" s="433"/>
      <c r="N27" s="404"/>
      <c r="O27" s="28"/>
      <c r="P27" s="430"/>
      <c r="Q27" s="28"/>
      <c r="R27" s="418"/>
      <c r="S27" s="21">
        <v>1</v>
      </c>
      <c r="T27" s="14">
        <v>1</v>
      </c>
      <c r="U27" s="14">
        <v>1</v>
      </c>
      <c r="V27" s="14"/>
      <c r="W27" s="14">
        <v>1</v>
      </c>
      <c r="X27" s="14"/>
      <c r="Y27" s="77"/>
      <c r="Z27" s="17"/>
      <c r="AA27" s="15"/>
      <c r="AB27" s="21">
        <v>1</v>
      </c>
      <c r="AC27" s="18"/>
      <c r="AD27" s="21">
        <v>1</v>
      </c>
      <c r="AE27" s="20">
        <v>1</v>
      </c>
      <c r="AF27" s="19">
        <v>1</v>
      </c>
      <c r="AG27" s="18">
        <v>1</v>
      </c>
      <c r="AH27" s="17"/>
      <c r="AI27" s="16"/>
      <c r="AJ27" s="356"/>
      <c r="AK27" s="361"/>
      <c r="AL27" s="352"/>
      <c r="AM27" s="362"/>
      <c r="AN27" s="476"/>
      <c r="AO27" s="83"/>
    </row>
    <row r="28" spans="1:41" s="6" customFormat="1" ht="54.95" customHeight="1" thickBot="1" x14ac:dyDescent="0.25">
      <c r="A28" s="413"/>
      <c r="B28" s="315" t="s">
        <v>5</v>
      </c>
      <c r="C28" s="40">
        <v>1</v>
      </c>
      <c r="D28" s="425"/>
      <c r="E28" s="74"/>
      <c r="F28" s="74"/>
      <c r="G28" s="214" t="s">
        <v>293</v>
      </c>
      <c r="H28" s="328" t="s">
        <v>283</v>
      </c>
      <c r="I28" s="93"/>
      <c r="J28" s="91"/>
      <c r="K28" s="329" t="s">
        <v>333</v>
      </c>
      <c r="L28" s="307"/>
      <c r="M28" s="91"/>
      <c r="N28" s="221"/>
      <c r="O28" s="74"/>
      <c r="P28" s="74"/>
      <c r="Q28" s="74"/>
      <c r="R28" s="419"/>
      <c r="S28" s="273"/>
      <c r="T28" s="274"/>
      <c r="U28" s="274"/>
      <c r="V28" s="274"/>
      <c r="W28" s="274"/>
      <c r="X28" s="274"/>
      <c r="Y28" s="275"/>
      <c r="Z28" s="10"/>
      <c r="AA28" s="9"/>
      <c r="AB28" s="13"/>
      <c r="AC28" s="11"/>
      <c r="AD28" s="13"/>
      <c r="AE28" s="8"/>
      <c r="AF28" s="12"/>
      <c r="AG28" s="11"/>
      <c r="AH28" s="10"/>
      <c r="AI28" s="7"/>
      <c r="AJ28" s="357"/>
      <c r="AK28" s="363"/>
      <c r="AL28" s="364"/>
      <c r="AM28" s="365"/>
      <c r="AN28" s="75"/>
      <c r="AO28" s="91"/>
    </row>
    <row r="29" spans="1:41" ht="30" customHeight="1" thickBot="1" x14ac:dyDescent="0.3">
      <c r="A29" s="5"/>
      <c r="D29" s="4"/>
      <c r="E29" s="4"/>
      <c r="F29" s="4"/>
      <c r="S29" s="46">
        <f>SUM(S4:S23)</f>
        <v>4</v>
      </c>
      <c r="T29" s="44">
        <f>SUM(T4:T27)</f>
        <v>11</v>
      </c>
      <c r="U29" s="44">
        <f>SUM(U4:U27)</f>
        <v>14</v>
      </c>
      <c r="V29" s="44">
        <f>SUM(V4:V28)</f>
        <v>10</v>
      </c>
      <c r="W29" s="44">
        <f>SUM(W4:W23)</f>
        <v>12</v>
      </c>
      <c r="X29" s="44">
        <f t="shared" ref="X29:AI29" si="0">SUM(X4:X23)</f>
        <v>6</v>
      </c>
      <c r="Y29" s="65">
        <f t="shared" si="0"/>
        <v>3</v>
      </c>
      <c r="Z29" s="45">
        <f t="shared" si="0"/>
        <v>2</v>
      </c>
      <c r="AA29" s="65">
        <f t="shared" si="0"/>
        <v>0</v>
      </c>
      <c r="AB29" s="46">
        <f>SUM(AB4:AB26)</f>
        <v>9</v>
      </c>
      <c r="AC29" s="65">
        <f t="shared" si="0"/>
        <v>0</v>
      </c>
      <c r="AD29" s="46">
        <f t="shared" si="0"/>
        <v>0</v>
      </c>
      <c r="AE29" s="44">
        <f t="shared" si="0"/>
        <v>0</v>
      </c>
      <c r="AF29" s="44">
        <f t="shared" si="0"/>
        <v>0</v>
      </c>
      <c r="AG29" s="65">
        <f t="shared" si="0"/>
        <v>0</v>
      </c>
      <c r="AH29" s="44">
        <f t="shared" si="0"/>
        <v>0</v>
      </c>
      <c r="AI29" s="65">
        <f t="shared" si="0"/>
        <v>0</v>
      </c>
      <c r="AJ29" s="47">
        <f>SUM(AJ4:AJ26)</f>
        <v>20</v>
      </c>
      <c r="AK29" s="382">
        <f>SUM(AK4:AK28)</f>
        <v>0</v>
      </c>
      <c r="AL29" s="243">
        <f>SUM(AL4:AL28)</f>
        <v>0</v>
      </c>
      <c r="AM29" s="385">
        <f>SUM(AM4:AM28)</f>
        <v>0</v>
      </c>
      <c r="AN29" s="1"/>
    </row>
    <row r="30" spans="1:41" ht="48" customHeight="1" x14ac:dyDescent="0.25">
      <c r="A30" s="5"/>
      <c r="D30" s="52" t="s">
        <v>25</v>
      </c>
      <c r="E30" s="58" t="s">
        <v>36</v>
      </c>
      <c r="F30" s="53" t="s">
        <v>26</v>
      </c>
      <c r="G30" s="80" t="s">
        <v>45</v>
      </c>
      <c r="H30" s="81" t="s">
        <v>46</v>
      </c>
      <c r="I30" s="54" t="s">
        <v>4</v>
      </c>
      <c r="J30" s="51" t="s">
        <v>3</v>
      </c>
      <c r="K30" s="55" t="s">
        <v>2</v>
      </c>
      <c r="L30" s="56" t="s">
        <v>1</v>
      </c>
      <c r="M30" s="57" t="s">
        <v>0</v>
      </c>
      <c r="N30" s="64" t="s">
        <v>38</v>
      </c>
      <c r="O30" s="63" t="s">
        <v>47</v>
      </c>
      <c r="P30" s="123" t="s">
        <v>62</v>
      </c>
      <c r="AK30" s="2"/>
      <c r="AL30" s="2"/>
      <c r="AM30" s="1"/>
      <c r="AN30" s="1"/>
    </row>
    <row r="31" spans="1:41" s="48" customFormat="1" ht="15" customHeight="1" x14ac:dyDescent="0.2">
      <c r="B31" s="49"/>
      <c r="C31" s="49"/>
      <c r="S31" s="50"/>
      <c r="T31" s="50"/>
      <c r="U31" s="50"/>
      <c r="V31" s="50"/>
      <c r="W31" s="50"/>
      <c r="X31" s="50"/>
      <c r="Y31" s="50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  <row r="458" spans="4:40" x14ac:dyDescent="0.25">
      <c r="D458" s="4"/>
      <c r="E458" s="4"/>
      <c r="F458" s="4"/>
      <c r="AM458" s="1"/>
      <c r="AN458" s="1"/>
    </row>
    <row r="459" spans="4:40" x14ac:dyDescent="0.25">
      <c r="D459" s="4"/>
      <c r="E459" s="4"/>
      <c r="F459" s="4"/>
      <c r="AM459" s="1"/>
      <c r="AN459" s="1"/>
    </row>
    <row r="460" spans="4:40" x14ac:dyDescent="0.25">
      <c r="D460" s="4"/>
      <c r="E460" s="4"/>
      <c r="F460" s="4"/>
      <c r="AM460" s="1"/>
      <c r="AN460" s="1"/>
    </row>
    <row r="461" spans="4:40" x14ac:dyDescent="0.25">
      <c r="D461" s="4"/>
      <c r="E461" s="4"/>
      <c r="F461" s="4"/>
      <c r="AM461" s="1"/>
      <c r="AN461" s="1"/>
    </row>
  </sheetData>
  <mergeCells count="55">
    <mergeCell ref="AN25:AN27"/>
    <mergeCell ref="L15:L16"/>
    <mergeCell ref="A4:A8"/>
    <mergeCell ref="A9:A13"/>
    <mergeCell ref="A19:A23"/>
    <mergeCell ref="G9:G13"/>
    <mergeCell ref="D19:D23"/>
    <mergeCell ref="F21:F23"/>
    <mergeCell ref="E9:E13"/>
    <mergeCell ref="D15:D16"/>
    <mergeCell ref="AN6:AN8"/>
    <mergeCell ref="AN10:AN12"/>
    <mergeCell ref="M14:M17"/>
    <mergeCell ref="K9:K10"/>
    <mergeCell ref="N14:N15"/>
    <mergeCell ref="AN2:AO2"/>
    <mergeCell ref="B1:R1"/>
    <mergeCell ref="AO15:AO16"/>
    <mergeCell ref="B2:C3"/>
    <mergeCell ref="D2:J2"/>
    <mergeCell ref="N2:R2"/>
    <mergeCell ref="S2:Y2"/>
    <mergeCell ref="Z2:AJ2"/>
    <mergeCell ref="K2:M2"/>
    <mergeCell ref="F9:F13"/>
    <mergeCell ref="D9:D12"/>
    <mergeCell ref="AK2:AM2"/>
    <mergeCell ref="AE1:AO1"/>
    <mergeCell ref="A24:A28"/>
    <mergeCell ref="O14:O18"/>
    <mergeCell ref="R19:R28"/>
    <mergeCell ref="R14:R17"/>
    <mergeCell ref="K20:K21"/>
    <mergeCell ref="L25:L26"/>
    <mergeCell ref="K14:K15"/>
    <mergeCell ref="D26:D28"/>
    <mergeCell ref="G22:G23"/>
    <mergeCell ref="P24:P27"/>
    <mergeCell ref="A14:A18"/>
    <mergeCell ref="M24:M27"/>
    <mergeCell ref="F24:F26"/>
    <mergeCell ref="M19:M20"/>
    <mergeCell ref="G19:G21"/>
    <mergeCell ref="K22:K23"/>
    <mergeCell ref="O24:O26"/>
    <mergeCell ref="N26:N27"/>
    <mergeCell ref="N24:N25"/>
    <mergeCell ref="M21:M22"/>
    <mergeCell ref="N17:N18"/>
    <mergeCell ref="L21:L22"/>
    <mergeCell ref="K26:K27"/>
    <mergeCell ref="K24:K25"/>
    <mergeCell ref="K16:K17"/>
    <mergeCell ref="K11:K12"/>
    <mergeCell ref="L10:L11"/>
  </mergeCells>
  <printOptions horizontalCentered="1"/>
  <pageMargins left="0.19685039370078741" right="0.19685039370078741" top="0.59055118110236227" bottom="0.19685039370078741" header="0.31496062992125984" footer="0"/>
  <pageSetup paperSize="8" scale="43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O457"/>
  <sheetViews>
    <sheetView zoomScale="85" zoomScaleNormal="85" workbookViewId="0">
      <pane xSplit="1" ySplit="3" topLeftCell="L4" activePane="bottomRight" state="frozen"/>
      <selection activeCell="S1" sqref="S1:AC1"/>
      <selection pane="topRight" activeCell="S1" sqref="S1:AC1"/>
      <selection pane="bottomLeft" activeCell="S1" sqref="S1:AC1"/>
      <selection pane="bottomRight" activeCell="B2" sqref="B2:R3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.7109375" style="1" bestFit="1" customWidth="1"/>
    <col min="39" max="39" width="4.7109375" bestFit="1" customWidth="1"/>
    <col min="40" max="40" width="22.42578125" customWidth="1"/>
    <col min="41" max="41" width="22.4257812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61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5"/>
      <c r="AD1" s="310"/>
      <c r="AE1" s="310"/>
      <c r="AF1" s="310"/>
      <c r="AG1" s="310"/>
      <c r="AH1" s="532"/>
      <c r="AI1" s="532"/>
      <c r="AJ1" s="532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194" t="s">
        <v>56</v>
      </c>
      <c r="L3" s="195" t="s">
        <v>34</v>
      </c>
      <c r="M3" s="196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36"/>
      <c r="B4" s="124" t="s">
        <v>8</v>
      </c>
      <c r="C4" s="125">
        <v>4</v>
      </c>
      <c r="D4" s="502" t="s">
        <v>75</v>
      </c>
      <c r="E4" s="479" t="s">
        <v>75</v>
      </c>
      <c r="F4" s="121" t="s">
        <v>340</v>
      </c>
      <c r="G4" s="479" t="s">
        <v>279</v>
      </c>
      <c r="H4" s="31"/>
      <c r="I4" s="31"/>
      <c r="J4" s="30"/>
      <c r="K4" s="543" t="s">
        <v>231</v>
      </c>
      <c r="L4" s="199" t="s">
        <v>86</v>
      </c>
      <c r="M4" s="200" t="s">
        <v>129</v>
      </c>
      <c r="N4" s="510" t="s">
        <v>141</v>
      </c>
      <c r="O4" s="518" t="s">
        <v>212</v>
      </c>
      <c r="P4" s="73"/>
      <c r="Q4" s="73"/>
      <c r="R4" s="30"/>
      <c r="S4" s="126"/>
      <c r="T4" s="31"/>
      <c r="U4" s="247" t="s">
        <v>232</v>
      </c>
      <c r="V4" s="31">
        <v>1</v>
      </c>
      <c r="W4" s="31">
        <v>1</v>
      </c>
      <c r="X4" s="31"/>
      <c r="Y4" s="32">
        <v>1</v>
      </c>
      <c r="Z4" s="41">
        <v>1</v>
      </c>
      <c r="AA4" s="32"/>
      <c r="AB4" s="29"/>
      <c r="AC4" s="30"/>
      <c r="AD4" s="29"/>
      <c r="AE4" s="31"/>
      <c r="AF4" s="31"/>
      <c r="AG4" s="30"/>
      <c r="AH4" s="31"/>
      <c r="AI4" s="30"/>
      <c r="AJ4" s="43">
        <v>2</v>
      </c>
      <c r="AK4" s="358"/>
      <c r="AL4" s="359"/>
      <c r="AM4" s="360"/>
      <c r="AN4" s="29"/>
      <c r="AO4" s="30"/>
    </row>
    <row r="5" spans="1:41" s="6" customFormat="1" ht="54.95" customHeight="1" x14ac:dyDescent="0.2">
      <c r="A5" s="537"/>
      <c r="B5" s="97" t="s">
        <v>7</v>
      </c>
      <c r="C5" s="39">
        <v>5</v>
      </c>
      <c r="D5" s="503"/>
      <c r="E5" s="480"/>
      <c r="F5" s="122" t="s">
        <v>349</v>
      </c>
      <c r="G5" s="480"/>
      <c r="H5" s="90"/>
      <c r="I5" s="90"/>
      <c r="J5" s="83"/>
      <c r="K5" s="544"/>
      <c r="L5" s="545" t="s">
        <v>132</v>
      </c>
      <c r="M5" s="198" t="s">
        <v>137</v>
      </c>
      <c r="N5" s="511"/>
      <c r="O5" s="519"/>
      <c r="P5" s="94"/>
      <c r="Q5" s="259" t="s">
        <v>230</v>
      </c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>
        <v>1</v>
      </c>
      <c r="AA5" s="22"/>
      <c r="AB5" s="92"/>
      <c r="AC5" s="83"/>
      <c r="AD5" s="92"/>
      <c r="AE5" s="90"/>
      <c r="AF5" s="94"/>
      <c r="AG5" s="83"/>
      <c r="AH5" s="82"/>
      <c r="AI5" s="22"/>
      <c r="AJ5" s="28">
        <v>1</v>
      </c>
      <c r="AK5" s="361"/>
      <c r="AL5" s="353"/>
      <c r="AM5" s="362"/>
      <c r="AN5" s="92"/>
      <c r="AO5" s="83"/>
    </row>
    <row r="6" spans="1:41" s="6" customFormat="1" ht="54.95" customHeight="1" x14ac:dyDescent="0.2">
      <c r="A6" s="537"/>
      <c r="B6" s="97" t="s">
        <v>7</v>
      </c>
      <c r="C6" s="39">
        <v>6</v>
      </c>
      <c r="D6" s="503"/>
      <c r="E6" s="480"/>
      <c r="F6" s="122" t="s">
        <v>350</v>
      </c>
      <c r="G6" s="480"/>
      <c r="H6" s="90"/>
      <c r="I6" s="90"/>
      <c r="J6" s="83"/>
      <c r="K6" s="394" t="s">
        <v>133</v>
      </c>
      <c r="L6" s="546"/>
      <c r="M6" s="198" t="s">
        <v>138</v>
      </c>
      <c r="N6" s="92"/>
      <c r="O6" s="519"/>
      <c r="P6" s="94"/>
      <c r="Q6" s="94"/>
      <c r="R6" s="83"/>
      <c r="S6" s="62"/>
      <c r="T6" s="94">
        <v>1</v>
      </c>
      <c r="U6" s="247" t="s">
        <v>233</v>
      </c>
      <c r="V6" s="90">
        <v>1</v>
      </c>
      <c r="W6" s="90">
        <v>1</v>
      </c>
      <c r="X6" s="90"/>
      <c r="Y6" s="22"/>
      <c r="Z6" s="24"/>
      <c r="AA6" s="23"/>
      <c r="AB6" s="27">
        <v>1</v>
      </c>
      <c r="AC6" s="25"/>
      <c r="AD6" s="27"/>
      <c r="AE6" s="79"/>
      <c r="AF6" s="26"/>
      <c r="AG6" s="25"/>
      <c r="AH6" s="24"/>
      <c r="AI6" s="23"/>
      <c r="AJ6" s="28">
        <v>2</v>
      </c>
      <c r="AK6" s="361"/>
      <c r="AL6" s="353"/>
      <c r="AM6" s="362"/>
      <c r="AN6" s="92"/>
      <c r="AO6" s="83"/>
    </row>
    <row r="7" spans="1:41" s="6" customFormat="1" ht="54.95" customHeight="1" x14ac:dyDescent="0.2">
      <c r="A7" s="537"/>
      <c r="B7" s="97" t="s">
        <v>6</v>
      </c>
      <c r="C7" s="39">
        <v>7</v>
      </c>
      <c r="D7" s="503"/>
      <c r="E7" s="480"/>
      <c r="F7" s="122" t="s">
        <v>292</v>
      </c>
      <c r="G7" s="480"/>
      <c r="H7" s="90"/>
      <c r="I7" s="90"/>
      <c r="J7" s="83"/>
      <c r="K7" s="441"/>
      <c r="L7" s="90"/>
      <c r="M7" s="197" t="s">
        <v>139</v>
      </c>
      <c r="N7" s="92"/>
      <c r="O7" s="519"/>
      <c r="P7" s="94"/>
      <c r="Q7" s="94"/>
      <c r="R7" s="83"/>
      <c r="S7" s="21"/>
      <c r="T7" s="14"/>
      <c r="U7" s="14">
        <v>1</v>
      </c>
      <c r="V7" s="14">
        <v>1</v>
      </c>
      <c r="W7" s="14"/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/>
      <c r="AI7" s="16"/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42"/>
      <c r="B8" s="98" t="s">
        <v>5</v>
      </c>
      <c r="C8" s="40">
        <v>8</v>
      </c>
      <c r="D8" s="504"/>
      <c r="E8" s="481"/>
      <c r="F8" s="122" t="s">
        <v>292</v>
      </c>
      <c r="G8" s="481"/>
      <c r="H8" s="93"/>
      <c r="I8" s="93"/>
      <c r="J8" s="91"/>
      <c r="K8" s="252" t="s">
        <v>226</v>
      </c>
      <c r="L8" s="93"/>
      <c r="M8" s="91"/>
      <c r="N8" s="75"/>
      <c r="O8" s="520"/>
      <c r="P8" s="74"/>
      <c r="Q8" s="74"/>
      <c r="R8" s="91"/>
      <c r="S8" s="13"/>
      <c r="T8" s="8"/>
      <c r="U8" s="8"/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36"/>
      <c r="B9" s="96" t="s">
        <v>8</v>
      </c>
      <c r="C9" s="38">
        <v>11</v>
      </c>
      <c r="D9" s="502" t="s">
        <v>261</v>
      </c>
      <c r="E9" s="121" t="s">
        <v>87</v>
      </c>
      <c r="F9" s="121" t="s">
        <v>340</v>
      </c>
      <c r="G9" s="479" t="s">
        <v>318</v>
      </c>
      <c r="H9" s="31"/>
      <c r="I9" s="31"/>
      <c r="J9" s="30"/>
      <c r="K9" s="513" t="s">
        <v>122</v>
      </c>
      <c r="L9" s="260" t="s">
        <v>123</v>
      </c>
      <c r="M9" s="437" t="s">
        <v>143</v>
      </c>
      <c r="N9" s="527" t="s">
        <v>271</v>
      </c>
      <c r="O9" s="526" t="s">
        <v>142</v>
      </c>
      <c r="P9" s="434" t="s">
        <v>156</v>
      </c>
      <c r="Q9" s="73"/>
      <c r="R9" s="30"/>
      <c r="S9" s="61">
        <v>1</v>
      </c>
      <c r="T9" s="90">
        <v>1</v>
      </c>
      <c r="U9" s="247" t="s">
        <v>232</v>
      </c>
      <c r="V9" s="90">
        <v>1</v>
      </c>
      <c r="W9" s="90">
        <v>1</v>
      </c>
      <c r="X9" s="90"/>
      <c r="Y9" s="22">
        <v>1</v>
      </c>
      <c r="Z9" s="41"/>
      <c r="AA9" s="32"/>
      <c r="AB9" s="29">
        <v>1</v>
      </c>
      <c r="AC9" s="30"/>
      <c r="AD9" s="29"/>
      <c r="AE9" s="31"/>
      <c r="AF9" s="31"/>
      <c r="AG9" s="30"/>
      <c r="AH9" s="31">
        <v>1</v>
      </c>
      <c r="AI9" s="30">
        <v>1</v>
      </c>
      <c r="AJ9" s="43">
        <v>1</v>
      </c>
      <c r="AK9" s="358"/>
      <c r="AL9" s="359"/>
      <c r="AM9" s="360"/>
      <c r="AN9" s="29"/>
      <c r="AO9" s="30"/>
    </row>
    <row r="10" spans="1:41" s="6" customFormat="1" ht="54.95" customHeight="1" x14ac:dyDescent="0.2">
      <c r="A10" s="537"/>
      <c r="B10" s="97" t="s">
        <v>7</v>
      </c>
      <c r="C10" s="39">
        <v>12</v>
      </c>
      <c r="D10" s="503"/>
      <c r="E10" s="259" t="s">
        <v>230</v>
      </c>
      <c r="F10" s="122" t="s">
        <v>341</v>
      </c>
      <c r="G10" s="480"/>
      <c r="H10" s="90"/>
      <c r="I10" s="90"/>
      <c r="J10" s="83"/>
      <c r="K10" s="534"/>
      <c r="L10" s="529" t="s">
        <v>231</v>
      </c>
      <c r="M10" s="521"/>
      <c r="N10" s="528"/>
      <c r="O10" s="402"/>
      <c r="P10" s="435"/>
      <c r="Q10" s="541" t="s">
        <v>338</v>
      </c>
      <c r="R10" s="22"/>
      <c r="S10" s="61"/>
      <c r="T10" s="94">
        <v>1</v>
      </c>
      <c r="U10" s="79">
        <v>1</v>
      </c>
      <c r="V10" s="90">
        <v>1</v>
      </c>
      <c r="W10" s="90">
        <v>1</v>
      </c>
      <c r="X10" s="90"/>
      <c r="Y10" s="22"/>
      <c r="Z10" s="82">
        <v>1</v>
      </c>
      <c r="AA10" s="22"/>
      <c r="AB10" s="92">
        <v>2</v>
      </c>
      <c r="AC10" s="83"/>
      <c r="AD10" s="92"/>
      <c r="AE10" s="90"/>
      <c r="AF10" s="94"/>
      <c r="AG10" s="83"/>
      <c r="AH10" s="82">
        <v>1</v>
      </c>
      <c r="AI10" s="22">
        <v>1</v>
      </c>
      <c r="AJ10" s="28"/>
      <c r="AK10" s="361"/>
      <c r="AL10" s="353"/>
      <c r="AM10" s="362"/>
      <c r="AN10" s="449" t="s">
        <v>331</v>
      </c>
      <c r="AO10" s="83"/>
    </row>
    <row r="11" spans="1:41" s="6" customFormat="1" ht="54.95" customHeight="1" x14ac:dyDescent="0.2">
      <c r="A11" s="537"/>
      <c r="B11" s="97" t="s">
        <v>7</v>
      </c>
      <c r="C11" s="39">
        <v>13</v>
      </c>
      <c r="D11" s="503"/>
      <c r="E11" s="90"/>
      <c r="F11" s="122" t="s">
        <v>350</v>
      </c>
      <c r="G11" s="480"/>
      <c r="H11" s="90"/>
      <c r="I11" s="90"/>
      <c r="J11" s="83"/>
      <c r="K11" s="531" t="s">
        <v>133</v>
      </c>
      <c r="L11" s="530"/>
      <c r="M11" s="408"/>
      <c r="N11" s="92"/>
      <c r="O11" s="526" t="s">
        <v>130</v>
      </c>
      <c r="P11" s="435"/>
      <c r="Q11" s="541"/>
      <c r="R11" s="22"/>
      <c r="S11" s="62"/>
      <c r="T11" s="94">
        <v>1</v>
      </c>
      <c r="U11" s="247" t="s">
        <v>233</v>
      </c>
      <c r="V11" s="90">
        <v>1</v>
      </c>
      <c r="W11" s="90"/>
      <c r="X11" s="90"/>
      <c r="Y11" s="22"/>
      <c r="Z11" s="24">
        <v>1</v>
      </c>
      <c r="AA11" s="23"/>
      <c r="AB11" s="27">
        <v>1</v>
      </c>
      <c r="AC11" s="25"/>
      <c r="AD11" s="27"/>
      <c r="AE11" s="79"/>
      <c r="AF11" s="26"/>
      <c r="AG11" s="25"/>
      <c r="AH11" s="24">
        <v>1</v>
      </c>
      <c r="AI11" s="23">
        <v>1</v>
      </c>
      <c r="AJ11" s="28">
        <v>1</v>
      </c>
      <c r="AK11" s="361"/>
      <c r="AL11" s="353"/>
      <c r="AM11" s="362"/>
      <c r="AN11" s="450"/>
      <c r="AO11" s="83"/>
    </row>
    <row r="12" spans="1:41" s="6" customFormat="1" ht="54.95" customHeight="1" x14ac:dyDescent="0.2">
      <c r="A12" s="537"/>
      <c r="B12" s="97" t="s">
        <v>6</v>
      </c>
      <c r="C12" s="39">
        <v>14</v>
      </c>
      <c r="D12" s="503"/>
      <c r="E12" s="90"/>
      <c r="F12" s="209" t="s">
        <v>291</v>
      </c>
      <c r="G12" s="480"/>
      <c r="H12" s="90"/>
      <c r="I12" s="90"/>
      <c r="J12" s="83"/>
      <c r="K12" s="441"/>
      <c r="L12" s="90"/>
      <c r="M12" s="524" t="s">
        <v>228</v>
      </c>
      <c r="N12" s="522" t="s">
        <v>330</v>
      </c>
      <c r="O12" s="402"/>
      <c r="P12" s="435"/>
      <c r="Q12" s="94"/>
      <c r="R12" s="83"/>
      <c r="S12" s="21"/>
      <c r="T12" s="14">
        <v>1</v>
      </c>
      <c r="U12" s="14">
        <v>1</v>
      </c>
      <c r="V12" s="14">
        <v>1</v>
      </c>
      <c r="W12" s="14"/>
      <c r="X12" s="14"/>
      <c r="Y12" s="77"/>
      <c r="Z12" s="17">
        <v>1</v>
      </c>
      <c r="AA12" s="15"/>
      <c r="AB12" s="21">
        <v>1</v>
      </c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42"/>
      <c r="B13" s="98" t="s">
        <v>5</v>
      </c>
      <c r="C13" s="40">
        <v>15</v>
      </c>
      <c r="D13" s="483"/>
      <c r="E13" s="93"/>
      <c r="F13" s="209" t="s">
        <v>291</v>
      </c>
      <c r="G13" s="481"/>
      <c r="H13" s="93"/>
      <c r="I13" s="93"/>
      <c r="J13" s="91"/>
      <c r="K13" s="75"/>
      <c r="L13" s="93"/>
      <c r="M13" s="525"/>
      <c r="N13" s="523"/>
      <c r="O13" s="93"/>
      <c r="P13" s="535"/>
      <c r="Q13" s="74"/>
      <c r="R13" s="91"/>
      <c r="S13" s="13"/>
      <c r="T13" s="8"/>
      <c r="U13" s="8">
        <v>1</v>
      </c>
      <c r="V13" s="8"/>
      <c r="W13" s="8"/>
      <c r="X13" s="8"/>
      <c r="Y13" s="7"/>
      <c r="Z13" s="10">
        <v>1</v>
      </c>
      <c r="AA13" s="9"/>
      <c r="AB13" s="13">
        <v>1</v>
      </c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36"/>
      <c r="B14" s="96" t="s">
        <v>8</v>
      </c>
      <c r="C14" s="38">
        <v>18</v>
      </c>
      <c r="D14" s="502" t="s">
        <v>262</v>
      </c>
      <c r="E14" s="121" t="s">
        <v>87</v>
      </c>
      <c r="F14" s="199" t="s">
        <v>351</v>
      </c>
      <c r="G14" s="479" t="s">
        <v>204</v>
      </c>
      <c r="H14" s="515" t="s">
        <v>104</v>
      </c>
      <c r="I14" s="31"/>
      <c r="J14" s="30"/>
      <c r="K14" s="513" t="s">
        <v>132</v>
      </c>
      <c r="L14" s="255" t="s">
        <v>225</v>
      </c>
      <c r="M14" s="538" t="s">
        <v>309</v>
      </c>
      <c r="N14" s="510" t="s">
        <v>146</v>
      </c>
      <c r="O14" s="434" t="s">
        <v>136</v>
      </c>
      <c r="P14" s="73"/>
      <c r="Q14" s="73"/>
      <c r="R14" s="30"/>
      <c r="S14" s="61"/>
      <c r="T14" s="90">
        <v>1</v>
      </c>
      <c r="U14" s="90">
        <v>1</v>
      </c>
      <c r="V14" s="90">
        <v>1</v>
      </c>
      <c r="W14" s="90"/>
      <c r="X14" s="90"/>
      <c r="Y14" s="22">
        <v>1</v>
      </c>
      <c r="Z14" s="41">
        <v>1</v>
      </c>
      <c r="AA14" s="32"/>
      <c r="AB14" s="29">
        <v>1</v>
      </c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>
        <v>1</v>
      </c>
      <c r="AK14" s="358"/>
      <c r="AL14" s="359"/>
      <c r="AM14" s="360"/>
      <c r="AN14" s="29"/>
      <c r="AO14" s="30"/>
    </row>
    <row r="15" spans="1:41" s="6" customFormat="1" ht="54.95" customHeight="1" x14ac:dyDescent="0.2">
      <c r="A15" s="537"/>
      <c r="B15" s="97" t="s">
        <v>7</v>
      </c>
      <c r="C15" s="39">
        <v>19</v>
      </c>
      <c r="D15" s="503"/>
      <c r="E15" s="216" t="s">
        <v>129</v>
      </c>
      <c r="F15" s="122" t="s">
        <v>344</v>
      </c>
      <c r="G15" s="480"/>
      <c r="H15" s="501"/>
      <c r="I15" s="217" t="s">
        <v>109</v>
      </c>
      <c r="J15" s="22"/>
      <c r="K15" s="441"/>
      <c r="L15" s="512" t="s">
        <v>121</v>
      </c>
      <c r="M15" s="539"/>
      <c r="N15" s="511"/>
      <c r="O15" s="435"/>
      <c r="P15" s="94"/>
      <c r="Q15" s="94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>
        <v>1</v>
      </c>
      <c r="AA15" s="22"/>
      <c r="AB15" s="92">
        <v>1</v>
      </c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92"/>
      <c r="AO15" s="83"/>
    </row>
    <row r="16" spans="1:41" s="6" customFormat="1" ht="54.95" customHeight="1" x14ac:dyDescent="0.2">
      <c r="A16" s="537"/>
      <c r="B16" s="97" t="s">
        <v>7</v>
      </c>
      <c r="C16" s="39">
        <v>20</v>
      </c>
      <c r="D16" s="503"/>
      <c r="E16" s="216" t="s">
        <v>128</v>
      </c>
      <c r="F16" s="191" t="s">
        <v>342</v>
      </c>
      <c r="G16" s="480"/>
      <c r="H16" s="514"/>
      <c r="I16" s="90"/>
      <c r="J16" s="83"/>
      <c r="K16" s="394" t="s">
        <v>133</v>
      </c>
      <c r="L16" s="442"/>
      <c r="M16" s="540"/>
      <c r="N16" s="92"/>
      <c r="O16" s="436"/>
      <c r="P16" s="94"/>
      <c r="Q16" s="94"/>
      <c r="R16" s="83"/>
      <c r="S16" s="62"/>
      <c r="T16" s="94"/>
      <c r="U16" s="14">
        <v>1</v>
      </c>
      <c r="V16" s="90">
        <v>1</v>
      </c>
      <c r="W16" s="90">
        <v>1</v>
      </c>
      <c r="X16" s="90"/>
      <c r="Y16" s="22"/>
      <c r="Z16" s="24"/>
      <c r="AA16" s="23"/>
      <c r="AB16" s="27">
        <v>1</v>
      </c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>
        <v>2</v>
      </c>
      <c r="AK16" s="361"/>
      <c r="AL16" s="353"/>
      <c r="AM16" s="362"/>
      <c r="AN16" s="92"/>
      <c r="AO16" s="83"/>
    </row>
    <row r="17" spans="1:41" s="6" customFormat="1" ht="54.95" customHeight="1" x14ac:dyDescent="0.2">
      <c r="A17" s="537"/>
      <c r="B17" s="97" t="s">
        <v>6</v>
      </c>
      <c r="C17" s="39">
        <v>21</v>
      </c>
      <c r="D17" s="503"/>
      <c r="E17" s="216" t="s">
        <v>144</v>
      </c>
      <c r="F17" s="191" t="s">
        <v>294</v>
      </c>
      <c r="G17" s="480"/>
      <c r="H17" s="426" t="s">
        <v>239</v>
      </c>
      <c r="I17" s="90"/>
      <c r="J17" s="83"/>
      <c r="K17" s="441"/>
      <c r="L17" s="187"/>
      <c r="M17" s="254" t="s">
        <v>224</v>
      </c>
      <c r="N17" s="92"/>
      <c r="O17" s="90"/>
      <c r="P17" s="94"/>
      <c r="Q17" s="94"/>
      <c r="R17" s="83"/>
      <c r="S17" s="21"/>
      <c r="T17" s="94">
        <v>1</v>
      </c>
      <c r="U17" s="14"/>
      <c r="V17" s="90">
        <v>1</v>
      </c>
      <c r="W17" s="90"/>
      <c r="X17" s="90"/>
      <c r="Y17" s="22"/>
      <c r="Z17" s="24"/>
      <c r="AA17" s="23"/>
      <c r="AB17" s="27">
        <v>1</v>
      </c>
      <c r="AC17" s="25"/>
      <c r="AD17" s="27"/>
      <c r="AE17" s="79"/>
      <c r="AF17" s="26"/>
      <c r="AG17" s="25"/>
      <c r="AH17" s="24"/>
      <c r="AI17" s="23"/>
      <c r="AJ17" s="28">
        <v>1</v>
      </c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37"/>
      <c r="B18" s="98" t="s">
        <v>5</v>
      </c>
      <c r="C18" s="40">
        <v>22</v>
      </c>
      <c r="D18" s="504"/>
      <c r="E18" s="215" t="s">
        <v>166</v>
      </c>
      <c r="F18" s="191" t="s">
        <v>294</v>
      </c>
      <c r="G18" s="481"/>
      <c r="H18" s="427"/>
      <c r="I18" s="93"/>
      <c r="J18" s="91"/>
      <c r="K18" s="330" t="s">
        <v>165</v>
      </c>
      <c r="L18" s="296" t="s">
        <v>333</v>
      </c>
      <c r="M18" s="91"/>
      <c r="N18" s="75"/>
      <c r="O18" s="93"/>
      <c r="P18" s="74"/>
      <c r="Q18" s="74"/>
      <c r="R18" s="91"/>
      <c r="S18" s="13"/>
      <c r="T18" s="8">
        <v>1</v>
      </c>
      <c r="U18" s="8">
        <v>1</v>
      </c>
      <c r="V18" s="8"/>
      <c r="W18" s="237">
        <v>1</v>
      </c>
      <c r="X18" s="8"/>
      <c r="Y18" s="7"/>
      <c r="Z18" s="10"/>
      <c r="AA18" s="9"/>
      <c r="AB18" s="13">
        <v>1</v>
      </c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317"/>
      <c r="B19" s="268" t="s">
        <v>8</v>
      </c>
      <c r="C19" s="223">
        <v>25</v>
      </c>
      <c r="D19" s="304" t="s">
        <v>219</v>
      </c>
      <c r="E19" s="301" t="s">
        <v>88</v>
      </c>
      <c r="F19" s="508" t="s">
        <v>260</v>
      </c>
      <c r="G19" s="121" t="s">
        <v>340</v>
      </c>
      <c r="H19" s="31"/>
      <c r="I19" s="31"/>
      <c r="J19" s="30"/>
      <c r="K19" s="513" t="s">
        <v>132</v>
      </c>
      <c r="L19" s="31"/>
      <c r="M19" s="30"/>
      <c r="N19" s="502" t="s">
        <v>263</v>
      </c>
      <c r="O19" s="73"/>
      <c r="P19" s="73"/>
      <c r="Q19" s="73"/>
      <c r="R19" s="30"/>
      <c r="S19" s="61">
        <v>1</v>
      </c>
      <c r="T19" s="90">
        <v>1</v>
      </c>
      <c r="U19" s="247" t="s">
        <v>232</v>
      </c>
      <c r="V19" s="90"/>
      <c r="W19" s="90">
        <v>1</v>
      </c>
      <c r="X19" s="90"/>
      <c r="Y19" s="22">
        <v>1</v>
      </c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>
        <v>1</v>
      </c>
      <c r="AK19" s="358"/>
      <c r="AL19" s="359"/>
      <c r="AM19" s="360"/>
      <c r="AN19" s="29"/>
      <c r="AO19" s="30"/>
    </row>
    <row r="20" spans="1:41" s="6" customFormat="1" ht="54.95" customHeight="1" x14ac:dyDescent="0.2">
      <c r="A20" s="318"/>
      <c r="B20" s="269" t="s">
        <v>7</v>
      </c>
      <c r="C20" s="225">
        <v>26</v>
      </c>
      <c r="D20" s="261" t="s">
        <v>230</v>
      </c>
      <c r="E20" s="122" t="s">
        <v>81</v>
      </c>
      <c r="F20" s="509"/>
      <c r="G20" s="122" t="s">
        <v>352</v>
      </c>
      <c r="H20" s="426" t="s">
        <v>102</v>
      </c>
      <c r="I20" s="90"/>
      <c r="J20" s="83"/>
      <c r="K20" s="441"/>
      <c r="L20" s="421" t="s">
        <v>133</v>
      </c>
      <c r="M20" s="83"/>
      <c r="N20" s="503"/>
      <c r="O20" s="94"/>
      <c r="P20" s="94"/>
      <c r="Q20" s="94"/>
      <c r="R20" s="83"/>
      <c r="S20" s="61"/>
      <c r="T20" s="94">
        <v>1</v>
      </c>
      <c r="U20" s="79">
        <v>1</v>
      </c>
      <c r="V20" s="90">
        <v>1</v>
      </c>
      <c r="W20" s="90"/>
      <c r="X20" s="90"/>
      <c r="Y20" s="22">
        <v>1</v>
      </c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28">
        <v>1</v>
      </c>
      <c r="AK20" s="361"/>
      <c r="AL20" s="353"/>
      <c r="AM20" s="362"/>
      <c r="AN20" s="92"/>
      <c r="AO20" s="83"/>
    </row>
    <row r="21" spans="1:41" s="6" customFormat="1" ht="54.95" customHeight="1" x14ac:dyDescent="0.2">
      <c r="A21" s="318"/>
      <c r="B21" s="269" t="s">
        <v>7</v>
      </c>
      <c r="C21" s="225">
        <v>27</v>
      </c>
      <c r="D21" s="61"/>
      <c r="E21" s="94"/>
      <c r="F21" s="440"/>
      <c r="G21" s="122" t="s">
        <v>353</v>
      </c>
      <c r="H21" s="514"/>
      <c r="I21" s="426" t="s">
        <v>237</v>
      </c>
      <c r="J21" s="83"/>
      <c r="K21" s="394" t="s">
        <v>122</v>
      </c>
      <c r="L21" s="422"/>
      <c r="M21" s="83"/>
      <c r="N21" s="503"/>
      <c r="O21" s="94"/>
      <c r="P21" s="94"/>
      <c r="Q21" s="94"/>
      <c r="R21" s="83"/>
      <c r="S21" s="62"/>
      <c r="T21" s="94"/>
      <c r="U21" s="247" t="s">
        <v>233</v>
      </c>
      <c r="V21" s="90">
        <v>1</v>
      </c>
      <c r="W21" s="90">
        <v>1</v>
      </c>
      <c r="X21" s="90"/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28">
        <v>1</v>
      </c>
      <c r="AK21" s="361"/>
      <c r="AL21" s="353"/>
      <c r="AM21" s="362"/>
      <c r="AN21" s="92"/>
      <c r="AO21" s="83"/>
    </row>
    <row r="22" spans="1:41" s="6" customFormat="1" ht="54.95" customHeight="1" x14ac:dyDescent="0.2">
      <c r="A22" s="318"/>
      <c r="B22" s="269" t="s">
        <v>6</v>
      </c>
      <c r="C22" s="225">
        <v>28</v>
      </c>
      <c r="D22" s="61"/>
      <c r="E22" s="90"/>
      <c r="F22" s="90"/>
      <c r="G22" s="122" t="s">
        <v>292</v>
      </c>
      <c r="H22" s="90"/>
      <c r="I22" s="501"/>
      <c r="J22" s="83"/>
      <c r="K22" s="441"/>
      <c r="L22" s="90"/>
      <c r="M22" s="83"/>
      <c r="N22" s="503"/>
      <c r="O22" s="94"/>
      <c r="P22" s="94"/>
      <c r="Q22" s="94"/>
      <c r="R22" s="83"/>
      <c r="S22" s="21"/>
      <c r="T22" s="14"/>
      <c r="U22" s="14"/>
      <c r="V22" s="14"/>
      <c r="W22" s="14">
        <v>1</v>
      </c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319"/>
      <c r="B23" s="270" t="s">
        <v>5</v>
      </c>
      <c r="C23" s="227">
        <v>1</v>
      </c>
      <c r="D23" s="505" t="s">
        <v>270</v>
      </c>
      <c r="E23" s="506"/>
      <c r="F23" s="507"/>
      <c r="G23" s="185" t="s">
        <v>292</v>
      </c>
      <c r="H23" s="93"/>
      <c r="I23" s="427"/>
      <c r="J23" s="91"/>
      <c r="K23" s="75"/>
      <c r="L23" s="93"/>
      <c r="M23" s="91"/>
      <c r="N23" s="504"/>
      <c r="O23" s="74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76"/>
      <c r="AL23" s="351"/>
      <c r="AM23" s="377"/>
      <c r="AN23" s="75"/>
      <c r="AO23" s="91"/>
    </row>
    <row r="24" spans="1:41" ht="30" customHeight="1" thickBot="1" x14ac:dyDescent="0.3">
      <c r="A24" s="5"/>
      <c r="D24" s="4"/>
      <c r="E24" s="4"/>
      <c r="F24" s="4"/>
      <c r="S24" s="264">
        <f t="shared" ref="S24:AJ24" si="0">SUM(S4:S23)</f>
        <v>2</v>
      </c>
      <c r="T24" s="265">
        <f t="shared" si="0"/>
        <v>12</v>
      </c>
      <c r="U24" s="265">
        <f t="shared" si="0"/>
        <v>10</v>
      </c>
      <c r="V24" s="265">
        <f t="shared" si="0"/>
        <v>14</v>
      </c>
      <c r="W24" s="265">
        <f t="shared" si="0"/>
        <v>11</v>
      </c>
      <c r="X24" s="265">
        <f t="shared" si="0"/>
        <v>0</v>
      </c>
      <c r="Y24" s="267">
        <f t="shared" si="0"/>
        <v>5</v>
      </c>
      <c r="Z24" s="266">
        <f t="shared" si="0"/>
        <v>8</v>
      </c>
      <c r="AA24" s="267">
        <f t="shared" si="0"/>
        <v>0</v>
      </c>
      <c r="AB24" s="264">
        <f t="shared" si="0"/>
        <v>12</v>
      </c>
      <c r="AC24" s="267">
        <f t="shared" si="0"/>
        <v>0</v>
      </c>
      <c r="AD24" s="264">
        <f t="shared" si="0"/>
        <v>3</v>
      </c>
      <c r="AE24" s="265">
        <f t="shared" si="0"/>
        <v>3</v>
      </c>
      <c r="AF24" s="265">
        <f t="shared" si="0"/>
        <v>3</v>
      </c>
      <c r="AG24" s="267">
        <f t="shared" si="0"/>
        <v>3</v>
      </c>
      <c r="AH24" s="265">
        <f t="shared" si="0"/>
        <v>3</v>
      </c>
      <c r="AI24" s="267">
        <f t="shared" si="0"/>
        <v>3</v>
      </c>
      <c r="AJ24" s="381">
        <f t="shared" si="0"/>
        <v>14</v>
      </c>
      <c r="AK24" s="382">
        <f>SUM(AK4:AK23)</f>
        <v>0</v>
      </c>
      <c r="AL24" s="243">
        <f>SUM(AL4:AL23)</f>
        <v>0</v>
      </c>
      <c r="AM24" s="385">
        <f>SUM(AM4:AM23)</f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JANVIER2019!S29+'FEVRIER 2019'!S24</f>
        <v>6</v>
      </c>
      <c r="T26" s="241">
        <f>JANVIER2019!T29+'FEVRIER 2019'!T24</f>
        <v>23</v>
      </c>
      <c r="U26" s="241">
        <f>JANVIER2019!U29+'FEVRIER 2019'!U24</f>
        <v>24</v>
      </c>
      <c r="V26" s="241">
        <f>JANVIER2019!V29+'FEVRIER 2019'!V24</f>
        <v>24</v>
      </c>
      <c r="W26" s="241">
        <f>JANVIER2019!W29+'FEVRIER 2019'!W24</f>
        <v>23</v>
      </c>
      <c r="X26" s="241">
        <f>JANVIER2019!X29+'FEVRIER 2019'!X24</f>
        <v>6</v>
      </c>
      <c r="Y26" s="242">
        <f>JANVIER2019!Y29+'FEVRIER 2019'!Y24</f>
        <v>8</v>
      </c>
      <c r="Z26" s="240">
        <f>JANVIER2019!Z29+'FEVRIER 2019'!Z24</f>
        <v>10</v>
      </c>
      <c r="AA26" s="242">
        <f>JANVIER2019!AA29+'FEVRIER 2019'!AA24</f>
        <v>0</v>
      </c>
      <c r="AB26" s="240">
        <f>JANVIER2019!AB29+'FEVRIER 2019'!AB24</f>
        <v>21</v>
      </c>
      <c r="AC26" s="242">
        <f>JANVIER2019!AC29+'FEVRIER 2019'!AC24</f>
        <v>0</v>
      </c>
      <c r="AD26" s="240">
        <f>JANVIER2019!AD29+'FEVRIER 2019'!AD24</f>
        <v>3</v>
      </c>
      <c r="AE26" s="241">
        <f>JANVIER2019!AE29+'FEVRIER 2019'!AE24</f>
        <v>3</v>
      </c>
      <c r="AF26" s="241">
        <f>JANVIER2019!AF29+'FEVRIER 2019'!AF24</f>
        <v>3</v>
      </c>
      <c r="AG26" s="242">
        <f>JANVIER2019!AG29+'FEVRIER 2019'!AG24</f>
        <v>3</v>
      </c>
      <c r="AH26" s="240">
        <f>JANVIER2019!AH29+'FEVRIER 2019'!AH24</f>
        <v>3</v>
      </c>
      <c r="AI26" s="242">
        <f>JANVIER2019!AI29+'FEVRIER 2019'!AI24</f>
        <v>3</v>
      </c>
      <c r="AJ26" s="382">
        <f>JANVIER2019!AJ29+'FEVRIER 2019'!AJ24</f>
        <v>34</v>
      </c>
      <c r="AK26" s="243">
        <f>JANVIER2019!AK29+'FEVRIER 2019'!AK24</f>
        <v>0</v>
      </c>
      <c r="AL26" s="243">
        <f>JANVIER2019!AL29+'FEVRIER 2019'!AL24</f>
        <v>0</v>
      </c>
      <c r="AM26" s="243">
        <f>JANVIER2019!AM29+'FEVRIER 2019'!AM24</f>
        <v>0</v>
      </c>
      <c r="AN26" s="1"/>
    </row>
    <row r="27" spans="1:41" s="48" customFormat="1" ht="15" customHeight="1" x14ac:dyDescent="0.2">
      <c r="B27" s="49"/>
      <c r="C27" s="49"/>
      <c r="S27" s="50"/>
      <c r="T27" s="50"/>
      <c r="U27" s="50"/>
      <c r="V27" s="50"/>
      <c r="W27" s="50"/>
      <c r="X27" s="50"/>
      <c r="Y27" s="50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</sheetData>
  <mergeCells count="53">
    <mergeCell ref="A4:A8"/>
    <mergeCell ref="A9:A13"/>
    <mergeCell ref="K4:K5"/>
    <mergeCell ref="L5:L6"/>
    <mergeCell ref="K6:K7"/>
    <mergeCell ref="O14:O16"/>
    <mergeCell ref="P9:P13"/>
    <mergeCell ref="A14:A18"/>
    <mergeCell ref="K14:K15"/>
    <mergeCell ref="D9:D13"/>
    <mergeCell ref="D14:D18"/>
    <mergeCell ref="N14:N15"/>
    <mergeCell ref="M14:M16"/>
    <mergeCell ref="D4:D8"/>
    <mergeCell ref="G4:G8"/>
    <mergeCell ref="G9:G13"/>
    <mergeCell ref="E4:E8"/>
    <mergeCell ref="K9:K10"/>
    <mergeCell ref="B1:R1"/>
    <mergeCell ref="AH1:AL1"/>
    <mergeCell ref="B2:C3"/>
    <mergeCell ref="D2:J2"/>
    <mergeCell ref="K2:M2"/>
    <mergeCell ref="N2:R2"/>
    <mergeCell ref="S2:Y2"/>
    <mergeCell ref="Z2:AJ2"/>
    <mergeCell ref="AK2:AM2"/>
    <mergeCell ref="AN2:AO2"/>
    <mergeCell ref="O4:O8"/>
    <mergeCell ref="M9:M11"/>
    <mergeCell ref="N12:N13"/>
    <mergeCell ref="M12:M13"/>
    <mergeCell ref="O9:O10"/>
    <mergeCell ref="O11:O12"/>
    <mergeCell ref="N9:N10"/>
    <mergeCell ref="AN10:AN11"/>
    <mergeCell ref="Q10:Q11"/>
    <mergeCell ref="I21:I23"/>
    <mergeCell ref="N19:N23"/>
    <mergeCell ref="D23:F23"/>
    <mergeCell ref="F19:F21"/>
    <mergeCell ref="N4:N5"/>
    <mergeCell ref="L20:L21"/>
    <mergeCell ref="K21:K22"/>
    <mergeCell ref="L15:L16"/>
    <mergeCell ref="K16:K17"/>
    <mergeCell ref="K19:K20"/>
    <mergeCell ref="H20:H21"/>
    <mergeCell ref="H14:H16"/>
    <mergeCell ref="G14:G18"/>
    <mergeCell ref="H17:H18"/>
    <mergeCell ref="L10:L11"/>
    <mergeCell ref="K11:K12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AV456"/>
  <sheetViews>
    <sheetView zoomScale="55" zoomScaleNormal="55" workbookViewId="0">
      <pane xSplit="1" ySplit="3" topLeftCell="M20" activePane="bottomRight" state="frozen"/>
      <selection activeCell="S1" sqref="S1:AC1"/>
      <selection pane="topRight" activeCell="S1" sqref="S1:AC1"/>
      <selection pane="bottomLeft" activeCell="S1" sqref="S1:AC1"/>
      <selection pane="bottomRight" activeCell="AL26" sqref="AL26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.7109375" style="1" bestFit="1" customWidth="1"/>
    <col min="39" max="39" width="4.7109375" bestFit="1" customWidth="1"/>
    <col min="40" max="40" width="22.42578125" customWidth="1"/>
    <col min="41" max="41" width="22.42578125" style="1" customWidth="1"/>
    <col min="42" max="16384" width="11.42578125" style="1"/>
  </cols>
  <sheetData>
    <row r="1" spans="1:48" s="36" customFormat="1" ht="35.1" customHeight="1" thickBot="1" x14ac:dyDescent="0.25">
      <c r="A1" s="37"/>
      <c r="B1" s="447" t="s">
        <v>63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8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8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8" s="6" customFormat="1" ht="54.95" customHeight="1" x14ac:dyDescent="0.2">
      <c r="A4" s="553"/>
      <c r="B4" s="228" t="s">
        <v>8</v>
      </c>
      <c r="C4" s="229">
        <v>4</v>
      </c>
      <c r="D4" s="189" t="s">
        <v>129</v>
      </c>
      <c r="E4" s="121" t="s">
        <v>354</v>
      </c>
      <c r="F4" s="479" t="s">
        <v>273</v>
      </c>
      <c r="G4" s="294" t="s">
        <v>297</v>
      </c>
      <c r="H4" s="515" t="s">
        <v>100</v>
      </c>
      <c r="I4" s="31"/>
      <c r="J4" s="30"/>
      <c r="K4" s="513" t="s">
        <v>132</v>
      </c>
      <c r="L4" s="121" t="s">
        <v>89</v>
      </c>
      <c r="M4" s="538" t="s">
        <v>193</v>
      </c>
      <c r="N4" s="510" t="s">
        <v>141</v>
      </c>
      <c r="O4" s="31"/>
      <c r="P4" s="73"/>
      <c r="Q4" s="73"/>
      <c r="R4" s="30"/>
      <c r="S4" s="126"/>
      <c r="T4" s="31">
        <v>1</v>
      </c>
      <c r="U4" s="247" t="s">
        <v>232</v>
      </c>
      <c r="V4" s="31">
        <v>1</v>
      </c>
      <c r="W4" s="31"/>
      <c r="X4" s="31"/>
      <c r="Y4" s="32">
        <v>1</v>
      </c>
      <c r="Z4" s="41">
        <v>1</v>
      </c>
      <c r="AA4" s="32"/>
      <c r="AB4" s="29"/>
      <c r="AC4" s="30"/>
      <c r="AD4" s="29"/>
      <c r="AE4" s="31"/>
      <c r="AF4" s="31"/>
      <c r="AG4" s="30"/>
      <c r="AH4" s="31">
        <v>1</v>
      </c>
      <c r="AI4" s="30">
        <v>1</v>
      </c>
      <c r="AJ4" s="43">
        <v>1</v>
      </c>
      <c r="AK4" s="358"/>
      <c r="AL4" s="359"/>
      <c r="AM4" s="360"/>
      <c r="AN4" s="29"/>
      <c r="AO4" s="30"/>
    </row>
    <row r="5" spans="1:48" s="6" customFormat="1" ht="54.95" customHeight="1" x14ac:dyDescent="0.2">
      <c r="A5" s="554"/>
      <c r="B5" s="224" t="s">
        <v>7</v>
      </c>
      <c r="C5" s="225">
        <v>5</v>
      </c>
      <c r="D5" s="193" t="s">
        <v>137</v>
      </c>
      <c r="E5" s="122" t="s">
        <v>355</v>
      </c>
      <c r="F5" s="480"/>
      <c r="G5" s="259" t="s">
        <v>230</v>
      </c>
      <c r="H5" s="514"/>
      <c r="I5" s="90"/>
      <c r="J5" s="83"/>
      <c r="K5" s="441"/>
      <c r="L5" s="529" t="s">
        <v>231</v>
      </c>
      <c r="M5" s="539"/>
      <c r="N5" s="511"/>
      <c r="O5" s="90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>
        <v>1</v>
      </c>
      <c r="AA5" s="22"/>
      <c r="AB5" s="92"/>
      <c r="AC5" s="83"/>
      <c r="AD5" s="92"/>
      <c r="AE5" s="90"/>
      <c r="AF5" s="94"/>
      <c r="AG5" s="83"/>
      <c r="AH5" s="82">
        <v>1</v>
      </c>
      <c r="AI5" s="22">
        <v>1</v>
      </c>
      <c r="AJ5" s="28">
        <v>2</v>
      </c>
      <c r="AK5" s="361"/>
      <c r="AL5" s="353"/>
      <c r="AM5" s="362"/>
      <c r="AN5" s="92"/>
      <c r="AO5" s="83"/>
    </row>
    <row r="6" spans="1:48" s="6" customFormat="1" ht="54.95" customHeight="1" x14ac:dyDescent="0.2">
      <c r="A6" s="554"/>
      <c r="B6" s="224" t="s">
        <v>7</v>
      </c>
      <c r="C6" s="225">
        <v>6</v>
      </c>
      <c r="D6" s="193" t="s">
        <v>138</v>
      </c>
      <c r="E6" s="122" t="s">
        <v>342</v>
      </c>
      <c r="F6" s="480"/>
      <c r="G6" s="90"/>
      <c r="H6" s="90"/>
      <c r="I6" s="90"/>
      <c r="J6" s="83"/>
      <c r="K6" s="394" t="s">
        <v>133</v>
      </c>
      <c r="L6" s="530"/>
      <c r="M6" s="539"/>
      <c r="N6" s="92"/>
      <c r="O6" s="90"/>
      <c r="P6" s="94"/>
      <c r="Q6" s="94"/>
      <c r="R6" s="83"/>
      <c r="S6" s="62"/>
      <c r="T6" s="94"/>
      <c r="U6" s="247" t="s">
        <v>233</v>
      </c>
      <c r="V6" s="90">
        <v>1</v>
      </c>
      <c r="W6" s="90">
        <v>1</v>
      </c>
      <c r="X6" s="90"/>
      <c r="Y6" s="22"/>
      <c r="Z6" s="24"/>
      <c r="AA6" s="23"/>
      <c r="AB6" s="27">
        <v>1</v>
      </c>
      <c r="AC6" s="25"/>
      <c r="AD6" s="27"/>
      <c r="AE6" s="79"/>
      <c r="AF6" s="26"/>
      <c r="AG6" s="25"/>
      <c r="AH6" s="24">
        <v>1</v>
      </c>
      <c r="AI6" s="23">
        <v>1</v>
      </c>
      <c r="AJ6" s="28">
        <v>2</v>
      </c>
      <c r="AK6" s="361"/>
      <c r="AL6" s="353"/>
      <c r="AM6" s="362"/>
      <c r="AN6" s="92"/>
      <c r="AO6" s="83"/>
    </row>
    <row r="7" spans="1:48" s="6" customFormat="1" ht="54.95" customHeight="1" x14ac:dyDescent="0.2">
      <c r="A7" s="554"/>
      <c r="B7" s="224" t="s">
        <v>6</v>
      </c>
      <c r="C7" s="225">
        <v>7</v>
      </c>
      <c r="D7" s="202" t="s">
        <v>167</v>
      </c>
      <c r="E7" s="122" t="s">
        <v>292</v>
      </c>
      <c r="F7" s="480"/>
      <c r="G7" s="187"/>
      <c r="H7" s="90"/>
      <c r="I7" s="90"/>
      <c r="J7" s="83"/>
      <c r="K7" s="441"/>
      <c r="L7" s="90"/>
      <c r="M7" s="540"/>
      <c r="N7" s="92"/>
      <c r="O7" s="90"/>
      <c r="P7" s="94"/>
      <c r="Q7" s="94"/>
      <c r="R7" s="83"/>
      <c r="S7" s="21"/>
      <c r="T7" s="14"/>
      <c r="U7" s="14">
        <v>1</v>
      </c>
      <c r="V7" s="14">
        <v>1</v>
      </c>
      <c r="W7" s="238">
        <v>1</v>
      </c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>
        <v>1</v>
      </c>
      <c r="AI7" s="16">
        <v>1</v>
      </c>
      <c r="AJ7" s="15"/>
      <c r="AK7" s="361"/>
      <c r="AL7" s="352"/>
      <c r="AM7" s="362"/>
      <c r="AN7" s="92"/>
      <c r="AO7" s="83"/>
    </row>
    <row r="8" spans="1:48" s="6" customFormat="1" ht="54.95" customHeight="1" thickBot="1" x14ac:dyDescent="0.25">
      <c r="A8" s="555"/>
      <c r="B8" s="226" t="s">
        <v>5</v>
      </c>
      <c r="C8" s="227">
        <v>8</v>
      </c>
      <c r="D8" s="297"/>
      <c r="E8" s="290" t="s">
        <v>292</v>
      </c>
      <c r="F8" s="480"/>
      <c r="G8" s="290" t="s">
        <v>89</v>
      </c>
      <c r="H8" s="187"/>
      <c r="I8" s="187"/>
      <c r="J8" s="298"/>
      <c r="K8" s="252" t="s">
        <v>226</v>
      </c>
      <c r="L8" s="93"/>
      <c r="M8" s="91"/>
      <c r="N8" s="75"/>
      <c r="O8" s="93"/>
      <c r="P8" s="74"/>
      <c r="Q8" s="74"/>
      <c r="R8" s="91"/>
      <c r="S8" s="13"/>
      <c r="T8" s="8"/>
      <c r="U8" s="8"/>
      <c r="V8" s="8"/>
      <c r="W8" s="8"/>
      <c r="X8" s="8"/>
      <c r="Y8" s="7">
        <v>1</v>
      </c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>
        <v>1</v>
      </c>
      <c r="AK8" s="363"/>
      <c r="AL8" s="364"/>
      <c r="AM8" s="365"/>
      <c r="AN8" s="75"/>
      <c r="AO8" s="91"/>
    </row>
    <row r="9" spans="1:48" s="6" customFormat="1" ht="54.95" customHeight="1" x14ac:dyDescent="0.2">
      <c r="A9" s="553"/>
      <c r="B9" s="96" t="s">
        <v>8</v>
      </c>
      <c r="C9" s="38">
        <v>11</v>
      </c>
      <c r="D9" s="189" t="s">
        <v>351</v>
      </c>
      <c r="E9" s="121" t="s">
        <v>355</v>
      </c>
      <c r="F9" s="479" t="s">
        <v>319</v>
      </c>
      <c r="G9" s="479" t="s">
        <v>220</v>
      </c>
      <c r="H9" s="515" t="s">
        <v>112</v>
      </c>
      <c r="I9" s="31"/>
      <c r="J9" s="30"/>
      <c r="K9" s="513" t="s">
        <v>132</v>
      </c>
      <c r="L9" s="205" t="s">
        <v>123</v>
      </c>
      <c r="M9" s="437" t="s">
        <v>151</v>
      </c>
      <c r="N9" s="548" t="s">
        <v>208</v>
      </c>
      <c r="O9" s="551" t="s">
        <v>214</v>
      </c>
      <c r="P9" s="121" t="s">
        <v>90</v>
      </c>
      <c r="Q9" s="73"/>
      <c r="R9" s="30"/>
      <c r="S9" s="61">
        <v>1</v>
      </c>
      <c r="T9" s="90">
        <v>1</v>
      </c>
      <c r="U9" s="90"/>
      <c r="V9" s="90">
        <v>1</v>
      </c>
      <c r="W9" s="90"/>
      <c r="X9" s="90"/>
      <c r="Y9" s="22">
        <v>1</v>
      </c>
      <c r="Z9" s="41"/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>
        <v>1</v>
      </c>
      <c r="AK9" s="358"/>
      <c r="AL9" s="359"/>
      <c r="AM9" s="360"/>
      <c r="AN9" s="474" t="s">
        <v>339</v>
      </c>
      <c r="AO9" s="30"/>
    </row>
    <row r="10" spans="1:48" s="6" customFormat="1" ht="54.95" customHeight="1" x14ac:dyDescent="0.2">
      <c r="A10" s="554"/>
      <c r="B10" s="97" t="s">
        <v>7</v>
      </c>
      <c r="C10" s="39">
        <v>12</v>
      </c>
      <c r="D10" s="190" t="s">
        <v>356</v>
      </c>
      <c r="E10" s="323" t="s">
        <v>354</v>
      </c>
      <c r="F10" s="480"/>
      <c r="G10" s="480"/>
      <c r="H10" s="560"/>
      <c r="I10" s="327" t="s">
        <v>111</v>
      </c>
      <c r="J10" s="83"/>
      <c r="K10" s="441"/>
      <c r="L10" s="421" t="s">
        <v>122</v>
      </c>
      <c r="M10" s="408"/>
      <c r="N10" s="549"/>
      <c r="O10" s="552"/>
      <c r="P10" s="90"/>
      <c r="Q10" s="94"/>
      <c r="R10" s="83"/>
      <c r="S10" s="61"/>
      <c r="T10" s="94">
        <v>1</v>
      </c>
      <c r="U10" s="247" t="s">
        <v>232</v>
      </c>
      <c r="V10" s="90">
        <v>1</v>
      </c>
      <c r="W10" s="90">
        <v>1</v>
      </c>
      <c r="X10" s="90"/>
      <c r="Y10" s="22"/>
      <c r="Z10" s="82"/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475"/>
      <c r="AO10" s="83"/>
    </row>
    <row r="11" spans="1:48" s="6" customFormat="1" ht="54.95" customHeight="1" x14ac:dyDescent="0.2">
      <c r="A11" s="554"/>
      <c r="B11" s="97" t="s">
        <v>7</v>
      </c>
      <c r="C11" s="39">
        <v>13</v>
      </c>
      <c r="D11" s="190" t="s">
        <v>357</v>
      </c>
      <c r="E11" s="122" t="s">
        <v>342</v>
      </c>
      <c r="F11" s="480"/>
      <c r="G11" s="559"/>
      <c r="H11" s="94"/>
      <c r="I11" s="90"/>
      <c r="J11" s="83"/>
      <c r="K11" s="394" t="s">
        <v>133</v>
      </c>
      <c r="L11" s="422"/>
      <c r="M11" s="407" t="s">
        <v>130</v>
      </c>
      <c r="N11" s="92"/>
      <c r="O11" s="552"/>
      <c r="P11" s="259" t="s">
        <v>230</v>
      </c>
      <c r="Q11" s="94"/>
      <c r="R11" s="83"/>
      <c r="S11" s="62"/>
      <c r="T11" s="94">
        <v>1</v>
      </c>
      <c r="U11" s="79">
        <v>1</v>
      </c>
      <c r="V11" s="90">
        <v>1</v>
      </c>
      <c r="W11" s="90">
        <v>1</v>
      </c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>
        <v>1</v>
      </c>
      <c r="AK11" s="361"/>
      <c r="AL11" s="353"/>
      <c r="AM11" s="362"/>
      <c r="AN11" s="476"/>
      <c r="AO11" s="83"/>
    </row>
    <row r="12" spans="1:48" s="6" customFormat="1" ht="54.95" customHeight="1" x14ac:dyDescent="0.2">
      <c r="A12" s="554"/>
      <c r="B12" s="97" t="s">
        <v>6</v>
      </c>
      <c r="C12" s="39">
        <v>14</v>
      </c>
      <c r="D12" s="190" t="s">
        <v>295</v>
      </c>
      <c r="E12" s="209" t="s">
        <v>291</v>
      </c>
      <c r="F12" s="480"/>
      <c r="G12" s="94"/>
      <c r="H12" s="557" t="s">
        <v>77</v>
      </c>
      <c r="I12" s="426" t="s">
        <v>238</v>
      </c>
      <c r="J12" s="83"/>
      <c r="K12" s="424"/>
      <c r="L12" s="90"/>
      <c r="M12" s="408"/>
      <c r="N12" s="92"/>
      <c r="O12" s="552"/>
      <c r="P12" s="90"/>
      <c r="Q12" s="94"/>
      <c r="R12" s="83"/>
      <c r="S12" s="21"/>
      <c r="T12" s="14">
        <v>1</v>
      </c>
      <c r="U12" s="247" t="s">
        <v>233</v>
      </c>
      <c r="V12" s="14">
        <v>1</v>
      </c>
      <c r="W12" s="14"/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8" s="6" customFormat="1" ht="54.95" customHeight="1" thickBot="1" x14ac:dyDescent="0.25">
      <c r="A13" s="555"/>
      <c r="B13" s="98" t="s">
        <v>5</v>
      </c>
      <c r="C13" s="40">
        <v>15</v>
      </c>
      <c r="D13" s="299" t="s">
        <v>295</v>
      </c>
      <c r="E13" s="300" t="s">
        <v>291</v>
      </c>
      <c r="F13" s="481"/>
      <c r="G13" s="74"/>
      <c r="H13" s="558"/>
      <c r="I13" s="427"/>
      <c r="J13" s="91"/>
      <c r="K13" s="329" t="s">
        <v>333</v>
      </c>
      <c r="L13" s="93"/>
      <c r="M13" s="91"/>
      <c r="N13" s="75"/>
      <c r="O13" s="520"/>
      <c r="P13" s="74"/>
      <c r="Q13" s="74"/>
      <c r="R13" s="91"/>
      <c r="S13" s="13"/>
      <c r="T13" s="8"/>
      <c r="U13" s="8"/>
      <c r="V13" s="8"/>
      <c r="W13" s="8"/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8" s="6" customFormat="1" ht="54.95" customHeight="1" x14ac:dyDescent="0.2">
      <c r="A14" s="553"/>
      <c r="B14" s="96" t="s">
        <v>8</v>
      </c>
      <c r="C14" s="38">
        <v>18</v>
      </c>
      <c r="D14" s="189" t="s">
        <v>90</v>
      </c>
      <c r="E14" s="121" t="s">
        <v>351</v>
      </c>
      <c r="F14" s="479" t="s">
        <v>120</v>
      </c>
      <c r="G14" s="207" t="s">
        <v>109</v>
      </c>
      <c r="H14" s="556" t="s">
        <v>79</v>
      </c>
      <c r="I14" s="515" t="s">
        <v>104</v>
      </c>
      <c r="J14" s="30"/>
      <c r="K14" s="543" t="s">
        <v>121</v>
      </c>
      <c r="L14" s="255" t="s">
        <v>226</v>
      </c>
      <c r="M14" s="431" t="s">
        <v>305</v>
      </c>
      <c r="N14" s="510" t="s">
        <v>154</v>
      </c>
      <c r="O14" s="414" t="s">
        <v>153</v>
      </c>
      <c r="P14" s="434" t="s">
        <v>158</v>
      </c>
      <c r="Q14" s="541" t="s">
        <v>338</v>
      </c>
      <c r="R14" s="30"/>
      <c r="S14" s="61"/>
      <c r="T14" s="90">
        <v>1</v>
      </c>
      <c r="U14" s="90">
        <v>1</v>
      </c>
      <c r="V14" s="90">
        <v>1</v>
      </c>
      <c r="W14" s="90"/>
      <c r="X14" s="90"/>
      <c r="Y14" s="22">
        <v>1</v>
      </c>
      <c r="Z14" s="41">
        <v>1</v>
      </c>
      <c r="AA14" s="32"/>
      <c r="AB14" s="29"/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>
        <v>1</v>
      </c>
      <c r="AK14" s="358"/>
      <c r="AL14" s="359"/>
      <c r="AM14" s="360"/>
      <c r="AN14" s="29"/>
      <c r="AO14" s="30"/>
    </row>
    <row r="15" spans="1:48" s="6" customFormat="1" ht="54.95" customHeight="1" thickBot="1" x14ac:dyDescent="0.25">
      <c r="A15" s="554"/>
      <c r="B15" s="97" t="s">
        <v>7</v>
      </c>
      <c r="C15" s="39">
        <v>19</v>
      </c>
      <c r="D15" s="291" t="s">
        <v>129</v>
      </c>
      <c r="E15" s="122" t="s">
        <v>356</v>
      </c>
      <c r="F15" s="480"/>
      <c r="G15" s="90"/>
      <c r="H15" s="514"/>
      <c r="I15" s="501"/>
      <c r="J15" s="83"/>
      <c r="K15" s="544"/>
      <c r="L15" s="512" t="s">
        <v>135</v>
      </c>
      <c r="M15" s="432"/>
      <c r="N15" s="511"/>
      <c r="O15" s="415"/>
      <c r="P15" s="435"/>
      <c r="Q15" s="541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>
        <v>1</v>
      </c>
      <c r="AA15" s="22"/>
      <c r="AB15" s="92"/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92"/>
      <c r="AO15" s="83"/>
    </row>
    <row r="16" spans="1:48" s="6" customFormat="1" ht="54.95" customHeight="1" thickBot="1" x14ac:dyDescent="0.25">
      <c r="A16" s="554"/>
      <c r="B16" s="97" t="s">
        <v>7</v>
      </c>
      <c r="C16" s="39">
        <v>20</v>
      </c>
      <c r="D16" s="291" t="s">
        <v>157</v>
      </c>
      <c r="E16" s="122" t="s">
        <v>358</v>
      </c>
      <c r="F16" s="480"/>
      <c r="G16" s="426" t="s">
        <v>237</v>
      </c>
      <c r="H16" s="90"/>
      <c r="I16" s="514"/>
      <c r="J16" s="83"/>
      <c r="K16" s="394" t="s">
        <v>132</v>
      </c>
      <c r="L16" s="442"/>
      <c r="M16" s="433"/>
      <c r="N16" s="403" t="s">
        <v>227</v>
      </c>
      <c r="O16" s="415"/>
      <c r="P16" s="436"/>
      <c r="Q16" s="94"/>
      <c r="R16" s="83"/>
      <c r="S16" s="62"/>
      <c r="T16" s="94">
        <v>1</v>
      </c>
      <c r="U16" s="14">
        <v>1</v>
      </c>
      <c r="V16" s="90">
        <v>1</v>
      </c>
      <c r="W16" s="90">
        <v>1</v>
      </c>
      <c r="X16" s="90"/>
      <c r="Y16" s="22"/>
      <c r="Z16" s="24"/>
      <c r="AA16" s="23"/>
      <c r="AB16" s="27">
        <v>1</v>
      </c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>
        <v>2</v>
      </c>
      <c r="AK16" s="361"/>
      <c r="AL16" s="353"/>
      <c r="AM16" s="362"/>
      <c r="AN16" s="92"/>
      <c r="AO16" s="83"/>
      <c r="AV16" s="384"/>
    </row>
    <row r="17" spans="1:41" s="6" customFormat="1" ht="54.95" customHeight="1" x14ac:dyDescent="0.2">
      <c r="A17" s="554"/>
      <c r="B17" s="97" t="s">
        <v>6</v>
      </c>
      <c r="C17" s="39">
        <v>21</v>
      </c>
      <c r="D17" s="291" t="s">
        <v>138</v>
      </c>
      <c r="E17" s="209" t="s">
        <v>291</v>
      </c>
      <c r="F17" s="480"/>
      <c r="G17" s="501"/>
      <c r="H17" s="426" t="s">
        <v>106</v>
      </c>
      <c r="I17" s="90"/>
      <c r="J17" s="83"/>
      <c r="K17" s="441"/>
      <c r="L17" s="90"/>
      <c r="M17" s="83"/>
      <c r="N17" s="404"/>
      <c r="O17" s="415"/>
      <c r="P17" s="94"/>
      <c r="Q17" s="94"/>
      <c r="R17" s="83"/>
      <c r="S17" s="21"/>
      <c r="T17" s="94">
        <v>1</v>
      </c>
      <c r="U17" s="14"/>
      <c r="V17" s="90">
        <v>1</v>
      </c>
      <c r="W17" s="90">
        <v>1</v>
      </c>
      <c r="X17" s="90"/>
      <c r="Y17" s="22"/>
      <c r="Z17" s="24"/>
      <c r="AA17" s="23"/>
      <c r="AB17" s="27"/>
      <c r="AC17" s="25"/>
      <c r="AD17" s="27"/>
      <c r="AE17" s="79"/>
      <c r="AF17" s="26"/>
      <c r="AG17" s="25"/>
      <c r="AH17" s="24"/>
      <c r="AI17" s="23"/>
      <c r="AJ17" s="28">
        <v>1</v>
      </c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22</v>
      </c>
      <c r="D18" s="289" t="s">
        <v>161</v>
      </c>
      <c r="E18" s="300" t="s">
        <v>291</v>
      </c>
      <c r="F18" s="481"/>
      <c r="G18" s="427"/>
      <c r="H18" s="427"/>
      <c r="I18" s="93"/>
      <c r="J18" s="91"/>
      <c r="K18" s="206" t="s">
        <v>168</v>
      </c>
      <c r="L18" s="93"/>
      <c r="M18" s="91"/>
      <c r="N18" s="75"/>
      <c r="O18" s="416"/>
      <c r="P18" s="74"/>
      <c r="Q18" s="74"/>
      <c r="R18" s="91"/>
      <c r="S18" s="13"/>
      <c r="T18" s="8"/>
      <c r="U18" s="8">
        <v>1</v>
      </c>
      <c r="V18" s="8">
        <v>1</v>
      </c>
      <c r="W18" s="8">
        <v>1</v>
      </c>
      <c r="X18" s="8"/>
      <c r="Y18" s="7"/>
      <c r="Z18" s="10"/>
      <c r="AA18" s="9"/>
      <c r="AB18" s="13">
        <v>1</v>
      </c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96" t="s">
        <v>8</v>
      </c>
      <c r="C19" s="38">
        <v>25</v>
      </c>
      <c r="D19" s="29"/>
      <c r="E19" s="121" t="s">
        <v>340</v>
      </c>
      <c r="F19" s="321" t="s">
        <v>91</v>
      </c>
      <c r="G19" s="508" t="s">
        <v>256</v>
      </c>
      <c r="H19" s="31"/>
      <c r="I19" s="31"/>
      <c r="J19" s="30"/>
      <c r="K19" s="513" t="s">
        <v>132</v>
      </c>
      <c r="L19" s="205" t="s">
        <v>207</v>
      </c>
      <c r="M19" s="30"/>
      <c r="N19" s="29"/>
      <c r="O19" s="434" t="s">
        <v>156</v>
      </c>
      <c r="P19" s="400" t="s">
        <v>155</v>
      </c>
      <c r="Q19" s="73"/>
      <c r="R19" s="30"/>
      <c r="S19" s="61">
        <v>1</v>
      </c>
      <c r="T19" s="90">
        <v>1</v>
      </c>
      <c r="U19" s="247" t="s">
        <v>232</v>
      </c>
      <c r="V19" s="90"/>
      <c r="W19" s="90">
        <v>1</v>
      </c>
      <c r="X19" s="90"/>
      <c r="Y19" s="22">
        <v>1</v>
      </c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>
        <v>1</v>
      </c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97" t="s">
        <v>7</v>
      </c>
      <c r="C20" s="39">
        <v>26</v>
      </c>
      <c r="D20" s="261" t="s">
        <v>230</v>
      </c>
      <c r="E20" s="122" t="s">
        <v>359</v>
      </c>
      <c r="F20" s="325" t="s">
        <v>82</v>
      </c>
      <c r="G20" s="509"/>
      <c r="H20" s="426" t="s">
        <v>102</v>
      </c>
      <c r="I20" s="90"/>
      <c r="J20" s="83"/>
      <c r="K20" s="441"/>
      <c r="L20" s="529" t="s">
        <v>231</v>
      </c>
      <c r="M20" s="83"/>
      <c r="N20" s="92"/>
      <c r="O20" s="435"/>
      <c r="P20" s="401"/>
      <c r="Q20" s="94"/>
      <c r="R20" s="83"/>
      <c r="S20" s="61"/>
      <c r="T20" s="94">
        <v>1</v>
      </c>
      <c r="U20" s="79">
        <v>1</v>
      </c>
      <c r="V20" s="90"/>
      <c r="W20" s="90">
        <v>1</v>
      </c>
      <c r="X20" s="90"/>
      <c r="Y20" s="22">
        <v>1</v>
      </c>
      <c r="Z20" s="82">
        <v>2</v>
      </c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>
        <v>1</v>
      </c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97" t="s">
        <v>7</v>
      </c>
      <c r="C21" s="39">
        <v>27</v>
      </c>
      <c r="D21" s="92"/>
      <c r="E21" s="122" t="s">
        <v>358</v>
      </c>
      <c r="F21" s="219" t="s">
        <v>297</v>
      </c>
      <c r="G21" s="440"/>
      <c r="H21" s="514"/>
      <c r="I21" s="90"/>
      <c r="J21" s="83"/>
      <c r="K21" s="394" t="s">
        <v>133</v>
      </c>
      <c r="L21" s="530"/>
      <c r="M21" s="83"/>
      <c r="N21" s="92"/>
      <c r="O21" s="435"/>
      <c r="P21" s="401"/>
      <c r="Q21" s="94"/>
      <c r="R21" s="83"/>
      <c r="S21" s="62"/>
      <c r="T21" s="94"/>
      <c r="U21" s="247" t="s">
        <v>233</v>
      </c>
      <c r="V21" s="90">
        <v>1</v>
      </c>
      <c r="W21" s="90">
        <v>1</v>
      </c>
      <c r="X21" s="90"/>
      <c r="Y21" s="22"/>
      <c r="Z21" s="24">
        <v>2</v>
      </c>
      <c r="AA21" s="23"/>
      <c r="AB21" s="27">
        <v>1</v>
      </c>
      <c r="AC21" s="25"/>
      <c r="AD21" s="27"/>
      <c r="AE21" s="79"/>
      <c r="AF21" s="26"/>
      <c r="AG21" s="25"/>
      <c r="AH21" s="24"/>
      <c r="AI21" s="23"/>
      <c r="AJ21" s="28">
        <v>1</v>
      </c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97" t="s">
        <v>6</v>
      </c>
      <c r="C22" s="39">
        <v>28</v>
      </c>
      <c r="D22" s="92"/>
      <c r="E22" s="209" t="s">
        <v>291</v>
      </c>
      <c r="F22" s="324" t="s">
        <v>76</v>
      </c>
      <c r="G22" s="90"/>
      <c r="H22" s="90"/>
      <c r="I22" s="90"/>
      <c r="J22" s="83"/>
      <c r="K22" s="424"/>
      <c r="L22" s="90"/>
      <c r="M22" s="83"/>
      <c r="N22" s="92"/>
      <c r="O22" s="435"/>
      <c r="P22" s="401"/>
      <c r="Q22" s="94"/>
      <c r="R22" s="83"/>
      <c r="S22" s="21"/>
      <c r="T22" s="14"/>
      <c r="U22" s="14"/>
      <c r="V22" s="14">
        <v>1</v>
      </c>
      <c r="W22" s="14">
        <v>1</v>
      </c>
      <c r="X22" s="276"/>
      <c r="Y22" s="77"/>
      <c r="Z22" s="17">
        <v>2</v>
      </c>
      <c r="AA22" s="15"/>
      <c r="AB22" s="21">
        <v>1</v>
      </c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98" t="s">
        <v>5</v>
      </c>
      <c r="C23" s="40">
        <v>29</v>
      </c>
      <c r="D23" s="75"/>
      <c r="E23" s="300" t="s">
        <v>291</v>
      </c>
      <c r="F23" s="307"/>
      <c r="G23" s="307"/>
      <c r="H23" s="307"/>
      <c r="I23" s="307"/>
      <c r="J23" s="91"/>
      <c r="K23" s="329" t="s">
        <v>333</v>
      </c>
      <c r="L23" s="93"/>
      <c r="M23" s="91"/>
      <c r="N23" s="75"/>
      <c r="O23" s="535"/>
      <c r="P23" s="550"/>
      <c r="Q23" s="74"/>
      <c r="R23" s="91"/>
      <c r="S23" s="13"/>
      <c r="T23" s="8"/>
      <c r="U23" s="8"/>
      <c r="V23" s="8"/>
      <c r="W23" s="8">
        <v>1</v>
      </c>
      <c r="X23" s="277"/>
      <c r="Y23" s="7"/>
      <c r="Z23" s="10">
        <v>2</v>
      </c>
      <c r="AA23" s="9"/>
      <c r="AB23" s="13">
        <v>1</v>
      </c>
      <c r="AC23" s="11"/>
      <c r="AD23" s="13"/>
      <c r="AE23" s="8"/>
      <c r="AF23" s="12"/>
      <c r="AG23" s="11"/>
      <c r="AH23" s="10"/>
      <c r="AI23" s="7"/>
      <c r="AJ23" s="9"/>
      <c r="AK23" s="376"/>
      <c r="AL23" s="351"/>
      <c r="AM23" s="377"/>
      <c r="AN23" s="75"/>
      <c r="AO23" s="91"/>
    </row>
    <row r="24" spans="1:41" ht="30" customHeight="1" thickBot="1" x14ac:dyDescent="0.3">
      <c r="A24" s="5"/>
      <c r="D24" s="4"/>
      <c r="E24" s="4"/>
      <c r="F24" s="4"/>
      <c r="S24" s="46">
        <f>SUM(S4:S23)</f>
        <v>2</v>
      </c>
      <c r="T24" s="44">
        <f t="shared" ref="T24:AJ24" si="0">SUM(T4:T23)</f>
        <v>12</v>
      </c>
      <c r="U24" s="44">
        <f t="shared" si="0"/>
        <v>8</v>
      </c>
      <c r="V24" s="44">
        <f t="shared" si="0"/>
        <v>15</v>
      </c>
      <c r="W24" s="44">
        <f>SUM(W4:W23)</f>
        <v>14</v>
      </c>
      <c r="X24" s="44">
        <f t="shared" si="0"/>
        <v>0</v>
      </c>
      <c r="Y24" s="65">
        <f t="shared" si="0"/>
        <v>6</v>
      </c>
      <c r="Z24" s="45">
        <f t="shared" si="0"/>
        <v>12</v>
      </c>
      <c r="AA24" s="65">
        <f t="shared" si="0"/>
        <v>0</v>
      </c>
      <c r="AB24" s="46">
        <f t="shared" si="0"/>
        <v>9</v>
      </c>
      <c r="AC24" s="65">
        <f t="shared" si="0"/>
        <v>0</v>
      </c>
      <c r="AD24" s="46">
        <f t="shared" si="0"/>
        <v>3</v>
      </c>
      <c r="AE24" s="44">
        <f t="shared" si="0"/>
        <v>3</v>
      </c>
      <c r="AF24" s="44">
        <f t="shared" si="0"/>
        <v>3</v>
      </c>
      <c r="AG24" s="65">
        <f t="shared" si="0"/>
        <v>3</v>
      </c>
      <c r="AH24" s="44">
        <f t="shared" si="0"/>
        <v>4</v>
      </c>
      <c r="AI24" s="65">
        <f t="shared" si="0"/>
        <v>4</v>
      </c>
      <c r="AJ24" s="383">
        <f t="shared" si="0"/>
        <v>15</v>
      </c>
      <c r="AK24" s="382">
        <f>SUM(AK4:AK23)</f>
        <v>0</v>
      </c>
      <c r="AL24" s="243">
        <f>SUM(AL4:AL23)</f>
        <v>0</v>
      </c>
      <c r="AM24" s="385">
        <f>SUM(AM4:AM23)</f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S24+'FEVRIER 2019'!S26</f>
        <v>8</v>
      </c>
      <c r="T26" s="241">
        <f>T24+'FEVRIER 2019'!T26</f>
        <v>35</v>
      </c>
      <c r="U26" s="241">
        <f>U24+'FEVRIER 2019'!U26</f>
        <v>32</v>
      </c>
      <c r="V26" s="241">
        <f>V24+'FEVRIER 2019'!V26</f>
        <v>39</v>
      </c>
      <c r="W26" s="241">
        <f>W24+'FEVRIER 2019'!W26</f>
        <v>37</v>
      </c>
      <c r="X26" s="241">
        <f>X24+'FEVRIER 2019'!X26</f>
        <v>6</v>
      </c>
      <c r="Y26" s="242">
        <f>Y24+'FEVRIER 2019'!Y26</f>
        <v>14</v>
      </c>
      <c r="Z26" s="240">
        <f>Z24+'FEVRIER 2019'!Z26</f>
        <v>22</v>
      </c>
      <c r="AA26" s="242">
        <f>AA24+'FEVRIER 2019'!AA26</f>
        <v>0</v>
      </c>
      <c r="AB26" s="240">
        <f>AB24+'FEVRIER 2019'!AB26</f>
        <v>30</v>
      </c>
      <c r="AC26" s="242">
        <f>AC24+'FEVRIER 2019'!AC26</f>
        <v>0</v>
      </c>
      <c r="AD26" s="240">
        <f>AD24+'FEVRIER 2019'!AD26</f>
        <v>6</v>
      </c>
      <c r="AE26" s="241">
        <f>AE24+'FEVRIER 2019'!AE26</f>
        <v>6</v>
      </c>
      <c r="AF26" s="241">
        <f>AF24+'FEVRIER 2019'!AF26</f>
        <v>6</v>
      </c>
      <c r="AG26" s="242">
        <f>AG24+'FEVRIER 2019'!AG26</f>
        <v>6</v>
      </c>
      <c r="AH26" s="240">
        <f>AH24+'FEVRIER 2019'!AH26</f>
        <v>7</v>
      </c>
      <c r="AI26" s="242">
        <f>AI24+'FEVRIER 2019'!AI26</f>
        <v>7</v>
      </c>
      <c r="AJ26" s="382">
        <f>AJ24+'FEVRIER 2019'!AJ26</f>
        <v>49</v>
      </c>
      <c r="AK26" s="382">
        <f>AK24+'FEVRIER 2019'!AK26</f>
        <v>0</v>
      </c>
      <c r="AL26" s="243">
        <f>AL24+'FEVRIER 2019'!AL26</f>
        <v>0</v>
      </c>
      <c r="AM26" s="385">
        <f>AM24+'FEVRIER 2019'!AM26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55">
    <mergeCell ref="A4:A8"/>
    <mergeCell ref="K4:K5"/>
    <mergeCell ref="L5:L6"/>
    <mergeCell ref="K6:K7"/>
    <mergeCell ref="F4:F8"/>
    <mergeCell ref="H4:H5"/>
    <mergeCell ref="A9:A13"/>
    <mergeCell ref="K9:K10"/>
    <mergeCell ref="L10:L11"/>
    <mergeCell ref="K11:K12"/>
    <mergeCell ref="F9:F13"/>
    <mergeCell ref="H12:H13"/>
    <mergeCell ref="G9:G11"/>
    <mergeCell ref="H9:H10"/>
    <mergeCell ref="I12:I13"/>
    <mergeCell ref="A19:A23"/>
    <mergeCell ref="K19:K20"/>
    <mergeCell ref="A14:A18"/>
    <mergeCell ref="K14:K15"/>
    <mergeCell ref="K16:K17"/>
    <mergeCell ref="H14:H15"/>
    <mergeCell ref="I14:I16"/>
    <mergeCell ref="F14:F18"/>
    <mergeCell ref="G16:G18"/>
    <mergeCell ref="K21:K22"/>
    <mergeCell ref="H20:H21"/>
    <mergeCell ref="G19:G21"/>
    <mergeCell ref="H17:H18"/>
    <mergeCell ref="O19:O23"/>
    <mergeCell ref="P19:P23"/>
    <mergeCell ref="O14:O18"/>
    <mergeCell ref="L20:L21"/>
    <mergeCell ref="O9:O13"/>
    <mergeCell ref="P14:P16"/>
    <mergeCell ref="L15:L16"/>
    <mergeCell ref="N16:N17"/>
    <mergeCell ref="B1:R1"/>
    <mergeCell ref="M4:M7"/>
    <mergeCell ref="M11:M12"/>
    <mergeCell ref="N4:N5"/>
    <mergeCell ref="N14:N15"/>
    <mergeCell ref="Q14:Q15"/>
    <mergeCell ref="M9:M10"/>
    <mergeCell ref="M14:M16"/>
    <mergeCell ref="N9:N10"/>
    <mergeCell ref="B2:C3"/>
    <mergeCell ref="D2:J2"/>
    <mergeCell ref="K2:M2"/>
    <mergeCell ref="N2:R2"/>
    <mergeCell ref="AH1:AL1"/>
    <mergeCell ref="Z2:AJ2"/>
    <mergeCell ref="AN2:AO2"/>
    <mergeCell ref="S2:Y2"/>
    <mergeCell ref="AN9:AN11"/>
    <mergeCell ref="AK2:AM2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O461"/>
  <sheetViews>
    <sheetView zoomScale="60" zoomScaleNormal="60" workbookViewId="0">
      <pane xSplit="1" ySplit="3" topLeftCell="O24" activePane="bottomRight" state="frozen"/>
      <selection activeCell="S1" sqref="S1:AC1"/>
      <selection pane="topRight" activeCell="S1" sqref="S1:AC1"/>
      <selection pane="bottomLeft" activeCell="S1" sqref="S1:AC1"/>
      <selection pane="bottomRight" activeCell="AO31" sqref="AO31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22.5703125" customWidth="1"/>
    <col min="41" max="41" width="22.710937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64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64" t="s">
        <v>41</v>
      </c>
      <c r="AO2" s="565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85" t="s">
        <v>42</v>
      </c>
      <c r="AO3" s="333" t="s">
        <v>43</v>
      </c>
    </row>
    <row r="4" spans="1:41" s="6" customFormat="1" ht="54.95" customHeight="1" x14ac:dyDescent="0.2">
      <c r="A4" s="553"/>
      <c r="B4" s="124" t="s">
        <v>8</v>
      </c>
      <c r="C4" s="125">
        <v>1</v>
      </c>
      <c r="D4" s="189" t="s">
        <v>129</v>
      </c>
      <c r="E4" s="218" t="s">
        <v>340</v>
      </c>
      <c r="F4" s="31"/>
      <c r="G4" s="438" t="s">
        <v>257</v>
      </c>
      <c r="H4" s="31"/>
      <c r="I4" s="31"/>
      <c r="J4" s="538" t="s">
        <v>311</v>
      </c>
      <c r="K4" s="121" t="s">
        <v>92</v>
      </c>
      <c r="L4" s="31"/>
      <c r="M4" s="437" t="s">
        <v>160</v>
      </c>
      <c r="N4" s="405" t="s">
        <v>159</v>
      </c>
      <c r="O4" s="518" t="s">
        <v>246</v>
      </c>
      <c r="P4" s="73"/>
      <c r="Q4" s="73"/>
      <c r="R4" s="30"/>
      <c r="S4" s="126"/>
      <c r="T4" s="31">
        <v>1</v>
      </c>
      <c r="U4" s="31">
        <v>1</v>
      </c>
      <c r="V4" s="31">
        <v>1</v>
      </c>
      <c r="W4" s="31">
        <v>1</v>
      </c>
      <c r="X4" s="278"/>
      <c r="Y4" s="32">
        <v>1</v>
      </c>
      <c r="Z4" s="41">
        <v>1</v>
      </c>
      <c r="AA4" s="32"/>
      <c r="AB4" s="29"/>
      <c r="AC4" s="30"/>
      <c r="AD4" s="29">
        <v>1</v>
      </c>
      <c r="AE4" s="31">
        <v>1</v>
      </c>
      <c r="AF4" s="31">
        <v>1</v>
      </c>
      <c r="AG4" s="30">
        <v>1</v>
      </c>
      <c r="AH4" s="31">
        <v>1</v>
      </c>
      <c r="AI4" s="30">
        <v>1</v>
      </c>
      <c r="AJ4" s="43">
        <v>1</v>
      </c>
      <c r="AK4" s="358"/>
      <c r="AL4" s="359"/>
      <c r="AM4" s="360"/>
      <c r="AN4" s="482" t="s">
        <v>332</v>
      </c>
      <c r="AO4" s="30"/>
    </row>
    <row r="5" spans="1:41" s="6" customFormat="1" ht="54.95" customHeight="1" x14ac:dyDescent="0.2">
      <c r="A5" s="554"/>
      <c r="B5" s="97" t="s">
        <v>7</v>
      </c>
      <c r="C5" s="39">
        <v>2</v>
      </c>
      <c r="D5" s="231" t="s">
        <v>137</v>
      </c>
      <c r="E5" s="122" t="s">
        <v>355</v>
      </c>
      <c r="F5" s="90"/>
      <c r="G5" s="439"/>
      <c r="H5" s="90"/>
      <c r="I5" s="566" t="s">
        <v>116</v>
      </c>
      <c r="J5" s="539"/>
      <c r="K5" s="561" t="s">
        <v>135</v>
      </c>
      <c r="L5" s="220"/>
      <c r="M5" s="521"/>
      <c r="N5" s="406"/>
      <c r="O5" s="519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279"/>
      <c r="Y5" s="22"/>
      <c r="Z5" s="82">
        <v>1</v>
      </c>
      <c r="AA5" s="22"/>
      <c r="AB5" s="92"/>
      <c r="AC5" s="83"/>
      <c r="AD5" s="92">
        <v>1</v>
      </c>
      <c r="AE5" s="90">
        <v>1</v>
      </c>
      <c r="AF5" s="94">
        <v>1</v>
      </c>
      <c r="AG5" s="83">
        <v>1</v>
      </c>
      <c r="AH5" s="82">
        <v>1</v>
      </c>
      <c r="AI5" s="22">
        <v>1</v>
      </c>
      <c r="AJ5" s="28">
        <v>2</v>
      </c>
      <c r="AK5" s="361"/>
      <c r="AL5" s="353"/>
      <c r="AM5" s="362"/>
      <c r="AN5" s="475"/>
      <c r="AO5" s="83"/>
    </row>
    <row r="6" spans="1:41" s="6" customFormat="1" ht="54.95" customHeight="1" x14ac:dyDescent="0.2">
      <c r="A6" s="554"/>
      <c r="B6" s="97" t="s">
        <v>7</v>
      </c>
      <c r="C6" s="39">
        <v>3</v>
      </c>
      <c r="D6" s="231" t="s">
        <v>138</v>
      </c>
      <c r="E6" s="209" t="s">
        <v>342</v>
      </c>
      <c r="F6" s="90"/>
      <c r="G6" s="440"/>
      <c r="H6" s="90"/>
      <c r="I6" s="430"/>
      <c r="J6" s="539"/>
      <c r="K6" s="544"/>
      <c r="L6" s="426" t="s">
        <v>133</v>
      </c>
      <c r="M6" s="408"/>
      <c r="N6" s="61"/>
      <c r="O6" s="519"/>
      <c r="P6" s="94"/>
      <c r="Q6" s="94"/>
      <c r="R6" s="83"/>
      <c r="S6" s="62"/>
      <c r="T6" s="94">
        <v>1</v>
      </c>
      <c r="U6" s="14">
        <v>1</v>
      </c>
      <c r="V6" s="90">
        <v>1</v>
      </c>
      <c r="W6" s="90">
        <v>1</v>
      </c>
      <c r="X6" s="90"/>
      <c r="Y6" s="22"/>
      <c r="Z6" s="24"/>
      <c r="AA6" s="23"/>
      <c r="AB6" s="27">
        <v>1</v>
      </c>
      <c r="AC6" s="25"/>
      <c r="AD6" s="27">
        <v>1</v>
      </c>
      <c r="AE6" s="79">
        <v>1</v>
      </c>
      <c r="AF6" s="26">
        <v>1</v>
      </c>
      <c r="AG6" s="25">
        <v>1</v>
      </c>
      <c r="AH6" s="24">
        <v>1</v>
      </c>
      <c r="AI6" s="23">
        <v>1</v>
      </c>
      <c r="AJ6" s="28">
        <v>2</v>
      </c>
      <c r="AK6" s="361"/>
      <c r="AL6" s="353"/>
      <c r="AM6" s="362"/>
      <c r="AN6" s="476"/>
      <c r="AO6" s="83"/>
    </row>
    <row r="7" spans="1:41" s="6" customFormat="1" ht="54.95" customHeight="1" x14ac:dyDescent="0.2">
      <c r="A7" s="554"/>
      <c r="B7" s="97" t="s">
        <v>6</v>
      </c>
      <c r="C7" s="39">
        <v>4</v>
      </c>
      <c r="D7" s="190" t="s">
        <v>161</v>
      </c>
      <c r="E7" s="122" t="s">
        <v>292</v>
      </c>
      <c r="F7" s="90"/>
      <c r="G7" s="219" t="s">
        <v>297</v>
      </c>
      <c r="H7" s="90"/>
      <c r="I7" s="90"/>
      <c r="J7" s="540"/>
      <c r="K7" s="394" t="s">
        <v>132</v>
      </c>
      <c r="L7" s="514"/>
      <c r="M7" s="254" t="s">
        <v>226</v>
      </c>
      <c r="N7" s="61"/>
      <c r="O7" s="519"/>
      <c r="P7" s="94"/>
      <c r="Q7" s="94"/>
      <c r="R7" s="83"/>
      <c r="S7" s="21"/>
      <c r="T7" s="14">
        <v>1</v>
      </c>
      <c r="U7" s="14">
        <v>1</v>
      </c>
      <c r="V7" s="14">
        <v>1</v>
      </c>
      <c r="W7" s="14">
        <v>1</v>
      </c>
      <c r="X7" s="14"/>
      <c r="Y7" s="77"/>
      <c r="Z7" s="17"/>
      <c r="AA7" s="15"/>
      <c r="AB7" s="21"/>
      <c r="AC7" s="18"/>
      <c r="AD7" s="21">
        <v>1</v>
      </c>
      <c r="AE7" s="20">
        <v>1</v>
      </c>
      <c r="AF7" s="19">
        <v>1</v>
      </c>
      <c r="AG7" s="18">
        <v>1</v>
      </c>
      <c r="AH7" s="17">
        <v>1</v>
      </c>
      <c r="AI7" s="16">
        <v>1</v>
      </c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5</v>
      </c>
      <c r="D8" s="262" t="s">
        <v>241</v>
      </c>
      <c r="E8" s="122" t="s">
        <v>292</v>
      </c>
      <c r="F8" s="93"/>
      <c r="G8" s="93"/>
      <c r="H8" s="93"/>
      <c r="I8" s="93"/>
      <c r="J8" s="91"/>
      <c r="K8" s="425"/>
      <c r="L8" s="253" t="s">
        <v>224</v>
      </c>
      <c r="M8" s="91"/>
      <c r="N8" s="221"/>
      <c r="O8" s="520"/>
      <c r="P8" s="74"/>
      <c r="Q8" s="74"/>
      <c r="R8" s="91"/>
      <c r="S8" s="13"/>
      <c r="T8" s="8"/>
      <c r="U8" s="8">
        <v>1</v>
      </c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>
        <v>1</v>
      </c>
      <c r="AI8" s="7">
        <v>1</v>
      </c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96" t="s">
        <v>8</v>
      </c>
      <c r="C9" s="38">
        <v>8</v>
      </c>
      <c r="D9" s="482" t="s">
        <v>274</v>
      </c>
      <c r="E9" s="121" t="s">
        <v>340</v>
      </c>
      <c r="F9" s="479" t="s">
        <v>321</v>
      </c>
      <c r="G9" s="515" t="s">
        <v>101</v>
      </c>
      <c r="H9" s="203"/>
      <c r="I9" s="31"/>
      <c r="J9" s="30"/>
      <c r="K9" s="513" t="s">
        <v>236</v>
      </c>
      <c r="L9" s="211" t="s">
        <v>123</v>
      </c>
      <c r="M9" s="186" t="s">
        <v>93</v>
      </c>
      <c r="N9" s="527" t="s">
        <v>152</v>
      </c>
      <c r="O9" s="414" t="s">
        <v>235</v>
      </c>
      <c r="P9" s="434" t="s">
        <v>234</v>
      </c>
      <c r="Q9" s="400" t="s">
        <v>154</v>
      </c>
      <c r="R9" s="30"/>
      <c r="S9" s="61">
        <v>1</v>
      </c>
      <c r="T9" s="90">
        <v>1</v>
      </c>
      <c r="U9" s="257">
        <v>1</v>
      </c>
      <c r="V9" s="257">
        <v>1</v>
      </c>
      <c r="W9" s="257">
        <v>1</v>
      </c>
      <c r="X9" s="90"/>
      <c r="Y9" s="22">
        <v>1</v>
      </c>
      <c r="Z9" s="41">
        <v>1</v>
      </c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>
        <v>1</v>
      </c>
      <c r="AK9" s="358"/>
      <c r="AL9" s="359"/>
      <c r="AM9" s="360"/>
      <c r="AN9" s="502" t="s">
        <v>264</v>
      </c>
      <c r="AO9" s="30"/>
    </row>
    <row r="10" spans="1:41" s="6" customFormat="1" ht="54.95" customHeight="1" x14ac:dyDescent="0.2">
      <c r="A10" s="554"/>
      <c r="B10" s="97" t="s">
        <v>7</v>
      </c>
      <c r="C10" s="39">
        <v>9</v>
      </c>
      <c r="D10" s="475"/>
      <c r="E10" s="122" t="s">
        <v>352</v>
      </c>
      <c r="F10" s="480"/>
      <c r="G10" s="514"/>
      <c r="H10" s="426" t="s">
        <v>113</v>
      </c>
      <c r="I10" s="90"/>
      <c r="J10" s="83"/>
      <c r="K10" s="441"/>
      <c r="L10" s="562" t="s">
        <v>121</v>
      </c>
      <c r="M10" s="197" t="s">
        <v>93</v>
      </c>
      <c r="N10" s="563"/>
      <c r="O10" s="415"/>
      <c r="P10" s="435"/>
      <c r="Q10" s="402"/>
      <c r="R10" s="83"/>
      <c r="S10" s="61"/>
      <c r="T10" s="94">
        <v>1</v>
      </c>
      <c r="U10" s="258">
        <v>1</v>
      </c>
      <c r="V10" s="257">
        <v>1</v>
      </c>
      <c r="W10" s="257">
        <v>1</v>
      </c>
      <c r="X10" s="90"/>
      <c r="Y10" s="22">
        <v>1</v>
      </c>
      <c r="Z10" s="82">
        <v>1</v>
      </c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>
        <v>1</v>
      </c>
      <c r="AK10" s="361"/>
      <c r="AL10" s="353"/>
      <c r="AM10" s="362"/>
      <c r="AN10" s="503"/>
      <c r="AO10" s="83"/>
    </row>
    <row r="11" spans="1:41" s="6" customFormat="1" ht="54.95" customHeight="1" x14ac:dyDescent="0.2">
      <c r="A11" s="554"/>
      <c r="B11" s="97" t="s">
        <v>7</v>
      </c>
      <c r="C11" s="39">
        <v>10</v>
      </c>
      <c r="D11" s="475"/>
      <c r="E11" s="122" t="s">
        <v>342</v>
      </c>
      <c r="F11" s="480"/>
      <c r="G11" s="426" t="s">
        <v>240</v>
      </c>
      <c r="H11" s="514"/>
      <c r="I11" s="90"/>
      <c r="J11" s="83"/>
      <c r="K11" s="394" t="s">
        <v>132</v>
      </c>
      <c r="L11" s="442"/>
      <c r="M11" s="83"/>
      <c r="N11" s="295" t="s">
        <v>333</v>
      </c>
      <c r="O11" s="415"/>
      <c r="P11" s="436"/>
      <c r="Q11" s="94"/>
      <c r="R11" s="83"/>
      <c r="S11" s="62"/>
      <c r="T11" s="94">
        <v>1</v>
      </c>
      <c r="U11" s="14">
        <v>1</v>
      </c>
      <c r="V11" s="90"/>
      <c r="W11" s="90">
        <v>1</v>
      </c>
      <c r="X11" s="90"/>
      <c r="Y11" s="22"/>
      <c r="Z11" s="24"/>
      <c r="AA11" s="23"/>
      <c r="AB11" s="27">
        <v>1</v>
      </c>
      <c r="AC11" s="25"/>
      <c r="AD11" s="27"/>
      <c r="AE11" s="79"/>
      <c r="AF11" s="26"/>
      <c r="AG11" s="25"/>
      <c r="AH11" s="24"/>
      <c r="AI11" s="23"/>
      <c r="AJ11" s="28">
        <v>1</v>
      </c>
      <c r="AK11" s="361"/>
      <c r="AL11" s="353"/>
      <c r="AM11" s="362"/>
      <c r="AN11" s="503"/>
      <c r="AO11" s="83"/>
    </row>
    <row r="12" spans="1:41" s="6" customFormat="1" ht="54.95" customHeight="1" x14ac:dyDescent="0.2">
      <c r="A12" s="554"/>
      <c r="B12" s="97" t="s">
        <v>6</v>
      </c>
      <c r="C12" s="39">
        <v>11</v>
      </c>
      <c r="D12" s="475"/>
      <c r="E12" s="191" t="s">
        <v>294</v>
      </c>
      <c r="F12" s="480"/>
      <c r="G12" s="501"/>
      <c r="H12" s="426" t="s">
        <v>78</v>
      </c>
      <c r="I12" s="90"/>
      <c r="J12" s="83"/>
      <c r="K12" s="441"/>
      <c r="L12" s="90"/>
      <c r="M12" s="83"/>
      <c r="N12" s="92"/>
      <c r="O12" s="415"/>
      <c r="P12" s="94"/>
      <c r="Q12" s="94"/>
      <c r="R12" s="83"/>
      <c r="S12" s="21"/>
      <c r="T12" s="14">
        <v>1</v>
      </c>
      <c r="U12" s="14"/>
      <c r="V12" s="14"/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503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12</v>
      </c>
      <c r="D13" s="483"/>
      <c r="E13" s="191" t="s">
        <v>294</v>
      </c>
      <c r="F13" s="481"/>
      <c r="G13" s="427"/>
      <c r="H13" s="427"/>
      <c r="I13" s="93"/>
      <c r="J13" s="91"/>
      <c r="K13" s="206" t="s">
        <v>162</v>
      </c>
      <c r="L13" s="293" t="s">
        <v>298</v>
      </c>
      <c r="M13" s="91"/>
      <c r="N13" s="75"/>
      <c r="O13" s="416"/>
      <c r="P13" s="74"/>
      <c r="Q13" s="74"/>
      <c r="R13" s="91"/>
      <c r="S13" s="13"/>
      <c r="T13" s="8"/>
      <c r="U13" s="8"/>
      <c r="V13" s="8">
        <v>1</v>
      </c>
      <c r="W13" s="8"/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504"/>
      <c r="AO13" s="91"/>
    </row>
    <row r="14" spans="1:41" s="6" customFormat="1" ht="54.95" customHeight="1" x14ac:dyDescent="0.2">
      <c r="A14" s="553"/>
      <c r="B14" s="96" t="s">
        <v>8</v>
      </c>
      <c r="C14" s="38">
        <v>15</v>
      </c>
      <c r="D14" s="29"/>
      <c r="E14" s="218" t="s">
        <v>340</v>
      </c>
      <c r="F14" s="199" t="s">
        <v>243</v>
      </c>
      <c r="G14" s="479" t="s">
        <v>289</v>
      </c>
      <c r="H14" s="207" t="s">
        <v>109</v>
      </c>
      <c r="I14" s="31"/>
      <c r="J14" s="30"/>
      <c r="K14" s="513" t="s">
        <v>140</v>
      </c>
      <c r="L14" s="208" t="s">
        <v>207</v>
      </c>
      <c r="M14" s="538" t="s">
        <v>310</v>
      </c>
      <c r="N14" s="548" t="s">
        <v>217</v>
      </c>
      <c r="O14" s="400" t="s">
        <v>124</v>
      </c>
      <c r="P14" s="73"/>
      <c r="Q14" s="73"/>
      <c r="R14" s="30"/>
      <c r="S14" s="61">
        <v>1</v>
      </c>
      <c r="T14" s="90">
        <v>1</v>
      </c>
      <c r="U14" s="90">
        <v>1</v>
      </c>
      <c r="V14" s="90"/>
      <c r="W14" s="249"/>
      <c r="X14" s="90"/>
      <c r="Y14" s="22">
        <v>1</v>
      </c>
      <c r="Z14" s="41"/>
      <c r="AA14" s="32"/>
      <c r="AB14" s="29">
        <v>1</v>
      </c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>
        <v>1</v>
      </c>
      <c r="AK14" s="358"/>
      <c r="AL14" s="359"/>
      <c r="AM14" s="360"/>
      <c r="AN14" s="502" t="s">
        <v>265</v>
      </c>
      <c r="AO14" s="30"/>
    </row>
    <row r="15" spans="1:41" s="6" customFormat="1" ht="54.95" customHeight="1" x14ac:dyDescent="0.2">
      <c r="A15" s="554"/>
      <c r="B15" s="97" t="s">
        <v>7</v>
      </c>
      <c r="C15" s="39">
        <v>16</v>
      </c>
      <c r="D15" s="569" t="s">
        <v>338</v>
      </c>
      <c r="E15" s="122" t="s">
        <v>355</v>
      </c>
      <c r="F15" s="191" t="s">
        <v>129</v>
      </c>
      <c r="G15" s="480"/>
      <c r="H15" s="90"/>
      <c r="I15" s="90"/>
      <c r="J15" s="83"/>
      <c r="K15" s="441"/>
      <c r="L15" s="421" t="s">
        <v>133</v>
      </c>
      <c r="M15" s="539"/>
      <c r="N15" s="570"/>
      <c r="O15" s="402"/>
      <c r="P15" s="94"/>
      <c r="Q15" s="94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/>
      <c r="AA15" s="22"/>
      <c r="AB15" s="92">
        <v>1</v>
      </c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503"/>
      <c r="AO15" s="83"/>
    </row>
    <row r="16" spans="1:41" s="6" customFormat="1" ht="54.95" customHeight="1" x14ac:dyDescent="0.2">
      <c r="A16" s="554"/>
      <c r="B16" s="97" t="s">
        <v>7</v>
      </c>
      <c r="C16" s="39">
        <v>17</v>
      </c>
      <c r="D16" s="569"/>
      <c r="E16" s="209" t="s">
        <v>342</v>
      </c>
      <c r="F16" s="286" t="s">
        <v>157</v>
      </c>
      <c r="G16" s="559"/>
      <c r="H16" s="90"/>
      <c r="I16" s="90"/>
      <c r="J16" s="83"/>
      <c r="K16" s="561" t="s">
        <v>121</v>
      </c>
      <c r="L16" s="422"/>
      <c r="M16" s="540"/>
      <c r="N16" s="570"/>
      <c r="O16" s="526" t="s">
        <v>130</v>
      </c>
      <c r="P16" s="94"/>
      <c r="Q16" s="94"/>
      <c r="R16" s="83"/>
      <c r="S16" s="62"/>
      <c r="T16" s="94">
        <v>1</v>
      </c>
      <c r="U16" s="14"/>
      <c r="V16" s="90">
        <v>1</v>
      </c>
      <c r="W16" s="90">
        <v>1</v>
      </c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>
        <v>2</v>
      </c>
      <c r="AK16" s="361"/>
      <c r="AL16" s="353"/>
      <c r="AM16" s="362"/>
      <c r="AN16" s="503"/>
      <c r="AO16" s="83"/>
    </row>
    <row r="17" spans="1:41" s="6" customFormat="1" ht="54.95" customHeight="1" x14ac:dyDescent="0.2">
      <c r="A17" s="554"/>
      <c r="B17" s="97" t="s">
        <v>6</v>
      </c>
      <c r="C17" s="39">
        <v>18</v>
      </c>
      <c r="D17" s="92"/>
      <c r="E17" s="191" t="s">
        <v>294</v>
      </c>
      <c r="F17" s="323" t="s">
        <v>138</v>
      </c>
      <c r="G17" s="90"/>
      <c r="H17" s="426" t="s">
        <v>239</v>
      </c>
      <c r="I17" s="90"/>
      <c r="J17" s="83"/>
      <c r="K17" s="544"/>
      <c r="L17" s="90"/>
      <c r="M17" s="524" t="s">
        <v>228</v>
      </c>
      <c r="N17" s="570"/>
      <c r="O17" s="402"/>
      <c r="P17" s="94"/>
      <c r="Q17" s="94"/>
      <c r="R17" s="83"/>
      <c r="S17" s="21"/>
      <c r="T17" s="94">
        <v>1</v>
      </c>
      <c r="U17" s="14"/>
      <c r="V17" s="90"/>
      <c r="W17" s="90">
        <v>1</v>
      </c>
      <c r="X17" s="90"/>
      <c r="Y17" s="22"/>
      <c r="Z17" s="24"/>
      <c r="AA17" s="23"/>
      <c r="AB17" s="27">
        <v>1</v>
      </c>
      <c r="AC17" s="25"/>
      <c r="AD17" s="27"/>
      <c r="AE17" s="79"/>
      <c r="AF17" s="26"/>
      <c r="AG17" s="25"/>
      <c r="AH17" s="24"/>
      <c r="AI17" s="23"/>
      <c r="AJ17" s="28">
        <v>1</v>
      </c>
      <c r="AK17" s="361"/>
      <c r="AL17" s="352"/>
      <c r="AM17" s="362"/>
      <c r="AN17" s="503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19</v>
      </c>
      <c r="D18" s="75"/>
      <c r="E18" s="214" t="s">
        <v>294</v>
      </c>
      <c r="F18" s="322" t="s">
        <v>161</v>
      </c>
      <c r="G18" s="307"/>
      <c r="H18" s="427"/>
      <c r="I18" s="307"/>
      <c r="J18" s="91"/>
      <c r="K18" s="252" t="s">
        <v>226</v>
      </c>
      <c r="L18" s="93"/>
      <c r="M18" s="525"/>
      <c r="N18" s="571"/>
      <c r="O18" s="93"/>
      <c r="P18" s="74"/>
      <c r="Q18" s="74"/>
      <c r="R18" s="91"/>
      <c r="S18" s="13"/>
      <c r="T18" s="8"/>
      <c r="U18" s="8"/>
      <c r="V18" s="8"/>
      <c r="W18" s="8">
        <v>1</v>
      </c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483"/>
      <c r="AO18" s="91"/>
    </row>
    <row r="19" spans="1:41" s="6" customFormat="1" ht="54.95" customHeight="1" x14ac:dyDescent="0.2">
      <c r="A19" s="553"/>
      <c r="B19" s="128" t="s">
        <v>8</v>
      </c>
      <c r="C19" s="129">
        <v>22</v>
      </c>
      <c r="D19" s="130"/>
      <c r="E19" s="131"/>
      <c r="F19" s="184"/>
      <c r="G19" s="131"/>
      <c r="H19" s="131"/>
      <c r="I19" s="131"/>
      <c r="J19" s="132"/>
      <c r="K19" s="130"/>
      <c r="L19" s="133"/>
      <c r="M19" s="132"/>
      <c r="N19" s="130"/>
      <c r="O19" s="131"/>
      <c r="P19" s="134"/>
      <c r="Q19" s="134"/>
      <c r="R19" s="132"/>
      <c r="S19" s="105"/>
      <c r="T19" s="102"/>
      <c r="U19" s="102"/>
      <c r="V19" s="102"/>
      <c r="W19" s="102"/>
      <c r="X19" s="102"/>
      <c r="Y19" s="107"/>
      <c r="Z19" s="133"/>
      <c r="AA19" s="135"/>
      <c r="AB19" s="130"/>
      <c r="AC19" s="132"/>
      <c r="AD19" s="130"/>
      <c r="AE19" s="131"/>
      <c r="AF19" s="131"/>
      <c r="AG19" s="132"/>
      <c r="AH19" s="131"/>
      <c r="AI19" s="132"/>
      <c r="AJ19" s="136"/>
      <c r="AK19" s="369"/>
      <c r="AL19" s="370"/>
      <c r="AM19" s="371"/>
      <c r="AN19" s="251"/>
      <c r="AO19" s="132"/>
    </row>
    <row r="20" spans="1:41" s="6" customFormat="1" ht="54.95" customHeight="1" x14ac:dyDescent="0.2">
      <c r="A20" s="554"/>
      <c r="B20" s="224" t="s">
        <v>7</v>
      </c>
      <c r="C20" s="225">
        <v>23</v>
      </c>
      <c r="D20" s="295" t="s">
        <v>297</v>
      </c>
      <c r="E20" s="90"/>
      <c r="F20" s="567" t="s">
        <v>201</v>
      </c>
      <c r="G20" s="90"/>
      <c r="H20" s="90"/>
      <c r="I20" s="90"/>
      <c r="J20" s="83"/>
      <c r="K20" s="92"/>
      <c r="L20" s="421" t="s">
        <v>133</v>
      </c>
      <c r="M20" s="83"/>
      <c r="N20" s="92"/>
      <c r="O20" s="90"/>
      <c r="P20" s="94"/>
      <c r="Q20" s="94"/>
      <c r="R20" s="83"/>
      <c r="S20" s="61"/>
      <c r="T20" s="94"/>
      <c r="U20" s="79"/>
      <c r="V20" s="90">
        <v>1</v>
      </c>
      <c r="W20" s="90"/>
      <c r="X20" s="90"/>
      <c r="Y20" s="22"/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474" t="s">
        <v>266</v>
      </c>
      <c r="AO20" s="83"/>
    </row>
    <row r="21" spans="1:41" s="6" customFormat="1" ht="54.95" customHeight="1" x14ac:dyDescent="0.2">
      <c r="A21" s="554"/>
      <c r="B21" s="224" t="s">
        <v>7</v>
      </c>
      <c r="C21" s="225">
        <v>24</v>
      </c>
      <c r="D21" s="394" t="s">
        <v>237</v>
      </c>
      <c r="E21" s="90"/>
      <c r="F21" s="568"/>
      <c r="G21" s="90"/>
      <c r="H21" s="90"/>
      <c r="I21" s="90"/>
      <c r="J21" s="83"/>
      <c r="K21" s="394" t="s">
        <v>122</v>
      </c>
      <c r="L21" s="422"/>
      <c r="M21" s="83"/>
      <c r="N21" s="92"/>
      <c r="O21" s="90"/>
      <c r="P21" s="94"/>
      <c r="Q21" s="94"/>
      <c r="R21" s="83"/>
      <c r="S21" s="62"/>
      <c r="T21" s="94"/>
      <c r="U21" s="14"/>
      <c r="V21" s="90">
        <v>1</v>
      </c>
      <c r="W21" s="90">
        <v>1</v>
      </c>
      <c r="X21" s="90"/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475"/>
      <c r="AO21" s="83"/>
    </row>
    <row r="22" spans="1:41" s="6" customFormat="1" ht="54.95" customHeight="1" x14ac:dyDescent="0.2">
      <c r="A22" s="554"/>
      <c r="B22" s="224" t="s">
        <v>6</v>
      </c>
      <c r="C22" s="225">
        <v>25</v>
      </c>
      <c r="D22" s="424"/>
      <c r="E22" s="90"/>
      <c r="F22" s="90"/>
      <c r="G22" s="90"/>
      <c r="H22" s="90"/>
      <c r="I22" s="90"/>
      <c r="J22" s="83"/>
      <c r="K22" s="441"/>
      <c r="L22" s="90"/>
      <c r="M22" s="83"/>
      <c r="N22" s="92"/>
      <c r="O22" s="90"/>
      <c r="P22" s="94"/>
      <c r="Q22" s="94"/>
      <c r="R22" s="83"/>
      <c r="S22" s="21"/>
      <c r="T22" s="14"/>
      <c r="U22" s="14"/>
      <c r="V22" s="14"/>
      <c r="W22" s="14">
        <v>1</v>
      </c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475"/>
      <c r="AO22" s="83"/>
    </row>
    <row r="23" spans="1:41" s="6" customFormat="1" ht="54.95" customHeight="1" thickBot="1" x14ac:dyDescent="0.25">
      <c r="A23" s="555"/>
      <c r="B23" s="226" t="s">
        <v>5</v>
      </c>
      <c r="C23" s="227">
        <v>26</v>
      </c>
      <c r="D23" s="425"/>
      <c r="E23" s="93"/>
      <c r="F23" s="93"/>
      <c r="G23" s="93"/>
      <c r="H23" s="93"/>
      <c r="I23" s="93"/>
      <c r="J23" s="91"/>
      <c r="K23" s="201"/>
      <c r="L23" s="232"/>
      <c r="M23" s="91"/>
      <c r="N23" s="75"/>
      <c r="O23" s="93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483"/>
      <c r="AO23" s="91"/>
    </row>
    <row r="24" spans="1:41" s="6" customFormat="1" ht="54.95" customHeight="1" x14ac:dyDescent="0.2">
      <c r="A24" s="553"/>
      <c r="B24" s="222" t="s">
        <v>8</v>
      </c>
      <c r="C24" s="223">
        <v>29</v>
      </c>
      <c r="D24" s="29"/>
      <c r="E24" s="31"/>
      <c r="F24" s="31"/>
      <c r="G24" s="31"/>
      <c r="H24" s="31"/>
      <c r="I24" s="31"/>
      <c r="J24" s="30"/>
      <c r="K24" s="29"/>
      <c r="L24" s="31"/>
      <c r="M24" s="30"/>
      <c r="N24" s="29"/>
      <c r="O24" s="31"/>
      <c r="P24" s="73"/>
      <c r="Q24" s="73"/>
      <c r="R24" s="30"/>
      <c r="S24" s="61"/>
      <c r="T24" s="90"/>
      <c r="U24" s="90"/>
      <c r="V24" s="90"/>
      <c r="W24" s="90"/>
      <c r="X24" s="90"/>
      <c r="Y24" s="22"/>
      <c r="Z24" s="41"/>
      <c r="AA24" s="32"/>
      <c r="AB24" s="29"/>
      <c r="AC24" s="30"/>
      <c r="AD24" s="29"/>
      <c r="AE24" s="31"/>
      <c r="AF24" s="31"/>
      <c r="AG24" s="30"/>
      <c r="AH24" s="31"/>
      <c r="AI24" s="30"/>
      <c r="AJ24" s="43"/>
      <c r="AK24" s="358"/>
      <c r="AL24" s="359"/>
      <c r="AM24" s="360"/>
      <c r="AN24" s="29"/>
      <c r="AO24" s="30"/>
    </row>
    <row r="25" spans="1:41" s="6" customFormat="1" ht="54.95" customHeight="1" x14ac:dyDescent="0.2">
      <c r="A25" s="554"/>
      <c r="B25" s="224" t="s">
        <v>7</v>
      </c>
      <c r="C25" s="225">
        <v>30</v>
      </c>
      <c r="D25" s="92"/>
      <c r="E25" s="90"/>
      <c r="F25" s="90"/>
      <c r="G25" s="90"/>
      <c r="H25" s="90"/>
      <c r="I25" s="90"/>
      <c r="J25" s="83"/>
      <c r="K25" s="92"/>
      <c r="L25" s="90"/>
      <c r="M25" s="83"/>
      <c r="N25" s="92"/>
      <c r="O25" s="90"/>
      <c r="P25" s="94"/>
      <c r="Q25" s="94"/>
      <c r="R25" s="83"/>
      <c r="S25" s="61"/>
      <c r="T25" s="94"/>
      <c r="U25" s="79"/>
      <c r="V25" s="90"/>
      <c r="W25" s="90"/>
      <c r="X25" s="90"/>
      <c r="Y25" s="22"/>
      <c r="Z25" s="82"/>
      <c r="AA25" s="22"/>
      <c r="AB25" s="92"/>
      <c r="AC25" s="83"/>
      <c r="AD25" s="92"/>
      <c r="AE25" s="90"/>
      <c r="AF25" s="94"/>
      <c r="AG25" s="83"/>
      <c r="AH25" s="82"/>
      <c r="AI25" s="22"/>
      <c r="AJ25" s="28"/>
      <c r="AK25" s="361"/>
      <c r="AL25" s="353"/>
      <c r="AM25" s="362"/>
      <c r="AN25" s="92"/>
      <c r="AO25" s="83"/>
    </row>
    <row r="26" spans="1:41" s="6" customFormat="1" ht="54.95" customHeight="1" x14ac:dyDescent="0.2">
      <c r="A26" s="554"/>
      <c r="B26" s="99" t="s">
        <v>7</v>
      </c>
      <c r="C26" s="100">
        <v>1</v>
      </c>
      <c r="D26" s="101"/>
      <c r="E26" s="102"/>
      <c r="F26" s="102"/>
      <c r="G26" s="102"/>
      <c r="H26" s="102"/>
      <c r="I26" s="102"/>
      <c r="J26" s="103"/>
      <c r="K26" s="101"/>
      <c r="L26" s="102"/>
      <c r="M26" s="103"/>
      <c r="N26" s="101"/>
      <c r="O26" s="102"/>
      <c r="P26" s="104"/>
      <c r="Q26" s="104"/>
      <c r="R26" s="103"/>
      <c r="S26" s="137"/>
      <c r="T26" s="104"/>
      <c r="U26" s="138"/>
      <c r="V26" s="102"/>
      <c r="W26" s="102"/>
      <c r="X26" s="102"/>
      <c r="Y26" s="107"/>
      <c r="Z26" s="139"/>
      <c r="AA26" s="140"/>
      <c r="AB26" s="141"/>
      <c r="AC26" s="142"/>
      <c r="AD26" s="141"/>
      <c r="AE26" s="106"/>
      <c r="AF26" s="143"/>
      <c r="AG26" s="142"/>
      <c r="AH26" s="139"/>
      <c r="AI26" s="140"/>
      <c r="AJ26" s="109"/>
      <c r="AK26" s="366"/>
      <c r="AL26" s="367"/>
      <c r="AM26" s="368"/>
      <c r="AN26" s="101"/>
      <c r="AO26" s="103"/>
    </row>
    <row r="27" spans="1:41" s="6" customFormat="1" ht="54.95" customHeight="1" x14ac:dyDescent="0.2">
      <c r="A27" s="554"/>
      <c r="B27" s="224" t="s">
        <v>6</v>
      </c>
      <c r="C27" s="225">
        <v>2</v>
      </c>
      <c r="D27" s="92"/>
      <c r="E27" s="90"/>
      <c r="F27" s="90"/>
      <c r="G27" s="90"/>
      <c r="H27" s="90"/>
      <c r="I27" s="90"/>
      <c r="J27" s="83"/>
      <c r="K27" s="92"/>
      <c r="L27" s="90"/>
      <c r="M27" s="83"/>
      <c r="N27" s="92"/>
      <c r="O27" s="90"/>
      <c r="P27" s="94"/>
      <c r="Q27" s="94"/>
      <c r="R27" s="83"/>
      <c r="S27" s="21"/>
      <c r="T27" s="14"/>
      <c r="U27" s="14"/>
      <c r="V27" s="14"/>
      <c r="W27" s="14"/>
      <c r="X27" s="14"/>
      <c r="Y27" s="77"/>
      <c r="Z27" s="17"/>
      <c r="AA27" s="15"/>
      <c r="AB27" s="21"/>
      <c r="AC27" s="18"/>
      <c r="AD27" s="21"/>
      <c r="AE27" s="20"/>
      <c r="AF27" s="19"/>
      <c r="AG27" s="18"/>
      <c r="AH27" s="17"/>
      <c r="AI27" s="16"/>
      <c r="AJ27" s="15"/>
      <c r="AK27" s="361"/>
      <c r="AL27" s="352"/>
      <c r="AM27" s="362"/>
      <c r="AN27" s="92"/>
      <c r="AO27" s="83"/>
    </row>
    <row r="28" spans="1:41" s="6" customFormat="1" ht="54.95" customHeight="1" thickBot="1" x14ac:dyDescent="0.25">
      <c r="A28" s="555"/>
      <c r="B28" s="226" t="s">
        <v>5</v>
      </c>
      <c r="C28" s="227">
        <v>3</v>
      </c>
      <c r="D28" s="75"/>
      <c r="E28" s="93"/>
      <c r="F28" s="93"/>
      <c r="G28" s="93"/>
      <c r="H28" s="93"/>
      <c r="I28" s="93"/>
      <c r="J28" s="91"/>
      <c r="K28" s="75"/>
      <c r="L28" s="93"/>
      <c r="M28" s="91"/>
      <c r="N28" s="75"/>
      <c r="O28" s="93"/>
      <c r="P28" s="74"/>
      <c r="Q28" s="74"/>
      <c r="R28" s="91"/>
      <c r="S28" s="13"/>
      <c r="T28" s="8"/>
      <c r="U28" s="8"/>
      <c r="V28" s="8"/>
      <c r="W28" s="8"/>
      <c r="X28" s="8"/>
      <c r="Y28" s="7"/>
      <c r="Z28" s="10"/>
      <c r="AA28" s="9"/>
      <c r="AB28" s="13"/>
      <c r="AC28" s="11"/>
      <c r="AD28" s="13"/>
      <c r="AE28" s="8"/>
      <c r="AF28" s="12"/>
      <c r="AG28" s="11"/>
      <c r="AH28" s="10"/>
      <c r="AI28" s="7"/>
      <c r="AJ28" s="9"/>
      <c r="AK28" s="376"/>
      <c r="AL28" s="351"/>
      <c r="AM28" s="377"/>
      <c r="AN28" s="75"/>
      <c r="AO28" s="91"/>
    </row>
    <row r="29" spans="1:41" ht="30" customHeight="1" thickBot="1" x14ac:dyDescent="0.3">
      <c r="A29" s="5"/>
      <c r="D29" s="4"/>
      <c r="E29" s="4"/>
      <c r="F29" s="4"/>
      <c r="S29" s="46">
        <f>SUM(S4:S23)</f>
        <v>2</v>
      </c>
      <c r="T29" s="44">
        <f t="shared" ref="T29:AJ29" si="0">SUM(T4:T23)</f>
        <v>12</v>
      </c>
      <c r="U29" s="44">
        <f t="shared" si="0"/>
        <v>10</v>
      </c>
      <c r="V29" s="44">
        <f t="shared" si="0"/>
        <v>11</v>
      </c>
      <c r="W29" s="44">
        <f>SUM(W4:W23)</f>
        <v>14</v>
      </c>
      <c r="X29" s="44">
        <f t="shared" si="0"/>
        <v>0</v>
      </c>
      <c r="Y29" s="65">
        <f t="shared" si="0"/>
        <v>4</v>
      </c>
      <c r="Z29" s="45">
        <f t="shared" si="0"/>
        <v>4</v>
      </c>
      <c r="AA29" s="65">
        <f t="shared" si="0"/>
        <v>0</v>
      </c>
      <c r="AB29" s="46">
        <f t="shared" si="0"/>
        <v>7</v>
      </c>
      <c r="AC29" s="65">
        <f t="shared" si="0"/>
        <v>0</v>
      </c>
      <c r="AD29" s="46">
        <f t="shared" si="0"/>
        <v>7</v>
      </c>
      <c r="AE29" s="44">
        <f t="shared" si="0"/>
        <v>7</v>
      </c>
      <c r="AF29" s="44">
        <f t="shared" si="0"/>
        <v>7</v>
      </c>
      <c r="AG29" s="65">
        <f t="shared" si="0"/>
        <v>7</v>
      </c>
      <c r="AH29" s="44">
        <f t="shared" si="0"/>
        <v>5</v>
      </c>
      <c r="AI29" s="65">
        <f t="shared" si="0"/>
        <v>5</v>
      </c>
      <c r="AJ29" s="383">
        <f t="shared" si="0"/>
        <v>12</v>
      </c>
      <c r="AK29" s="243">
        <f>SUM(AK4:AK28)</f>
        <v>0</v>
      </c>
      <c r="AL29" s="382">
        <f>SUM(AL4:AL28)</f>
        <v>0</v>
      </c>
      <c r="AM29" s="243">
        <f>SUM(AM4:AM28)</f>
        <v>0</v>
      </c>
      <c r="AN29" s="1"/>
    </row>
    <row r="30" spans="1:41" ht="48" customHeight="1" thickBot="1" x14ac:dyDescent="0.3">
      <c r="A30" s="5"/>
      <c r="D30" s="52" t="s">
        <v>25</v>
      </c>
      <c r="E30" s="58" t="s">
        <v>36</v>
      </c>
      <c r="F30" s="53" t="s">
        <v>26</v>
      </c>
      <c r="G30" s="80" t="s">
        <v>45</v>
      </c>
      <c r="H30" s="81" t="s">
        <v>46</v>
      </c>
      <c r="I30" s="54" t="s">
        <v>4</v>
      </c>
      <c r="J30" s="51" t="s">
        <v>3</v>
      </c>
      <c r="K30" s="55" t="s">
        <v>2</v>
      </c>
      <c r="L30" s="56" t="s">
        <v>1</v>
      </c>
      <c r="M30" s="57" t="s">
        <v>0</v>
      </c>
      <c r="N30" s="64" t="s">
        <v>38</v>
      </c>
      <c r="O30" s="63" t="s">
        <v>47</v>
      </c>
      <c r="P30" s="123" t="s">
        <v>62</v>
      </c>
      <c r="AK30" s="2"/>
      <c r="AL30" s="2"/>
      <c r="AM30" s="1"/>
      <c r="AN30" s="1"/>
    </row>
    <row r="31" spans="1:41" ht="48" customHeight="1" thickBot="1" x14ac:dyDescent="0.3">
      <c r="A31" s="5"/>
      <c r="D31" s="244"/>
      <c r="E31" s="244"/>
      <c r="F31" s="244"/>
      <c r="G31" s="244"/>
      <c r="H31" s="244"/>
      <c r="I31" s="244"/>
      <c r="J31" s="244"/>
      <c r="K31" s="245"/>
      <c r="L31" s="245"/>
      <c r="M31" s="244"/>
      <c r="N31" s="244"/>
      <c r="O31" s="244"/>
      <c r="P31" s="244"/>
      <c r="S31" s="240">
        <f>S29+'MARS 2019'!S26</f>
        <v>10</v>
      </c>
      <c r="T31" s="241">
        <f>T29+'MARS 2019'!T26</f>
        <v>47</v>
      </c>
      <c r="U31" s="241">
        <f>U29+'MARS 2019'!U26</f>
        <v>42</v>
      </c>
      <c r="V31" s="241">
        <f>V29+'MARS 2019'!V26</f>
        <v>50</v>
      </c>
      <c r="W31" s="241">
        <f>W29+'MARS 2019'!W26</f>
        <v>51</v>
      </c>
      <c r="X31" s="241">
        <f>X29+'MARS 2019'!X26</f>
        <v>6</v>
      </c>
      <c r="Y31" s="242">
        <f>Y29+'MARS 2019'!Y26</f>
        <v>18</v>
      </c>
      <c r="Z31" s="240">
        <f>Z29+'MARS 2019'!Z26</f>
        <v>26</v>
      </c>
      <c r="AA31" s="242">
        <f>AA29+'MARS 2019'!AA26</f>
        <v>0</v>
      </c>
      <c r="AB31" s="240">
        <f>AB29+'MARS 2019'!AB26</f>
        <v>37</v>
      </c>
      <c r="AC31" s="242">
        <f>AC29+'MARS 2019'!AC26</f>
        <v>0</v>
      </c>
      <c r="AD31" s="240">
        <f>AD29+'MARS 2019'!AD26</f>
        <v>13</v>
      </c>
      <c r="AE31" s="241">
        <f>AE29+'MARS 2019'!AE26</f>
        <v>13</v>
      </c>
      <c r="AF31" s="241">
        <f>AF29+'MARS 2019'!AF26</f>
        <v>13</v>
      </c>
      <c r="AG31" s="242">
        <f>AG29+'MARS 2019'!AG26</f>
        <v>13</v>
      </c>
      <c r="AH31" s="240">
        <f>AH29+'MARS 2019'!AH26</f>
        <v>12</v>
      </c>
      <c r="AI31" s="242">
        <f>AI29+'MARS 2019'!AI26</f>
        <v>12</v>
      </c>
      <c r="AJ31" s="382">
        <f>AJ29+'MARS 2019'!AJ26</f>
        <v>61</v>
      </c>
      <c r="AK31" s="382">
        <f>AK29+'MARS 2019'!AK26</f>
        <v>0</v>
      </c>
      <c r="AL31" s="243">
        <f>AL29+'MARS 2019'!AL26</f>
        <v>0</v>
      </c>
      <c r="AM31" s="385">
        <f>AM29+'MARS 2019'!AM26</f>
        <v>0</v>
      </c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  <row r="458" spans="4:40" x14ac:dyDescent="0.25">
      <c r="D458" s="4"/>
      <c r="E458" s="4"/>
      <c r="F458" s="4"/>
      <c r="AM458" s="1"/>
      <c r="AN458" s="1"/>
    </row>
    <row r="459" spans="4:40" x14ac:dyDescent="0.25">
      <c r="D459" s="4"/>
      <c r="E459" s="4"/>
      <c r="F459" s="4"/>
      <c r="AM459" s="1"/>
      <c r="AN459" s="1"/>
    </row>
    <row r="460" spans="4:40" x14ac:dyDescent="0.25">
      <c r="D460" s="4"/>
      <c r="E460" s="4"/>
      <c r="F460" s="4"/>
      <c r="AM460" s="1"/>
      <c r="AN460" s="1"/>
    </row>
    <row r="461" spans="4:40" x14ac:dyDescent="0.25">
      <c r="D461" s="4"/>
      <c r="E461" s="4"/>
      <c r="F461" s="4"/>
      <c r="AM461" s="1"/>
      <c r="AN461" s="1"/>
    </row>
  </sheetData>
  <mergeCells count="56">
    <mergeCell ref="H17:H18"/>
    <mergeCell ref="G14:G16"/>
    <mergeCell ref="AN14:AN18"/>
    <mergeCell ref="AN20:AN23"/>
    <mergeCell ref="L20:L21"/>
    <mergeCell ref="K21:K22"/>
    <mergeCell ref="K14:K15"/>
    <mergeCell ref="L15:L16"/>
    <mergeCell ref="K16:K17"/>
    <mergeCell ref="O14:O15"/>
    <mergeCell ref="O16:O17"/>
    <mergeCell ref="M17:M18"/>
    <mergeCell ref="N14:N18"/>
    <mergeCell ref="M14:M16"/>
    <mergeCell ref="A24:A28"/>
    <mergeCell ref="F9:F13"/>
    <mergeCell ref="D9:D13"/>
    <mergeCell ref="A14:A18"/>
    <mergeCell ref="A9:A13"/>
    <mergeCell ref="A19:A23"/>
    <mergeCell ref="F20:F21"/>
    <mergeCell ref="D21:D23"/>
    <mergeCell ref="D15:D16"/>
    <mergeCell ref="A4:A8"/>
    <mergeCell ref="I5:I6"/>
    <mergeCell ref="H12:H13"/>
    <mergeCell ref="G4:G6"/>
    <mergeCell ref="G9:G10"/>
    <mergeCell ref="G11:G13"/>
    <mergeCell ref="H10:H11"/>
    <mergeCell ref="AH1:AL1"/>
    <mergeCell ref="Z2:AJ2"/>
    <mergeCell ref="AN2:AO2"/>
    <mergeCell ref="B1:R1"/>
    <mergeCell ref="B2:C3"/>
    <mergeCell ref="D2:J2"/>
    <mergeCell ref="K2:M2"/>
    <mergeCell ref="N2:R2"/>
    <mergeCell ref="S2:Y2"/>
    <mergeCell ref="AK2:AM2"/>
    <mergeCell ref="J4:J7"/>
    <mergeCell ref="AN9:AN13"/>
    <mergeCell ref="K7:K8"/>
    <mergeCell ref="L6:L7"/>
    <mergeCell ref="K5:K6"/>
    <mergeCell ref="M4:M6"/>
    <mergeCell ref="O4:O8"/>
    <mergeCell ref="N4:N5"/>
    <mergeCell ref="K9:K10"/>
    <mergeCell ref="L10:L11"/>
    <mergeCell ref="K11:K12"/>
    <mergeCell ref="Q9:Q10"/>
    <mergeCell ref="P9:P11"/>
    <mergeCell ref="O9:O13"/>
    <mergeCell ref="N9:N10"/>
    <mergeCell ref="AN4:AN6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AO456"/>
  <sheetViews>
    <sheetView zoomScale="60" zoomScaleNormal="60" workbookViewId="0">
      <pane xSplit="1" ySplit="3" topLeftCell="P20" activePane="bottomRight" state="frozen"/>
      <selection activeCell="S1" sqref="S1:AC1"/>
      <selection pane="topRight" activeCell="S1" sqref="S1:AC1"/>
      <selection pane="bottomLeft" activeCell="S1" sqref="S1:AC1"/>
      <selection pane="bottomRight" activeCell="AM27" sqref="AM27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11.5703125" customWidth="1"/>
    <col min="41" max="16384" width="11.42578125" style="1"/>
  </cols>
  <sheetData>
    <row r="1" spans="1:41" s="36" customFormat="1" ht="35.1" customHeight="1" thickBot="1" x14ac:dyDescent="0.25">
      <c r="A1" s="37"/>
      <c r="B1" s="447" t="s">
        <v>65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6</v>
      </c>
      <c r="D4" s="29"/>
      <c r="E4" s="31"/>
      <c r="F4" s="31"/>
      <c r="G4" s="31"/>
      <c r="H4" s="31"/>
      <c r="I4" s="31"/>
      <c r="J4" s="30"/>
      <c r="K4" s="29"/>
      <c r="L4" s="31"/>
      <c r="M4" s="30"/>
      <c r="N4" s="29"/>
      <c r="O4" s="31"/>
      <c r="P4" s="73"/>
      <c r="Q4" s="73"/>
      <c r="R4" s="30"/>
      <c r="S4" s="126"/>
      <c r="T4" s="31"/>
      <c r="U4" s="31"/>
      <c r="V4" s="31"/>
      <c r="W4" s="31"/>
      <c r="X4" s="31"/>
      <c r="Y4" s="32"/>
      <c r="Z4" s="41"/>
      <c r="AA4" s="32"/>
      <c r="AB4" s="29"/>
      <c r="AC4" s="30"/>
      <c r="AD4" s="29"/>
      <c r="AE4" s="31"/>
      <c r="AF4" s="31"/>
      <c r="AG4" s="30"/>
      <c r="AH4" s="31"/>
      <c r="AI4" s="30"/>
      <c r="AJ4" s="43"/>
      <c r="AK4" s="358"/>
      <c r="AL4" s="359"/>
      <c r="AM4" s="360"/>
      <c r="AN4" s="29"/>
      <c r="AO4" s="30"/>
    </row>
    <row r="5" spans="1:41" s="6" customFormat="1" ht="54.95" customHeight="1" x14ac:dyDescent="0.2">
      <c r="A5" s="554"/>
      <c r="B5" s="97" t="s">
        <v>7</v>
      </c>
      <c r="C5" s="39">
        <v>7</v>
      </c>
      <c r="D5" s="92"/>
      <c r="E5" s="90"/>
      <c r="F5" s="90"/>
      <c r="G5" s="90"/>
      <c r="H5" s="90"/>
      <c r="I5" s="90"/>
      <c r="J5" s="83"/>
      <c r="K5" s="92"/>
      <c r="L5" s="90"/>
      <c r="M5" s="83"/>
      <c r="N5" s="92"/>
      <c r="O5" s="90"/>
      <c r="P5" s="94"/>
      <c r="Q5" s="94"/>
      <c r="R5" s="83"/>
      <c r="S5" s="61"/>
      <c r="T5" s="94"/>
      <c r="U5" s="79"/>
      <c r="V5" s="90"/>
      <c r="W5" s="90"/>
      <c r="X5" s="90"/>
      <c r="Y5" s="22"/>
      <c r="Z5" s="82"/>
      <c r="AA5" s="22"/>
      <c r="AB5" s="92"/>
      <c r="AC5" s="83"/>
      <c r="AD5" s="92"/>
      <c r="AE5" s="90"/>
      <c r="AF5" s="94"/>
      <c r="AG5" s="83"/>
      <c r="AH5" s="82"/>
      <c r="AI5" s="22"/>
      <c r="AJ5" s="28"/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99" t="s">
        <v>7</v>
      </c>
      <c r="C6" s="100">
        <v>8</v>
      </c>
      <c r="D6" s="101"/>
      <c r="E6" s="102"/>
      <c r="F6" s="102"/>
      <c r="G6" s="102"/>
      <c r="H6" s="102"/>
      <c r="I6" s="102"/>
      <c r="J6" s="103"/>
      <c r="K6" s="101"/>
      <c r="L6" s="102"/>
      <c r="M6" s="103"/>
      <c r="N6" s="101"/>
      <c r="O6" s="102"/>
      <c r="P6" s="104"/>
      <c r="Q6" s="104"/>
      <c r="R6" s="103"/>
      <c r="S6" s="137"/>
      <c r="T6" s="104"/>
      <c r="U6" s="138"/>
      <c r="V6" s="102"/>
      <c r="W6" s="102"/>
      <c r="X6" s="102"/>
      <c r="Y6" s="107"/>
      <c r="Z6" s="139"/>
      <c r="AA6" s="140"/>
      <c r="AB6" s="141"/>
      <c r="AC6" s="142"/>
      <c r="AD6" s="141"/>
      <c r="AE6" s="106"/>
      <c r="AF6" s="143"/>
      <c r="AG6" s="142"/>
      <c r="AH6" s="139"/>
      <c r="AI6" s="140"/>
      <c r="AJ6" s="109"/>
      <c r="AK6" s="366"/>
      <c r="AL6" s="367"/>
      <c r="AM6" s="368"/>
      <c r="AN6" s="101"/>
      <c r="AO6" s="103"/>
    </row>
    <row r="7" spans="1:41" s="6" customFormat="1" ht="54.95" customHeight="1" x14ac:dyDescent="0.2">
      <c r="A7" s="554"/>
      <c r="B7" s="97" t="s">
        <v>6</v>
      </c>
      <c r="C7" s="39">
        <v>9</v>
      </c>
      <c r="D7" s="92"/>
      <c r="E7" s="90"/>
      <c r="F7" s="90"/>
      <c r="G7" s="127"/>
      <c r="H7" s="90"/>
      <c r="I7" s="90"/>
      <c r="J7" s="83"/>
      <c r="K7" s="92"/>
      <c r="L7" s="90"/>
      <c r="M7" s="83"/>
      <c r="N7" s="92"/>
      <c r="O7" s="90"/>
      <c r="P7" s="94"/>
      <c r="Q7" s="94"/>
      <c r="R7" s="83"/>
      <c r="S7" s="21"/>
      <c r="T7" s="14"/>
      <c r="U7" s="14"/>
      <c r="V7" s="14"/>
      <c r="W7" s="14"/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/>
      <c r="AI7" s="16"/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10</v>
      </c>
      <c r="D8" s="75"/>
      <c r="E8" s="93"/>
      <c r="F8" s="93"/>
      <c r="G8" s="93"/>
      <c r="H8" s="93"/>
      <c r="I8" s="93"/>
      <c r="J8" s="91"/>
      <c r="K8" s="75"/>
      <c r="L8" s="93"/>
      <c r="M8" s="91"/>
      <c r="N8" s="75"/>
      <c r="O8" s="93"/>
      <c r="P8" s="74"/>
      <c r="Q8" s="74"/>
      <c r="R8" s="91"/>
      <c r="S8" s="13"/>
      <c r="T8" s="8"/>
      <c r="U8" s="8"/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96" t="s">
        <v>8</v>
      </c>
      <c r="C9" s="38">
        <v>13</v>
      </c>
      <c r="D9" s="482" t="s">
        <v>320</v>
      </c>
      <c r="E9" s="218" t="s">
        <v>340</v>
      </c>
      <c r="F9" s="121" t="s">
        <v>356</v>
      </c>
      <c r="G9" s="438" t="s">
        <v>221</v>
      </c>
      <c r="H9" s="204" t="s">
        <v>105</v>
      </c>
      <c r="I9" s="414" t="s">
        <v>117</v>
      </c>
      <c r="J9" s="538" t="s">
        <v>306</v>
      </c>
      <c r="K9" s="513" t="s">
        <v>132</v>
      </c>
      <c r="L9" s="211" t="s">
        <v>123</v>
      </c>
      <c r="M9" s="186" t="s">
        <v>94</v>
      </c>
      <c r="N9" s="527" t="s">
        <v>271</v>
      </c>
      <c r="O9" s="400" t="s">
        <v>141</v>
      </c>
      <c r="P9" s="246" t="s">
        <v>109</v>
      </c>
      <c r="Q9" s="434" t="s">
        <v>158</v>
      </c>
      <c r="R9" s="30"/>
      <c r="S9" s="61">
        <v>1</v>
      </c>
      <c r="T9" s="90">
        <v>1</v>
      </c>
      <c r="U9" s="90">
        <v>1</v>
      </c>
      <c r="V9" s="90">
        <v>1</v>
      </c>
      <c r="W9" s="90"/>
      <c r="X9" s="90"/>
      <c r="Y9" s="22">
        <v>1</v>
      </c>
      <c r="Z9" s="41">
        <v>1</v>
      </c>
      <c r="AA9" s="32"/>
      <c r="AB9" s="29"/>
      <c r="AC9" s="30"/>
      <c r="AD9" s="29"/>
      <c r="AE9" s="31"/>
      <c r="AF9" s="31"/>
      <c r="AG9" s="30"/>
      <c r="AH9" s="31">
        <v>1</v>
      </c>
      <c r="AI9" s="30">
        <v>1</v>
      </c>
      <c r="AJ9" s="43">
        <v>1</v>
      </c>
      <c r="AK9" s="358"/>
      <c r="AL9" s="359"/>
      <c r="AM9" s="360"/>
      <c r="AN9" s="474" t="s">
        <v>339</v>
      </c>
      <c r="AO9" s="30"/>
    </row>
    <row r="10" spans="1:41" s="6" customFormat="1" ht="54.95" customHeight="1" x14ac:dyDescent="0.2">
      <c r="A10" s="554"/>
      <c r="B10" s="97" t="s">
        <v>7</v>
      </c>
      <c r="C10" s="39">
        <v>14</v>
      </c>
      <c r="D10" s="475"/>
      <c r="E10" s="122" t="s">
        <v>355</v>
      </c>
      <c r="F10" s="334" t="s">
        <v>351</v>
      </c>
      <c r="G10" s="578"/>
      <c r="H10" s="90"/>
      <c r="I10" s="430"/>
      <c r="J10" s="539"/>
      <c r="K10" s="441"/>
      <c r="L10" s="580" t="s">
        <v>122</v>
      </c>
      <c r="M10" s="197" t="s">
        <v>95</v>
      </c>
      <c r="N10" s="528"/>
      <c r="O10" s="402"/>
      <c r="P10" s="566" t="s">
        <v>203</v>
      </c>
      <c r="Q10" s="574"/>
      <c r="R10" s="331" t="s">
        <v>333</v>
      </c>
      <c r="S10" s="61"/>
      <c r="T10" s="94">
        <v>1</v>
      </c>
      <c r="U10" s="79">
        <v>1</v>
      </c>
      <c r="V10" s="90">
        <v>1</v>
      </c>
      <c r="W10" s="90">
        <v>1</v>
      </c>
      <c r="X10" s="90"/>
      <c r="Y10" s="22">
        <v>1</v>
      </c>
      <c r="Z10" s="82">
        <v>1</v>
      </c>
      <c r="AA10" s="22"/>
      <c r="AB10" s="92"/>
      <c r="AC10" s="83"/>
      <c r="AD10" s="92"/>
      <c r="AE10" s="90"/>
      <c r="AF10" s="94"/>
      <c r="AG10" s="83"/>
      <c r="AH10" s="82">
        <v>1</v>
      </c>
      <c r="AI10" s="22">
        <v>1</v>
      </c>
      <c r="AJ10" s="28">
        <v>2</v>
      </c>
      <c r="AK10" s="361"/>
      <c r="AL10" s="353"/>
      <c r="AM10" s="362"/>
      <c r="AN10" s="475"/>
      <c r="AO10" s="83"/>
    </row>
    <row r="11" spans="1:41" s="6" customFormat="1" ht="54.95" customHeight="1" x14ac:dyDescent="0.2">
      <c r="A11" s="554"/>
      <c r="B11" s="97" t="s">
        <v>7</v>
      </c>
      <c r="C11" s="39">
        <v>15</v>
      </c>
      <c r="D11" s="475"/>
      <c r="E11" s="209" t="s">
        <v>342</v>
      </c>
      <c r="F11" s="209" t="s">
        <v>357</v>
      </c>
      <c r="G11" s="578"/>
      <c r="H11" s="94"/>
      <c r="I11" s="219" t="s">
        <v>297</v>
      </c>
      <c r="J11" s="540"/>
      <c r="K11" s="394" t="s">
        <v>133</v>
      </c>
      <c r="L11" s="422"/>
      <c r="M11" s="83"/>
      <c r="N11" s="92"/>
      <c r="O11" s="526" t="s">
        <v>163</v>
      </c>
      <c r="P11" s="415"/>
      <c r="Q11" s="436"/>
      <c r="R11" s="83"/>
      <c r="S11" s="62"/>
      <c r="T11" s="94">
        <v>1</v>
      </c>
      <c r="U11" s="14">
        <v>1</v>
      </c>
      <c r="V11" s="90">
        <v>1</v>
      </c>
      <c r="W11" s="90">
        <v>1</v>
      </c>
      <c r="X11" s="90"/>
      <c r="Y11" s="22"/>
      <c r="Z11" s="24">
        <v>1</v>
      </c>
      <c r="AA11" s="23"/>
      <c r="AB11" s="27"/>
      <c r="AC11" s="25"/>
      <c r="AD11" s="27"/>
      <c r="AE11" s="79"/>
      <c r="AF11" s="26"/>
      <c r="AG11" s="25"/>
      <c r="AH11" s="24">
        <v>1</v>
      </c>
      <c r="AI11" s="23">
        <v>1</v>
      </c>
      <c r="AJ11" s="28">
        <v>1</v>
      </c>
      <c r="AK11" s="361"/>
      <c r="AL11" s="353"/>
      <c r="AM11" s="362"/>
      <c r="AN11" s="476"/>
      <c r="AO11" s="83"/>
    </row>
    <row r="12" spans="1:41" s="6" customFormat="1" ht="54.95" customHeight="1" x14ac:dyDescent="0.2">
      <c r="A12" s="554"/>
      <c r="B12" s="97" t="s">
        <v>6</v>
      </c>
      <c r="C12" s="39">
        <v>16</v>
      </c>
      <c r="D12" s="475"/>
      <c r="E12" s="122" t="s">
        <v>295</v>
      </c>
      <c r="F12" s="122" t="s">
        <v>292</v>
      </c>
      <c r="G12" s="426" t="s">
        <v>100</v>
      </c>
      <c r="H12" s="94"/>
      <c r="I12" s="426" t="s">
        <v>238</v>
      </c>
      <c r="J12" s="83"/>
      <c r="K12" s="441"/>
      <c r="L12" s="90"/>
      <c r="M12" s="303"/>
      <c r="N12" s="403" t="s">
        <v>228</v>
      </c>
      <c r="O12" s="402"/>
      <c r="P12" s="415"/>
      <c r="Q12" s="94"/>
      <c r="R12" s="83"/>
      <c r="S12" s="21"/>
      <c r="T12" s="14">
        <v>1</v>
      </c>
      <c r="U12" s="14"/>
      <c r="V12" s="14">
        <v>1</v>
      </c>
      <c r="W12" s="14"/>
      <c r="X12" s="14"/>
      <c r="Y12" s="77"/>
      <c r="Z12" s="17">
        <v>1</v>
      </c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17</v>
      </c>
      <c r="D13" s="483"/>
      <c r="E13" s="185" t="s">
        <v>295</v>
      </c>
      <c r="F13" s="185" t="s">
        <v>292</v>
      </c>
      <c r="G13" s="427"/>
      <c r="H13" s="74"/>
      <c r="I13" s="427"/>
      <c r="J13" s="91"/>
      <c r="K13" s="206" t="s">
        <v>145</v>
      </c>
      <c r="L13" s="308" t="s">
        <v>222</v>
      </c>
      <c r="M13" s="91"/>
      <c r="N13" s="577"/>
      <c r="O13" s="93"/>
      <c r="P13" s="416"/>
      <c r="Q13" s="74"/>
      <c r="R13" s="91"/>
      <c r="S13" s="13"/>
      <c r="T13" s="8"/>
      <c r="U13" s="8"/>
      <c r="V13" s="8"/>
      <c r="W13" s="8">
        <v>1</v>
      </c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96" t="s">
        <v>8</v>
      </c>
      <c r="C14" s="38">
        <v>20</v>
      </c>
      <c r="D14" s="189" t="s">
        <v>95</v>
      </c>
      <c r="E14" s="218" t="s">
        <v>340</v>
      </c>
      <c r="F14" s="479" t="s">
        <v>280</v>
      </c>
      <c r="G14" s="438" t="s">
        <v>258</v>
      </c>
      <c r="H14" s="31"/>
      <c r="I14" s="31"/>
      <c r="J14" s="30"/>
      <c r="K14" s="513" t="s">
        <v>132</v>
      </c>
      <c r="L14" s="208" t="s">
        <v>211</v>
      </c>
      <c r="M14" s="538" t="s">
        <v>312</v>
      </c>
      <c r="N14" s="518" t="s">
        <v>215</v>
      </c>
      <c r="O14" s="575" t="s">
        <v>164</v>
      </c>
      <c r="P14" s="572" t="s">
        <v>142</v>
      </c>
      <c r="Q14" s="579" t="s">
        <v>338</v>
      </c>
      <c r="R14" s="30"/>
      <c r="S14" s="61">
        <v>1</v>
      </c>
      <c r="T14" s="90">
        <v>1</v>
      </c>
      <c r="U14" s="90"/>
      <c r="V14" s="90">
        <v>1</v>
      </c>
      <c r="W14" s="249"/>
      <c r="X14" s="90"/>
      <c r="Y14" s="22">
        <v>1</v>
      </c>
      <c r="Z14" s="41">
        <v>1</v>
      </c>
      <c r="AA14" s="32"/>
      <c r="AB14" s="29">
        <v>1</v>
      </c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>
        <v>1</v>
      </c>
      <c r="AK14" s="358"/>
      <c r="AL14" s="359"/>
      <c r="AM14" s="360"/>
      <c r="AN14" s="482" t="s">
        <v>281</v>
      </c>
      <c r="AO14" s="30"/>
    </row>
    <row r="15" spans="1:41" s="6" customFormat="1" ht="54.95" customHeight="1" x14ac:dyDescent="0.2">
      <c r="A15" s="554"/>
      <c r="B15" s="97" t="s">
        <v>7</v>
      </c>
      <c r="C15" s="39">
        <v>21</v>
      </c>
      <c r="D15" s="291" t="s">
        <v>129</v>
      </c>
      <c r="E15" s="122" t="s">
        <v>355</v>
      </c>
      <c r="F15" s="480"/>
      <c r="G15" s="439"/>
      <c r="H15" s="90"/>
      <c r="I15" s="90"/>
      <c r="J15" s="83"/>
      <c r="K15" s="441"/>
      <c r="L15" s="426" t="s">
        <v>140</v>
      </c>
      <c r="M15" s="539"/>
      <c r="N15" s="519"/>
      <c r="O15" s="576"/>
      <c r="P15" s="573"/>
      <c r="Q15" s="541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>
        <v>1</v>
      </c>
      <c r="AA15" s="22"/>
      <c r="AB15" s="92">
        <v>1</v>
      </c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>
        <v>1</v>
      </c>
      <c r="AK15" s="361"/>
      <c r="AL15" s="353"/>
      <c r="AM15" s="362"/>
      <c r="AN15" s="475"/>
      <c r="AO15" s="83"/>
    </row>
    <row r="16" spans="1:41" s="6" customFormat="1" ht="54.95" customHeight="1" x14ac:dyDescent="0.2">
      <c r="A16" s="554"/>
      <c r="B16" s="97" t="s">
        <v>7</v>
      </c>
      <c r="C16" s="39">
        <v>22</v>
      </c>
      <c r="D16" s="291" t="s">
        <v>137</v>
      </c>
      <c r="E16" s="209" t="s">
        <v>342</v>
      </c>
      <c r="F16" s="480"/>
      <c r="G16" s="583"/>
      <c r="H16" s="426" t="s">
        <v>237</v>
      </c>
      <c r="I16" s="90"/>
      <c r="J16" s="83"/>
      <c r="K16" s="394" t="s">
        <v>133</v>
      </c>
      <c r="L16" s="514"/>
      <c r="M16" s="539"/>
      <c r="N16" s="519"/>
      <c r="O16" s="90"/>
      <c r="P16" s="526" t="s">
        <v>130</v>
      </c>
      <c r="Q16" s="94"/>
      <c r="R16" s="83"/>
      <c r="S16" s="62"/>
      <c r="T16" s="94">
        <v>1</v>
      </c>
      <c r="U16" s="14">
        <v>1</v>
      </c>
      <c r="V16" s="90">
        <v>1</v>
      </c>
      <c r="W16" s="90">
        <v>1</v>
      </c>
      <c r="X16" s="90"/>
      <c r="Y16" s="22"/>
      <c r="Z16" s="24"/>
      <c r="AA16" s="23"/>
      <c r="AB16" s="27">
        <v>1</v>
      </c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>
        <v>2</v>
      </c>
      <c r="AK16" s="361"/>
      <c r="AL16" s="353"/>
      <c r="AM16" s="362"/>
      <c r="AN16" s="475"/>
      <c r="AO16" s="83"/>
    </row>
    <row r="17" spans="1:41" s="6" customFormat="1" ht="54.95" customHeight="1" x14ac:dyDescent="0.2">
      <c r="A17" s="554"/>
      <c r="B17" s="97" t="s">
        <v>6</v>
      </c>
      <c r="C17" s="39">
        <v>23</v>
      </c>
      <c r="D17" s="291" t="s">
        <v>138</v>
      </c>
      <c r="E17" s="122" t="s">
        <v>74</v>
      </c>
      <c r="F17" s="581"/>
      <c r="G17" s="292" t="s">
        <v>108</v>
      </c>
      <c r="H17" s="501"/>
      <c r="I17" s="90"/>
      <c r="J17" s="83"/>
      <c r="K17" s="441"/>
      <c r="L17" s="90"/>
      <c r="M17" s="540"/>
      <c r="N17" s="519"/>
      <c r="O17" s="90"/>
      <c r="P17" s="402"/>
      <c r="Q17" s="94"/>
      <c r="R17" s="83"/>
      <c r="S17" s="21"/>
      <c r="T17" s="94">
        <v>1</v>
      </c>
      <c r="U17" s="14"/>
      <c r="V17" s="90">
        <v>1</v>
      </c>
      <c r="W17" s="90">
        <v>1</v>
      </c>
      <c r="X17" s="90"/>
      <c r="Y17" s="22"/>
      <c r="Z17" s="24"/>
      <c r="AA17" s="23"/>
      <c r="AB17" s="27">
        <v>2</v>
      </c>
      <c r="AC17" s="25"/>
      <c r="AD17" s="27">
        <v>1</v>
      </c>
      <c r="AE17" s="79">
        <v>1</v>
      </c>
      <c r="AF17" s="26">
        <v>1</v>
      </c>
      <c r="AG17" s="25">
        <v>1</v>
      </c>
      <c r="AH17" s="24"/>
      <c r="AI17" s="23"/>
      <c r="AJ17" s="28">
        <v>1</v>
      </c>
      <c r="AK17" s="361"/>
      <c r="AL17" s="352"/>
      <c r="AM17" s="362"/>
      <c r="AN17" s="475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24</v>
      </c>
      <c r="D18" s="289" t="s">
        <v>161</v>
      </c>
      <c r="E18" s="185" t="s">
        <v>74</v>
      </c>
      <c r="F18" s="582"/>
      <c r="G18" s="296" t="s">
        <v>297</v>
      </c>
      <c r="H18" s="427"/>
      <c r="I18" s="93"/>
      <c r="J18" s="91"/>
      <c r="K18" s="252" t="s">
        <v>226</v>
      </c>
      <c r="L18" s="93"/>
      <c r="M18" s="91"/>
      <c r="N18" s="520"/>
      <c r="O18" s="93"/>
      <c r="P18" s="74"/>
      <c r="Q18" s="74"/>
      <c r="R18" s="91"/>
      <c r="S18" s="13"/>
      <c r="T18" s="8"/>
      <c r="U18" s="8"/>
      <c r="V18" s="8"/>
      <c r="W18" s="8">
        <v>1</v>
      </c>
      <c r="X18" s="8"/>
      <c r="Y18" s="7"/>
      <c r="Z18" s="10"/>
      <c r="AA18" s="9"/>
      <c r="AB18" s="13">
        <v>1</v>
      </c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483"/>
      <c r="AO18" s="91"/>
    </row>
    <row r="19" spans="1:41" s="6" customFormat="1" ht="54.95" customHeight="1" x14ac:dyDescent="0.2">
      <c r="A19" s="553"/>
      <c r="B19" s="96" t="s">
        <v>8</v>
      </c>
      <c r="C19" s="38">
        <v>27</v>
      </c>
      <c r="D19" s="291" t="s">
        <v>96</v>
      </c>
      <c r="E19" s="305" t="s">
        <v>323</v>
      </c>
      <c r="F19" s="94"/>
      <c r="G19" s="480" t="s">
        <v>289</v>
      </c>
      <c r="H19" s="90"/>
      <c r="I19" s="90"/>
      <c r="J19" s="83"/>
      <c r="K19" s="29"/>
      <c r="L19" s="31"/>
      <c r="M19" s="30"/>
      <c r="N19" s="29"/>
      <c r="O19" s="31"/>
      <c r="P19" s="73"/>
      <c r="Q19" s="73"/>
      <c r="R19" s="30"/>
      <c r="S19" s="61"/>
      <c r="T19" s="90"/>
      <c r="U19" s="90"/>
      <c r="V19" s="90"/>
      <c r="W19" s="90"/>
      <c r="X19" s="90"/>
      <c r="Y19" s="22">
        <v>1</v>
      </c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126"/>
      <c r="AK19" s="372"/>
      <c r="AL19" s="373"/>
      <c r="AM19" s="374"/>
      <c r="AN19" s="41"/>
      <c r="AO19" s="30"/>
    </row>
    <row r="20" spans="1:41" s="6" customFormat="1" ht="54.95" customHeight="1" x14ac:dyDescent="0.2">
      <c r="A20" s="554"/>
      <c r="B20" s="97" t="s">
        <v>7</v>
      </c>
      <c r="C20" s="39">
        <v>28</v>
      </c>
      <c r="D20" s="92"/>
      <c r="E20" s="90"/>
      <c r="F20" s="94"/>
      <c r="G20" s="480"/>
      <c r="H20" s="90"/>
      <c r="I20" s="90"/>
      <c r="J20" s="83"/>
      <c r="K20" s="92"/>
      <c r="L20" s="90"/>
      <c r="M20" s="83"/>
      <c r="N20" s="92"/>
      <c r="O20" s="90"/>
      <c r="P20" s="94"/>
      <c r="Q20" s="94"/>
      <c r="R20" s="83"/>
      <c r="S20" s="61"/>
      <c r="T20" s="94"/>
      <c r="U20" s="79"/>
      <c r="V20" s="90"/>
      <c r="W20" s="90"/>
      <c r="X20" s="90"/>
      <c r="Y20" s="22"/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61"/>
      <c r="AK20" s="361"/>
      <c r="AL20" s="353"/>
      <c r="AM20" s="362"/>
      <c r="AN20" s="82"/>
      <c r="AO20" s="83"/>
    </row>
    <row r="21" spans="1:41" s="6" customFormat="1" ht="54.95" customHeight="1" x14ac:dyDescent="0.2">
      <c r="A21" s="554"/>
      <c r="B21" s="97" t="s">
        <v>7</v>
      </c>
      <c r="C21" s="39">
        <v>29</v>
      </c>
      <c r="D21" s="92"/>
      <c r="E21" s="90"/>
      <c r="F21" s="94"/>
      <c r="G21" s="559"/>
      <c r="H21" s="90"/>
      <c r="I21" s="90"/>
      <c r="J21" s="83"/>
      <c r="K21" s="92"/>
      <c r="L21" s="90"/>
      <c r="M21" s="83"/>
      <c r="N21" s="92"/>
      <c r="O21" s="90"/>
      <c r="P21" s="94"/>
      <c r="Q21" s="94"/>
      <c r="R21" s="83"/>
      <c r="S21" s="62"/>
      <c r="T21" s="94"/>
      <c r="U21" s="14"/>
      <c r="V21" s="90"/>
      <c r="W21" s="90"/>
      <c r="X21" s="90"/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61"/>
      <c r="AK21" s="361"/>
      <c r="AL21" s="353"/>
      <c r="AM21" s="362"/>
      <c r="AN21" s="82"/>
      <c r="AO21" s="83"/>
    </row>
    <row r="22" spans="1:41" s="6" customFormat="1" ht="54.95" customHeight="1" x14ac:dyDescent="0.2">
      <c r="A22" s="554"/>
      <c r="B22" s="99" t="s">
        <v>6</v>
      </c>
      <c r="C22" s="100">
        <v>30</v>
      </c>
      <c r="D22" s="101"/>
      <c r="E22" s="102"/>
      <c r="F22" s="102"/>
      <c r="G22" s="102"/>
      <c r="H22" s="102"/>
      <c r="I22" s="102"/>
      <c r="J22" s="103"/>
      <c r="K22" s="101"/>
      <c r="L22" s="102"/>
      <c r="M22" s="103"/>
      <c r="N22" s="101"/>
      <c r="O22" s="102"/>
      <c r="P22" s="104"/>
      <c r="Q22" s="104"/>
      <c r="R22" s="103"/>
      <c r="S22" s="144"/>
      <c r="T22" s="138"/>
      <c r="U22" s="138"/>
      <c r="V22" s="138"/>
      <c r="W22" s="138"/>
      <c r="X22" s="138"/>
      <c r="Y22" s="145"/>
      <c r="Z22" s="146"/>
      <c r="AA22" s="147"/>
      <c r="AB22" s="144"/>
      <c r="AC22" s="148"/>
      <c r="AD22" s="144"/>
      <c r="AE22" s="149"/>
      <c r="AF22" s="150"/>
      <c r="AG22" s="148"/>
      <c r="AH22" s="146"/>
      <c r="AI22" s="151"/>
      <c r="AJ22" s="389"/>
      <c r="AK22" s="366"/>
      <c r="AL22" s="375"/>
      <c r="AM22" s="368"/>
      <c r="AN22" s="108"/>
      <c r="AO22" s="103"/>
    </row>
    <row r="23" spans="1:41" s="6" customFormat="1" ht="54.95" customHeight="1" thickBot="1" x14ac:dyDescent="0.25">
      <c r="A23" s="555"/>
      <c r="B23" s="152" t="s">
        <v>5</v>
      </c>
      <c r="C23" s="153">
        <v>31</v>
      </c>
      <c r="D23" s="154"/>
      <c r="E23" s="155"/>
      <c r="F23" s="155"/>
      <c r="G23" s="155"/>
      <c r="H23" s="155"/>
      <c r="I23" s="155"/>
      <c r="J23" s="156"/>
      <c r="K23" s="154"/>
      <c r="L23" s="155"/>
      <c r="M23" s="156"/>
      <c r="N23" s="154"/>
      <c r="O23" s="155"/>
      <c r="P23" s="157"/>
      <c r="Q23" s="157"/>
      <c r="R23" s="156"/>
      <c r="S23" s="158"/>
      <c r="T23" s="159"/>
      <c r="U23" s="159"/>
      <c r="V23" s="159"/>
      <c r="W23" s="159"/>
      <c r="X23" s="159"/>
      <c r="Y23" s="160"/>
      <c r="Z23" s="161"/>
      <c r="AA23" s="162"/>
      <c r="AB23" s="158"/>
      <c r="AC23" s="163"/>
      <c r="AD23" s="158"/>
      <c r="AE23" s="159"/>
      <c r="AF23" s="164"/>
      <c r="AG23" s="163"/>
      <c r="AH23" s="161"/>
      <c r="AI23" s="160"/>
      <c r="AJ23" s="386"/>
      <c r="AK23" s="386"/>
      <c r="AL23" s="159"/>
      <c r="AM23" s="160"/>
      <c r="AN23" s="387"/>
      <c r="AO23" s="156"/>
    </row>
    <row r="24" spans="1:41" ht="30" customHeight="1" thickBot="1" x14ac:dyDescent="0.3">
      <c r="A24" s="5"/>
      <c r="D24" s="4"/>
      <c r="E24" s="4"/>
      <c r="F24" s="4"/>
      <c r="S24" s="46">
        <f>SUM(S4:S23)</f>
        <v>2</v>
      </c>
      <c r="T24" s="44">
        <f t="shared" ref="T24:AJ24" si="0">SUM(T4:T23)</f>
        <v>8</v>
      </c>
      <c r="U24" s="44">
        <f t="shared" si="0"/>
        <v>5</v>
      </c>
      <c r="V24" s="44">
        <f t="shared" si="0"/>
        <v>8</v>
      </c>
      <c r="W24" s="44">
        <f>SUM(W4:W23)</f>
        <v>7</v>
      </c>
      <c r="X24" s="44">
        <f t="shared" si="0"/>
        <v>0</v>
      </c>
      <c r="Y24" s="65">
        <f t="shared" si="0"/>
        <v>4</v>
      </c>
      <c r="Z24" s="45">
        <f t="shared" si="0"/>
        <v>6</v>
      </c>
      <c r="AA24" s="65">
        <f t="shared" si="0"/>
        <v>0</v>
      </c>
      <c r="AB24" s="46">
        <f t="shared" si="0"/>
        <v>6</v>
      </c>
      <c r="AC24" s="65">
        <f t="shared" si="0"/>
        <v>0</v>
      </c>
      <c r="AD24" s="46">
        <f t="shared" si="0"/>
        <v>4</v>
      </c>
      <c r="AE24" s="44">
        <f t="shared" si="0"/>
        <v>4</v>
      </c>
      <c r="AF24" s="44">
        <f t="shared" si="0"/>
        <v>4</v>
      </c>
      <c r="AG24" s="65">
        <f t="shared" si="0"/>
        <v>4</v>
      </c>
      <c r="AH24" s="44">
        <f t="shared" si="0"/>
        <v>3</v>
      </c>
      <c r="AI24" s="65">
        <f t="shared" si="0"/>
        <v>3</v>
      </c>
      <c r="AJ24" s="383">
        <f t="shared" si="0"/>
        <v>9</v>
      </c>
      <c r="AK24" s="388">
        <f>SUM(AK4:AK23)</f>
        <v>0</v>
      </c>
      <c r="AL24" s="388">
        <f>SUM(AL4:AL23)</f>
        <v>0</v>
      </c>
      <c r="AM24" s="388">
        <f>SUM(AM4:AM23)</f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S24+'AVRIL 2019'!S31</f>
        <v>12</v>
      </c>
      <c r="T26" s="241">
        <f>T24+'AVRIL 2019'!T31</f>
        <v>55</v>
      </c>
      <c r="U26" s="241">
        <f>U24+'AVRIL 2019'!U31</f>
        <v>47</v>
      </c>
      <c r="V26" s="241">
        <f>V24+'AVRIL 2019'!V31</f>
        <v>58</v>
      </c>
      <c r="W26" s="241">
        <f>W24+'AVRIL 2019'!W31</f>
        <v>58</v>
      </c>
      <c r="X26" s="241">
        <f>X24+'AVRIL 2019'!X31</f>
        <v>6</v>
      </c>
      <c r="Y26" s="242">
        <f>Y24+'AVRIL 2019'!Y31</f>
        <v>22</v>
      </c>
      <c r="Z26" s="240">
        <f>Z24+'AVRIL 2019'!Z31</f>
        <v>32</v>
      </c>
      <c r="AA26" s="242">
        <f>AA24+'AVRIL 2019'!AA31</f>
        <v>0</v>
      </c>
      <c r="AB26" s="240">
        <f>AB24+'AVRIL 2019'!AB31</f>
        <v>43</v>
      </c>
      <c r="AC26" s="242">
        <f>AC24+'AVRIL 2019'!AC31</f>
        <v>0</v>
      </c>
      <c r="AD26" s="240">
        <f>AD24+'AVRIL 2019'!AD31</f>
        <v>17</v>
      </c>
      <c r="AE26" s="241">
        <f>AE24+'AVRIL 2019'!AE31</f>
        <v>17</v>
      </c>
      <c r="AF26" s="241">
        <f>AF24+'AVRIL 2019'!AF31</f>
        <v>17</v>
      </c>
      <c r="AG26" s="242">
        <f>AG24+'AVRIL 2019'!AG31</f>
        <v>17</v>
      </c>
      <c r="AH26" s="240">
        <f>AH24+'AVRIL 2019'!AH31</f>
        <v>15</v>
      </c>
      <c r="AI26" s="242">
        <f>AI24+'AVRIL 2019'!AI31</f>
        <v>15</v>
      </c>
      <c r="AJ26" s="382">
        <f>AJ24+'AVRIL 2019'!AJ31</f>
        <v>70</v>
      </c>
      <c r="AK26" s="243">
        <f>AK24+'AVRIL 2019'!AK31</f>
        <v>0</v>
      </c>
      <c r="AL26" s="243">
        <f>AL24+'AVRIL 2019'!AL31</f>
        <v>0</v>
      </c>
      <c r="AM26" s="243">
        <f>AM24+'AVRIL 2019'!AM31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44">
    <mergeCell ref="Q14:Q15"/>
    <mergeCell ref="L10:L11"/>
    <mergeCell ref="K11:K12"/>
    <mergeCell ref="F14:F18"/>
    <mergeCell ref="A14:A18"/>
    <mergeCell ref="K14:K15"/>
    <mergeCell ref="L15:L16"/>
    <mergeCell ref="K16:K17"/>
    <mergeCell ref="H16:H18"/>
    <mergeCell ref="G14:G16"/>
    <mergeCell ref="A19:A23"/>
    <mergeCell ref="A4:A8"/>
    <mergeCell ref="A9:A13"/>
    <mergeCell ref="K9:K10"/>
    <mergeCell ref="G19:G21"/>
    <mergeCell ref="G9:G11"/>
    <mergeCell ref="D9:D13"/>
    <mergeCell ref="G12:G13"/>
    <mergeCell ref="B1:R1"/>
    <mergeCell ref="AH1:AL1"/>
    <mergeCell ref="B2:C3"/>
    <mergeCell ref="D2:J2"/>
    <mergeCell ref="K2:M2"/>
    <mergeCell ref="N2:R2"/>
    <mergeCell ref="S2:Y2"/>
    <mergeCell ref="Z2:AJ2"/>
    <mergeCell ref="O9:O10"/>
    <mergeCell ref="AK2:AM2"/>
    <mergeCell ref="AN2:AO2"/>
    <mergeCell ref="AN9:AN11"/>
    <mergeCell ref="N14:N18"/>
    <mergeCell ref="I9:I10"/>
    <mergeCell ref="AN14:AN18"/>
    <mergeCell ref="P14:P15"/>
    <mergeCell ref="M14:M17"/>
    <mergeCell ref="Q9:Q11"/>
    <mergeCell ref="P10:P13"/>
    <mergeCell ref="N9:N10"/>
    <mergeCell ref="I12:I13"/>
    <mergeCell ref="J9:J11"/>
    <mergeCell ref="P16:P17"/>
    <mergeCell ref="O14:O15"/>
    <mergeCell ref="N12:N13"/>
    <mergeCell ref="O11:O12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AO456"/>
  <sheetViews>
    <sheetView zoomScale="60" zoomScaleNormal="60" workbookViewId="0">
      <pane xSplit="1" ySplit="3" topLeftCell="P21" activePane="bottomRight" state="frozen"/>
      <selection activeCell="S1" sqref="S1:AC1"/>
      <selection pane="topRight" activeCell="S1" sqref="S1:AC1"/>
      <selection pane="bottomLeft" activeCell="S1" sqref="S1:AC1"/>
      <selection pane="bottomRight" activeCell="AM27" sqref="AM27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22.5703125" customWidth="1"/>
    <col min="41" max="41" width="22.570312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66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3</v>
      </c>
      <c r="D4" s="190" t="s">
        <v>96</v>
      </c>
      <c r="E4" s="218" t="s">
        <v>340</v>
      </c>
      <c r="F4" s="575" t="s">
        <v>242</v>
      </c>
      <c r="G4" s="31"/>
      <c r="H4" s="31"/>
      <c r="I4" s="31"/>
      <c r="J4" s="30"/>
      <c r="K4" s="513" t="s">
        <v>140</v>
      </c>
      <c r="L4" s="41"/>
      <c r="M4" s="437" t="s">
        <v>169</v>
      </c>
      <c r="N4" s="518" t="s">
        <v>213</v>
      </c>
      <c r="O4" s="73"/>
      <c r="P4" s="73"/>
      <c r="Q4" s="73"/>
      <c r="R4" s="30"/>
      <c r="S4" s="126"/>
      <c r="T4" s="31">
        <v>1</v>
      </c>
      <c r="U4" s="31">
        <v>1</v>
      </c>
      <c r="V4" s="31">
        <v>1</v>
      </c>
      <c r="W4" s="31"/>
      <c r="X4" s="31"/>
      <c r="Y4" s="32">
        <v>1</v>
      </c>
      <c r="Z4" s="41"/>
      <c r="AA4" s="32"/>
      <c r="AB4" s="29"/>
      <c r="AC4" s="30"/>
      <c r="AD4" s="29"/>
      <c r="AE4" s="31"/>
      <c r="AF4" s="31"/>
      <c r="AG4" s="30"/>
      <c r="AH4" s="31">
        <v>1</v>
      </c>
      <c r="AI4" s="30">
        <v>1</v>
      </c>
      <c r="AJ4" s="43">
        <v>1</v>
      </c>
      <c r="AK4" s="358"/>
      <c r="AL4" s="359"/>
      <c r="AM4" s="360"/>
      <c r="AN4" s="502" t="s">
        <v>267</v>
      </c>
      <c r="AO4" s="30"/>
    </row>
    <row r="5" spans="1:41" s="6" customFormat="1" ht="54.95" customHeight="1" x14ac:dyDescent="0.2">
      <c r="A5" s="554"/>
      <c r="B5" s="97" t="s">
        <v>7</v>
      </c>
      <c r="C5" s="39">
        <v>4</v>
      </c>
      <c r="D5" s="193" t="s">
        <v>129</v>
      </c>
      <c r="E5" s="122" t="s">
        <v>355</v>
      </c>
      <c r="F5" s="576"/>
      <c r="G5" s="90"/>
      <c r="H5" s="90"/>
      <c r="I5" s="90"/>
      <c r="J5" s="83"/>
      <c r="K5" s="441"/>
      <c r="L5" s="421" t="s">
        <v>133</v>
      </c>
      <c r="M5" s="521"/>
      <c r="N5" s="519"/>
      <c r="O5" s="94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/>
      <c r="AA5" s="22"/>
      <c r="AB5" s="92"/>
      <c r="AC5" s="83"/>
      <c r="AD5" s="92"/>
      <c r="AE5" s="90"/>
      <c r="AF5" s="94"/>
      <c r="AG5" s="83"/>
      <c r="AH5" s="82">
        <v>1</v>
      </c>
      <c r="AI5" s="22">
        <v>1</v>
      </c>
      <c r="AJ5" s="28"/>
      <c r="AK5" s="361"/>
      <c r="AL5" s="353"/>
      <c r="AM5" s="362"/>
      <c r="AN5" s="503"/>
      <c r="AO5" s="83"/>
    </row>
    <row r="6" spans="1:41" s="6" customFormat="1" ht="54.95" customHeight="1" x14ac:dyDescent="0.2">
      <c r="A6" s="554"/>
      <c r="B6" s="97" t="s">
        <v>7</v>
      </c>
      <c r="C6" s="39">
        <v>5</v>
      </c>
      <c r="D6" s="193" t="s">
        <v>137</v>
      </c>
      <c r="E6" s="209" t="s">
        <v>342</v>
      </c>
      <c r="F6" s="340" t="s">
        <v>368</v>
      </c>
      <c r="G6" s="90"/>
      <c r="H6" s="187"/>
      <c r="I6" s="426" t="s">
        <v>237</v>
      </c>
      <c r="J6" s="83"/>
      <c r="K6" s="394" t="s">
        <v>132</v>
      </c>
      <c r="L6" s="422"/>
      <c r="M6" s="408"/>
      <c r="N6" s="519"/>
      <c r="O6" s="94"/>
      <c r="P6" s="94"/>
      <c r="Q6" s="94"/>
      <c r="R6" s="83"/>
      <c r="S6" s="62"/>
      <c r="T6" s="94">
        <v>1</v>
      </c>
      <c r="U6" s="14"/>
      <c r="V6" s="90">
        <v>1</v>
      </c>
      <c r="W6" s="90">
        <v>1</v>
      </c>
      <c r="X6" s="90"/>
      <c r="Y6" s="22"/>
      <c r="Z6" s="24"/>
      <c r="AA6" s="23"/>
      <c r="AB6" s="27"/>
      <c r="AC6" s="25"/>
      <c r="AD6" s="27"/>
      <c r="AE6" s="79"/>
      <c r="AF6" s="26"/>
      <c r="AG6" s="25"/>
      <c r="AH6" s="24">
        <v>1</v>
      </c>
      <c r="AI6" s="23">
        <v>1</v>
      </c>
      <c r="AJ6" s="28">
        <v>2</v>
      </c>
      <c r="AK6" s="361"/>
      <c r="AL6" s="353"/>
      <c r="AM6" s="362"/>
      <c r="AN6" s="503"/>
      <c r="AO6" s="83"/>
    </row>
    <row r="7" spans="1:41" s="6" customFormat="1" ht="54.95" customHeight="1" x14ac:dyDescent="0.2">
      <c r="A7" s="554"/>
      <c r="B7" s="97" t="s">
        <v>6</v>
      </c>
      <c r="C7" s="39">
        <v>6</v>
      </c>
      <c r="D7" s="193" t="s">
        <v>138</v>
      </c>
      <c r="E7" s="122" t="s">
        <v>74</v>
      </c>
      <c r="F7" s="426" t="s">
        <v>369</v>
      </c>
      <c r="G7" s="90"/>
      <c r="H7" s="426" t="s">
        <v>79</v>
      </c>
      <c r="I7" s="501"/>
      <c r="J7" s="83"/>
      <c r="K7" s="441"/>
      <c r="L7" s="282" t="s">
        <v>76</v>
      </c>
      <c r="M7" s="407" t="s">
        <v>170</v>
      </c>
      <c r="N7" s="519"/>
      <c r="O7" s="94"/>
      <c r="P7" s="94"/>
      <c r="Q7" s="94"/>
      <c r="R7" s="83"/>
      <c r="S7" s="21"/>
      <c r="T7" s="14">
        <v>1</v>
      </c>
      <c r="U7" s="14"/>
      <c r="V7" s="14"/>
      <c r="W7" s="14">
        <v>1</v>
      </c>
      <c r="X7" s="14"/>
      <c r="Y7" s="77"/>
      <c r="Z7" s="17">
        <v>1</v>
      </c>
      <c r="AA7" s="15"/>
      <c r="AB7" s="21">
        <v>1</v>
      </c>
      <c r="AC7" s="18"/>
      <c r="AD7" s="21"/>
      <c r="AE7" s="20"/>
      <c r="AF7" s="19"/>
      <c r="AG7" s="18"/>
      <c r="AH7" s="17"/>
      <c r="AI7" s="16"/>
      <c r="AJ7" s="15">
        <v>1</v>
      </c>
      <c r="AK7" s="361"/>
      <c r="AL7" s="352"/>
      <c r="AM7" s="362"/>
      <c r="AN7" s="503"/>
      <c r="AO7" s="83"/>
    </row>
    <row r="8" spans="1:41" s="6" customFormat="1" ht="54.95" customHeight="1" thickBot="1" x14ac:dyDescent="0.25">
      <c r="A8" s="555"/>
      <c r="B8" s="98" t="s">
        <v>5</v>
      </c>
      <c r="C8" s="40">
        <v>7</v>
      </c>
      <c r="D8" s="188" t="s">
        <v>139</v>
      </c>
      <c r="E8" s="122" t="s">
        <v>74</v>
      </c>
      <c r="F8" s="427"/>
      <c r="G8" s="93"/>
      <c r="H8" s="427"/>
      <c r="I8" s="427"/>
      <c r="J8" s="91"/>
      <c r="K8" s="212" t="s">
        <v>123</v>
      </c>
      <c r="L8" s="296" t="s">
        <v>333</v>
      </c>
      <c r="M8" s="584"/>
      <c r="N8" s="520"/>
      <c r="O8" s="74"/>
      <c r="P8" s="74"/>
      <c r="Q8" s="74"/>
      <c r="R8" s="91"/>
      <c r="S8" s="13">
        <v>1</v>
      </c>
      <c r="T8" s="8"/>
      <c r="U8" s="8">
        <v>1</v>
      </c>
      <c r="V8" s="8"/>
      <c r="W8" s="8">
        <v>1</v>
      </c>
      <c r="X8" s="8"/>
      <c r="Y8" s="7"/>
      <c r="Z8" s="10">
        <v>1</v>
      </c>
      <c r="AA8" s="9"/>
      <c r="AB8" s="13"/>
      <c r="AC8" s="11"/>
      <c r="AD8" s="13"/>
      <c r="AE8" s="8"/>
      <c r="AF8" s="12"/>
      <c r="AG8" s="11"/>
      <c r="AH8" s="10"/>
      <c r="AI8" s="7"/>
      <c r="AJ8" s="9">
        <v>1</v>
      </c>
      <c r="AK8" s="363"/>
      <c r="AL8" s="364"/>
      <c r="AM8" s="365"/>
      <c r="AN8" s="483"/>
      <c r="AO8" s="91"/>
    </row>
    <row r="9" spans="1:41" s="6" customFormat="1" ht="54.95" customHeight="1" x14ac:dyDescent="0.2">
      <c r="A9" s="553"/>
      <c r="B9" s="128" t="s">
        <v>8</v>
      </c>
      <c r="C9" s="129">
        <v>10</v>
      </c>
      <c r="D9" s="130"/>
      <c r="E9" s="184"/>
      <c r="F9" s="184"/>
      <c r="G9" s="184"/>
      <c r="H9" s="131"/>
      <c r="I9" s="131"/>
      <c r="J9" s="132"/>
      <c r="K9" s="130"/>
      <c r="L9" s="133"/>
      <c r="M9" s="132"/>
      <c r="N9" s="130"/>
      <c r="O9" s="184"/>
      <c r="P9" s="134"/>
      <c r="Q9" s="134"/>
      <c r="R9" s="132"/>
      <c r="S9" s="105"/>
      <c r="T9" s="102"/>
      <c r="U9" s="102"/>
      <c r="V9" s="102"/>
      <c r="W9" s="102"/>
      <c r="X9" s="102"/>
      <c r="Y9" s="107"/>
      <c r="Z9" s="133"/>
      <c r="AA9" s="135"/>
      <c r="AB9" s="130"/>
      <c r="AC9" s="132"/>
      <c r="AD9" s="130"/>
      <c r="AE9" s="131"/>
      <c r="AF9" s="131"/>
      <c r="AG9" s="132"/>
      <c r="AH9" s="131"/>
      <c r="AI9" s="132"/>
      <c r="AJ9" s="136"/>
      <c r="AK9" s="369"/>
      <c r="AL9" s="370"/>
      <c r="AM9" s="371"/>
      <c r="AN9" s="130"/>
      <c r="AO9" s="132"/>
    </row>
    <row r="10" spans="1:41" s="6" customFormat="1" ht="54.95" customHeight="1" x14ac:dyDescent="0.2">
      <c r="A10" s="554"/>
      <c r="B10" s="97" t="s">
        <v>7</v>
      </c>
      <c r="C10" s="39">
        <v>11</v>
      </c>
      <c r="D10" s="190" t="s">
        <v>97</v>
      </c>
      <c r="E10" s="597" t="s">
        <v>158</v>
      </c>
      <c r="F10" s="79"/>
      <c r="G10" s="567" t="s">
        <v>288</v>
      </c>
      <c r="H10" s="90"/>
      <c r="I10" s="90"/>
      <c r="J10" s="83"/>
      <c r="K10" s="92"/>
      <c r="L10" s="421" t="s">
        <v>133</v>
      </c>
      <c r="M10" s="407" t="s">
        <v>131</v>
      </c>
      <c r="N10" s="92"/>
      <c r="O10" s="593" t="s">
        <v>278</v>
      </c>
      <c r="P10" s="94"/>
      <c r="Q10" s="94"/>
      <c r="R10" s="83"/>
      <c r="S10" s="61"/>
      <c r="T10" s="94">
        <v>1</v>
      </c>
      <c r="U10" s="79">
        <v>1</v>
      </c>
      <c r="V10" s="90">
        <v>1</v>
      </c>
      <c r="W10" s="90"/>
      <c r="X10" s="90"/>
      <c r="Y10" s="22">
        <v>1</v>
      </c>
      <c r="Z10" s="82">
        <v>1</v>
      </c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>
        <v>1</v>
      </c>
      <c r="AK10" s="361"/>
      <c r="AL10" s="353"/>
      <c r="AM10" s="362"/>
      <c r="AN10" s="474" t="s">
        <v>268</v>
      </c>
      <c r="AO10" s="83"/>
    </row>
    <row r="11" spans="1:41" s="6" customFormat="1" ht="54.95" customHeight="1" x14ac:dyDescent="0.2">
      <c r="A11" s="554"/>
      <c r="B11" s="97" t="s">
        <v>7</v>
      </c>
      <c r="C11" s="39">
        <v>12</v>
      </c>
      <c r="D11" s="92"/>
      <c r="E11" s="435"/>
      <c r="F11" s="90"/>
      <c r="G11" s="439"/>
      <c r="H11" s="90"/>
      <c r="I11" s="426" t="s">
        <v>240</v>
      </c>
      <c r="J11" s="83"/>
      <c r="K11" s="394" t="s">
        <v>122</v>
      </c>
      <c r="L11" s="422"/>
      <c r="M11" s="408"/>
      <c r="N11" s="92"/>
      <c r="O11" s="589"/>
      <c r="P11" s="94"/>
      <c r="Q11" s="94"/>
      <c r="R11" s="83"/>
      <c r="S11" s="62"/>
      <c r="T11" s="94">
        <v>1</v>
      </c>
      <c r="U11" s="14">
        <v>1</v>
      </c>
      <c r="V11" s="90">
        <v>1</v>
      </c>
      <c r="W11" s="90">
        <v>1</v>
      </c>
      <c r="X11" s="90"/>
      <c r="Y11" s="22"/>
      <c r="Z11" s="24">
        <v>1</v>
      </c>
      <c r="AA11" s="23"/>
      <c r="AB11" s="27">
        <v>1</v>
      </c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475"/>
      <c r="AO11" s="83"/>
    </row>
    <row r="12" spans="1:41" s="6" customFormat="1" ht="54.95" customHeight="1" x14ac:dyDescent="0.2">
      <c r="A12" s="554"/>
      <c r="B12" s="97" t="s">
        <v>6</v>
      </c>
      <c r="C12" s="39">
        <v>13</v>
      </c>
      <c r="D12" s="92"/>
      <c r="E12" s="436"/>
      <c r="F12" s="90"/>
      <c r="G12" s="440"/>
      <c r="H12" s="90"/>
      <c r="I12" s="501"/>
      <c r="J12" s="83"/>
      <c r="K12" s="441"/>
      <c r="L12" s="90"/>
      <c r="M12" s="595" t="s">
        <v>171</v>
      </c>
      <c r="N12" s="92"/>
      <c r="O12" s="594"/>
      <c r="P12" s="94"/>
      <c r="Q12" s="94"/>
      <c r="R12" s="83"/>
      <c r="S12" s="21"/>
      <c r="T12" s="14"/>
      <c r="U12" s="14">
        <v>1</v>
      </c>
      <c r="V12" s="14">
        <v>1</v>
      </c>
      <c r="W12" s="14">
        <v>1</v>
      </c>
      <c r="X12" s="14"/>
      <c r="Y12" s="77"/>
      <c r="Z12" s="17"/>
      <c r="AA12" s="15"/>
      <c r="AB12" s="21">
        <v>1</v>
      </c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475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14</v>
      </c>
      <c r="D13" s="75"/>
      <c r="E13" s="93"/>
      <c r="F13" s="93"/>
      <c r="G13" s="93"/>
      <c r="H13" s="93"/>
      <c r="I13" s="427"/>
      <c r="J13" s="91"/>
      <c r="K13" s="256" t="s">
        <v>226</v>
      </c>
      <c r="L13" s="239" t="s">
        <v>172</v>
      </c>
      <c r="M13" s="596"/>
      <c r="N13" s="75"/>
      <c r="O13" s="93"/>
      <c r="P13" s="74"/>
      <c r="Q13" s="74"/>
      <c r="R13" s="91"/>
      <c r="S13" s="13"/>
      <c r="T13" s="8"/>
      <c r="U13" s="8"/>
      <c r="V13" s="8">
        <v>1</v>
      </c>
      <c r="W13" s="8">
        <v>1</v>
      </c>
      <c r="X13" s="8"/>
      <c r="Y13" s="7"/>
      <c r="Z13" s="10"/>
      <c r="AA13" s="9"/>
      <c r="AB13" s="13">
        <v>1</v>
      </c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483"/>
      <c r="AO13" s="91"/>
    </row>
    <row r="14" spans="1:41" s="6" customFormat="1" ht="54.95" customHeight="1" x14ac:dyDescent="0.2">
      <c r="A14" s="553"/>
      <c r="B14" s="96" t="s">
        <v>8</v>
      </c>
      <c r="C14" s="38">
        <v>17</v>
      </c>
      <c r="D14" s="190" t="s">
        <v>97</v>
      </c>
      <c r="E14" s="218" t="s">
        <v>340</v>
      </c>
      <c r="F14" s="203"/>
      <c r="G14" s="438" t="s">
        <v>259</v>
      </c>
      <c r="H14" s="31"/>
      <c r="I14" s="207" t="s">
        <v>109</v>
      </c>
      <c r="J14" s="30"/>
      <c r="K14" s="513" t="s">
        <v>132</v>
      </c>
      <c r="L14" s="208" t="s">
        <v>211</v>
      </c>
      <c r="M14" s="538" t="s">
        <v>313</v>
      </c>
      <c r="N14" s="548" t="s">
        <v>208</v>
      </c>
      <c r="O14" s="585" t="s">
        <v>176</v>
      </c>
      <c r="P14" s="588" t="s">
        <v>173</v>
      </c>
      <c r="Q14" s="400" t="s">
        <v>174</v>
      </c>
      <c r="R14" s="332"/>
      <c r="S14" s="61">
        <v>1</v>
      </c>
      <c r="T14" s="90">
        <v>1</v>
      </c>
      <c r="U14" s="90">
        <v>1</v>
      </c>
      <c r="V14" s="90">
        <v>1</v>
      </c>
      <c r="W14" s="250"/>
      <c r="X14" s="90"/>
      <c r="Y14" s="22">
        <v>1</v>
      </c>
      <c r="Z14" s="41"/>
      <c r="AA14" s="32"/>
      <c r="AB14" s="29">
        <v>1</v>
      </c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>
        <v>1</v>
      </c>
      <c r="AK14" s="358"/>
      <c r="AL14" s="359"/>
      <c r="AM14" s="360"/>
      <c r="AN14" s="502" t="s">
        <v>269</v>
      </c>
      <c r="AO14" s="30"/>
    </row>
    <row r="15" spans="1:41" s="6" customFormat="1" ht="54.95" customHeight="1" x14ac:dyDescent="0.2">
      <c r="A15" s="554"/>
      <c r="B15" s="97" t="s">
        <v>7</v>
      </c>
      <c r="C15" s="39">
        <v>18</v>
      </c>
      <c r="D15" s="236" t="s">
        <v>129</v>
      </c>
      <c r="E15" s="122" t="s">
        <v>360</v>
      </c>
      <c r="F15" s="283" t="s">
        <v>244</v>
      </c>
      <c r="G15" s="439"/>
      <c r="H15" s="426" t="s">
        <v>370</v>
      </c>
      <c r="I15" s="90"/>
      <c r="J15" s="83"/>
      <c r="K15" s="441"/>
      <c r="L15" s="512" t="s">
        <v>135</v>
      </c>
      <c r="M15" s="539"/>
      <c r="N15" s="570"/>
      <c r="O15" s="586"/>
      <c r="P15" s="589"/>
      <c r="Q15" s="402"/>
      <c r="R15" s="592" t="s">
        <v>338</v>
      </c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>
        <v>1</v>
      </c>
      <c r="Z15" s="82"/>
      <c r="AA15" s="22"/>
      <c r="AB15" s="92">
        <v>1</v>
      </c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>
        <v>1</v>
      </c>
      <c r="AK15" s="361"/>
      <c r="AL15" s="353"/>
      <c r="AM15" s="362"/>
      <c r="AN15" s="503"/>
      <c r="AO15" s="83"/>
    </row>
    <row r="16" spans="1:41" s="6" customFormat="1" ht="54.95" customHeight="1" x14ac:dyDescent="0.2">
      <c r="A16" s="554"/>
      <c r="B16" s="97" t="s">
        <v>7</v>
      </c>
      <c r="C16" s="39">
        <v>19</v>
      </c>
      <c r="D16" s="236" t="s">
        <v>137</v>
      </c>
      <c r="E16" s="209" t="s">
        <v>342</v>
      </c>
      <c r="F16" s="567" t="s">
        <v>201</v>
      </c>
      <c r="G16" s="440"/>
      <c r="H16" s="514"/>
      <c r="I16" s="90"/>
      <c r="J16" s="83"/>
      <c r="K16" s="394" t="s">
        <v>175</v>
      </c>
      <c r="L16" s="442"/>
      <c r="M16" s="540"/>
      <c r="N16" s="549"/>
      <c r="O16" s="586"/>
      <c r="P16" s="589"/>
      <c r="Q16" s="526" t="s">
        <v>130</v>
      </c>
      <c r="R16" s="592"/>
      <c r="S16" s="62"/>
      <c r="T16" s="94">
        <v>1</v>
      </c>
      <c r="U16" s="14">
        <v>1</v>
      </c>
      <c r="V16" s="90">
        <v>1</v>
      </c>
      <c r="W16" s="90">
        <v>1</v>
      </c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>
        <v>1</v>
      </c>
      <c r="AK16" s="361"/>
      <c r="AL16" s="353"/>
      <c r="AM16" s="362"/>
      <c r="AN16" s="503"/>
      <c r="AO16" s="83"/>
    </row>
    <row r="17" spans="1:41" s="6" customFormat="1" ht="54.95" customHeight="1" x14ac:dyDescent="0.2">
      <c r="A17" s="554"/>
      <c r="B17" s="97" t="s">
        <v>6</v>
      </c>
      <c r="C17" s="39">
        <v>20</v>
      </c>
      <c r="D17" s="236" t="s">
        <v>138</v>
      </c>
      <c r="E17" s="209" t="s">
        <v>291</v>
      </c>
      <c r="F17" s="568"/>
      <c r="G17" s="90"/>
      <c r="H17" s="90"/>
      <c r="I17" s="90"/>
      <c r="J17" s="83"/>
      <c r="K17" s="441"/>
      <c r="L17" s="90"/>
      <c r="M17" s="524" t="s">
        <v>228</v>
      </c>
      <c r="N17" s="92"/>
      <c r="O17" s="586"/>
      <c r="P17" s="589"/>
      <c r="Q17" s="402"/>
      <c r="R17" s="83"/>
      <c r="S17" s="21"/>
      <c r="T17" s="94">
        <v>1</v>
      </c>
      <c r="U17" s="14">
        <v>1</v>
      </c>
      <c r="V17" s="90">
        <v>1</v>
      </c>
      <c r="W17" s="90">
        <v>1</v>
      </c>
      <c r="X17" s="90"/>
      <c r="Y17" s="22"/>
      <c r="Z17" s="24"/>
      <c r="AA17" s="23"/>
      <c r="AB17" s="27">
        <v>1</v>
      </c>
      <c r="AC17" s="25"/>
      <c r="AD17" s="27"/>
      <c r="AE17" s="79"/>
      <c r="AF17" s="26"/>
      <c r="AG17" s="25"/>
      <c r="AH17" s="24"/>
      <c r="AI17" s="23"/>
      <c r="AJ17" s="28">
        <v>1</v>
      </c>
      <c r="AK17" s="361"/>
      <c r="AL17" s="352"/>
      <c r="AM17" s="362"/>
      <c r="AN17" s="503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21</v>
      </c>
      <c r="D18" s="234" t="s">
        <v>161</v>
      </c>
      <c r="E18" s="209" t="s">
        <v>291</v>
      </c>
      <c r="F18" s="93"/>
      <c r="G18" s="93"/>
      <c r="H18" s="93"/>
      <c r="I18" s="93"/>
      <c r="J18" s="91"/>
      <c r="K18" s="75"/>
      <c r="L18" s="93"/>
      <c r="M18" s="525"/>
      <c r="N18" s="75"/>
      <c r="O18" s="587"/>
      <c r="P18" s="589"/>
      <c r="Q18" s="74"/>
      <c r="R18" s="91"/>
      <c r="S18" s="13"/>
      <c r="T18" s="8"/>
      <c r="U18" s="8">
        <v>1</v>
      </c>
      <c r="V18" s="8"/>
      <c r="W18" s="8">
        <v>1</v>
      </c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483"/>
      <c r="AO18" s="91"/>
    </row>
    <row r="19" spans="1:41" s="6" customFormat="1" ht="54.95" customHeight="1" x14ac:dyDescent="0.2">
      <c r="A19" s="553"/>
      <c r="B19" s="96" t="s">
        <v>8</v>
      </c>
      <c r="C19" s="38">
        <v>24</v>
      </c>
      <c r="D19" s="482" t="s">
        <v>275</v>
      </c>
      <c r="E19" s="121" t="s">
        <v>361</v>
      </c>
      <c r="F19" s="479" t="s">
        <v>322</v>
      </c>
      <c r="G19" s="121" t="s">
        <v>98</v>
      </c>
      <c r="H19" s="31"/>
      <c r="I19" s="515" t="s">
        <v>114</v>
      </c>
      <c r="J19" s="30"/>
      <c r="K19" s="122" t="s">
        <v>355</v>
      </c>
      <c r="L19" s="255" t="s">
        <v>226</v>
      </c>
      <c r="M19" s="437" t="s">
        <v>178</v>
      </c>
      <c r="N19" s="400" t="s">
        <v>177</v>
      </c>
      <c r="O19" s="434" t="s">
        <v>156</v>
      </c>
      <c r="P19" s="590"/>
      <c r="Q19" s="515" t="s">
        <v>122</v>
      </c>
      <c r="R19" s="515" t="s">
        <v>101</v>
      </c>
      <c r="S19" s="61"/>
      <c r="T19" s="90">
        <v>1</v>
      </c>
      <c r="U19" s="90">
        <v>1</v>
      </c>
      <c r="V19" s="90">
        <v>1</v>
      </c>
      <c r="W19" s="90">
        <v>1</v>
      </c>
      <c r="X19" s="90"/>
      <c r="Y19" s="22">
        <v>1</v>
      </c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>
        <v>1</v>
      </c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97" t="s">
        <v>7</v>
      </c>
      <c r="C20" s="39">
        <v>25</v>
      </c>
      <c r="D20" s="475"/>
      <c r="E20" s="122" t="s">
        <v>356</v>
      </c>
      <c r="F20" s="480"/>
      <c r="G20" s="192" t="s">
        <v>99</v>
      </c>
      <c r="H20" s="426" t="s">
        <v>115</v>
      </c>
      <c r="I20" s="598"/>
      <c r="J20" s="83"/>
      <c r="K20" s="190" t="s">
        <v>340</v>
      </c>
      <c r="L20" s="512" t="s">
        <v>135</v>
      </c>
      <c r="M20" s="408"/>
      <c r="N20" s="401"/>
      <c r="O20" s="435"/>
      <c r="P20" s="590"/>
      <c r="Q20" s="514"/>
      <c r="R20" s="514"/>
      <c r="S20" s="61"/>
      <c r="T20" s="94">
        <v>1</v>
      </c>
      <c r="U20" s="79">
        <v>1</v>
      </c>
      <c r="V20" s="90">
        <v>1</v>
      </c>
      <c r="W20" s="90">
        <v>1</v>
      </c>
      <c r="X20" s="90"/>
      <c r="Y20" s="22">
        <v>1</v>
      </c>
      <c r="Z20" s="82">
        <v>2</v>
      </c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>
        <v>1</v>
      </c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97" t="s">
        <v>7</v>
      </c>
      <c r="C21" s="39">
        <v>26</v>
      </c>
      <c r="D21" s="475"/>
      <c r="E21" s="122" t="s">
        <v>357</v>
      </c>
      <c r="F21" s="581"/>
      <c r="G21" s="53" t="s">
        <v>222</v>
      </c>
      <c r="H21" s="514"/>
      <c r="I21" s="422"/>
      <c r="J21" s="83"/>
      <c r="K21" s="122" t="s">
        <v>342</v>
      </c>
      <c r="L21" s="442"/>
      <c r="M21" s="83"/>
      <c r="N21" s="401"/>
      <c r="O21" s="435"/>
      <c r="P21" s="590"/>
      <c r="Q21" s="426" t="s">
        <v>132</v>
      </c>
      <c r="R21" s="83"/>
      <c r="S21" s="62"/>
      <c r="T21" s="94">
        <v>1</v>
      </c>
      <c r="U21" s="14">
        <v>1</v>
      </c>
      <c r="V21" s="90">
        <v>1</v>
      </c>
      <c r="W21" s="90"/>
      <c r="X21" s="90"/>
      <c r="Y21" s="22"/>
      <c r="Z21" s="24">
        <v>2</v>
      </c>
      <c r="AA21" s="23"/>
      <c r="AB21" s="27">
        <v>1</v>
      </c>
      <c r="AC21" s="25"/>
      <c r="AD21" s="27"/>
      <c r="AE21" s="79"/>
      <c r="AF21" s="26"/>
      <c r="AG21" s="25"/>
      <c r="AH21" s="24"/>
      <c r="AI21" s="23"/>
      <c r="AJ21" s="28">
        <v>1</v>
      </c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97" t="s">
        <v>6</v>
      </c>
      <c r="C22" s="39">
        <v>27</v>
      </c>
      <c r="D22" s="475"/>
      <c r="E22" s="122" t="s">
        <v>74</v>
      </c>
      <c r="F22" s="480"/>
      <c r="G22" s="90"/>
      <c r="H22" s="90"/>
      <c r="I22" s="90"/>
      <c r="J22" s="83"/>
      <c r="K22" s="122" t="s">
        <v>292</v>
      </c>
      <c r="L22" s="90"/>
      <c r="M22" s="83"/>
      <c r="N22" s="401"/>
      <c r="O22" s="435"/>
      <c r="P22" s="590"/>
      <c r="Q22" s="514"/>
      <c r="R22" s="83"/>
      <c r="S22" s="21"/>
      <c r="T22" s="14">
        <v>1</v>
      </c>
      <c r="U22" s="14">
        <v>1</v>
      </c>
      <c r="V22" s="14">
        <v>1</v>
      </c>
      <c r="W22" s="14"/>
      <c r="X22" s="14"/>
      <c r="Y22" s="77"/>
      <c r="Z22" s="17">
        <v>2</v>
      </c>
      <c r="AA22" s="15"/>
      <c r="AB22" s="21">
        <v>1</v>
      </c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98" t="s">
        <v>5</v>
      </c>
      <c r="C23" s="40">
        <v>28</v>
      </c>
      <c r="D23" s="483"/>
      <c r="E23" s="185" t="s">
        <v>74</v>
      </c>
      <c r="F23" s="481"/>
      <c r="G23" s="93"/>
      <c r="H23" s="93"/>
      <c r="I23" s="93"/>
      <c r="J23" s="91"/>
      <c r="K23" s="122" t="s">
        <v>292</v>
      </c>
      <c r="L23" s="93"/>
      <c r="M23" s="91"/>
      <c r="N23" s="550"/>
      <c r="O23" s="535"/>
      <c r="P23" s="591"/>
      <c r="Q23" s="263" t="s">
        <v>224</v>
      </c>
      <c r="R23" s="91"/>
      <c r="S23" s="13"/>
      <c r="T23" s="8"/>
      <c r="U23" s="8">
        <v>1</v>
      </c>
      <c r="V23" s="8">
        <v>1</v>
      </c>
      <c r="W23" s="8"/>
      <c r="X23" s="8"/>
      <c r="Y23" s="7"/>
      <c r="Z23" s="10">
        <v>2</v>
      </c>
      <c r="AA23" s="9"/>
      <c r="AB23" s="13">
        <v>1</v>
      </c>
      <c r="AC23" s="11"/>
      <c r="AD23" s="13"/>
      <c r="AE23" s="8"/>
      <c r="AF23" s="12"/>
      <c r="AG23" s="11"/>
      <c r="AH23" s="10"/>
      <c r="AI23" s="7"/>
      <c r="AJ23" s="9"/>
      <c r="AK23" s="376"/>
      <c r="AL23" s="351"/>
      <c r="AM23" s="377"/>
      <c r="AN23" s="75"/>
      <c r="AO23" s="91"/>
    </row>
    <row r="24" spans="1:41" ht="30" customHeight="1" thickBot="1" x14ac:dyDescent="0.3">
      <c r="A24" s="5"/>
      <c r="D24" s="4"/>
      <c r="E24" s="4"/>
      <c r="F24" s="4"/>
      <c r="S24" s="46">
        <f>SUM(S4:S23)</f>
        <v>2</v>
      </c>
      <c r="T24" s="44">
        <f t="shared" ref="T24:AJ24" si="0">SUM(T4:T23)</f>
        <v>14</v>
      </c>
      <c r="U24" s="44">
        <f t="shared" si="0"/>
        <v>16</v>
      </c>
      <c r="V24" s="44">
        <f t="shared" si="0"/>
        <v>16</v>
      </c>
      <c r="W24" s="44">
        <f>SUM(W4:W23)</f>
        <v>13</v>
      </c>
      <c r="X24" s="44">
        <f t="shared" si="0"/>
        <v>0</v>
      </c>
      <c r="Y24" s="65">
        <f t="shared" si="0"/>
        <v>6</v>
      </c>
      <c r="Z24" s="45">
        <f t="shared" si="0"/>
        <v>12</v>
      </c>
      <c r="AA24" s="65">
        <f t="shared" si="0"/>
        <v>0</v>
      </c>
      <c r="AB24" s="46">
        <f t="shared" si="0"/>
        <v>12</v>
      </c>
      <c r="AC24" s="65">
        <f t="shared" si="0"/>
        <v>0</v>
      </c>
      <c r="AD24" s="46">
        <f t="shared" si="0"/>
        <v>3</v>
      </c>
      <c r="AE24" s="44">
        <f t="shared" si="0"/>
        <v>3</v>
      </c>
      <c r="AF24" s="44">
        <f t="shared" si="0"/>
        <v>3</v>
      </c>
      <c r="AG24" s="65">
        <f t="shared" si="0"/>
        <v>3</v>
      </c>
      <c r="AH24" s="44">
        <f t="shared" si="0"/>
        <v>3</v>
      </c>
      <c r="AI24" s="65">
        <f t="shared" si="0"/>
        <v>3</v>
      </c>
      <c r="AJ24" s="383">
        <f t="shared" si="0"/>
        <v>13</v>
      </c>
      <c r="AK24" s="243">
        <f>SUM(AK4:AK23)</f>
        <v>0</v>
      </c>
      <c r="AL24" s="390">
        <f>SUM(AL4:AL23)</f>
        <v>0</v>
      </c>
      <c r="AM24" s="243">
        <f>SUM(AM4:AM23)</f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S24+'MAI 2019'!S26</f>
        <v>14</v>
      </c>
      <c r="T26" s="241">
        <f>T24+'MAI 2019'!T26</f>
        <v>69</v>
      </c>
      <c r="U26" s="241">
        <f>U24+'MAI 2019'!U26</f>
        <v>63</v>
      </c>
      <c r="V26" s="241">
        <f>V24+'MAI 2019'!V26</f>
        <v>74</v>
      </c>
      <c r="W26" s="241">
        <f>W24+'MAI 2019'!W26</f>
        <v>71</v>
      </c>
      <c r="X26" s="241">
        <f>X24+'MAI 2019'!X26</f>
        <v>6</v>
      </c>
      <c r="Y26" s="242">
        <f>Y24+'MAI 2019'!Y26</f>
        <v>28</v>
      </c>
      <c r="Z26" s="240">
        <f>Z24+'MAI 2019'!Z26</f>
        <v>44</v>
      </c>
      <c r="AA26" s="242">
        <f>AA24+'MAI 2019'!AA26</f>
        <v>0</v>
      </c>
      <c r="AB26" s="240">
        <f>AB24+'MAI 2019'!AB26</f>
        <v>55</v>
      </c>
      <c r="AC26" s="242">
        <f>AC24+'MAI 2019'!AC26</f>
        <v>0</v>
      </c>
      <c r="AD26" s="240">
        <f>AD24+'MAI 2019'!AD26</f>
        <v>20</v>
      </c>
      <c r="AE26" s="241">
        <f>AE24+'MAI 2019'!AE26</f>
        <v>20</v>
      </c>
      <c r="AF26" s="241">
        <f>AF24+'MAI 2019'!AF26</f>
        <v>20</v>
      </c>
      <c r="AG26" s="242">
        <f>AG24+'MAI 2019'!AG26</f>
        <v>20</v>
      </c>
      <c r="AH26" s="240">
        <f>AH24+'MAI 2019'!AH26</f>
        <v>18</v>
      </c>
      <c r="AI26" s="242">
        <f>AI24+'MAI 2019'!AI26</f>
        <v>18</v>
      </c>
      <c r="AJ26" s="382">
        <f>AJ24+'MAI 2019'!AJ26</f>
        <v>83</v>
      </c>
      <c r="AK26" s="243">
        <f>AK24+'MAI 2019'!AK26</f>
        <v>0</v>
      </c>
      <c r="AL26" s="390">
        <f>AL24+'MAI 2019'!AL26</f>
        <v>0</v>
      </c>
      <c r="AM26" s="243">
        <f>AM24+'MAI 2019'!AM26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60">
    <mergeCell ref="A4:A8"/>
    <mergeCell ref="K4:K5"/>
    <mergeCell ref="L5:L6"/>
    <mergeCell ref="K6:K7"/>
    <mergeCell ref="H7:H8"/>
    <mergeCell ref="F4:F5"/>
    <mergeCell ref="F7:F8"/>
    <mergeCell ref="A9:A13"/>
    <mergeCell ref="G10:G12"/>
    <mergeCell ref="F16:F17"/>
    <mergeCell ref="Q16:Q17"/>
    <mergeCell ref="F19:F23"/>
    <mergeCell ref="M19:M20"/>
    <mergeCell ref="O10:O12"/>
    <mergeCell ref="M12:M13"/>
    <mergeCell ref="E10:E12"/>
    <mergeCell ref="K14:K15"/>
    <mergeCell ref="L15:L16"/>
    <mergeCell ref="A19:A23"/>
    <mergeCell ref="L20:L21"/>
    <mergeCell ref="I19:I21"/>
    <mergeCell ref="H20:H21"/>
    <mergeCell ref="A14:A18"/>
    <mergeCell ref="D19:D23"/>
    <mergeCell ref="K16:K17"/>
    <mergeCell ref="G14:G16"/>
    <mergeCell ref="Q21:Q22"/>
    <mergeCell ref="Q14:Q15"/>
    <mergeCell ref="H15:H16"/>
    <mergeCell ref="AN2:AO2"/>
    <mergeCell ref="B1:R1"/>
    <mergeCell ref="L10:L11"/>
    <mergeCell ref="K11:K12"/>
    <mergeCell ref="N4:N8"/>
    <mergeCell ref="I11:I13"/>
    <mergeCell ref="I6:I8"/>
    <mergeCell ref="AH1:AL1"/>
    <mergeCell ref="B2:C3"/>
    <mergeCell ref="D2:J2"/>
    <mergeCell ref="K2:M2"/>
    <mergeCell ref="N2:R2"/>
    <mergeCell ref="S2:Y2"/>
    <mergeCell ref="Z2:AJ2"/>
    <mergeCell ref="AK2:AM2"/>
    <mergeCell ref="AN14:AN18"/>
    <mergeCell ref="M4:M6"/>
    <mergeCell ref="M7:M8"/>
    <mergeCell ref="M10:M11"/>
    <mergeCell ref="M14:M16"/>
    <mergeCell ref="AN4:AN8"/>
    <mergeCell ref="AN10:AN13"/>
    <mergeCell ref="O14:O18"/>
    <mergeCell ref="P14:P23"/>
    <mergeCell ref="M17:M18"/>
    <mergeCell ref="N19:N23"/>
    <mergeCell ref="O19:O23"/>
    <mergeCell ref="N14:N16"/>
    <mergeCell ref="Q19:Q20"/>
    <mergeCell ref="R15:R16"/>
    <mergeCell ref="R19:R20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A1:AO461"/>
  <sheetViews>
    <sheetView zoomScale="60" zoomScaleNormal="60" workbookViewId="0">
      <pane xSplit="1" ySplit="3" topLeftCell="N27" activePane="bottomRight" state="frozen"/>
      <selection activeCell="S1" sqref="S1:AC1"/>
      <selection pane="topRight" activeCell="S1" sqref="S1:AC1"/>
      <selection pane="bottomLeft" activeCell="S1" sqref="S1:AC1"/>
      <selection pane="bottomRight" activeCell="AM32" sqref="AM32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22.5703125" customWidth="1"/>
    <col min="41" max="41" width="22.570312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67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1</v>
      </c>
      <c r="D4" s="189" t="s">
        <v>99</v>
      </c>
      <c r="E4" s="218" t="s">
        <v>340</v>
      </c>
      <c r="F4" s="31"/>
      <c r="G4" s="434" t="s">
        <v>180</v>
      </c>
      <c r="H4" s="31"/>
      <c r="I4" s="31"/>
      <c r="J4" s="30"/>
      <c r="K4" s="513" t="s">
        <v>179</v>
      </c>
      <c r="L4" s="255" t="s">
        <v>226</v>
      </c>
      <c r="M4" s="538" t="s">
        <v>193</v>
      </c>
      <c r="N4" s="510" t="s">
        <v>141</v>
      </c>
      <c r="O4" s="518" t="s">
        <v>216</v>
      </c>
      <c r="P4" s="73"/>
      <c r="Q4" s="73"/>
      <c r="R4" s="30"/>
      <c r="S4" s="126"/>
      <c r="T4" s="31">
        <v>1</v>
      </c>
      <c r="U4" s="31">
        <v>1</v>
      </c>
      <c r="V4" s="31">
        <v>1</v>
      </c>
      <c r="W4" s="31"/>
      <c r="X4" s="31"/>
      <c r="Y4" s="32">
        <v>1</v>
      </c>
      <c r="Z4" s="41">
        <v>1</v>
      </c>
      <c r="AA4" s="32"/>
      <c r="AB4" s="29"/>
      <c r="AC4" s="30"/>
      <c r="AD4" s="29"/>
      <c r="AE4" s="31"/>
      <c r="AF4" s="31"/>
      <c r="AG4" s="30"/>
      <c r="AH4" s="31">
        <v>1</v>
      </c>
      <c r="AI4" s="30">
        <v>1</v>
      </c>
      <c r="AJ4" s="43">
        <v>1</v>
      </c>
      <c r="AK4" s="358"/>
      <c r="AL4" s="359"/>
      <c r="AM4" s="360"/>
      <c r="AN4" s="29"/>
      <c r="AO4" s="30"/>
    </row>
    <row r="5" spans="1:41" s="6" customFormat="1" ht="54.95" customHeight="1" thickBot="1" x14ac:dyDescent="0.25">
      <c r="A5" s="554"/>
      <c r="B5" s="97" t="s">
        <v>7</v>
      </c>
      <c r="C5" s="39">
        <v>2</v>
      </c>
      <c r="D5" s="236" t="s">
        <v>129</v>
      </c>
      <c r="E5" s="122" t="s">
        <v>355</v>
      </c>
      <c r="F5" s="90"/>
      <c r="G5" s="435"/>
      <c r="H5" s="90"/>
      <c r="I5" s="90"/>
      <c r="J5" s="83"/>
      <c r="K5" s="441"/>
      <c r="L5" s="512" t="s">
        <v>121</v>
      </c>
      <c r="M5" s="539"/>
      <c r="N5" s="511"/>
      <c r="O5" s="519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>
        <v>1</v>
      </c>
      <c r="AA5" s="22"/>
      <c r="AB5" s="92"/>
      <c r="AC5" s="83"/>
      <c r="AD5" s="92"/>
      <c r="AE5" s="90"/>
      <c r="AF5" s="94"/>
      <c r="AG5" s="83"/>
      <c r="AH5" s="82">
        <v>1</v>
      </c>
      <c r="AI5" s="22">
        <v>1</v>
      </c>
      <c r="AJ5" s="28">
        <v>1</v>
      </c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97" t="s">
        <v>7</v>
      </c>
      <c r="C6" s="39">
        <v>3</v>
      </c>
      <c r="D6" s="236" t="s">
        <v>137</v>
      </c>
      <c r="E6" s="218" t="s">
        <v>340</v>
      </c>
      <c r="F6" s="90"/>
      <c r="G6" s="436"/>
      <c r="H6" s="90"/>
      <c r="I6" s="90"/>
      <c r="J6" s="83"/>
      <c r="K6" s="394" t="s">
        <v>133</v>
      </c>
      <c r="L6" s="442"/>
      <c r="M6" s="539"/>
      <c r="N6" s="92"/>
      <c r="O6" s="519"/>
      <c r="P6" s="94"/>
      <c r="Q6" s="94"/>
      <c r="R6" s="83"/>
      <c r="S6" s="62"/>
      <c r="T6" s="94"/>
      <c r="U6" s="14">
        <v>1</v>
      </c>
      <c r="V6" s="90"/>
      <c r="W6" s="90">
        <v>1</v>
      </c>
      <c r="X6" s="90"/>
      <c r="Y6" s="22"/>
      <c r="Z6" s="24"/>
      <c r="AA6" s="23"/>
      <c r="AB6" s="27"/>
      <c r="AC6" s="25"/>
      <c r="AD6" s="27"/>
      <c r="AE6" s="79"/>
      <c r="AF6" s="26"/>
      <c r="AG6" s="25"/>
      <c r="AH6" s="24">
        <v>1</v>
      </c>
      <c r="AI6" s="23">
        <v>1</v>
      </c>
      <c r="AJ6" s="28">
        <v>2</v>
      </c>
      <c r="AK6" s="361"/>
      <c r="AL6" s="353"/>
      <c r="AM6" s="362"/>
      <c r="AN6" s="92"/>
      <c r="AO6" s="83"/>
    </row>
    <row r="7" spans="1:41" s="6" customFormat="1" ht="54.95" customHeight="1" x14ac:dyDescent="0.2">
      <c r="A7" s="554"/>
      <c r="B7" s="97" t="s">
        <v>6</v>
      </c>
      <c r="C7" s="39">
        <v>4</v>
      </c>
      <c r="D7" s="236" t="s">
        <v>144</v>
      </c>
      <c r="E7" s="209" t="s">
        <v>291</v>
      </c>
      <c r="F7" s="90"/>
      <c r="G7" s="127"/>
      <c r="H7" s="90"/>
      <c r="I7" s="90"/>
      <c r="J7" s="83"/>
      <c r="K7" s="441"/>
      <c r="L7" s="90"/>
      <c r="M7" s="540"/>
      <c r="N7" s="92"/>
      <c r="O7" s="519"/>
      <c r="P7" s="94"/>
      <c r="Q7" s="94"/>
      <c r="R7" s="83"/>
      <c r="S7" s="21"/>
      <c r="T7" s="14">
        <v>1</v>
      </c>
      <c r="U7" s="14"/>
      <c r="V7" s="14"/>
      <c r="W7" s="14"/>
      <c r="X7" s="14"/>
      <c r="Y7" s="77"/>
      <c r="Z7" s="17"/>
      <c r="AA7" s="15"/>
      <c r="AB7" s="21">
        <v>1</v>
      </c>
      <c r="AC7" s="18"/>
      <c r="AD7" s="21"/>
      <c r="AE7" s="20"/>
      <c r="AF7" s="19"/>
      <c r="AG7" s="18"/>
      <c r="AH7" s="17">
        <v>1</v>
      </c>
      <c r="AI7" s="16">
        <v>1</v>
      </c>
      <c r="AJ7" s="15">
        <v>1</v>
      </c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5</v>
      </c>
      <c r="D8" s="234" t="s">
        <v>161</v>
      </c>
      <c r="E8" s="209" t="s">
        <v>291</v>
      </c>
      <c r="F8" s="93"/>
      <c r="G8" s="122" t="s">
        <v>245</v>
      </c>
      <c r="H8" s="93"/>
      <c r="I8" s="93"/>
      <c r="J8" s="91"/>
      <c r="K8" s="206" t="s">
        <v>162</v>
      </c>
      <c r="L8" s="93"/>
      <c r="M8" s="91"/>
      <c r="N8" s="75"/>
      <c r="O8" s="520"/>
      <c r="P8" s="74"/>
      <c r="Q8" s="74"/>
      <c r="R8" s="91"/>
      <c r="S8" s="13"/>
      <c r="T8" s="8"/>
      <c r="U8" s="8"/>
      <c r="V8" s="8">
        <v>1</v>
      </c>
      <c r="W8" s="8">
        <v>1</v>
      </c>
      <c r="X8" s="8"/>
      <c r="Y8" s="7">
        <v>1</v>
      </c>
      <c r="Z8" s="10"/>
      <c r="AA8" s="9"/>
      <c r="AB8" s="13">
        <v>1</v>
      </c>
      <c r="AC8" s="11"/>
      <c r="AD8" s="13"/>
      <c r="AE8" s="8"/>
      <c r="AF8" s="12"/>
      <c r="AG8" s="11"/>
      <c r="AH8" s="10"/>
      <c r="AI8" s="7"/>
      <c r="AJ8" s="9">
        <v>1</v>
      </c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222" t="s">
        <v>8</v>
      </c>
      <c r="C9" s="223">
        <v>8</v>
      </c>
      <c r="D9" s="210" t="s">
        <v>110</v>
      </c>
      <c r="E9" s="218" t="s">
        <v>340</v>
      </c>
      <c r="F9" s="122" t="s">
        <v>344</v>
      </c>
      <c r="G9" s="31"/>
      <c r="H9" s="31"/>
      <c r="I9" s="31"/>
      <c r="J9" s="30"/>
      <c r="K9" s="513" t="s">
        <v>179</v>
      </c>
      <c r="L9" s="205" t="s">
        <v>123</v>
      </c>
      <c r="M9" s="437" t="s">
        <v>142</v>
      </c>
      <c r="N9" s="599" t="s">
        <v>210</v>
      </c>
      <c r="O9" s="73"/>
      <c r="P9" s="73"/>
      <c r="Q9" s="73"/>
      <c r="R9" s="30"/>
      <c r="S9" s="61">
        <v>1</v>
      </c>
      <c r="T9" s="90">
        <v>1</v>
      </c>
      <c r="U9" s="90"/>
      <c r="V9" s="90">
        <v>1</v>
      </c>
      <c r="W9" s="90"/>
      <c r="X9" s="90"/>
      <c r="Y9" s="22"/>
      <c r="Z9" s="41">
        <v>1</v>
      </c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/>
      <c r="AK9" s="358"/>
      <c r="AL9" s="359"/>
      <c r="AM9" s="360"/>
      <c r="AN9" s="29"/>
      <c r="AO9" s="30"/>
    </row>
    <row r="10" spans="1:41" s="6" customFormat="1" ht="54.95" customHeight="1" thickBot="1" x14ac:dyDescent="0.25">
      <c r="A10" s="554"/>
      <c r="B10" s="224" t="s">
        <v>7</v>
      </c>
      <c r="C10" s="225">
        <v>9</v>
      </c>
      <c r="D10" s="92"/>
      <c r="E10" s="122" t="s">
        <v>346</v>
      </c>
      <c r="F10" s="122" t="s">
        <v>351</v>
      </c>
      <c r="G10" s="90"/>
      <c r="H10" s="90"/>
      <c r="I10" s="90"/>
      <c r="J10" s="83"/>
      <c r="K10" s="441"/>
      <c r="L10" s="421" t="s">
        <v>140</v>
      </c>
      <c r="M10" s="408"/>
      <c r="N10" s="600"/>
      <c r="O10" s="94"/>
      <c r="P10" s="94"/>
      <c r="Q10" s="94"/>
      <c r="R10" s="83"/>
      <c r="S10" s="61"/>
      <c r="T10" s="94">
        <v>1</v>
      </c>
      <c r="U10" s="79">
        <v>1</v>
      </c>
      <c r="V10" s="90">
        <v>1</v>
      </c>
      <c r="W10" s="90"/>
      <c r="X10" s="90"/>
      <c r="Y10" s="22"/>
      <c r="Z10" s="82">
        <v>1</v>
      </c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>
        <v>1</v>
      </c>
      <c r="AK10" s="361"/>
      <c r="AL10" s="353"/>
      <c r="AM10" s="362"/>
      <c r="AN10" s="92"/>
      <c r="AO10" s="83"/>
    </row>
    <row r="11" spans="1:41" s="6" customFormat="1" ht="54.95" customHeight="1" x14ac:dyDescent="0.2">
      <c r="A11" s="554"/>
      <c r="B11" s="224" t="s">
        <v>7</v>
      </c>
      <c r="C11" s="225">
        <v>10</v>
      </c>
      <c r="D11" s="394" t="s">
        <v>237</v>
      </c>
      <c r="E11" s="218" t="s">
        <v>340</v>
      </c>
      <c r="F11" s="122" t="s">
        <v>362</v>
      </c>
      <c r="G11" s="90"/>
      <c r="H11" s="90"/>
      <c r="I11" s="90"/>
      <c r="J11" s="83"/>
      <c r="K11" s="394" t="s">
        <v>122</v>
      </c>
      <c r="L11" s="422"/>
      <c r="M11" s="407" t="s">
        <v>130</v>
      </c>
      <c r="N11" s="549"/>
      <c r="O11" s="90"/>
      <c r="P11" s="94"/>
      <c r="Q11" s="94"/>
      <c r="R11" s="83"/>
      <c r="S11" s="62"/>
      <c r="T11" s="94">
        <v>1</v>
      </c>
      <c r="U11" s="14">
        <v>1</v>
      </c>
      <c r="V11" s="90"/>
      <c r="W11" s="90">
        <v>1</v>
      </c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92"/>
      <c r="AO11" s="83"/>
    </row>
    <row r="12" spans="1:41" s="6" customFormat="1" ht="54.95" customHeight="1" x14ac:dyDescent="0.2">
      <c r="A12" s="554"/>
      <c r="B12" s="224" t="s">
        <v>6</v>
      </c>
      <c r="C12" s="225">
        <v>11</v>
      </c>
      <c r="D12" s="424"/>
      <c r="E12" s="209" t="s">
        <v>291</v>
      </c>
      <c r="F12" s="122" t="s">
        <v>296</v>
      </c>
      <c r="G12" s="90"/>
      <c r="H12" s="90"/>
      <c r="I12" s="90"/>
      <c r="J12" s="83"/>
      <c r="K12" s="441"/>
      <c r="L12" s="90"/>
      <c r="M12" s="408"/>
      <c r="N12" s="92"/>
      <c r="O12" s="90"/>
      <c r="P12" s="94"/>
      <c r="Q12" s="94"/>
      <c r="R12" s="83"/>
      <c r="S12" s="21"/>
      <c r="T12" s="14">
        <v>1</v>
      </c>
      <c r="U12" s="14"/>
      <c r="V12" s="14"/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55"/>
      <c r="B13" s="226" t="s">
        <v>5</v>
      </c>
      <c r="C13" s="227">
        <v>12</v>
      </c>
      <c r="D13" s="425"/>
      <c r="E13" s="209" t="s">
        <v>291</v>
      </c>
      <c r="F13" s="185" t="s">
        <v>296</v>
      </c>
      <c r="G13" s="93"/>
      <c r="H13" s="93"/>
      <c r="I13" s="93"/>
      <c r="J13" s="91"/>
      <c r="K13" s="252" t="s">
        <v>226</v>
      </c>
      <c r="L13" s="93"/>
      <c r="M13" s="91"/>
      <c r="N13" s="75"/>
      <c r="O13" s="93"/>
      <c r="P13" s="74"/>
      <c r="Q13" s="74"/>
      <c r="R13" s="91"/>
      <c r="S13" s="13"/>
      <c r="T13" s="8"/>
      <c r="U13" s="8"/>
      <c r="V13" s="8"/>
      <c r="W13" s="8"/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222" t="s">
        <v>8</v>
      </c>
      <c r="C14" s="223">
        <v>15</v>
      </c>
      <c r="D14" s="29"/>
      <c r="E14" s="31"/>
      <c r="F14" s="31"/>
      <c r="G14" s="31"/>
      <c r="H14" s="31"/>
      <c r="I14" s="31"/>
      <c r="J14" s="30"/>
      <c r="K14" s="513" t="s">
        <v>140</v>
      </c>
      <c r="L14" s="208" t="s">
        <v>219</v>
      </c>
      <c r="M14" s="538" t="s">
        <v>314</v>
      </c>
      <c r="N14" s="510" t="s">
        <v>131</v>
      </c>
      <c r="O14" s="31"/>
      <c r="P14" s="73"/>
      <c r="Q14" s="73"/>
      <c r="R14" s="30"/>
      <c r="S14" s="61">
        <v>1</v>
      </c>
      <c r="T14" s="90">
        <v>1</v>
      </c>
      <c r="U14" s="90">
        <v>1</v>
      </c>
      <c r="V14" s="90"/>
      <c r="W14" s="90">
        <v>1</v>
      </c>
      <c r="X14" s="90"/>
      <c r="Y14" s="22"/>
      <c r="Z14" s="41">
        <v>1</v>
      </c>
      <c r="AA14" s="32"/>
      <c r="AB14" s="29"/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224" t="s">
        <v>7</v>
      </c>
      <c r="C15" s="225">
        <v>16</v>
      </c>
      <c r="D15" s="92"/>
      <c r="E15" s="90"/>
      <c r="F15" s="90"/>
      <c r="G15" s="90"/>
      <c r="H15" s="90"/>
      <c r="I15" s="90"/>
      <c r="J15" s="83"/>
      <c r="K15" s="441"/>
      <c r="L15" s="421" t="s">
        <v>122</v>
      </c>
      <c r="M15" s="539"/>
      <c r="N15" s="511"/>
      <c r="O15" s="90"/>
      <c r="P15" s="94"/>
      <c r="Q15" s="94"/>
      <c r="R15" s="83"/>
      <c r="S15" s="61"/>
      <c r="T15" s="94">
        <v>1</v>
      </c>
      <c r="U15" s="79">
        <v>1</v>
      </c>
      <c r="V15" s="90"/>
      <c r="W15" s="90">
        <v>1</v>
      </c>
      <c r="X15" s="90"/>
      <c r="Y15" s="22"/>
      <c r="Z15" s="82">
        <v>1</v>
      </c>
      <c r="AA15" s="22"/>
      <c r="AB15" s="92"/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224" t="s">
        <v>7</v>
      </c>
      <c r="C16" s="225">
        <v>17</v>
      </c>
      <c r="D16" s="92"/>
      <c r="E16" s="90"/>
      <c r="F16" s="90"/>
      <c r="G16" s="90"/>
      <c r="H16" s="90"/>
      <c r="I16" s="90"/>
      <c r="J16" s="83"/>
      <c r="K16" s="394" t="s">
        <v>133</v>
      </c>
      <c r="L16" s="422"/>
      <c r="M16" s="540"/>
      <c r="N16" s="403" t="s">
        <v>229</v>
      </c>
      <c r="O16" s="90"/>
      <c r="P16" s="94"/>
      <c r="Q16" s="94"/>
      <c r="R16" s="83"/>
      <c r="S16" s="62"/>
      <c r="T16" s="94"/>
      <c r="U16" s="14"/>
      <c r="V16" s="90">
        <v>1</v>
      </c>
      <c r="W16" s="90">
        <v>1</v>
      </c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224" t="s">
        <v>6</v>
      </c>
      <c r="C17" s="225">
        <v>18</v>
      </c>
      <c r="D17" s="92"/>
      <c r="E17" s="90"/>
      <c r="F17" s="90"/>
      <c r="G17" s="90"/>
      <c r="H17" s="90"/>
      <c r="I17" s="90"/>
      <c r="J17" s="83"/>
      <c r="K17" s="441"/>
      <c r="L17" s="90"/>
      <c r="M17" s="303"/>
      <c r="N17" s="404"/>
      <c r="O17" s="90"/>
      <c r="P17" s="94"/>
      <c r="Q17" s="94"/>
      <c r="R17" s="83"/>
      <c r="S17" s="21"/>
      <c r="T17" s="94"/>
      <c r="U17" s="14"/>
      <c r="V17" s="90">
        <v>1</v>
      </c>
      <c r="W17" s="90"/>
      <c r="X17" s="90"/>
      <c r="Y17" s="22"/>
      <c r="Z17" s="24"/>
      <c r="AA17" s="23"/>
      <c r="AB17" s="27"/>
      <c r="AC17" s="25"/>
      <c r="AD17" s="27"/>
      <c r="AE17" s="79"/>
      <c r="AF17" s="26"/>
      <c r="AG17" s="25"/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226" t="s">
        <v>5</v>
      </c>
      <c r="C18" s="227">
        <v>19</v>
      </c>
      <c r="D18" s="75"/>
      <c r="E18" s="93"/>
      <c r="F18" s="93"/>
      <c r="G18" s="93"/>
      <c r="H18" s="93"/>
      <c r="I18" s="93"/>
      <c r="J18" s="91"/>
      <c r="K18" s="75"/>
      <c r="L18" s="93"/>
      <c r="M18" s="91"/>
      <c r="N18" s="75"/>
      <c r="O18" s="93"/>
      <c r="P18" s="74"/>
      <c r="Q18" s="74"/>
      <c r="R18" s="91"/>
      <c r="S18" s="13"/>
      <c r="T18" s="8"/>
      <c r="U18" s="8"/>
      <c r="V18" s="8"/>
      <c r="W18" s="8"/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222" t="s">
        <v>8</v>
      </c>
      <c r="C19" s="223">
        <v>22</v>
      </c>
      <c r="D19" s="29"/>
      <c r="E19" s="31"/>
      <c r="F19" s="31"/>
      <c r="G19" s="31"/>
      <c r="H19" s="31"/>
      <c r="I19" s="31"/>
      <c r="J19" s="30"/>
      <c r="K19" s="513" t="s">
        <v>55</v>
      </c>
      <c r="L19" s="41"/>
      <c r="M19" s="30"/>
      <c r="N19" s="29"/>
      <c r="O19" s="31"/>
      <c r="P19" s="73"/>
      <c r="Q19" s="73"/>
      <c r="R19" s="30"/>
      <c r="S19" s="61"/>
      <c r="T19" s="90"/>
      <c r="U19" s="90"/>
      <c r="V19" s="90"/>
      <c r="W19" s="90"/>
      <c r="X19" s="90"/>
      <c r="Y19" s="22"/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224" t="s">
        <v>7</v>
      </c>
      <c r="C20" s="225">
        <v>23</v>
      </c>
      <c r="D20" s="92"/>
      <c r="E20" s="90"/>
      <c r="F20" s="90"/>
      <c r="G20" s="90"/>
      <c r="H20" s="90"/>
      <c r="I20" s="90"/>
      <c r="J20" s="83"/>
      <c r="K20" s="441"/>
      <c r="L20" s="421" t="s">
        <v>55</v>
      </c>
      <c r="M20" s="83"/>
      <c r="N20" s="92"/>
      <c r="O20" s="90"/>
      <c r="P20" s="94"/>
      <c r="Q20" s="94"/>
      <c r="R20" s="83"/>
      <c r="S20" s="61"/>
      <c r="T20" s="94"/>
      <c r="U20" s="79"/>
      <c r="V20" s="90"/>
      <c r="W20" s="90"/>
      <c r="X20" s="90"/>
      <c r="Y20" s="22"/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224" t="s">
        <v>7</v>
      </c>
      <c r="C21" s="225">
        <v>24</v>
      </c>
      <c r="D21" s="92"/>
      <c r="E21" s="90"/>
      <c r="F21" s="90"/>
      <c r="G21" s="90"/>
      <c r="H21" s="90"/>
      <c r="I21" s="90"/>
      <c r="J21" s="83"/>
      <c r="K21" s="394" t="s">
        <v>55</v>
      </c>
      <c r="L21" s="422"/>
      <c r="M21" s="83"/>
      <c r="N21" s="92"/>
      <c r="O21" s="90"/>
      <c r="P21" s="94"/>
      <c r="Q21" s="94"/>
      <c r="R21" s="83"/>
      <c r="S21" s="62"/>
      <c r="T21" s="94"/>
      <c r="U21" s="14"/>
      <c r="V21" s="90"/>
      <c r="W21" s="90"/>
      <c r="X21" s="90"/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224" t="s">
        <v>6</v>
      </c>
      <c r="C22" s="225">
        <v>25</v>
      </c>
      <c r="D22" s="92"/>
      <c r="E22" s="90"/>
      <c r="F22" s="90"/>
      <c r="G22" s="90"/>
      <c r="H22" s="90"/>
      <c r="I22" s="90"/>
      <c r="J22" s="83"/>
      <c r="K22" s="441"/>
      <c r="L22" s="90"/>
      <c r="M22" s="83"/>
      <c r="N22" s="92"/>
      <c r="O22" s="90"/>
      <c r="P22" s="94"/>
      <c r="Q22" s="94"/>
      <c r="R22" s="83"/>
      <c r="S22" s="21"/>
      <c r="T22" s="14"/>
      <c r="U22" s="14"/>
      <c r="V22" s="14"/>
      <c r="W22" s="14"/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226" t="s">
        <v>5</v>
      </c>
      <c r="C23" s="227">
        <v>26</v>
      </c>
      <c r="D23" s="75"/>
      <c r="E23" s="93"/>
      <c r="F23" s="93"/>
      <c r="G23" s="93"/>
      <c r="H23" s="93"/>
      <c r="I23" s="93"/>
      <c r="J23" s="91"/>
      <c r="K23" s="75"/>
      <c r="L23" s="93"/>
      <c r="M23" s="91"/>
      <c r="N23" s="75"/>
      <c r="O23" s="93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75"/>
      <c r="AO23" s="91"/>
    </row>
    <row r="24" spans="1:41" s="6" customFormat="1" ht="54.95" customHeight="1" x14ac:dyDescent="0.2">
      <c r="A24" s="553"/>
      <c r="B24" s="222" t="s">
        <v>8</v>
      </c>
      <c r="C24" s="223">
        <v>29</v>
      </c>
      <c r="D24" s="29"/>
      <c r="E24" s="31"/>
      <c r="F24" s="31"/>
      <c r="G24" s="31"/>
      <c r="H24" s="31"/>
      <c r="I24" s="31"/>
      <c r="J24" s="30"/>
      <c r="K24" s="513" t="s">
        <v>55</v>
      </c>
      <c r="L24" s="41"/>
      <c r="M24" s="30"/>
      <c r="N24" s="29"/>
      <c r="O24" s="31"/>
      <c r="P24" s="73"/>
      <c r="Q24" s="73"/>
      <c r="R24" s="30"/>
      <c r="S24" s="61"/>
      <c r="T24" s="90"/>
      <c r="U24" s="90"/>
      <c r="V24" s="90"/>
      <c r="W24" s="90"/>
      <c r="X24" s="90"/>
      <c r="Y24" s="22"/>
      <c r="Z24" s="41"/>
      <c r="AA24" s="32"/>
      <c r="AB24" s="29"/>
      <c r="AC24" s="30"/>
      <c r="AD24" s="29"/>
      <c r="AE24" s="31"/>
      <c r="AF24" s="31"/>
      <c r="AG24" s="30"/>
      <c r="AH24" s="31"/>
      <c r="AI24" s="30"/>
      <c r="AJ24" s="43"/>
      <c r="AK24" s="358"/>
      <c r="AL24" s="359"/>
      <c r="AM24" s="360"/>
      <c r="AN24" s="29"/>
      <c r="AO24" s="30"/>
    </row>
    <row r="25" spans="1:41" s="6" customFormat="1" ht="54.95" customHeight="1" x14ac:dyDescent="0.2">
      <c r="A25" s="554"/>
      <c r="B25" s="224" t="s">
        <v>7</v>
      </c>
      <c r="C25" s="225">
        <v>30</v>
      </c>
      <c r="D25" s="92"/>
      <c r="E25" s="90"/>
      <c r="F25" s="90"/>
      <c r="G25" s="90"/>
      <c r="H25" s="90"/>
      <c r="I25" s="90"/>
      <c r="J25" s="83"/>
      <c r="K25" s="441"/>
      <c r="L25" s="421" t="s">
        <v>55</v>
      </c>
      <c r="M25" s="83"/>
      <c r="N25" s="92"/>
      <c r="O25" s="90"/>
      <c r="P25" s="94"/>
      <c r="Q25" s="94"/>
      <c r="R25" s="83"/>
      <c r="S25" s="61"/>
      <c r="T25" s="94"/>
      <c r="U25" s="79"/>
      <c r="V25" s="90"/>
      <c r="W25" s="90"/>
      <c r="X25" s="90"/>
      <c r="Y25" s="22"/>
      <c r="Z25" s="82"/>
      <c r="AA25" s="22"/>
      <c r="AB25" s="92"/>
      <c r="AC25" s="83"/>
      <c r="AD25" s="92"/>
      <c r="AE25" s="90"/>
      <c r="AF25" s="94"/>
      <c r="AG25" s="83"/>
      <c r="AH25" s="82"/>
      <c r="AI25" s="22"/>
      <c r="AJ25" s="28"/>
      <c r="AK25" s="361"/>
      <c r="AL25" s="353"/>
      <c r="AM25" s="362"/>
      <c r="AN25" s="92"/>
      <c r="AO25" s="83"/>
    </row>
    <row r="26" spans="1:41" s="6" customFormat="1" ht="54.95" customHeight="1" x14ac:dyDescent="0.2">
      <c r="A26" s="554"/>
      <c r="B26" s="224" t="s">
        <v>7</v>
      </c>
      <c r="C26" s="225">
        <v>31</v>
      </c>
      <c r="D26" s="92"/>
      <c r="E26" s="90"/>
      <c r="F26" s="90"/>
      <c r="G26" s="90"/>
      <c r="H26" s="90"/>
      <c r="I26" s="90"/>
      <c r="J26" s="83"/>
      <c r="K26" s="394" t="s">
        <v>55</v>
      </c>
      <c r="L26" s="422"/>
      <c r="M26" s="83"/>
      <c r="N26" s="92"/>
      <c r="O26" s="90"/>
      <c r="P26" s="94"/>
      <c r="Q26" s="94"/>
      <c r="R26" s="83"/>
      <c r="S26" s="62"/>
      <c r="T26" s="94"/>
      <c r="U26" s="14"/>
      <c r="V26" s="90"/>
      <c r="W26" s="90"/>
      <c r="X26" s="90"/>
      <c r="Y26" s="22"/>
      <c r="Z26" s="24"/>
      <c r="AA26" s="23"/>
      <c r="AB26" s="27"/>
      <c r="AC26" s="25"/>
      <c r="AD26" s="27"/>
      <c r="AE26" s="79"/>
      <c r="AF26" s="26"/>
      <c r="AG26" s="25"/>
      <c r="AH26" s="24"/>
      <c r="AI26" s="23"/>
      <c r="AJ26" s="28"/>
      <c r="AK26" s="361"/>
      <c r="AL26" s="353"/>
      <c r="AM26" s="362"/>
      <c r="AN26" s="92"/>
      <c r="AO26" s="83"/>
    </row>
    <row r="27" spans="1:41" s="6" customFormat="1" ht="54.95" customHeight="1" x14ac:dyDescent="0.2">
      <c r="A27" s="554"/>
      <c r="B27" s="224" t="s">
        <v>6</v>
      </c>
      <c r="C27" s="225">
        <v>1</v>
      </c>
      <c r="D27" s="92"/>
      <c r="E27" s="90"/>
      <c r="F27" s="90"/>
      <c r="G27" s="90"/>
      <c r="H27" s="90"/>
      <c r="I27" s="90"/>
      <c r="J27" s="83"/>
      <c r="K27" s="441"/>
      <c r="L27" s="90"/>
      <c r="M27" s="83"/>
      <c r="N27" s="92"/>
      <c r="O27" s="90"/>
      <c r="P27" s="94"/>
      <c r="Q27" s="94"/>
      <c r="R27" s="83"/>
      <c r="S27" s="21"/>
      <c r="T27" s="14"/>
      <c r="U27" s="14"/>
      <c r="V27" s="14"/>
      <c r="W27" s="14"/>
      <c r="X27" s="14"/>
      <c r="Y27" s="77"/>
      <c r="Z27" s="17"/>
      <c r="AA27" s="15"/>
      <c r="AB27" s="21"/>
      <c r="AC27" s="18"/>
      <c r="AD27" s="21"/>
      <c r="AE27" s="20"/>
      <c r="AF27" s="19"/>
      <c r="AG27" s="18"/>
      <c r="AH27" s="17"/>
      <c r="AI27" s="16"/>
      <c r="AJ27" s="15"/>
      <c r="AK27" s="361"/>
      <c r="AL27" s="352"/>
      <c r="AM27" s="362"/>
      <c r="AN27" s="92"/>
      <c r="AO27" s="83"/>
    </row>
    <row r="28" spans="1:41" s="6" customFormat="1" ht="54.95" customHeight="1" thickBot="1" x14ac:dyDescent="0.25">
      <c r="A28" s="555"/>
      <c r="B28" s="226" t="s">
        <v>5</v>
      </c>
      <c r="C28" s="227">
        <v>2</v>
      </c>
      <c r="D28" s="75"/>
      <c r="E28" s="93"/>
      <c r="F28" s="93"/>
      <c r="G28" s="93"/>
      <c r="H28" s="93"/>
      <c r="I28" s="93"/>
      <c r="J28" s="91"/>
      <c r="K28" s="75"/>
      <c r="L28" s="93"/>
      <c r="M28" s="91"/>
      <c r="N28" s="75"/>
      <c r="O28" s="93"/>
      <c r="P28" s="74"/>
      <c r="Q28" s="74"/>
      <c r="R28" s="91"/>
      <c r="S28" s="13"/>
      <c r="T28" s="8"/>
      <c r="U28" s="8"/>
      <c r="V28" s="8"/>
      <c r="W28" s="8"/>
      <c r="X28" s="8"/>
      <c r="Y28" s="7"/>
      <c r="Z28" s="10"/>
      <c r="AA28" s="9"/>
      <c r="AB28" s="13"/>
      <c r="AC28" s="11"/>
      <c r="AD28" s="13"/>
      <c r="AE28" s="8"/>
      <c r="AF28" s="12"/>
      <c r="AG28" s="11"/>
      <c r="AH28" s="10"/>
      <c r="AI28" s="7"/>
      <c r="AJ28" s="9"/>
      <c r="AK28" s="363"/>
      <c r="AL28" s="364"/>
      <c r="AM28" s="365"/>
      <c r="AN28" s="75"/>
      <c r="AO28" s="91"/>
    </row>
    <row r="29" spans="1:41" ht="30" customHeight="1" thickBot="1" x14ac:dyDescent="0.3">
      <c r="A29" s="5"/>
      <c r="D29" s="4"/>
      <c r="E29" s="4"/>
      <c r="F29" s="4"/>
      <c r="S29" s="46">
        <f>SUM(S4:S23)</f>
        <v>2</v>
      </c>
      <c r="T29" s="44">
        <f t="shared" ref="T29:AJ29" si="0">SUM(T4:T23)</f>
        <v>9</v>
      </c>
      <c r="U29" s="44">
        <f t="shared" si="0"/>
        <v>7</v>
      </c>
      <c r="V29" s="44">
        <f t="shared" si="0"/>
        <v>7</v>
      </c>
      <c r="W29" s="44">
        <f>SUM(W4:W23)</f>
        <v>8</v>
      </c>
      <c r="X29" s="44">
        <f t="shared" si="0"/>
        <v>0</v>
      </c>
      <c r="Y29" s="65">
        <f t="shared" si="0"/>
        <v>2</v>
      </c>
      <c r="Z29" s="45">
        <f t="shared" si="0"/>
        <v>6</v>
      </c>
      <c r="AA29" s="65">
        <f t="shared" si="0"/>
        <v>0</v>
      </c>
      <c r="AB29" s="46">
        <f t="shared" si="0"/>
        <v>4</v>
      </c>
      <c r="AC29" s="65">
        <f t="shared" si="0"/>
        <v>0</v>
      </c>
      <c r="AD29" s="46">
        <f t="shared" si="0"/>
        <v>3</v>
      </c>
      <c r="AE29" s="44">
        <f t="shared" si="0"/>
        <v>3</v>
      </c>
      <c r="AF29" s="44">
        <f t="shared" si="0"/>
        <v>3</v>
      </c>
      <c r="AG29" s="65">
        <f t="shared" si="0"/>
        <v>3</v>
      </c>
      <c r="AH29" s="44">
        <f t="shared" si="0"/>
        <v>4</v>
      </c>
      <c r="AI29" s="65">
        <f t="shared" si="0"/>
        <v>4</v>
      </c>
      <c r="AJ29" s="47">
        <f t="shared" si="0"/>
        <v>7</v>
      </c>
      <c r="AK29" s="243">
        <f>SUM(AK4:AK23)</f>
        <v>0</v>
      </c>
      <c r="AL29" s="243">
        <f>SUM(AL4:AL23)</f>
        <v>0</v>
      </c>
      <c r="AM29" s="243">
        <f>SUM(AM4:AM23)</f>
        <v>0</v>
      </c>
      <c r="AN29" s="1"/>
    </row>
    <row r="30" spans="1:41" ht="48" customHeight="1" thickBot="1" x14ac:dyDescent="0.3">
      <c r="A30" s="5"/>
      <c r="D30" s="52" t="s">
        <v>25</v>
      </c>
      <c r="E30" s="58" t="s">
        <v>36</v>
      </c>
      <c r="F30" s="53" t="s">
        <v>26</v>
      </c>
      <c r="G30" s="80" t="s">
        <v>45</v>
      </c>
      <c r="H30" s="81" t="s">
        <v>46</v>
      </c>
      <c r="I30" s="54" t="s">
        <v>4</v>
      </c>
      <c r="J30" s="51" t="s">
        <v>3</v>
      </c>
      <c r="K30" s="55" t="s">
        <v>2</v>
      </c>
      <c r="L30" s="56" t="s">
        <v>1</v>
      </c>
      <c r="M30" s="57" t="s">
        <v>0</v>
      </c>
      <c r="N30" s="64" t="s">
        <v>38</v>
      </c>
      <c r="O30" s="63" t="s">
        <v>47</v>
      </c>
      <c r="P30" s="123" t="s">
        <v>62</v>
      </c>
      <c r="AK30" s="2"/>
      <c r="AL30" s="2"/>
      <c r="AM30" s="1"/>
      <c r="AN30" s="1"/>
    </row>
    <row r="31" spans="1:41" ht="48" customHeight="1" thickBot="1" x14ac:dyDescent="0.3">
      <c r="A31" s="5"/>
      <c r="D31" s="244"/>
      <c r="E31" s="244"/>
      <c r="F31" s="244"/>
      <c r="G31" s="244"/>
      <c r="H31" s="244"/>
      <c r="I31" s="244"/>
      <c r="J31" s="244"/>
      <c r="K31" s="245"/>
      <c r="L31" s="245"/>
      <c r="M31" s="244"/>
      <c r="N31" s="244"/>
      <c r="O31" s="244"/>
      <c r="P31" s="244"/>
      <c r="S31" s="240">
        <f>S29+'JUIN 2019'!S26</f>
        <v>16</v>
      </c>
      <c r="T31" s="241">
        <f>T29+'JUIN 2019'!T26</f>
        <v>78</v>
      </c>
      <c r="U31" s="241">
        <f>U29+'JUIN 2019'!U26</f>
        <v>70</v>
      </c>
      <c r="V31" s="241">
        <f>V29+'JUIN 2019'!V26</f>
        <v>81</v>
      </c>
      <c r="W31" s="241">
        <f>W29+'JUIN 2019'!W26</f>
        <v>79</v>
      </c>
      <c r="X31" s="241">
        <f>X29+'JUIN 2019'!X26</f>
        <v>6</v>
      </c>
      <c r="Y31" s="242">
        <f>Y29+'JUIN 2019'!Y26</f>
        <v>30</v>
      </c>
      <c r="Z31" s="240">
        <f>Z29+'JUIN 2019'!Z26</f>
        <v>50</v>
      </c>
      <c r="AA31" s="241">
        <f>AA29+'JUIN 2019'!AA26</f>
        <v>0</v>
      </c>
      <c r="AB31" s="241">
        <f>AB29+'JUIN 2019'!AB26</f>
        <v>59</v>
      </c>
      <c r="AC31" s="242">
        <f>AC29+'JUIN 2019'!AC26</f>
        <v>0</v>
      </c>
      <c r="AD31" s="240">
        <f>AD29+'JUIN 2019'!AD26</f>
        <v>23</v>
      </c>
      <c r="AE31" s="242">
        <f>AE29+'JUIN 2019'!AE26</f>
        <v>23</v>
      </c>
      <c r="AF31" s="240">
        <f>AF29+'JUIN 2019'!AF26</f>
        <v>23</v>
      </c>
      <c r="AG31" s="242">
        <f>AG29+'JUIN 2019'!AG26</f>
        <v>23</v>
      </c>
      <c r="AH31" s="240">
        <f>AH29+'JUIN 2019'!AH26</f>
        <v>22</v>
      </c>
      <c r="AI31" s="242">
        <f>AI29+'JUIN 2019'!AI26</f>
        <v>22</v>
      </c>
      <c r="AJ31" s="243">
        <f>AJ29+'JUIN 2019'!AJ26</f>
        <v>90</v>
      </c>
      <c r="AK31" s="382">
        <f>AK29+'JUIN 2019'!AK26</f>
        <v>0</v>
      </c>
      <c r="AL31" s="243">
        <f>AL29+'JUIN 2019'!AL26</f>
        <v>0</v>
      </c>
      <c r="AM31" s="385">
        <f>AM29+'JUIN 2019'!AM26</f>
        <v>0</v>
      </c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  <row r="458" spans="4:40" x14ac:dyDescent="0.25">
      <c r="D458" s="4"/>
      <c r="E458" s="4"/>
      <c r="F458" s="4"/>
      <c r="AM458" s="1"/>
      <c r="AN458" s="1"/>
    </row>
    <row r="459" spans="4:40" x14ac:dyDescent="0.25">
      <c r="D459" s="4"/>
      <c r="E459" s="4"/>
      <c r="F459" s="4"/>
      <c r="AM459" s="1"/>
      <c r="AN459" s="1"/>
    </row>
    <row r="460" spans="4:40" x14ac:dyDescent="0.25">
      <c r="D460" s="4"/>
      <c r="E460" s="4"/>
      <c r="F460" s="4"/>
      <c r="AM460" s="1"/>
      <c r="AN460" s="1"/>
    </row>
    <row r="461" spans="4:40" x14ac:dyDescent="0.25">
      <c r="D461" s="4"/>
      <c r="E461" s="4"/>
      <c r="F461" s="4"/>
      <c r="AM461" s="1"/>
      <c r="AN461" s="1"/>
    </row>
  </sheetData>
  <mergeCells count="41">
    <mergeCell ref="A14:A18"/>
    <mergeCell ref="K14:K15"/>
    <mergeCell ref="L15:L16"/>
    <mergeCell ref="K16:K17"/>
    <mergeCell ref="A4:A8"/>
    <mergeCell ref="K4:K5"/>
    <mergeCell ref="L5:L6"/>
    <mergeCell ref="A24:A28"/>
    <mergeCell ref="K24:K25"/>
    <mergeCell ref="L25:L26"/>
    <mergeCell ref="K26:K27"/>
    <mergeCell ref="A19:A23"/>
    <mergeCell ref="K19:K20"/>
    <mergeCell ref="L20:L21"/>
    <mergeCell ref="K21:K22"/>
    <mergeCell ref="D11:D13"/>
    <mergeCell ref="A9:A13"/>
    <mergeCell ref="K9:K10"/>
    <mergeCell ref="L10:L11"/>
    <mergeCell ref="K11:K12"/>
    <mergeCell ref="B1:R1"/>
    <mergeCell ref="AH1:AL1"/>
    <mergeCell ref="B2:C3"/>
    <mergeCell ref="D2:J2"/>
    <mergeCell ref="K2:M2"/>
    <mergeCell ref="N2:R2"/>
    <mergeCell ref="S2:Y2"/>
    <mergeCell ref="Z2:AJ2"/>
    <mergeCell ref="AK2:AM2"/>
    <mergeCell ref="AN2:AO2"/>
    <mergeCell ref="N16:N17"/>
    <mergeCell ref="N14:N15"/>
    <mergeCell ref="N9:N11"/>
    <mergeCell ref="N4:N5"/>
    <mergeCell ref="M14:M16"/>
    <mergeCell ref="O4:O8"/>
    <mergeCell ref="G4:G6"/>
    <mergeCell ref="M4:M7"/>
    <mergeCell ref="M11:M12"/>
    <mergeCell ref="M9:M10"/>
    <mergeCell ref="K6:K7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pageSetUpPr fitToPage="1"/>
  </sheetPr>
  <dimension ref="A1:AO456"/>
  <sheetViews>
    <sheetView zoomScale="85" zoomScaleNormal="85" workbookViewId="0">
      <pane xSplit="1" ySplit="3" topLeftCell="O22" activePane="bottomRight" state="frozen"/>
      <selection activeCell="S1" sqref="S1:AC1"/>
      <selection pane="topRight" activeCell="S1" sqref="S1:AC1"/>
      <selection pane="bottomLeft" activeCell="S1" sqref="S1:AC1"/>
      <selection pane="bottomRight" activeCell="AN26" sqref="AN26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.140625" style="1" bestFit="1" customWidth="1"/>
    <col min="39" max="39" width="4.140625" bestFit="1" customWidth="1"/>
    <col min="40" max="40" width="22.7109375" customWidth="1"/>
    <col min="41" max="41" width="22.570312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68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228" t="s">
        <v>8</v>
      </c>
      <c r="C4" s="229">
        <v>5</v>
      </c>
      <c r="D4" s="29"/>
      <c r="E4" s="31"/>
      <c r="F4" s="31"/>
      <c r="G4" s="31"/>
      <c r="H4" s="31"/>
      <c r="I4" s="31"/>
      <c r="J4" s="30"/>
      <c r="K4" s="29"/>
      <c r="L4" s="31"/>
      <c r="M4" s="30"/>
      <c r="N4" s="29"/>
      <c r="O4" s="31"/>
      <c r="P4" s="73"/>
      <c r="Q4" s="73"/>
      <c r="R4" s="30"/>
      <c r="S4" s="126"/>
      <c r="T4" s="31"/>
      <c r="U4" s="31"/>
      <c r="V4" s="31"/>
      <c r="W4" s="31"/>
      <c r="X4" s="31"/>
      <c r="Y4" s="32"/>
      <c r="Z4" s="41"/>
      <c r="AA4" s="32"/>
      <c r="AB4" s="29"/>
      <c r="AC4" s="30"/>
      <c r="AD4" s="29"/>
      <c r="AE4" s="31"/>
      <c r="AF4" s="31"/>
      <c r="AG4" s="30"/>
      <c r="AH4" s="31"/>
      <c r="AI4" s="30"/>
      <c r="AJ4" s="43"/>
      <c r="AK4" s="358"/>
      <c r="AL4" s="359"/>
      <c r="AM4" s="360"/>
      <c r="AN4" s="29"/>
      <c r="AO4" s="30"/>
    </row>
    <row r="5" spans="1:41" s="6" customFormat="1" ht="54.95" customHeight="1" x14ac:dyDescent="0.2">
      <c r="A5" s="554"/>
      <c r="B5" s="224" t="s">
        <v>7</v>
      </c>
      <c r="C5" s="225">
        <v>6</v>
      </c>
      <c r="D5" s="92"/>
      <c r="E5" s="90"/>
      <c r="F5" s="90"/>
      <c r="G5" s="90"/>
      <c r="H5" s="90"/>
      <c r="I5" s="90"/>
      <c r="J5" s="83"/>
      <c r="K5" s="92"/>
      <c r="L5" s="90"/>
      <c r="M5" s="83"/>
      <c r="N5" s="92"/>
      <c r="O5" s="90"/>
      <c r="P5" s="94"/>
      <c r="Q5" s="94"/>
      <c r="R5" s="83"/>
      <c r="S5" s="61"/>
      <c r="T5" s="94"/>
      <c r="U5" s="79"/>
      <c r="V5" s="90"/>
      <c r="W5" s="90"/>
      <c r="X5" s="90"/>
      <c r="Y5" s="22"/>
      <c r="Z5" s="82"/>
      <c r="AA5" s="22"/>
      <c r="AB5" s="92"/>
      <c r="AC5" s="83"/>
      <c r="AD5" s="92"/>
      <c r="AE5" s="90"/>
      <c r="AF5" s="94"/>
      <c r="AG5" s="83"/>
      <c r="AH5" s="82"/>
      <c r="AI5" s="22"/>
      <c r="AJ5" s="28"/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224" t="s">
        <v>7</v>
      </c>
      <c r="C6" s="225">
        <v>7</v>
      </c>
      <c r="D6" s="92"/>
      <c r="E6" s="90"/>
      <c r="F6" s="90"/>
      <c r="G6" s="90"/>
      <c r="H6" s="90"/>
      <c r="I6" s="90"/>
      <c r="J6" s="83"/>
      <c r="K6" s="92"/>
      <c r="L6" s="90"/>
      <c r="M6" s="83"/>
      <c r="N6" s="92"/>
      <c r="O6" s="90"/>
      <c r="P6" s="94"/>
      <c r="Q6" s="94"/>
      <c r="R6" s="83"/>
      <c r="S6" s="62"/>
      <c r="T6" s="94"/>
      <c r="U6" s="14"/>
      <c r="V6" s="90"/>
      <c r="W6" s="90"/>
      <c r="X6" s="90"/>
      <c r="Y6" s="22"/>
      <c r="Z6" s="24"/>
      <c r="AA6" s="23"/>
      <c r="AB6" s="27"/>
      <c r="AC6" s="25"/>
      <c r="AD6" s="27"/>
      <c r="AE6" s="79"/>
      <c r="AF6" s="26"/>
      <c r="AG6" s="25"/>
      <c r="AH6" s="24"/>
      <c r="AI6" s="23"/>
      <c r="AJ6" s="28"/>
      <c r="AK6" s="361"/>
      <c r="AL6" s="353"/>
      <c r="AM6" s="362"/>
      <c r="AN6" s="92"/>
      <c r="AO6" s="83"/>
    </row>
    <row r="7" spans="1:41" s="6" customFormat="1" ht="54.95" customHeight="1" x14ac:dyDescent="0.2">
      <c r="A7" s="554"/>
      <c r="B7" s="224" t="s">
        <v>6</v>
      </c>
      <c r="C7" s="225">
        <v>8</v>
      </c>
      <c r="D7" s="92"/>
      <c r="E7" s="90"/>
      <c r="F7" s="90"/>
      <c r="G7" s="127"/>
      <c r="H7" s="90"/>
      <c r="I7" s="90"/>
      <c r="J7" s="83"/>
      <c r="K7" s="92"/>
      <c r="L7" s="90"/>
      <c r="M7" s="83"/>
      <c r="N7" s="92"/>
      <c r="O7" s="90"/>
      <c r="P7" s="94"/>
      <c r="Q7" s="94"/>
      <c r="R7" s="83"/>
      <c r="S7" s="21"/>
      <c r="T7" s="14"/>
      <c r="U7" s="14"/>
      <c r="V7" s="14"/>
      <c r="W7" s="14"/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/>
      <c r="AI7" s="16"/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226" t="s">
        <v>5</v>
      </c>
      <c r="C8" s="227">
        <v>9</v>
      </c>
      <c r="D8" s="75"/>
      <c r="E8" s="93"/>
      <c r="F8" s="93"/>
      <c r="G8" s="93"/>
      <c r="H8" s="93"/>
      <c r="I8" s="93"/>
      <c r="J8" s="91"/>
      <c r="K8" s="75"/>
      <c r="L8" s="93"/>
      <c r="M8" s="91"/>
      <c r="N8" s="75"/>
      <c r="O8" s="93"/>
      <c r="P8" s="74"/>
      <c r="Q8" s="74"/>
      <c r="R8" s="91"/>
      <c r="S8" s="13"/>
      <c r="T8" s="8"/>
      <c r="U8" s="8"/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222" t="s">
        <v>8</v>
      </c>
      <c r="C9" s="223">
        <v>12</v>
      </c>
      <c r="D9" s="29"/>
      <c r="E9" s="31"/>
      <c r="F9" s="31"/>
      <c r="G9" s="31"/>
      <c r="H9" s="31"/>
      <c r="I9" s="31"/>
      <c r="J9" s="30"/>
      <c r="K9" s="29"/>
      <c r="L9" s="31"/>
      <c r="M9" s="30"/>
      <c r="N9" s="29"/>
      <c r="O9" s="31"/>
      <c r="P9" s="73"/>
      <c r="Q9" s="73"/>
      <c r="R9" s="30"/>
      <c r="S9" s="61"/>
      <c r="T9" s="90"/>
      <c r="U9" s="90"/>
      <c r="V9" s="90"/>
      <c r="W9" s="90"/>
      <c r="X9" s="90"/>
      <c r="Y9" s="22"/>
      <c r="Z9" s="41"/>
      <c r="AA9" s="32"/>
      <c r="AB9" s="29"/>
      <c r="AC9" s="30"/>
      <c r="AD9" s="29"/>
      <c r="AE9" s="31"/>
      <c r="AF9" s="31"/>
      <c r="AG9" s="30"/>
      <c r="AH9" s="31"/>
      <c r="AI9" s="30"/>
      <c r="AJ9" s="43"/>
      <c r="AK9" s="358"/>
      <c r="AL9" s="359"/>
      <c r="AM9" s="360"/>
      <c r="AN9" s="29"/>
      <c r="AO9" s="30"/>
    </row>
    <row r="10" spans="1:41" s="6" customFormat="1" ht="54.95" customHeight="1" x14ac:dyDescent="0.2">
      <c r="A10" s="554"/>
      <c r="B10" s="224" t="s">
        <v>7</v>
      </c>
      <c r="C10" s="225">
        <v>13</v>
      </c>
      <c r="D10" s="92"/>
      <c r="E10" s="90"/>
      <c r="F10" s="90"/>
      <c r="G10" s="90"/>
      <c r="H10" s="90"/>
      <c r="I10" s="90"/>
      <c r="J10" s="83"/>
      <c r="K10" s="92"/>
      <c r="L10" s="90"/>
      <c r="M10" s="83"/>
      <c r="N10" s="92"/>
      <c r="O10" s="90"/>
      <c r="P10" s="94"/>
      <c r="Q10" s="94"/>
      <c r="R10" s="83"/>
      <c r="S10" s="61"/>
      <c r="T10" s="94"/>
      <c r="U10" s="79"/>
      <c r="V10" s="90"/>
      <c r="W10" s="90"/>
      <c r="X10" s="90"/>
      <c r="Y10" s="22"/>
      <c r="Z10" s="82"/>
      <c r="AA10" s="22"/>
      <c r="AB10" s="92"/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92"/>
      <c r="AO10" s="83"/>
    </row>
    <row r="11" spans="1:41" s="6" customFormat="1" ht="54.95" customHeight="1" x14ac:dyDescent="0.2">
      <c r="A11" s="554"/>
      <c r="B11" s="224" t="s">
        <v>7</v>
      </c>
      <c r="C11" s="225">
        <v>14</v>
      </c>
      <c r="D11" s="92"/>
      <c r="E11" s="90"/>
      <c r="F11" s="90"/>
      <c r="G11" s="90"/>
      <c r="H11" s="90"/>
      <c r="I11" s="90"/>
      <c r="J11" s="83"/>
      <c r="K11" s="92"/>
      <c r="L11" s="90"/>
      <c r="M11" s="83"/>
      <c r="N11" s="92"/>
      <c r="O11" s="90"/>
      <c r="P11" s="94"/>
      <c r="Q11" s="94"/>
      <c r="R11" s="83"/>
      <c r="S11" s="62"/>
      <c r="T11" s="94"/>
      <c r="U11" s="14"/>
      <c r="V11" s="90"/>
      <c r="W11" s="90"/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92"/>
      <c r="AO11" s="83"/>
    </row>
    <row r="12" spans="1:41" s="6" customFormat="1" ht="54.95" customHeight="1" x14ac:dyDescent="0.2">
      <c r="A12" s="554"/>
      <c r="B12" s="99" t="s">
        <v>6</v>
      </c>
      <c r="C12" s="100">
        <v>15</v>
      </c>
      <c r="D12" s="101"/>
      <c r="E12" s="102"/>
      <c r="F12" s="102"/>
      <c r="G12" s="102"/>
      <c r="H12" s="102"/>
      <c r="I12" s="102"/>
      <c r="J12" s="103"/>
      <c r="K12" s="101"/>
      <c r="L12" s="102"/>
      <c r="M12" s="103"/>
      <c r="N12" s="101"/>
      <c r="O12" s="102"/>
      <c r="P12" s="104"/>
      <c r="Q12" s="104"/>
      <c r="R12" s="103"/>
      <c r="S12" s="144"/>
      <c r="T12" s="138"/>
      <c r="U12" s="138"/>
      <c r="V12" s="138"/>
      <c r="W12" s="138"/>
      <c r="X12" s="138"/>
      <c r="Y12" s="145"/>
      <c r="Z12" s="146"/>
      <c r="AA12" s="147"/>
      <c r="AB12" s="144"/>
      <c r="AC12" s="148"/>
      <c r="AD12" s="144"/>
      <c r="AE12" s="149"/>
      <c r="AF12" s="150"/>
      <c r="AG12" s="148"/>
      <c r="AH12" s="146"/>
      <c r="AI12" s="151"/>
      <c r="AJ12" s="147"/>
      <c r="AK12" s="366"/>
      <c r="AL12" s="375"/>
      <c r="AM12" s="368"/>
      <c r="AN12" s="101"/>
      <c r="AO12" s="103"/>
    </row>
    <row r="13" spans="1:41" s="6" customFormat="1" ht="54.95" customHeight="1" thickBot="1" x14ac:dyDescent="0.25">
      <c r="A13" s="555"/>
      <c r="B13" s="226" t="s">
        <v>5</v>
      </c>
      <c r="C13" s="227">
        <v>16</v>
      </c>
      <c r="D13" s="75"/>
      <c r="E13" s="93"/>
      <c r="F13" s="93"/>
      <c r="G13" s="93"/>
      <c r="H13" s="93"/>
      <c r="I13" s="93"/>
      <c r="J13" s="91"/>
      <c r="K13" s="75"/>
      <c r="L13" s="93"/>
      <c r="M13" s="91"/>
      <c r="N13" s="75"/>
      <c r="O13" s="93"/>
      <c r="P13" s="74"/>
      <c r="Q13" s="74"/>
      <c r="R13" s="91"/>
      <c r="S13" s="13"/>
      <c r="T13" s="8"/>
      <c r="U13" s="8"/>
      <c r="V13" s="8"/>
      <c r="W13" s="8"/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222" t="s">
        <v>8</v>
      </c>
      <c r="C14" s="223">
        <v>19</v>
      </c>
      <c r="D14" s="29"/>
      <c r="E14" s="31"/>
      <c r="F14" s="31"/>
      <c r="G14" s="31"/>
      <c r="H14" s="31"/>
      <c r="I14" s="31"/>
      <c r="J14" s="30"/>
      <c r="K14" s="29"/>
      <c r="L14" s="31"/>
      <c r="M14" s="30"/>
      <c r="N14" s="29"/>
      <c r="O14" s="31"/>
      <c r="P14" s="73"/>
      <c r="Q14" s="73"/>
      <c r="R14" s="30"/>
      <c r="S14" s="61"/>
      <c r="T14" s="90"/>
      <c r="U14" s="90"/>
      <c r="V14" s="90"/>
      <c r="W14" s="90"/>
      <c r="X14" s="90"/>
      <c r="Y14" s="22"/>
      <c r="Z14" s="41"/>
      <c r="AA14" s="32"/>
      <c r="AB14" s="29"/>
      <c r="AC14" s="30"/>
      <c r="AD14" s="29"/>
      <c r="AE14" s="31"/>
      <c r="AF14" s="31"/>
      <c r="AG14" s="30"/>
      <c r="AH14" s="31"/>
      <c r="AI14" s="30"/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224" t="s">
        <v>7</v>
      </c>
      <c r="C15" s="225">
        <v>20</v>
      </c>
      <c r="D15" s="92"/>
      <c r="E15" s="90"/>
      <c r="F15" s="90"/>
      <c r="G15" s="90"/>
      <c r="H15" s="90"/>
      <c r="I15" s="90"/>
      <c r="J15" s="83"/>
      <c r="K15" s="92"/>
      <c r="L15" s="90"/>
      <c r="M15" s="83"/>
      <c r="N15" s="92"/>
      <c r="O15" s="90"/>
      <c r="P15" s="94"/>
      <c r="Q15" s="94"/>
      <c r="R15" s="83"/>
      <c r="S15" s="61"/>
      <c r="T15" s="94"/>
      <c r="U15" s="79"/>
      <c r="V15" s="90"/>
      <c r="W15" s="90"/>
      <c r="X15" s="90"/>
      <c r="Y15" s="22"/>
      <c r="Z15" s="82"/>
      <c r="AA15" s="22"/>
      <c r="AB15" s="92"/>
      <c r="AC15" s="83"/>
      <c r="AD15" s="92"/>
      <c r="AE15" s="90"/>
      <c r="AF15" s="94"/>
      <c r="AG15" s="83"/>
      <c r="AH15" s="82"/>
      <c r="AI15" s="22"/>
      <c r="AJ15" s="28"/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224" t="s">
        <v>7</v>
      </c>
      <c r="C16" s="225">
        <v>21</v>
      </c>
      <c r="D16" s="92"/>
      <c r="E16" s="90"/>
      <c r="F16" s="90"/>
      <c r="G16" s="90"/>
      <c r="H16" s="90"/>
      <c r="I16" s="90"/>
      <c r="J16" s="83"/>
      <c r="K16" s="92"/>
      <c r="L16" s="90"/>
      <c r="M16" s="83"/>
      <c r="N16" s="92"/>
      <c r="O16" s="90"/>
      <c r="P16" s="94"/>
      <c r="Q16" s="94"/>
      <c r="R16" s="83"/>
      <c r="S16" s="62"/>
      <c r="T16" s="94"/>
      <c r="U16" s="14"/>
      <c r="V16" s="90"/>
      <c r="W16" s="90"/>
      <c r="X16" s="90"/>
      <c r="Y16" s="22"/>
      <c r="Z16" s="24"/>
      <c r="AA16" s="23"/>
      <c r="AB16" s="27"/>
      <c r="AC16" s="25"/>
      <c r="AD16" s="27"/>
      <c r="AE16" s="79"/>
      <c r="AF16" s="26"/>
      <c r="AG16" s="25"/>
      <c r="AH16" s="24"/>
      <c r="AI16" s="23"/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224" t="s">
        <v>6</v>
      </c>
      <c r="C17" s="225">
        <v>22</v>
      </c>
      <c r="D17" s="92"/>
      <c r="E17" s="90"/>
      <c r="F17" s="90"/>
      <c r="G17" s="90"/>
      <c r="H17" s="90"/>
      <c r="I17" s="90"/>
      <c r="J17" s="83"/>
      <c r="K17" s="92"/>
      <c r="L17" s="90"/>
      <c r="M17" s="83"/>
      <c r="N17" s="92"/>
      <c r="O17" s="90"/>
      <c r="P17" s="94"/>
      <c r="Q17" s="94"/>
      <c r="R17" s="83"/>
      <c r="S17" s="21"/>
      <c r="T17" s="94"/>
      <c r="U17" s="14"/>
      <c r="V17" s="90"/>
      <c r="W17" s="90"/>
      <c r="X17" s="90"/>
      <c r="Y17" s="22"/>
      <c r="Z17" s="24"/>
      <c r="AA17" s="23"/>
      <c r="AB17" s="27"/>
      <c r="AC17" s="25"/>
      <c r="AD17" s="27"/>
      <c r="AE17" s="79"/>
      <c r="AF17" s="26"/>
      <c r="AG17" s="25"/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226" t="s">
        <v>5</v>
      </c>
      <c r="C18" s="227">
        <v>23</v>
      </c>
      <c r="D18" s="75"/>
      <c r="E18" s="93"/>
      <c r="F18" s="93"/>
      <c r="G18" s="93"/>
      <c r="H18" s="93"/>
      <c r="I18" s="93"/>
      <c r="J18" s="91"/>
      <c r="K18" s="75"/>
      <c r="L18" s="93"/>
      <c r="M18" s="91"/>
      <c r="N18" s="75"/>
      <c r="O18" s="93"/>
      <c r="P18" s="74"/>
      <c r="Q18" s="74"/>
      <c r="R18" s="91"/>
      <c r="S18" s="13"/>
      <c r="T18" s="8"/>
      <c r="U18" s="8"/>
      <c r="V18" s="8"/>
      <c r="W18" s="8"/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222" t="s">
        <v>8</v>
      </c>
      <c r="C19" s="223">
        <v>26</v>
      </c>
      <c r="D19" s="29"/>
      <c r="E19" s="31"/>
      <c r="F19" s="31"/>
      <c r="G19" s="31"/>
      <c r="H19" s="31"/>
      <c r="I19" s="31"/>
      <c r="J19" s="30"/>
      <c r="K19" s="513" t="s">
        <v>55</v>
      </c>
      <c r="L19" s="41"/>
      <c r="M19" s="30"/>
      <c r="N19" s="29"/>
      <c r="O19" s="31"/>
      <c r="P19" s="73"/>
      <c r="Q19" s="73"/>
      <c r="R19" s="30"/>
      <c r="S19" s="61"/>
      <c r="T19" s="90"/>
      <c r="U19" s="90"/>
      <c r="V19" s="90"/>
      <c r="W19" s="90"/>
      <c r="X19" s="90"/>
      <c r="Y19" s="22"/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224" t="s">
        <v>7</v>
      </c>
      <c r="C20" s="225">
        <v>27</v>
      </c>
      <c r="D20" s="92"/>
      <c r="E20" s="90"/>
      <c r="F20" s="90"/>
      <c r="G20" s="90"/>
      <c r="H20" s="90"/>
      <c r="I20" s="90"/>
      <c r="J20" s="83"/>
      <c r="K20" s="441"/>
      <c r="L20" s="421" t="s">
        <v>55</v>
      </c>
      <c r="M20" s="83"/>
      <c r="N20" s="92"/>
      <c r="O20" s="90"/>
      <c r="P20" s="94"/>
      <c r="Q20" s="94"/>
      <c r="R20" s="83"/>
      <c r="S20" s="61"/>
      <c r="T20" s="94"/>
      <c r="U20" s="79"/>
      <c r="V20" s="90"/>
      <c r="W20" s="90"/>
      <c r="X20" s="90"/>
      <c r="Y20" s="22"/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224" t="s">
        <v>7</v>
      </c>
      <c r="C21" s="225">
        <v>28</v>
      </c>
      <c r="D21" s="92"/>
      <c r="E21" s="90"/>
      <c r="F21" s="90"/>
      <c r="G21" s="90"/>
      <c r="H21" s="90"/>
      <c r="I21" s="90"/>
      <c r="J21" s="83"/>
      <c r="K21" s="394" t="s">
        <v>55</v>
      </c>
      <c r="L21" s="422"/>
      <c r="M21" s="83"/>
      <c r="N21" s="92"/>
      <c r="O21" s="90"/>
      <c r="P21" s="94"/>
      <c r="Q21" s="94"/>
      <c r="R21" s="83"/>
      <c r="S21" s="62"/>
      <c r="T21" s="94"/>
      <c r="U21" s="14"/>
      <c r="V21" s="90"/>
      <c r="W21" s="90"/>
      <c r="X21" s="90"/>
      <c r="Y21" s="22"/>
      <c r="Z21" s="24"/>
      <c r="AA21" s="23"/>
      <c r="AB21" s="27"/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224" t="s">
        <v>6</v>
      </c>
      <c r="C22" s="225">
        <v>29</v>
      </c>
      <c r="D22" s="92"/>
      <c r="E22" s="90"/>
      <c r="F22" s="90"/>
      <c r="G22" s="90"/>
      <c r="H22" s="90"/>
      <c r="I22" s="90"/>
      <c r="J22" s="83"/>
      <c r="K22" s="441"/>
      <c r="L22" s="90"/>
      <c r="M22" s="83"/>
      <c r="N22" s="92"/>
      <c r="O22" s="90"/>
      <c r="P22" s="94"/>
      <c r="Q22" s="94"/>
      <c r="R22" s="83"/>
      <c r="S22" s="21"/>
      <c r="T22" s="14"/>
      <c r="U22" s="14"/>
      <c r="V22" s="14"/>
      <c r="W22" s="14"/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226" t="s">
        <v>5</v>
      </c>
      <c r="C23" s="227">
        <v>30</v>
      </c>
      <c r="D23" s="75"/>
      <c r="E23" s="93"/>
      <c r="F23" s="93"/>
      <c r="G23" s="93"/>
      <c r="H23" s="93"/>
      <c r="I23" s="93"/>
      <c r="J23" s="91"/>
      <c r="K23" s="75"/>
      <c r="L23" s="93"/>
      <c r="M23" s="91"/>
      <c r="N23" s="75"/>
      <c r="O23" s="93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75"/>
      <c r="AO23" s="91"/>
    </row>
    <row r="24" spans="1:41" ht="30" customHeight="1" thickBot="1" x14ac:dyDescent="0.3">
      <c r="A24" s="5"/>
      <c r="D24" s="4"/>
      <c r="E24" s="4"/>
      <c r="F24" s="4"/>
      <c r="S24" s="46">
        <f>SUM(S4:S23)</f>
        <v>0</v>
      </c>
      <c r="T24" s="44">
        <f t="shared" ref="T24:AM24" si="0">SUM(T4:T23)</f>
        <v>0</v>
      </c>
      <c r="U24" s="44">
        <f t="shared" si="0"/>
        <v>0</v>
      </c>
      <c r="V24" s="44">
        <f t="shared" si="0"/>
        <v>0</v>
      </c>
      <c r="W24" s="44">
        <f>SUM(W4:W23)</f>
        <v>0</v>
      </c>
      <c r="X24" s="44">
        <f t="shared" si="0"/>
        <v>0</v>
      </c>
      <c r="Y24" s="65">
        <f t="shared" si="0"/>
        <v>0</v>
      </c>
      <c r="Z24" s="45">
        <f t="shared" si="0"/>
        <v>0</v>
      </c>
      <c r="AA24" s="65">
        <f t="shared" si="0"/>
        <v>0</v>
      </c>
      <c r="AB24" s="46">
        <f t="shared" si="0"/>
        <v>0</v>
      </c>
      <c r="AC24" s="65">
        <f t="shared" si="0"/>
        <v>0</v>
      </c>
      <c r="AD24" s="46">
        <f t="shared" si="0"/>
        <v>0</v>
      </c>
      <c r="AE24" s="44">
        <f t="shared" si="0"/>
        <v>0</v>
      </c>
      <c r="AF24" s="44">
        <f t="shared" si="0"/>
        <v>0</v>
      </c>
      <c r="AG24" s="65">
        <f t="shared" si="0"/>
        <v>0</v>
      </c>
      <c r="AH24" s="44">
        <f t="shared" si="0"/>
        <v>0</v>
      </c>
      <c r="AI24" s="65">
        <f t="shared" si="0"/>
        <v>0</v>
      </c>
      <c r="AJ24" s="47">
        <f t="shared" si="0"/>
        <v>0</v>
      </c>
      <c r="AK24" s="47">
        <f t="shared" si="0"/>
        <v>0</v>
      </c>
      <c r="AL24" s="47">
        <f t="shared" si="0"/>
        <v>0</v>
      </c>
      <c r="AM24" s="47">
        <f t="shared" si="0"/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S24+'JUILLET 2019'!S31</f>
        <v>16</v>
      </c>
      <c r="T26" s="241">
        <f>T24+'JUILLET 2019'!T31</f>
        <v>78</v>
      </c>
      <c r="U26" s="241">
        <f>U24+'JUILLET 2019'!U31</f>
        <v>70</v>
      </c>
      <c r="V26" s="241">
        <f>V24+'JUILLET 2019'!V31</f>
        <v>81</v>
      </c>
      <c r="W26" s="241">
        <f>W24+'JUILLET 2019'!W31</f>
        <v>79</v>
      </c>
      <c r="X26" s="241">
        <f>X24+'JUILLET 2019'!X31</f>
        <v>6</v>
      </c>
      <c r="Y26" s="242">
        <f>Y24+'JUILLET 2019'!Y31</f>
        <v>30</v>
      </c>
      <c r="Z26" s="240">
        <f>Z24+'JUILLET 2019'!Z31</f>
        <v>50</v>
      </c>
      <c r="AA26" s="241">
        <f>AA24+'JUILLET 2019'!AA31</f>
        <v>0</v>
      </c>
      <c r="AB26" s="241">
        <f>AB24+'JUILLET 2019'!AB31</f>
        <v>59</v>
      </c>
      <c r="AC26" s="242">
        <f>AC24+'JUILLET 2019'!AC31</f>
        <v>0</v>
      </c>
      <c r="AD26" s="240">
        <f>AD24+'JUILLET 2019'!AD31</f>
        <v>23</v>
      </c>
      <c r="AE26" s="242">
        <f>AE24+'JUILLET 2019'!AE31</f>
        <v>23</v>
      </c>
      <c r="AF26" s="240">
        <f>AF24+'JUILLET 2019'!AF31</f>
        <v>23</v>
      </c>
      <c r="AG26" s="242">
        <f>AG24+'JUILLET 2019'!AG31</f>
        <v>23</v>
      </c>
      <c r="AH26" s="240">
        <f>AH24+'JUILLET 2019'!AH31</f>
        <v>22</v>
      </c>
      <c r="AI26" s="242">
        <f>AI24+'JUILLET 2019'!AI31</f>
        <v>22</v>
      </c>
      <c r="AJ26" s="243">
        <f>AJ24+'JUILLET 2019'!AJ31</f>
        <v>90</v>
      </c>
      <c r="AK26" s="243">
        <f>AK24+'JUILLET 2019'!AK31</f>
        <v>0</v>
      </c>
      <c r="AL26" s="243">
        <f>AL24+'JUILLET 2019'!AL31</f>
        <v>0</v>
      </c>
      <c r="AM26" s="243">
        <f>AM24+'JUILLET 2019'!AM31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17">
    <mergeCell ref="A4:A8"/>
    <mergeCell ref="A9:A13"/>
    <mergeCell ref="A14:A18"/>
    <mergeCell ref="A19:A23"/>
    <mergeCell ref="K19:K20"/>
    <mergeCell ref="L20:L21"/>
    <mergeCell ref="K21:K22"/>
    <mergeCell ref="AN2:AO2"/>
    <mergeCell ref="B1:R1"/>
    <mergeCell ref="AH1:AL1"/>
    <mergeCell ref="B2:C3"/>
    <mergeCell ref="D2:J2"/>
    <mergeCell ref="K2:M2"/>
    <mergeCell ref="N2:R2"/>
    <mergeCell ref="S2:Y2"/>
    <mergeCell ref="Z2:AJ2"/>
    <mergeCell ref="AK2:AM2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AO456"/>
  <sheetViews>
    <sheetView zoomScale="60" zoomScaleNormal="60" workbookViewId="0">
      <pane xSplit="1" ySplit="3" topLeftCell="P21" activePane="bottomRight" state="frozen"/>
      <selection activeCell="S1" sqref="S1:AC1"/>
      <selection pane="topRight" activeCell="S1" sqref="S1:AC1"/>
      <selection pane="bottomLeft" activeCell="S1" sqref="S1:AC1"/>
      <selection pane="bottomRight" activeCell="AP26" sqref="AP26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11.5703125" customWidth="1"/>
    <col min="41" max="16384" width="11.42578125" style="1"/>
  </cols>
  <sheetData>
    <row r="1" spans="1:41" s="36" customFormat="1" ht="35.1" customHeight="1" thickBot="1" x14ac:dyDescent="0.25">
      <c r="A1" s="37"/>
      <c r="B1" s="447" t="s">
        <v>69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2</v>
      </c>
      <c r="D4" s="482" t="s">
        <v>276</v>
      </c>
      <c r="E4" s="121" t="s">
        <v>58</v>
      </c>
      <c r="F4" s="31"/>
      <c r="G4" s="31"/>
      <c r="H4" s="31"/>
      <c r="I4" s="31"/>
      <c r="J4" s="30"/>
      <c r="K4" s="513" t="s">
        <v>122</v>
      </c>
      <c r="L4" s="230" t="s">
        <v>149</v>
      </c>
      <c r="M4" s="437" t="s">
        <v>182</v>
      </c>
      <c r="N4" s="510" t="s">
        <v>181</v>
      </c>
      <c r="O4" s="31"/>
      <c r="P4" s="73"/>
      <c r="Q4" s="73"/>
      <c r="R4" s="30"/>
      <c r="S4" s="126"/>
      <c r="T4" s="31">
        <v>1</v>
      </c>
      <c r="U4" s="31"/>
      <c r="V4" s="31">
        <v>1</v>
      </c>
      <c r="W4" s="31">
        <v>1</v>
      </c>
      <c r="X4" s="31"/>
      <c r="Y4" s="32"/>
      <c r="Z4" s="41">
        <v>1</v>
      </c>
      <c r="AA4" s="32"/>
      <c r="AB4" s="29"/>
      <c r="AC4" s="30"/>
      <c r="AD4" s="29"/>
      <c r="AE4" s="31"/>
      <c r="AF4" s="31"/>
      <c r="AG4" s="30"/>
      <c r="AH4" s="31">
        <v>1</v>
      </c>
      <c r="AI4" s="30">
        <v>1</v>
      </c>
      <c r="AJ4" s="43"/>
      <c r="AK4" s="358"/>
      <c r="AL4" s="359"/>
      <c r="AM4" s="360"/>
      <c r="AN4" s="29"/>
      <c r="AO4" s="30"/>
    </row>
    <row r="5" spans="1:41" s="6" customFormat="1" ht="54.95" customHeight="1" x14ac:dyDescent="0.2">
      <c r="A5" s="554"/>
      <c r="B5" s="97" t="s">
        <v>7</v>
      </c>
      <c r="C5" s="39">
        <v>3</v>
      </c>
      <c r="D5" s="475"/>
      <c r="E5" s="122" t="s">
        <v>59</v>
      </c>
      <c r="F5" s="90"/>
      <c r="G5" s="90"/>
      <c r="H5" s="90"/>
      <c r="I5" s="90"/>
      <c r="J5" s="83"/>
      <c r="K5" s="441"/>
      <c r="L5" s="512" t="s">
        <v>135</v>
      </c>
      <c r="M5" s="521"/>
      <c r="N5" s="511"/>
      <c r="O5" s="90"/>
      <c r="P5" s="94"/>
      <c r="Q5" s="94"/>
      <c r="R5" s="83"/>
      <c r="S5" s="61"/>
      <c r="T5" s="94">
        <v>1</v>
      </c>
      <c r="U5" s="79"/>
      <c r="V5" s="90">
        <v>1</v>
      </c>
      <c r="W5" s="90">
        <v>1</v>
      </c>
      <c r="X5" s="90"/>
      <c r="Y5" s="22"/>
      <c r="Z5" s="82">
        <v>1</v>
      </c>
      <c r="AA5" s="22"/>
      <c r="AB5" s="92"/>
      <c r="AC5" s="83"/>
      <c r="AD5" s="92"/>
      <c r="AE5" s="90"/>
      <c r="AF5" s="94"/>
      <c r="AG5" s="83"/>
      <c r="AH5" s="82">
        <v>1</v>
      </c>
      <c r="AI5" s="22">
        <v>1</v>
      </c>
      <c r="AJ5" s="28">
        <v>1</v>
      </c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97" t="s">
        <v>7</v>
      </c>
      <c r="C6" s="39">
        <v>4</v>
      </c>
      <c r="D6" s="475"/>
      <c r="E6" s="122" t="s">
        <v>60</v>
      </c>
      <c r="F6" s="90"/>
      <c r="G6" s="90"/>
      <c r="H6" s="90"/>
      <c r="I6" s="90"/>
      <c r="J6" s="83"/>
      <c r="K6" s="394" t="s">
        <v>132</v>
      </c>
      <c r="L6" s="442"/>
      <c r="M6" s="408"/>
      <c r="N6" s="601" t="s">
        <v>180</v>
      </c>
      <c r="O6" s="90"/>
      <c r="P6" s="94"/>
      <c r="Q6" s="94"/>
      <c r="R6" s="83"/>
      <c r="S6" s="62"/>
      <c r="T6" s="94">
        <v>1</v>
      </c>
      <c r="U6" s="14">
        <v>1</v>
      </c>
      <c r="V6" s="90"/>
      <c r="W6" s="90"/>
      <c r="X6" s="90"/>
      <c r="Y6" s="22"/>
      <c r="Z6" s="24"/>
      <c r="AA6" s="23"/>
      <c r="AB6" s="27">
        <v>1</v>
      </c>
      <c r="AC6" s="25"/>
      <c r="AD6" s="27"/>
      <c r="AE6" s="79"/>
      <c r="AF6" s="26"/>
      <c r="AG6" s="25"/>
      <c r="AH6" s="24">
        <v>1</v>
      </c>
      <c r="AI6" s="23">
        <v>1</v>
      </c>
      <c r="AJ6" s="28"/>
      <c r="AK6" s="361"/>
      <c r="AL6" s="353"/>
      <c r="AM6" s="362"/>
      <c r="AN6" s="92"/>
      <c r="AO6" s="83"/>
    </row>
    <row r="7" spans="1:41" s="6" customFormat="1" ht="54.95" customHeight="1" x14ac:dyDescent="0.2">
      <c r="A7" s="554"/>
      <c r="B7" s="97" t="s">
        <v>6</v>
      </c>
      <c r="C7" s="39">
        <v>5</v>
      </c>
      <c r="D7" s="475"/>
      <c r="E7" s="122" t="s">
        <v>248</v>
      </c>
      <c r="F7" s="90"/>
      <c r="G7" s="127"/>
      <c r="H7" s="90"/>
      <c r="I7" s="90"/>
      <c r="J7" s="83"/>
      <c r="K7" s="441"/>
      <c r="L7" s="90"/>
      <c r="M7" s="83"/>
      <c r="N7" s="602"/>
      <c r="O7" s="90"/>
      <c r="P7" s="94"/>
      <c r="Q7" s="94"/>
      <c r="R7" s="83"/>
      <c r="S7" s="21"/>
      <c r="T7" s="14">
        <v>1</v>
      </c>
      <c r="U7" s="14">
        <v>1</v>
      </c>
      <c r="V7" s="14"/>
      <c r="W7" s="14"/>
      <c r="X7" s="14"/>
      <c r="Y7" s="77"/>
      <c r="Z7" s="17"/>
      <c r="AA7" s="15"/>
      <c r="AB7" s="21">
        <v>1</v>
      </c>
      <c r="AC7" s="18"/>
      <c r="AD7" s="21"/>
      <c r="AE7" s="20"/>
      <c r="AF7" s="19"/>
      <c r="AG7" s="18"/>
      <c r="AH7" s="17"/>
      <c r="AI7" s="16"/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6</v>
      </c>
      <c r="D8" s="483"/>
      <c r="E8" s="122" t="s">
        <v>249</v>
      </c>
      <c r="F8" s="93"/>
      <c r="G8" s="93"/>
      <c r="H8" s="93"/>
      <c r="I8" s="93"/>
      <c r="J8" s="91"/>
      <c r="K8" s="75"/>
      <c r="L8" s="93"/>
      <c r="M8" s="91"/>
      <c r="N8" s="603"/>
      <c r="O8" s="93"/>
      <c r="P8" s="74"/>
      <c r="Q8" s="74"/>
      <c r="R8" s="91"/>
      <c r="S8" s="13"/>
      <c r="T8" s="8"/>
      <c r="U8" s="8">
        <v>1</v>
      </c>
      <c r="V8" s="8"/>
      <c r="W8" s="8"/>
      <c r="X8" s="8"/>
      <c r="Y8" s="7"/>
      <c r="Z8" s="10"/>
      <c r="AA8" s="9"/>
      <c r="AB8" s="13">
        <v>1</v>
      </c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96" t="s">
        <v>8</v>
      </c>
      <c r="C9" s="38">
        <v>9</v>
      </c>
      <c r="D9" s="29"/>
      <c r="E9" s="121" t="s">
        <v>58</v>
      </c>
      <c r="F9" s="31"/>
      <c r="G9" s="479" t="s">
        <v>290</v>
      </c>
      <c r="H9" s="207" t="s">
        <v>109</v>
      </c>
      <c r="I9" s="566" t="s">
        <v>116</v>
      </c>
      <c r="J9" s="30"/>
      <c r="K9" s="513" t="s">
        <v>132</v>
      </c>
      <c r="L9" s="205" t="s">
        <v>123</v>
      </c>
      <c r="M9" s="437" t="s">
        <v>142</v>
      </c>
      <c r="N9" s="548" t="s">
        <v>208</v>
      </c>
      <c r="O9" s="588" t="s">
        <v>183</v>
      </c>
      <c r="P9" s="73"/>
      <c r="Q9" s="73"/>
      <c r="R9" s="30"/>
      <c r="S9" s="61">
        <v>1</v>
      </c>
      <c r="T9" s="90">
        <v>1</v>
      </c>
      <c r="U9" s="90"/>
      <c r="V9" s="90">
        <v>1</v>
      </c>
      <c r="W9" s="90">
        <v>1</v>
      </c>
      <c r="X9" s="90"/>
      <c r="Y9" s="22"/>
      <c r="Z9" s="41"/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/>
      <c r="AK9" s="358"/>
      <c r="AL9" s="359"/>
      <c r="AM9" s="360"/>
      <c r="AN9" s="482" t="s">
        <v>282</v>
      </c>
      <c r="AO9" s="30"/>
    </row>
    <row r="10" spans="1:41" s="6" customFormat="1" ht="54.95" customHeight="1" x14ac:dyDescent="0.2">
      <c r="A10" s="554"/>
      <c r="B10" s="97" t="s">
        <v>7</v>
      </c>
      <c r="C10" s="39">
        <v>10</v>
      </c>
      <c r="D10" s="92"/>
      <c r="E10" s="122" t="s">
        <v>59</v>
      </c>
      <c r="F10" s="90"/>
      <c r="G10" s="480"/>
      <c r="H10" s="426" t="s">
        <v>102</v>
      </c>
      <c r="I10" s="430"/>
      <c r="J10" s="83"/>
      <c r="K10" s="441"/>
      <c r="L10" s="421" t="s">
        <v>140</v>
      </c>
      <c r="M10" s="408"/>
      <c r="N10" s="549"/>
      <c r="O10" s="589"/>
      <c r="P10" s="94"/>
      <c r="Q10" s="94"/>
      <c r="R10" s="83"/>
      <c r="S10" s="61"/>
      <c r="T10" s="94">
        <v>1</v>
      </c>
      <c r="U10" s="79">
        <v>1</v>
      </c>
      <c r="V10" s="90">
        <v>1</v>
      </c>
      <c r="W10" s="90">
        <v>1</v>
      </c>
      <c r="X10" s="90"/>
      <c r="Y10" s="22"/>
      <c r="Z10" s="82"/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475"/>
      <c r="AO10" s="83"/>
    </row>
    <row r="11" spans="1:41" s="6" customFormat="1" ht="54.95" customHeight="1" x14ac:dyDescent="0.2">
      <c r="A11" s="554"/>
      <c r="B11" s="97" t="s">
        <v>7</v>
      </c>
      <c r="C11" s="39">
        <v>11</v>
      </c>
      <c r="D11" s="92"/>
      <c r="E11" s="122" t="s">
        <v>60</v>
      </c>
      <c r="F11" s="90"/>
      <c r="G11" s="559"/>
      <c r="H11" s="514"/>
      <c r="I11" s="90"/>
      <c r="J11" s="83"/>
      <c r="K11" s="394" t="s">
        <v>133</v>
      </c>
      <c r="L11" s="422"/>
      <c r="M11" s="407" t="s">
        <v>130</v>
      </c>
      <c r="N11" s="92"/>
      <c r="O11" s="589"/>
      <c r="P11" s="94"/>
      <c r="Q11" s="94"/>
      <c r="R11" s="83"/>
      <c r="S11" s="62"/>
      <c r="T11" s="94">
        <v>1</v>
      </c>
      <c r="U11" s="14">
        <v>1</v>
      </c>
      <c r="V11" s="90">
        <v>1</v>
      </c>
      <c r="W11" s="90">
        <v>1</v>
      </c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475"/>
      <c r="AO11" s="83"/>
    </row>
    <row r="12" spans="1:41" s="6" customFormat="1" ht="54.95" customHeight="1" x14ac:dyDescent="0.2">
      <c r="A12" s="554"/>
      <c r="B12" s="97" t="s">
        <v>6</v>
      </c>
      <c r="C12" s="39">
        <v>12</v>
      </c>
      <c r="D12" s="92"/>
      <c r="E12" s="122" t="s">
        <v>74</v>
      </c>
      <c r="F12" s="90"/>
      <c r="G12" s="90"/>
      <c r="H12" s="426" t="s">
        <v>77</v>
      </c>
      <c r="I12" s="426" t="s">
        <v>106</v>
      </c>
      <c r="J12" s="83"/>
      <c r="K12" s="441"/>
      <c r="L12" s="219" t="s">
        <v>333</v>
      </c>
      <c r="M12" s="408"/>
      <c r="N12" s="92"/>
      <c r="O12" s="589"/>
      <c r="P12" s="94"/>
      <c r="Q12" s="94"/>
      <c r="R12" s="83"/>
      <c r="S12" s="21"/>
      <c r="T12" s="14">
        <v>1</v>
      </c>
      <c r="U12" s="14"/>
      <c r="V12" s="14">
        <v>1</v>
      </c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475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13</v>
      </c>
      <c r="D13" s="75"/>
      <c r="E13" s="122" t="s">
        <v>74</v>
      </c>
      <c r="F13" s="93"/>
      <c r="G13" s="93"/>
      <c r="H13" s="427"/>
      <c r="I13" s="427"/>
      <c r="J13" s="91"/>
      <c r="K13" s="235" t="s">
        <v>184</v>
      </c>
      <c r="L13" s="93"/>
      <c r="M13" s="91"/>
      <c r="N13" s="75"/>
      <c r="O13" s="609"/>
      <c r="P13" s="74"/>
      <c r="Q13" s="74"/>
      <c r="R13" s="91"/>
      <c r="S13" s="13"/>
      <c r="T13" s="8"/>
      <c r="U13" s="8"/>
      <c r="V13" s="8"/>
      <c r="W13" s="8">
        <v>1</v>
      </c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483"/>
      <c r="AO13" s="91"/>
    </row>
    <row r="14" spans="1:41" s="6" customFormat="1" ht="54.95" customHeight="1" x14ac:dyDescent="0.2">
      <c r="A14" s="553"/>
      <c r="B14" s="96" t="s">
        <v>8</v>
      </c>
      <c r="C14" s="38">
        <v>16</v>
      </c>
      <c r="D14" s="29"/>
      <c r="E14" s="121" t="s">
        <v>58</v>
      </c>
      <c r="F14" s="294" t="s">
        <v>297</v>
      </c>
      <c r="G14" s="31"/>
      <c r="H14" s="326" t="s">
        <v>336</v>
      </c>
      <c r="I14" s="31"/>
      <c r="J14" s="30"/>
      <c r="K14" s="513" t="s">
        <v>122</v>
      </c>
      <c r="L14" s="230" t="s">
        <v>149</v>
      </c>
      <c r="M14" s="538" t="s">
        <v>313</v>
      </c>
      <c r="N14" s="510" t="s">
        <v>131</v>
      </c>
      <c r="O14" s="414" t="s">
        <v>185</v>
      </c>
      <c r="P14" s="73"/>
      <c r="Q14" s="73"/>
      <c r="R14" s="30"/>
      <c r="S14" s="61"/>
      <c r="T14" s="90">
        <v>1</v>
      </c>
      <c r="U14" s="90">
        <v>1</v>
      </c>
      <c r="V14" s="90"/>
      <c r="W14" s="90">
        <v>1</v>
      </c>
      <c r="X14" s="90"/>
      <c r="Y14" s="22"/>
      <c r="Z14" s="41"/>
      <c r="AA14" s="32"/>
      <c r="AB14" s="29">
        <v>1</v>
      </c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97" t="s">
        <v>7</v>
      </c>
      <c r="C15" s="39">
        <v>17</v>
      </c>
      <c r="D15" s="92"/>
      <c r="E15" s="122" t="s">
        <v>59</v>
      </c>
      <c r="F15" s="281" t="s">
        <v>284</v>
      </c>
      <c r="G15" s="90"/>
      <c r="H15" s="426" t="s">
        <v>104</v>
      </c>
      <c r="I15" s="90"/>
      <c r="J15" s="83"/>
      <c r="K15" s="441"/>
      <c r="L15" s="421" t="s">
        <v>133</v>
      </c>
      <c r="M15" s="539"/>
      <c r="N15" s="511"/>
      <c r="O15" s="415"/>
      <c r="P15" s="94"/>
      <c r="Q15" s="94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/>
      <c r="AA15" s="22"/>
      <c r="AB15" s="92">
        <v>1</v>
      </c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97" t="s">
        <v>7</v>
      </c>
      <c r="C16" s="39">
        <v>18</v>
      </c>
      <c r="D16" s="92"/>
      <c r="E16" s="122" t="s">
        <v>60</v>
      </c>
      <c r="F16" s="281" t="s">
        <v>285</v>
      </c>
      <c r="G16" s="90"/>
      <c r="H16" s="501"/>
      <c r="I16" s="90"/>
      <c r="J16" s="83"/>
      <c r="K16" s="394" t="s">
        <v>132</v>
      </c>
      <c r="L16" s="422"/>
      <c r="M16" s="540"/>
      <c r="N16" s="606" t="s">
        <v>148</v>
      </c>
      <c r="O16" s="415"/>
      <c r="P16" s="94"/>
      <c r="Q16" s="94"/>
      <c r="R16" s="83"/>
      <c r="S16" s="62"/>
      <c r="T16" s="94">
        <v>1</v>
      </c>
      <c r="U16" s="14">
        <v>1</v>
      </c>
      <c r="V16" s="90">
        <v>1</v>
      </c>
      <c r="W16" s="90"/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97" t="s">
        <v>6</v>
      </c>
      <c r="C17" s="39">
        <v>19</v>
      </c>
      <c r="D17" s="92"/>
      <c r="E17" s="122" t="s">
        <v>250</v>
      </c>
      <c r="F17" s="281" t="s">
        <v>286</v>
      </c>
      <c r="G17" s="90"/>
      <c r="H17" s="514"/>
      <c r="I17" s="90"/>
      <c r="J17" s="83"/>
      <c r="K17" s="441"/>
      <c r="L17" s="90"/>
      <c r="M17" s="407" t="s">
        <v>186</v>
      </c>
      <c r="N17" s="607"/>
      <c r="O17" s="415"/>
      <c r="P17" s="94"/>
      <c r="Q17" s="94"/>
      <c r="R17" s="83"/>
      <c r="S17" s="21"/>
      <c r="T17" s="94">
        <v>1</v>
      </c>
      <c r="U17" s="14">
        <v>1</v>
      </c>
      <c r="V17" s="90"/>
      <c r="W17" s="90"/>
      <c r="X17" s="90"/>
      <c r="Y17" s="22"/>
      <c r="Z17" s="24"/>
      <c r="AA17" s="23"/>
      <c r="AB17" s="27">
        <v>1</v>
      </c>
      <c r="AC17" s="25"/>
      <c r="AD17" s="27"/>
      <c r="AE17" s="79"/>
      <c r="AF17" s="26"/>
      <c r="AG17" s="25"/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20</v>
      </c>
      <c r="D18" s="75"/>
      <c r="E18" s="185" t="s">
        <v>251</v>
      </c>
      <c r="F18" s="280" t="s">
        <v>287</v>
      </c>
      <c r="G18" s="93"/>
      <c r="H18" s="53" t="s">
        <v>222</v>
      </c>
      <c r="I18" s="93"/>
      <c r="J18" s="91"/>
      <c r="K18" s="233" t="s">
        <v>145</v>
      </c>
      <c r="L18" s="93"/>
      <c r="M18" s="604"/>
      <c r="N18" s="75"/>
      <c r="O18" s="416"/>
      <c r="P18" s="74"/>
      <c r="Q18" s="74"/>
      <c r="R18" s="91"/>
      <c r="S18" s="13"/>
      <c r="T18" s="8"/>
      <c r="U18" s="8">
        <v>1</v>
      </c>
      <c r="V18" s="8"/>
      <c r="W18" s="8">
        <v>1</v>
      </c>
      <c r="X18" s="8"/>
      <c r="Y18" s="7"/>
      <c r="Z18" s="10"/>
      <c r="AA18" s="9"/>
      <c r="AB18" s="13">
        <v>1</v>
      </c>
      <c r="AC18" s="11"/>
      <c r="AD18" s="13"/>
      <c r="AE18" s="8"/>
      <c r="AF18" s="12"/>
      <c r="AG18" s="11"/>
      <c r="AH18" s="10"/>
      <c r="AI18" s="7"/>
      <c r="AJ18" s="9">
        <v>1</v>
      </c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96" t="s">
        <v>8</v>
      </c>
      <c r="C19" s="38">
        <v>23</v>
      </c>
      <c r="D19" s="29"/>
      <c r="E19" s="121" t="s">
        <v>58</v>
      </c>
      <c r="F19" s="31"/>
      <c r="G19" s="608" t="s">
        <v>199</v>
      </c>
      <c r="H19" s="31"/>
      <c r="I19" s="31"/>
      <c r="J19" s="30"/>
      <c r="K19" s="513" t="s">
        <v>132</v>
      </c>
      <c r="L19" s="208" t="s">
        <v>211</v>
      </c>
      <c r="M19" s="30"/>
      <c r="N19" s="605" t="s">
        <v>188</v>
      </c>
      <c r="O19" s="400" t="s">
        <v>187</v>
      </c>
      <c r="P19" s="414" t="s">
        <v>203</v>
      </c>
      <c r="Q19" s="73"/>
      <c r="R19" s="30"/>
      <c r="S19" s="61">
        <v>1</v>
      </c>
      <c r="T19" s="90">
        <v>1</v>
      </c>
      <c r="U19" s="90"/>
      <c r="V19" s="90">
        <v>1</v>
      </c>
      <c r="W19" s="90"/>
      <c r="X19" s="90"/>
      <c r="Y19" s="22"/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97" t="s">
        <v>7</v>
      </c>
      <c r="C20" s="39">
        <v>24</v>
      </c>
      <c r="D20" s="92"/>
      <c r="E20" s="122" t="s">
        <v>59</v>
      </c>
      <c r="F20" s="90"/>
      <c r="G20" s="578"/>
      <c r="H20" s="90"/>
      <c r="I20" s="90"/>
      <c r="J20" s="83"/>
      <c r="K20" s="441"/>
      <c r="L20" s="421" t="s">
        <v>140</v>
      </c>
      <c r="M20" s="83"/>
      <c r="N20" s="602"/>
      <c r="O20" s="401"/>
      <c r="P20" s="415"/>
      <c r="Q20" s="94"/>
      <c r="R20" s="83"/>
      <c r="S20" s="61"/>
      <c r="T20" s="94">
        <v>1</v>
      </c>
      <c r="U20" s="79">
        <v>1</v>
      </c>
      <c r="V20" s="90">
        <v>1</v>
      </c>
      <c r="W20" s="90"/>
      <c r="X20" s="90"/>
      <c r="Y20" s="22"/>
      <c r="Z20" s="82">
        <v>2</v>
      </c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97" t="s">
        <v>7</v>
      </c>
      <c r="C21" s="39">
        <v>25</v>
      </c>
      <c r="D21" s="92"/>
      <c r="E21" s="122" t="s">
        <v>60</v>
      </c>
      <c r="F21" s="90"/>
      <c r="G21" s="568"/>
      <c r="H21" s="90"/>
      <c r="I21" s="90"/>
      <c r="J21" s="83"/>
      <c r="K21" s="394" t="s">
        <v>122</v>
      </c>
      <c r="L21" s="422"/>
      <c r="M21" s="83"/>
      <c r="N21" s="602"/>
      <c r="O21" s="401"/>
      <c r="P21" s="415"/>
      <c r="Q21" s="94"/>
      <c r="R21" s="83"/>
      <c r="S21" s="62"/>
      <c r="T21" s="94"/>
      <c r="U21" s="14">
        <v>1</v>
      </c>
      <c r="V21" s="90">
        <v>1</v>
      </c>
      <c r="W21" s="90">
        <v>1</v>
      </c>
      <c r="X21" s="90"/>
      <c r="Y21" s="22"/>
      <c r="Z21" s="24">
        <v>2</v>
      </c>
      <c r="AA21" s="23"/>
      <c r="AB21" s="27">
        <v>1</v>
      </c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97" t="s">
        <v>6</v>
      </c>
      <c r="C22" s="39">
        <v>26</v>
      </c>
      <c r="D22" s="92"/>
      <c r="E22" s="122" t="s">
        <v>250</v>
      </c>
      <c r="F22" s="90"/>
      <c r="G22" s="288" t="s">
        <v>76</v>
      </c>
      <c r="H22" s="90"/>
      <c r="I22" s="90"/>
      <c r="J22" s="83"/>
      <c r="K22" s="441"/>
      <c r="L22" s="90"/>
      <c r="M22" s="83"/>
      <c r="N22" s="602"/>
      <c r="O22" s="401"/>
      <c r="P22" s="430"/>
      <c r="Q22" s="94"/>
      <c r="R22" s="83"/>
      <c r="S22" s="21"/>
      <c r="T22" s="14"/>
      <c r="U22" s="14"/>
      <c r="V22" s="14">
        <v>1</v>
      </c>
      <c r="W22" s="14">
        <v>1</v>
      </c>
      <c r="X22" s="14"/>
      <c r="Y22" s="77"/>
      <c r="Z22" s="17">
        <v>2</v>
      </c>
      <c r="AA22" s="15"/>
      <c r="AB22" s="21">
        <v>1</v>
      </c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98" t="s">
        <v>5</v>
      </c>
      <c r="C23" s="40">
        <v>27</v>
      </c>
      <c r="D23" s="75"/>
      <c r="E23" s="185" t="s">
        <v>251</v>
      </c>
      <c r="F23" s="93"/>
      <c r="G23" s="296" t="s">
        <v>297</v>
      </c>
      <c r="H23" s="93"/>
      <c r="I23" s="93"/>
      <c r="J23" s="91"/>
      <c r="K23" s="75"/>
      <c r="L23" s="93"/>
      <c r="M23" s="91"/>
      <c r="N23" s="603"/>
      <c r="O23" s="550"/>
      <c r="P23" s="74"/>
      <c r="Q23" s="74"/>
      <c r="R23" s="91"/>
      <c r="S23" s="13"/>
      <c r="T23" s="8"/>
      <c r="U23" s="8"/>
      <c r="V23" s="8">
        <v>1</v>
      </c>
      <c r="W23" s="8"/>
      <c r="X23" s="8"/>
      <c r="Y23" s="7"/>
      <c r="Z23" s="10">
        <v>2</v>
      </c>
      <c r="AA23" s="9"/>
      <c r="AB23" s="13">
        <v>1</v>
      </c>
      <c r="AC23" s="11"/>
      <c r="AD23" s="13"/>
      <c r="AE23" s="8"/>
      <c r="AF23" s="12"/>
      <c r="AG23" s="11"/>
      <c r="AH23" s="10"/>
      <c r="AI23" s="7"/>
      <c r="AJ23" s="9"/>
      <c r="AK23" s="376"/>
      <c r="AL23" s="351"/>
      <c r="AM23" s="377"/>
      <c r="AN23" s="75"/>
      <c r="AO23" s="91"/>
    </row>
    <row r="24" spans="1:41" ht="30" customHeight="1" thickBot="1" x14ac:dyDescent="0.3">
      <c r="A24" s="5"/>
      <c r="D24" s="4"/>
      <c r="E24" s="4"/>
      <c r="F24" s="4"/>
      <c r="S24" s="46">
        <f>SUM(S4:S23)</f>
        <v>2</v>
      </c>
      <c r="T24" s="44">
        <f t="shared" ref="T24:AM24" si="0">SUM(T4:T23)</f>
        <v>14</v>
      </c>
      <c r="U24" s="44">
        <f t="shared" si="0"/>
        <v>12</v>
      </c>
      <c r="V24" s="44">
        <f t="shared" si="0"/>
        <v>13</v>
      </c>
      <c r="W24" s="44">
        <f>SUM(W4:W23)</f>
        <v>12</v>
      </c>
      <c r="X24" s="44">
        <f t="shared" si="0"/>
        <v>0</v>
      </c>
      <c r="Y24" s="65">
        <f t="shared" si="0"/>
        <v>0</v>
      </c>
      <c r="Z24" s="45">
        <f t="shared" si="0"/>
        <v>10</v>
      </c>
      <c r="AA24" s="65">
        <f t="shared" si="0"/>
        <v>0</v>
      </c>
      <c r="AB24" s="46">
        <f t="shared" si="0"/>
        <v>13</v>
      </c>
      <c r="AC24" s="65">
        <f t="shared" si="0"/>
        <v>0</v>
      </c>
      <c r="AD24" s="46">
        <f t="shared" si="0"/>
        <v>3</v>
      </c>
      <c r="AE24" s="44">
        <f t="shared" si="0"/>
        <v>3</v>
      </c>
      <c r="AF24" s="44">
        <f t="shared" si="0"/>
        <v>3</v>
      </c>
      <c r="AG24" s="65">
        <f t="shared" si="0"/>
        <v>3</v>
      </c>
      <c r="AH24" s="44">
        <f t="shared" si="0"/>
        <v>3</v>
      </c>
      <c r="AI24" s="65">
        <f t="shared" si="0"/>
        <v>3</v>
      </c>
      <c r="AJ24" s="47">
        <f t="shared" si="0"/>
        <v>2</v>
      </c>
      <c r="AK24" s="47">
        <f t="shared" si="0"/>
        <v>0</v>
      </c>
      <c r="AL24" s="47">
        <f t="shared" si="0"/>
        <v>0</v>
      </c>
      <c r="AM24" s="47">
        <f t="shared" si="0"/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S24+'AOUT 2019'!S26</f>
        <v>18</v>
      </c>
      <c r="T26" s="241">
        <f>T24+'AOUT 2019'!T26</f>
        <v>92</v>
      </c>
      <c r="U26" s="241">
        <f>U24+'AOUT 2019'!U26</f>
        <v>82</v>
      </c>
      <c r="V26" s="241">
        <f>V24+'AOUT 2019'!V26</f>
        <v>94</v>
      </c>
      <c r="W26" s="241">
        <f>W24+'AOUT 2019'!W26</f>
        <v>91</v>
      </c>
      <c r="X26" s="241">
        <f>X24+'AOUT 2019'!X26</f>
        <v>6</v>
      </c>
      <c r="Y26" s="242">
        <f>Y24+'AOUT 2019'!Y26</f>
        <v>30</v>
      </c>
      <c r="Z26" s="240">
        <f>Z24+'AOUT 2019'!Z26</f>
        <v>60</v>
      </c>
      <c r="AA26" s="242">
        <f>AA24+'AOUT 2019'!AA26</f>
        <v>0</v>
      </c>
      <c r="AB26" s="240">
        <f>AB24+'AOUT 2019'!AB26</f>
        <v>72</v>
      </c>
      <c r="AC26" s="242">
        <f>AC24+'AOUT 2019'!AC26</f>
        <v>0</v>
      </c>
      <c r="AD26" s="240">
        <f>AD24+'AOUT 2019'!AD26</f>
        <v>26</v>
      </c>
      <c r="AE26" s="241">
        <f>AE24+'AOUT 2019'!AE26</f>
        <v>26</v>
      </c>
      <c r="AF26" s="241">
        <f>AF24+'AOUT 2019'!AF26</f>
        <v>26</v>
      </c>
      <c r="AG26" s="242">
        <f>AG24+'AOUT 2019'!AG26</f>
        <v>26</v>
      </c>
      <c r="AH26" s="240">
        <f>AH24+'AOUT 2019'!AH26</f>
        <v>25</v>
      </c>
      <c r="AI26" s="242">
        <f>AI24+'AOUT 2019'!AI26</f>
        <v>25</v>
      </c>
      <c r="AJ26" s="243">
        <f>AJ24+'AOUT 2019'!AJ26</f>
        <v>92</v>
      </c>
      <c r="AK26" s="243">
        <f>AK24+'AOUT 2019'!AK26</f>
        <v>0</v>
      </c>
      <c r="AL26" s="243">
        <f>AL24+'AOUT 2019'!AL26</f>
        <v>0</v>
      </c>
      <c r="AM26" s="243">
        <f>AM24+'AOUT 2019'!AM26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50">
    <mergeCell ref="H10:H11"/>
    <mergeCell ref="H15:H17"/>
    <mergeCell ref="I12:I13"/>
    <mergeCell ref="O9:O13"/>
    <mergeCell ref="A4:A8"/>
    <mergeCell ref="G9:G11"/>
    <mergeCell ref="I9:I10"/>
    <mergeCell ref="A19:A23"/>
    <mergeCell ref="K19:K20"/>
    <mergeCell ref="L20:L21"/>
    <mergeCell ref="K21:K22"/>
    <mergeCell ref="G19:G21"/>
    <mergeCell ref="A14:A18"/>
    <mergeCell ref="K14:K15"/>
    <mergeCell ref="L15:L16"/>
    <mergeCell ref="K16:K17"/>
    <mergeCell ref="A9:A13"/>
    <mergeCell ref="K9:K10"/>
    <mergeCell ref="L10:L11"/>
    <mergeCell ref="K11:K12"/>
    <mergeCell ref="H12:H13"/>
    <mergeCell ref="D4:D8"/>
    <mergeCell ref="B1:R1"/>
    <mergeCell ref="AH1:AL1"/>
    <mergeCell ref="B2:C3"/>
    <mergeCell ref="D2:J2"/>
    <mergeCell ref="K2:M2"/>
    <mergeCell ref="N2:R2"/>
    <mergeCell ref="S2:Y2"/>
    <mergeCell ref="Z2:AJ2"/>
    <mergeCell ref="K4:K5"/>
    <mergeCell ref="L5:L6"/>
    <mergeCell ref="K6:K7"/>
    <mergeCell ref="AK2:AM2"/>
    <mergeCell ref="AN2:AO2"/>
    <mergeCell ref="P19:P22"/>
    <mergeCell ref="N6:N8"/>
    <mergeCell ref="N4:N5"/>
    <mergeCell ref="M17:M18"/>
    <mergeCell ref="M11:M12"/>
    <mergeCell ref="M9:M10"/>
    <mergeCell ref="M14:M16"/>
    <mergeCell ref="M4:M6"/>
    <mergeCell ref="O19:O23"/>
    <mergeCell ref="N19:N23"/>
    <mergeCell ref="O14:O18"/>
    <mergeCell ref="N16:N17"/>
    <mergeCell ref="N14:N15"/>
    <mergeCell ref="N9:N10"/>
    <mergeCell ref="AN9:AN13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AO461"/>
  <sheetViews>
    <sheetView zoomScale="60" zoomScaleNormal="60" workbookViewId="0">
      <pane xSplit="1" ySplit="3" topLeftCell="P28" activePane="bottomRight" state="frozen"/>
      <selection activeCell="S1" sqref="S1:AC1"/>
      <selection pane="topRight" activeCell="S1" sqref="S1:AC1"/>
      <selection pane="bottomLeft" activeCell="S1" sqref="S1:AC1"/>
      <selection pane="bottomRight" activeCell="AJ31" sqref="AJ31:AM31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11.5703125" customWidth="1"/>
    <col min="41" max="16384" width="11.42578125" style="1"/>
  </cols>
  <sheetData>
    <row r="1" spans="1:41" s="36" customFormat="1" ht="35.1" customHeight="1" thickBot="1" x14ac:dyDescent="0.25">
      <c r="A1" s="37"/>
      <c r="B1" s="447" t="s">
        <v>70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30</v>
      </c>
      <c r="D4" s="29"/>
      <c r="E4" s="121" t="s">
        <v>58</v>
      </c>
      <c r="F4" s="31"/>
      <c r="G4" s="31"/>
      <c r="H4" s="515" t="s">
        <v>114</v>
      </c>
      <c r="I4" s="31"/>
      <c r="J4" s="30"/>
      <c r="K4" s="513" t="s">
        <v>140</v>
      </c>
      <c r="L4" s="230" t="s">
        <v>149</v>
      </c>
      <c r="M4" s="437" t="s">
        <v>189</v>
      </c>
      <c r="N4" s="548" t="s">
        <v>218</v>
      </c>
      <c r="O4" s="31"/>
      <c r="P4" s="73"/>
      <c r="Q4" s="73"/>
      <c r="R4" s="30"/>
      <c r="S4" s="126"/>
      <c r="T4" s="31">
        <v>1</v>
      </c>
      <c r="U4" s="31">
        <v>1</v>
      </c>
      <c r="V4" s="31"/>
      <c r="W4" s="31"/>
      <c r="X4" s="31"/>
      <c r="Y4" s="32"/>
      <c r="Z4" s="41"/>
      <c r="AA4" s="32"/>
      <c r="AB4" s="29"/>
      <c r="AC4" s="30"/>
      <c r="AD4" s="29"/>
      <c r="AE4" s="31"/>
      <c r="AF4" s="31"/>
      <c r="AG4" s="30"/>
      <c r="AH4" s="31">
        <v>1</v>
      </c>
      <c r="AI4" s="30">
        <v>1</v>
      </c>
      <c r="AJ4" s="43"/>
      <c r="AK4" s="358"/>
      <c r="AL4" s="359"/>
      <c r="AM4" s="360"/>
      <c r="AN4" s="482" t="s">
        <v>277</v>
      </c>
      <c r="AO4" s="30"/>
    </row>
    <row r="5" spans="1:41" s="6" customFormat="1" ht="54.95" customHeight="1" x14ac:dyDescent="0.2">
      <c r="A5" s="554"/>
      <c r="B5" s="97" t="s">
        <v>7</v>
      </c>
      <c r="C5" s="39">
        <v>1</v>
      </c>
      <c r="D5" s="92"/>
      <c r="E5" s="122" t="s">
        <v>59</v>
      </c>
      <c r="F5" s="90"/>
      <c r="G5" s="90"/>
      <c r="H5" s="501"/>
      <c r="I5" s="187"/>
      <c r="J5" s="83"/>
      <c r="K5" s="441"/>
      <c r="L5" s="421" t="s">
        <v>133</v>
      </c>
      <c r="M5" s="521"/>
      <c r="N5" s="570"/>
      <c r="O5" s="90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/>
      <c r="X5" s="90"/>
      <c r="Y5" s="22"/>
      <c r="Z5" s="82"/>
      <c r="AA5" s="22"/>
      <c r="AB5" s="92"/>
      <c r="AC5" s="83"/>
      <c r="AD5" s="92"/>
      <c r="AE5" s="90"/>
      <c r="AF5" s="94"/>
      <c r="AG5" s="83"/>
      <c r="AH5" s="82">
        <v>1</v>
      </c>
      <c r="AI5" s="22">
        <v>1</v>
      </c>
      <c r="AJ5" s="28"/>
      <c r="AK5" s="361"/>
      <c r="AL5" s="353"/>
      <c r="AM5" s="362"/>
      <c r="AN5" s="475"/>
      <c r="AO5" s="83"/>
    </row>
    <row r="6" spans="1:41" s="6" customFormat="1" ht="54.95" customHeight="1" x14ac:dyDescent="0.2">
      <c r="A6" s="554"/>
      <c r="B6" s="97" t="s">
        <v>7</v>
      </c>
      <c r="C6" s="39">
        <v>2</v>
      </c>
      <c r="D6" s="92"/>
      <c r="E6" s="122" t="s">
        <v>60</v>
      </c>
      <c r="F6" s="90"/>
      <c r="G6" s="90"/>
      <c r="H6" s="514"/>
      <c r="I6" s="426" t="s">
        <v>112</v>
      </c>
      <c r="J6" s="83"/>
      <c r="K6" s="394" t="s">
        <v>122</v>
      </c>
      <c r="L6" s="422"/>
      <c r="M6" s="521"/>
      <c r="N6" s="570"/>
      <c r="O6" s="90"/>
      <c r="P6" s="94"/>
      <c r="Q6" s="94"/>
      <c r="R6" s="83"/>
      <c r="S6" s="62"/>
      <c r="T6" s="94">
        <v>1</v>
      </c>
      <c r="U6" s="14"/>
      <c r="V6" s="90">
        <v>1</v>
      </c>
      <c r="W6" s="90">
        <v>1</v>
      </c>
      <c r="X6" s="90"/>
      <c r="Y6" s="22"/>
      <c r="Z6" s="24"/>
      <c r="AA6" s="23"/>
      <c r="AB6" s="27"/>
      <c r="AC6" s="25"/>
      <c r="AD6" s="27"/>
      <c r="AE6" s="79"/>
      <c r="AF6" s="26"/>
      <c r="AG6" s="25"/>
      <c r="AH6" s="24">
        <v>1</v>
      </c>
      <c r="AI6" s="23">
        <v>1</v>
      </c>
      <c r="AJ6" s="28"/>
      <c r="AK6" s="361"/>
      <c r="AL6" s="353"/>
      <c r="AM6" s="362"/>
      <c r="AN6" s="475"/>
      <c r="AO6" s="83"/>
    </row>
    <row r="7" spans="1:41" s="6" customFormat="1" ht="54.95" customHeight="1" x14ac:dyDescent="0.2">
      <c r="A7" s="554"/>
      <c r="B7" s="97" t="s">
        <v>6</v>
      </c>
      <c r="C7" s="39">
        <v>3</v>
      </c>
      <c r="D7" s="92"/>
      <c r="E7" s="122" t="s">
        <v>248</v>
      </c>
      <c r="F7" s="127"/>
      <c r="G7" s="127"/>
      <c r="H7" s="426" t="s">
        <v>79</v>
      </c>
      <c r="I7" s="514"/>
      <c r="J7" s="83"/>
      <c r="K7" s="441"/>
      <c r="L7" s="90"/>
      <c r="M7" s="408"/>
      <c r="N7" s="570"/>
      <c r="O7" s="90"/>
      <c r="P7" s="94"/>
      <c r="Q7" s="94"/>
      <c r="R7" s="83"/>
      <c r="S7" s="21"/>
      <c r="T7" s="14"/>
      <c r="U7" s="14"/>
      <c r="V7" s="14"/>
      <c r="W7" s="14">
        <v>1</v>
      </c>
      <c r="X7" s="14"/>
      <c r="Y7" s="77"/>
      <c r="Z7" s="17"/>
      <c r="AA7" s="15"/>
      <c r="AB7" s="21"/>
      <c r="AC7" s="18"/>
      <c r="AD7" s="21"/>
      <c r="AE7" s="20"/>
      <c r="AF7" s="19"/>
      <c r="AG7" s="18"/>
      <c r="AH7" s="17">
        <v>1</v>
      </c>
      <c r="AI7" s="16">
        <v>1</v>
      </c>
      <c r="AJ7" s="15"/>
      <c r="AK7" s="361"/>
      <c r="AL7" s="352"/>
      <c r="AM7" s="362"/>
      <c r="AN7" s="475"/>
      <c r="AO7" s="83"/>
    </row>
    <row r="8" spans="1:41" s="6" customFormat="1" ht="54.95" customHeight="1" thickBot="1" x14ac:dyDescent="0.25">
      <c r="A8" s="555"/>
      <c r="B8" s="98" t="s">
        <v>5</v>
      </c>
      <c r="C8" s="40">
        <v>4</v>
      </c>
      <c r="D8" s="75"/>
      <c r="E8" s="185" t="s">
        <v>249</v>
      </c>
      <c r="F8" s="93"/>
      <c r="G8" s="93"/>
      <c r="H8" s="427"/>
      <c r="I8" s="93"/>
      <c r="J8" s="91"/>
      <c r="K8" s="219" t="s">
        <v>333</v>
      </c>
      <c r="L8" s="93"/>
      <c r="M8" s="91"/>
      <c r="N8" s="571"/>
      <c r="O8" s="93"/>
      <c r="P8" s="74"/>
      <c r="Q8" s="74"/>
      <c r="R8" s="91"/>
      <c r="S8" s="13"/>
      <c r="T8" s="8"/>
      <c r="U8" s="8"/>
      <c r="V8" s="8"/>
      <c r="W8" s="8"/>
      <c r="X8" s="8"/>
      <c r="Y8" s="7"/>
      <c r="Z8" s="10"/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483"/>
      <c r="AO8" s="91"/>
    </row>
    <row r="9" spans="1:41" s="6" customFormat="1" ht="54.95" customHeight="1" x14ac:dyDescent="0.2">
      <c r="A9" s="553"/>
      <c r="B9" s="96" t="s">
        <v>8</v>
      </c>
      <c r="C9" s="38">
        <v>7</v>
      </c>
      <c r="D9" s="210" t="s">
        <v>109</v>
      </c>
      <c r="E9" s="121" t="s">
        <v>58</v>
      </c>
      <c r="F9" s="342" t="s">
        <v>297</v>
      </c>
      <c r="G9" s="479" t="s">
        <v>290</v>
      </c>
      <c r="H9" s="31"/>
      <c r="I9" s="414" t="s">
        <v>117</v>
      </c>
      <c r="J9" s="30"/>
      <c r="K9" s="513" t="s">
        <v>132</v>
      </c>
      <c r="L9" s="205" t="s">
        <v>123</v>
      </c>
      <c r="M9" s="437" t="s">
        <v>190</v>
      </c>
      <c r="N9" s="548" t="s">
        <v>209</v>
      </c>
      <c r="O9" s="588" t="s">
        <v>191</v>
      </c>
      <c r="P9" s="73"/>
      <c r="Q9" s="73"/>
      <c r="R9" s="30"/>
      <c r="S9" s="61">
        <v>1</v>
      </c>
      <c r="T9" s="90">
        <v>1</v>
      </c>
      <c r="U9" s="90"/>
      <c r="V9" s="90">
        <v>1</v>
      </c>
      <c r="W9" s="90">
        <v>1</v>
      </c>
      <c r="X9" s="90"/>
      <c r="Y9" s="22"/>
      <c r="Z9" s="41"/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/>
      <c r="AK9" s="358"/>
      <c r="AL9" s="359"/>
      <c r="AM9" s="360"/>
      <c r="AN9" s="29"/>
      <c r="AO9" s="30"/>
    </row>
    <row r="10" spans="1:41" s="6" customFormat="1" ht="54.95" customHeight="1" x14ac:dyDescent="0.2">
      <c r="A10" s="554"/>
      <c r="B10" s="97" t="s">
        <v>7</v>
      </c>
      <c r="C10" s="39">
        <v>8</v>
      </c>
      <c r="D10" s="394" t="s">
        <v>107</v>
      </c>
      <c r="E10" s="122" t="s">
        <v>59</v>
      </c>
      <c r="F10" s="339" t="s">
        <v>284</v>
      </c>
      <c r="G10" s="480"/>
      <c r="H10" s="90"/>
      <c r="I10" s="430"/>
      <c r="J10" s="83"/>
      <c r="K10" s="441"/>
      <c r="L10" s="421" t="s">
        <v>140</v>
      </c>
      <c r="M10" s="408"/>
      <c r="N10" s="570"/>
      <c r="O10" s="589"/>
      <c r="P10" s="94"/>
      <c r="Q10" s="94"/>
      <c r="R10" s="83"/>
      <c r="S10" s="61"/>
      <c r="T10" s="94">
        <v>1</v>
      </c>
      <c r="U10" s="79">
        <v>1</v>
      </c>
      <c r="V10" s="90">
        <v>1</v>
      </c>
      <c r="W10" s="90">
        <v>1</v>
      </c>
      <c r="X10" s="90"/>
      <c r="Y10" s="22"/>
      <c r="Z10" s="82"/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92"/>
      <c r="AO10" s="83"/>
    </row>
    <row r="11" spans="1:41" s="6" customFormat="1" ht="54.95" customHeight="1" x14ac:dyDescent="0.2">
      <c r="A11" s="554"/>
      <c r="B11" s="97" t="s">
        <v>7</v>
      </c>
      <c r="C11" s="39">
        <v>9</v>
      </c>
      <c r="D11" s="441"/>
      <c r="E11" s="122" t="s">
        <v>60</v>
      </c>
      <c r="F11" s="339" t="s">
        <v>285</v>
      </c>
      <c r="G11" s="559"/>
      <c r="H11" s="90"/>
      <c r="I11" s="90"/>
      <c r="J11" s="83"/>
      <c r="K11" s="394" t="s">
        <v>122</v>
      </c>
      <c r="L11" s="422"/>
      <c r="M11" s="407" t="s">
        <v>130</v>
      </c>
      <c r="N11" s="549"/>
      <c r="O11" s="589"/>
      <c r="P11" s="94"/>
      <c r="Q11" s="94"/>
      <c r="R11" s="83"/>
      <c r="S11" s="62"/>
      <c r="T11" s="94">
        <v>1</v>
      </c>
      <c r="U11" s="14">
        <v>1</v>
      </c>
      <c r="V11" s="90">
        <v>1</v>
      </c>
      <c r="W11" s="90">
        <v>1</v>
      </c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92"/>
      <c r="AO11" s="83"/>
    </row>
    <row r="12" spans="1:41" s="6" customFormat="1" ht="54.95" customHeight="1" x14ac:dyDescent="0.2">
      <c r="A12" s="554"/>
      <c r="B12" s="97" t="s">
        <v>6</v>
      </c>
      <c r="C12" s="39">
        <v>10</v>
      </c>
      <c r="D12" s="92"/>
      <c r="E12" s="122" t="s">
        <v>74</v>
      </c>
      <c r="F12" s="339" t="s">
        <v>286</v>
      </c>
      <c r="G12" s="90"/>
      <c r="H12" s="426" t="s">
        <v>78</v>
      </c>
      <c r="I12" s="90"/>
      <c r="J12" s="83"/>
      <c r="K12" s="441"/>
      <c r="L12" s="90"/>
      <c r="M12" s="408"/>
      <c r="N12" s="606" t="s">
        <v>148</v>
      </c>
      <c r="O12" s="589"/>
      <c r="P12" s="94"/>
      <c r="Q12" s="94"/>
      <c r="R12" s="83"/>
      <c r="S12" s="21"/>
      <c r="T12" s="14">
        <v>1</v>
      </c>
      <c r="U12" s="14"/>
      <c r="V12" s="14">
        <v>1</v>
      </c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11</v>
      </c>
      <c r="D13" s="256" t="s">
        <v>222</v>
      </c>
      <c r="E13" s="185" t="s">
        <v>74</v>
      </c>
      <c r="F13" s="338" t="s">
        <v>287</v>
      </c>
      <c r="G13" s="307"/>
      <c r="H13" s="427"/>
      <c r="I13" s="307"/>
      <c r="J13" s="91"/>
      <c r="K13" s="206" t="s">
        <v>168</v>
      </c>
      <c r="L13" s="93"/>
      <c r="M13" s="91"/>
      <c r="N13" s="612"/>
      <c r="O13" s="589"/>
      <c r="P13" s="74"/>
      <c r="Q13" s="74"/>
      <c r="R13" s="91"/>
      <c r="S13" s="13"/>
      <c r="T13" s="8"/>
      <c r="U13" s="8"/>
      <c r="V13" s="8">
        <v>1</v>
      </c>
      <c r="W13" s="8"/>
      <c r="X13" s="8"/>
      <c r="Y13" s="7"/>
      <c r="Z13" s="10"/>
      <c r="AA13" s="9"/>
      <c r="AB13" s="13">
        <v>1</v>
      </c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96" t="s">
        <v>8</v>
      </c>
      <c r="C14" s="38">
        <v>14</v>
      </c>
      <c r="D14" s="29"/>
      <c r="E14" s="121" t="s">
        <v>58</v>
      </c>
      <c r="F14" s="515" t="s">
        <v>118</v>
      </c>
      <c r="G14" s="608" t="s">
        <v>200</v>
      </c>
      <c r="H14" s="426" t="s">
        <v>103</v>
      </c>
      <c r="I14" s="31"/>
      <c r="J14" s="538" t="s">
        <v>307</v>
      </c>
      <c r="K14" s="513" t="s">
        <v>132</v>
      </c>
      <c r="L14" s="230" t="s">
        <v>149</v>
      </c>
      <c r="M14" s="538" t="s">
        <v>315</v>
      </c>
      <c r="N14" s="510" t="s">
        <v>192</v>
      </c>
      <c r="O14" s="589"/>
      <c r="P14" s="73"/>
      <c r="Q14" s="73"/>
      <c r="R14" s="30"/>
      <c r="S14" s="61"/>
      <c r="T14" s="90">
        <v>1</v>
      </c>
      <c r="U14" s="90">
        <v>1</v>
      </c>
      <c r="V14" s="90">
        <v>1</v>
      </c>
      <c r="W14" s="90"/>
      <c r="X14" s="90"/>
      <c r="Y14" s="22"/>
      <c r="Z14" s="41">
        <v>1</v>
      </c>
      <c r="AA14" s="32"/>
      <c r="AB14" s="29"/>
      <c r="AC14" s="30"/>
      <c r="AD14" s="29">
        <v>1</v>
      </c>
      <c r="AE14" s="31">
        <v>1</v>
      </c>
      <c r="AF14" s="31">
        <v>1</v>
      </c>
      <c r="AG14" s="30">
        <v>1</v>
      </c>
      <c r="AH14" s="31">
        <v>1</v>
      </c>
      <c r="AI14" s="30">
        <v>1</v>
      </c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97" t="s">
        <v>7</v>
      </c>
      <c r="C15" s="39">
        <v>15</v>
      </c>
      <c r="D15" s="92"/>
      <c r="E15" s="122" t="s">
        <v>59</v>
      </c>
      <c r="F15" s="514"/>
      <c r="G15" s="568"/>
      <c r="H15" s="514"/>
      <c r="I15" s="426" t="s">
        <v>104</v>
      </c>
      <c r="J15" s="539"/>
      <c r="K15" s="441"/>
      <c r="L15" s="421" t="s">
        <v>122</v>
      </c>
      <c r="M15" s="539"/>
      <c r="N15" s="511"/>
      <c r="O15" s="589"/>
      <c r="P15" s="94"/>
      <c r="Q15" s="94"/>
      <c r="R15" s="83"/>
      <c r="S15" s="61"/>
      <c r="T15" s="94">
        <v>1</v>
      </c>
      <c r="U15" s="79">
        <v>1</v>
      </c>
      <c r="V15" s="90">
        <v>1</v>
      </c>
      <c r="W15" s="90">
        <v>1</v>
      </c>
      <c r="X15" s="90"/>
      <c r="Y15" s="22"/>
      <c r="Z15" s="82">
        <v>1</v>
      </c>
      <c r="AA15" s="22"/>
      <c r="AB15" s="92"/>
      <c r="AC15" s="83"/>
      <c r="AD15" s="92">
        <v>1</v>
      </c>
      <c r="AE15" s="90">
        <v>1</v>
      </c>
      <c r="AF15" s="94">
        <v>1</v>
      </c>
      <c r="AG15" s="83">
        <v>1</v>
      </c>
      <c r="AH15" s="82">
        <v>1</v>
      </c>
      <c r="AI15" s="22">
        <v>1</v>
      </c>
      <c r="AJ15" s="28">
        <v>1</v>
      </c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97" t="s">
        <v>7</v>
      </c>
      <c r="C16" s="39">
        <v>16</v>
      </c>
      <c r="D16" s="92"/>
      <c r="E16" s="122" t="s">
        <v>60</v>
      </c>
      <c r="F16" s="90"/>
      <c r="G16" s="90"/>
      <c r="H16" s="90"/>
      <c r="I16" s="501"/>
      <c r="J16" s="540"/>
      <c r="K16" s="394" t="s">
        <v>133</v>
      </c>
      <c r="L16" s="422"/>
      <c r="M16" s="539"/>
      <c r="N16" s="409" t="s">
        <v>131</v>
      </c>
      <c r="O16" s="589"/>
      <c r="P16" s="94"/>
      <c r="Q16" s="94"/>
      <c r="R16" s="83"/>
      <c r="S16" s="62"/>
      <c r="T16" s="94">
        <v>1</v>
      </c>
      <c r="U16" s="14"/>
      <c r="V16" s="90">
        <v>1</v>
      </c>
      <c r="W16" s="90">
        <v>1</v>
      </c>
      <c r="X16" s="90"/>
      <c r="Y16" s="22"/>
      <c r="Z16" s="24">
        <v>1</v>
      </c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>
        <v>1</v>
      </c>
      <c r="AI16" s="23">
        <v>1</v>
      </c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97" t="s">
        <v>6</v>
      </c>
      <c r="C17" s="39">
        <v>17</v>
      </c>
      <c r="D17" s="92"/>
      <c r="E17" s="122" t="s">
        <v>252</v>
      </c>
      <c r="F17" s="90"/>
      <c r="G17" s="90"/>
      <c r="H17" s="90"/>
      <c r="I17" s="514"/>
      <c r="J17" s="83"/>
      <c r="K17" s="441"/>
      <c r="L17" s="90"/>
      <c r="M17" s="540"/>
      <c r="N17" s="511"/>
      <c r="O17" s="589"/>
      <c r="P17" s="94"/>
      <c r="Q17" s="94"/>
      <c r="R17" s="83"/>
      <c r="S17" s="21"/>
      <c r="T17" s="94">
        <v>1</v>
      </c>
      <c r="U17" s="14"/>
      <c r="V17" s="90">
        <v>1</v>
      </c>
      <c r="W17" s="90"/>
      <c r="X17" s="90"/>
      <c r="Y17" s="22"/>
      <c r="Z17" s="24">
        <v>1</v>
      </c>
      <c r="AA17" s="23"/>
      <c r="AB17" s="27"/>
      <c r="AC17" s="25"/>
      <c r="AD17" s="27">
        <v>1</v>
      </c>
      <c r="AE17" s="79">
        <v>1</v>
      </c>
      <c r="AF17" s="26">
        <v>1</v>
      </c>
      <c r="AG17" s="25">
        <v>1</v>
      </c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18</v>
      </c>
      <c r="D18" s="75"/>
      <c r="E18" s="122" t="s">
        <v>253</v>
      </c>
      <c r="F18" s="93"/>
      <c r="G18" s="93"/>
      <c r="H18" s="93"/>
      <c r="I18" s="93"/>
      <c r="J18" s="91"/>
      <c r="K18" s="219" t="s">
        <v>333</v>
      </c>
      <c r="L18" s="93"/>
      <c r="M18" s="91"/>
      <c r="N18" s="75"/>
      <c r="O18" s="609"/>
      <c r="P18" s="74"/>
      <c r="Q18" s="74"/>
      <c r="R18" s="91"/>
      <c r="S18" s="13"/>
      <c r="T18" s="8"/>
      <c r="U18" s="8"/>
      <c r="V18" s="8">
        <v>1</v>
      </c>
      <c r="W18" s="8"/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222" t="s">
        <v>8</v>
      </c>
      <c r="C19" s="223">
        <v>21</v>
      </c>
      <c r="D19" s="29"/>
      <c r="E19" s="121" t="s">
        <v>58</v>
      </c>
      <c r="F19" s="31"/>
      <c r="G19" s="31"/>
      <c r="H19" s="31"/>
      <c r="I19" s="31"/>
      <c r="J19" s="30"/>
      <c r="K19" s="513" t="s">
        <v>132</v>
      </c>
      <c r="L19" s="208" t="s">
        <v>219</v>
      </c>
      <c r="M19" s="538" t="s">
        <v>180</v>
      </c>
      <c r="N19" s="610" t="s">
        <v>171</v>
      </c>
      <c r="O19" s="31"/>
      <c r="P19" s="73"/>
      <c r="Q19" s="73"/>
      <c r="R19" s="30"/>
      <c r="S19" s="61">
        <v>1</v>
      </c>
      <c r="T19" s="90">
        <v>1</v>
      </c>
      <c r="U19" s="90">
        <v>1</v>
      </c>
      <c r="V19" s="90">
        <v>1</v>
      </c>
      <c r="W19" s="90">
        <v>1</v>
      </c>
      <c r="X19" s="90"/>
      <c r="Y19" s="22"/>
      <c r="Z19" s="41"/>
      <c r="AA19" s="32"/>
      <c r="AB19" s="29">
        <v>1</v>
      </c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224" t="s">
        <v>7</v>
      </c>
      <c r="C20" s="225">
        <v>22</v>
      </c>
      <c r="D20" s="92"/>
      <c r="E20" s="122" t="s">
        <v>59</v>
      </c>
      <c r="F20" s="90"/>
      <c r="G20" s="90"/>
      <c r="H20" s="90"/>
      <c r="I20" s="90"/>
      <c r="J20" s="83"/>
      <c r="K20" s="441"/>
      <c r="L20" s="421" t="s">
        <v>122</v>
      </c>
      <c r="M20" s="539"/>
      <c r="N20" s="611"/>
      <c r="O20" s="90"/>
      <c r="P20" s="94"/>
      <c r="Q20" s="94"/>
      <c r="R20" s="83"/>
      <c r="S20" s="61"/>
      <c r="T20" s="94">
        <v>1</v>
      </c>
      <c r="U20" s="79">
        <v>1</v>
      </c>
      <c r="V20" s="90">
        <v>1</v>
      </c>
      <c r="W20" s="90">
        <v>1</v>
      </c>
      <c r="X20" s="90"/>
      <c r="Y20" s="22"/>
      <c r="Z20" s="82"/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224" t="s">
        <v>7</v>
      </c>
      <c r="C21" s="225">
        <v>23</v>
      </c>
      <c r="D21" s="92"/>
      <c r="E21" s="122" t="s">
        <v>60</v>
      </c>
      <c r="F21" s="90"/>
      <c r="G21" s="90"/>
      <c r="H21" s="90"/>
      <c r="I21" s="90"/>
      <c r="J21" s="83"/>
      <c r="K21" s="394" t="s">
        <v>133</v>
      </c>
      <c r="L21" s="422"/>
      <c r="M21" s="540"/>
      <c r="N21" s="92"/>
      <c r="O21" s="90"/>
      <c r="P21" s="94"/>
      <c r="Q21" s="94"/>
      <c r="R21" s="83"/>
      <c r="S21" s="62"/>
      <c r="T21" s="94"/>
      <c r="U21" s="14">
        <v>1</v>
      </c>
      <c r="V21" s="90">
        <v>1</v>
      </c>
      <c r="W21" s="90">
        <v>1</v>
      </c>
      <c r="X21" s="90"/>
      <c r="Y21" s="22"/>
      <c r="Z21" s="24"/>
      <c r="AA21" s="23"/>
      <c r="AB21" s="27">
        <v>1</v>
      </c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224" t="s">
        <v>6</v>
      </c>
      <c r="C22" s="225">
        <v>24</v>
      </c>
      <c r="D22" s="92"/>
      <c r="E22" s="122" t="s">
        <v>248</v>
      </c>
      <c r="F22" s="90"/>
      <c r="G22" s="90"/>
      <c r="H22" s="90"/>
      <c r="I22" s="90"/>
      <c r="J22" s="83"/>
      <c r="K22" s="441"/>
      <c r="L22" s="90"/>
      <c r="M22" s="83"/>
      <c r="N22" s="92"/>
      <c r="O22" s="90"/>
      <c r="P22" s="94"/>
      <c r="Q22" s="94"/>
      <c r="R22" s="83"/>
      <c r="S22" s="21"/>
      <c r="T22" s="14"/>
      <c r="U22" s="14"/>
      <c r="V22" s="14">
        <v>1</v>
      </c>
      <c r="W22" s="14"/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226" t="s">
        <v>5</v>
      </c>
      <c r="C23" s="227">
        <v>25</v>
      </c>
      <c r="D23" s="75"/>
      <c r="E23" s="122" t="s">
        <v>249</v>
      </c>
      <c r="F23" s="93"/>
      <c r="G23" s="93"/>
      <c r="H23" s="93"/>
      <c r="I23" s="93"/>
      <c r="J23" s="91"/>
      <c r="K23" s="75"/>
      <c r="L23" s="93"/>
      <c r="M23" s="91"/>
      <c r="N23" s="75"/>
      <c r="O23" s="93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75"/>
      <c r="AO23" s="91"/>
    </row>
    <row r="24" spans="1:41" s="6" customFormat="1" ht="54.95" customHeight="1" x14ac:dyDescent="0.2">
      <c r="A24" s="553"/>
      <c r="B24" s="222" t="s">
        <v>8</v>
      </c>
      <c r="C24" s="223">
        <v>28</v>
      </c>
      <c r="D24" s="29"/>
      <c r="E24" s="31"/>
      <c r="F24" s="31"/>
      <c r="G24" s="31"/>
      <c r="H24" s="31"/>
      <c r="I24" s="31"/>
      <c r="J24" s="30"/>
      <c r="K24" s="513" t="s">
        <v>55</v>
      </c>
      <c r="L24" s="41"/>
      <c r="M24" s="30"/>
      <c r="N24" s="29"/>
      <c r="O24" s="31"/>
      <c r="P24" s="73"/>
      <c r="Q24" s="73"/>
      <c r="R24" s="30"/>
      <c r="S24" s="61"/>
      <c r="T24" s="90"/>
      <c r="U24" s="90"/>
      <c r="V24" s="90"/>
      <c r="W24" s="90"/>
      <c r="X24" s="90"/>
      <c r="Y24" s="22"/>
      <c r="Z24" s="41"/>
      <c r="AA24" s="32"/>
      <c r="AB24" s="29"/>
      <c r="AC24" s="30"/>
      <c r="AD24" s="29"/>
      <c r="AE24" s="31"/>
      <c r="AF24" s="31"/>
      <c r="AG24" s="30"/>
      <c r="AH24" s="31"/>
      <c r="AI24" s="30"/>
      <c r="AJ24" s="43"/>
      <c r="AK24" s="358"/>
      <c r="AL24" s="359"/>
      <c r="AM24" s="360"/>
      <c r="AN24" s="29"/>
      <c r="AO24" s="30"/>
    </row>
    <row r="25" spans="1:41" s="6" customFormat="1" ht="54.95" customHeight="1" x14ac:dyDescent="0.2">
      <c r="A25" s="554"/>
      <c r="B25" s="224" t="s">
        <v>7</v>
      </c>
      <c r="C25" s="225">
        <v>29</v>
      </c>
      <c r="D25" s="92"/>
      <c r="E25" s="90"/>
      <c r="F25" s="90"/>
      <c r="G25" s="90"/>
      <c r="H25" s="90"/>
      <c r="I25" s="90"/>
      <c r="J25" s="83"/>
      <c r="K25" s="441"/>
      <c r="L25" s="421" t="s">
        <v>55</v>
      </c>
      <c r="M25" s="83"/>
      <c r="N25" s="92"/>
      <c r="O25" s="90"/>
      <c r="P25" s="94"/>
      <c r="Q25" s="94"/>
      <c r="R25" s="83"/>
      <c r="S25" s="61"/>
      <c r="T25" s="94"/>
      <c r="U25" s="79"/>
      <c r="V25" s="90"/>
      <c r="W25" s="90"/>
      <c r="X25" s="90"/>
      <c r="Y25" s="22"/>
      <c r="Z25" s="82"/>
      <c r="AA25" s="22"/>
      <c r="AB25" s="92"/>
      <c r="AC25" s="83"/>
      <c r="AD25" s="92"/>
      <c r="AE25" s="90"/>
      <c r="AF25" s="94"/>
      <c r="AG25" s="83"/>
      <c r="AH25" s="82"/>
      <c r="AI25" s="22"/>
      <c r="AJ25" s="28"/>
      <c r="AK25" s="361"/>
      <c r="AL25" s="353"/>
      <c r="AM25" s="362"/>
      <c r="AN25" s="92"/>
      <c r="AO25" s="83"/>
    </row>
    <row r="26" spans="1:41" s="6" customFormat="1" ht="54.95" customHeight="1" x14ac:dyDescent="0.2">
      <c r="A26" s="554"/>
      <c r="B26" s="224" t="s">
        <v>7</v>
      </c>
      <c r="C26" s="225">
        <v>30</v>
      </c>
      <c r="D26" s="92"/>
      <c r="E26" s="90"/>
      <c r="F26" s="90"/>
      <c r="G26" s="90"/>
      <c r="H26" s="90"/>
      <c r="I26" s="90"/>
      <c r="J26" s="83"/>
      <c r="K26" s="394" t="s">
        <v>55</v>
      </c>
      <c r="L26" s="422"/>
      <c r="M26" s="83"/>
      <c r="N26" s="92"/>
      <c r="O26" s="90"/>
      <c r="P26" s="94"/>
      <c r="Q26" s="94"/>
      <c r="R26" s="83"/>
      <c r="S26" s="62"/>
      <c r="T26" s="94"/>
      <c r="U26" s="14"/>
      <c r="V26" s="90"/>
      <c r="W26" s="90"/>
      <c r="X26" s="90"/>
      <c r="Y26" s="22"/>
      <c r="Z26" s="24"/>
      <c r="AA26" s="23"/>
      <c r="AB26" s="27"/>
      <c r="AC26" s="25"/>
      <c r="AD26" s="27"/>
      <c r="AE26" s="79"/>
      <c r="AF26" s="26"/>
      <c r="AG26" s="25"/>
      <c r="AH26" s="24"/>
      <c r="AI26" s="23"/>
      <c r="AJ26" s="28"/>
      <c r="AK26" s="361"/>
      <c r="AL26" s="353"/>
      <c r="AM26" s="362"/>
      <c r="AN26" s="92"/>
      <c r="AO26" s="83"/>
    </row>
    <row r="27" spans="1:41" s="6" customFormat="1" ht="54.95" customHeight="1" x14ac:dyDescent="0.2">
      <c r="A27" s="554"/>
      <c r="B27" s="224" t="s">
        <v>6</v>
      </c>
      <c r="C27" s="225">
        <v>31</v>
      </c>
      <c r="D27" s="92"/>
      <c r="E27" s="90"/>
      <c r="F27" s="90"/>
      <c r="G27" s="90"/>
      <c r="H27" s="90"/>
      <c r="I27" s="90"/>
      <c r="J27" s="83"/>
      <c r="K27" s="441"/>
      <c r="L27" s="90"/>
      <c r="M27" s="83"/>
      <c r="N27" s="92"/>
      <c r="O27" s="90"/>
      <c r="P27" s="94"/>
      <c r="Q27" s="94"/>
      <c r="R27" s="83"/>
      <c r="S27" s="21"/>
      <c r="T27" s="14"/>
      <c r="U27" s="14"/>
      <c r="V27" s="14"/>
      <c r="W27" s="14"/>
      <c r="X27" s="14"/>
      <c r="Y27" s="77"/>
      <c r="Z27" s="17"/>
      <c r="AA27" s="15"/>
      <c r="AB27" s="21"/>
      <c r="AC27" s="18"/>
      <c r="AD27" s="21"/>
      <c r="AE27" s="20"/>
      <c r="AF27" s="19"/>
      <c r="AG27" s="18"/>
      <c r="AH27" s="17"/>
      <c r="AI27" s="16"/>
      <c r="AJ27" s="15"/>
      <c r="AK27" s="361"/>
      <c r="AL27" s="352"/>
      <c r="AM27" s="362"/>
      <c r="AN27" s="92"/>
      <c r="AO27" s="83"/>
    </row>
    <row r="28" spans="1:41" s="6" customFormat="1" ht="54.95" customHeight="1" thickBot="1" x14ac:dyDescent="0.25">
      <c r="A28" s="555"/>
      <c r="B28" s="165" t="s">
        <v>5</v>
      </c>
      <c r="C28" s="166">
        <v>1</v>
      </c>
      <c r="D28" s="167"/>
      <c r="E28" s="168"/>
      <c r="F28" s="168"/>
      <c r="G28" s="168"/>
      <c r="H28" s="168"/>
      <c r="I28" s="168"/>
      <c r="J28" s="169"/>
      <c r="K28" s="167"/>
      <c r="L28" s="168"/>
      <c r="M28" s="169"/>
      <c r="N28" s="167"/>
      <c r="O28" s="168"/>
      <c r="P28" s="170"/>
      <c r="Q28" s="170"/>
      <c r="R28" s="169"/>
      <c r="S28" s="171"/>
      <c r="T28" s="172"/>
      <c r="U28" s="172"/>
      <c r="V28" s="172"/>
      <c r="W28" s="172"/>
      <c r="X28" s="172"/>
      <c r="Y28" s="173"/>
      <c r="Z28" s="174"/>
      <c r="AA28" s="175"/>
      <c r="AB28" s="171"/>
      <c r="AC28" s="176"/>
      <c r="AD28" s="171"/>
      <c r="AE28" s="172"/>
      <c r="AF28" s="177"/>
      <c r="AG28" s="176"/>
      <c r="AH28" s="174"/>
      <c r="AI28" s="173"/>
      <c r="AJ28" s="175"/>
      <c r="AK28" s="378"/>
      <c r="AL28" s="379"/>
      <c r="AM28" s="380"/>
      <c r="AN28" s="167"/>
      <c r="AO28" s="169"/>
    </row>
    <row r="29" spans="1:41" ht="30" customHeight="1" thickBot="1" x14ac:dyDescent="0.3">
      <c r="A29" s="5"/>
      <c r="D29" s="4"/>
      <c r="E29" s="4"/>
      <c r="F29" s="4"/>
      <c r="S29" s="46">
        <f>SUM(S4:S23)</f>
        <v>2</v>
      </c>
      <c r="T29" s="44">
        <f t="shared" ref="T29:AM29" si="0">SUM(T4:T23)</f>
        <v>13</v>
      </c>
      <c r="U29" s="44">
        <f t="shared" si="0"/>
        <v>9</v>
      </c>
      <c r="V29" s="44">
        <f t="shared" si="0"/>
        <v>16</v>
      </c>
      <c r="W29" s="44">
        <f>SUM(W4:W23)</f>
        <v>11</v>
      </c>
      <c r="X29" s="44">
        <f t="shared" si="0"/>
        <v>0</v>
      </c>
      <c r="Y29" s="65">
        <f t="shared" si="0"/>
        <v>0</v>
      </c>
      <c r="Z29" s="45">
        <f t="shared" si="0"/>
        <v>4</v>
      </c>
      <c r="AA29" s="65">
        <f t="shared" si="0"/>
        <v>0</v>
      </c>
      <c r="AB29" s="46">
        <f t="shared" si="0"/>
        <v>6</v>
      </c>
      <c r="AC29" s="65">
        <f t="shared" si="0"/>
        <v>0</v>
      </c>
      <c r="AD29" s="46">
        <f t="shared" si="0"/>
        <v>4</v>
      </c>
      <c r="AE29" s="44">
        <f t="shared" si="0"/>
        <v>4</v>
      </c>
      <c r="AF29" s="44">
        <f t="shared" si="0"/>
        <v>4</v>
      </c>
      <c r="AG29" s="65">
        <f t="shared" si="0"/>
        <v>4</v>
      </c>
      <c r="AH29" s="44">
        <f t="shared" si="0"/>
        <v>7</v>
      </c>
      <c r="AI29" s="65">
        <f t="shared" si="0"/>
        <v>7</v>
      </c>
      <c r="AJ29" s="47">
        <f t="shared" si="0"/>
        <v>1</v>
      </c>
      <c r="AK29" s="47">
        <f t="shared" si="0"/>
        <v>0</v>
      </c>
      <c r="AL29" s="47">
        <f t="shared" si="0"/>
        <v>0</v>
      </c>
      <c r="AM29" s="47">
        <f t="shared" si="0"/>
        <v>0</v>
      </c>
      <c r="AN29" s="1"/>
    </row>
    <row r="30" spans="1:41" ht="48" customHeight="1" thickBot="1" x14ac:dyDescent="0.3">
      <c r="A30" s="5"/>
      <c r="D30" s="52" t="s">
        <v>25</v>
      </c>
      <c r="E30" s="58" t="s">
        <v>36</v>
      </c>
      <c r="F30" s="53" t="s">
        <v>26</v>
      </c>
      <c r="G30" s="80" t="s">
        <v>45</v>
      </c>
      <c r="H30" s="81" t="s">
        <v>46</v>
      </c>
      <c r="I30" s="54" t="s">
        <v>4</v>
      </c>
      <c r="J30" s="51" t="s">
        <v>3</v>
      </c>
      <c r="K30" s="55" t="s">
        <v>2</v>
      </c>
      <c r="L30" s="56" t="s">
        <v>1</v>
      </c>
      <c r="M30" s="57" t="s">
        <v>0</v>
      </c>
      <c r="N30" s="64" t="s">
        <v>38</v>
      </c>
      <c r="O30" s="63" t="s">
        <v>47</v>
      </c>
      <c r="P30" s="123" t="s">
        <v>62</v>
      </c>
      <c r="AK30" s="2"/>
      <c r="AL30" s="2"/>
      <c r="AM30" s="1"/>
      <c r="AN30" s="1"/>
    </row>
    <row r="31" spans="1:41" ht="48" customHeight="1" thickBot="1" x14ac:dyDescent="0.3">
      <c r="A31" s="5"/>
      <c r="D31" s="244"/>
      <c r="E31" s="244"/>
      <c r="F31" s="244"/>
      <c r="G31" s="244"/>
      <c r="H31" s="244"/>
      <c r="I31" s="244"/>
      <c r="J31" s="244"/>
      <c r="K31" s="245"/>
      <c r="L31" s="245"/>
      <c r="M31" s="244"/>
      <c r="N31" s="244"/>
      <c r="O31" s="244"/>
      <c r="P31" s="244"/>
      <c r="S31" s="240">
        <f>S29+'SEPTEMBRE 2019'!S26</f>
        <v>20</v>
      </c>
      <c r="T31" s="241">
        <f>T29+'SEPTEMBRE 2019'!T26</f>
        <v>105</v>
      </c>
      <c r="U31" s="241">
        <f>U29+'SEPTEMBRE 2019'!U26</f>
        <v>91</v>
      </c>
      <c r="V31" s="241">
        <f>V29+'SEPTEMBRE 2019'!V26</f>
        <v>110</v>
      </c>
      <c r="W31" s="241">
        <f>W29+'SEPTEMBRE 2019'!W26</f>
        <v>102</v>
      </c>
      <c r="X31" s="241">
        <f>X29+'SEPTEMBRE 2019'!X26</f>
        <v>6</v>
      </c>
      <c r="Y31" s="242">
        <f>Y29+'SEPTEMBRE 2019'!Y26</f>
        <v>30</v>
      </c>
      <c r="Z31" s="240">
        <f>Z29+'SEPTEMBRE 2019'!Z26</f>
        <v>64</v>
      </c>
      <c r="AA31" s="242">
        <f>AA29+'SEPTEMBRE 2019'!AA26</f>
        <v>0</v>
      </c>
      <c r="AB31" s="240">
        <f>AB29+'SEPTEMBRE 2019'!AB26</f>
        <v>78</v>
      </c>
      <c r="AC31" s="242">
        <f>AC29+'SEPTEMBRE 2019'!AC26</f>
        <v>0</v>
      </c>
      <c r="AD31" s="240">
        <f>AD29+'SEPTEMBRE 2019'!AD26</f>
        <v>30</v>
      </c>
      <c r="AE31" s="241">
        <f>AE29+'SEPTEMBRE 2019'!AE26</f>
        <v>30</v>
      </c>
      <c r="AF31" s="241">
        <f>AF29+'SEPTEMBRE 2019'!AF26</f>
        <v>30</v>
      </c>
      <c r="AG31" s="242">
        <f>AG29+'SEPTEMBRE 2019'!AG26</f>
        <v>30</v>
      </c>
      <c r="AH31" s="240">
        <f>AH29+'SEPTEMBRE 2019'!AH26</f>
        <v>32</v>
      </c>
      <c r="AI31" s="242">
        <f>AI29+'SEPTEMBRE 2019'!AI26</f>
        <v>32</v>
      </c>
      <c r="AJ31" s="243">
        <f>AJ29+'SEPTEMBRE 2019'!AJ26</f>
        <v>93</v>
      </c>
      <c r="AK31" s="243">
        <f>AK29+'SEPTEMBRE 2019'!AK26</f>
        <v>0</v>
      </c>
      <c r="AL31" s="243">
        <f>AL29+'SEPTEMBRE 2019'!AL26</f>
        <v>0</v>
      </c>
      <c r="AM31" s="243">
        <f>AM29+'SEPTEMBRE 2019'!AM26</f>
        <v>0</v>
      </c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  <row r="458" spans="4:40" x14ac:dyDescent="0.25">
      <c r="D458" s="4"/>
      <c r="E458" s="4"/>
      <c r="F458" s="4"/>
      <c r="AM458" s="1"/>
      <c r="AN458" s="1"/>
    </row>
    <row r="459" spans="4:40" x14ac:dyDescent="0.25">
      <c r="D459" s="4"/>
      <c r="E459" s="4"/>
      <c r="F459" s="4"/>
      <c r="AM459" s="1"/>
      <c r="AN459" s="1"/>
    </row>
    <row r="460" spans="4:40" x14ac:dyDescent="0.25">
      <c r="D460" s="4"/>
      <c r="E460" s="4"/>
      <c r="F460" s="4"/>
      <c r="AM460" s="1"/>
      <c r="AN460" s="1"/>
    </row>
    <row r="461" spans="4:40" x14ac:dyDescent="0.25">
      <c r="D461" s="4"/>
      <c r="E461" s="4"/>
      <c r="F461" s="4"/>
      <c r="AM461" s="1"/>
      <c r="AN461" s="1"/>
    </row>
  </sheetData>
  <mergeCells count="55">
    <mergeCell ref="AK2:AM2"/>
    <mergeCell ref="A9:A13"/>
    <mergeCell ref="L25:L26"/>
    <mergeCell ref="K26:K27"/>
    <mergeCell ref="AN4:AN8"/>
    <mergeCell ref="A4:A8"/>
    <mergeCell ref="L10:L11"/>
    <mergeCell ref="K11:K12"/>
    <mergeCell ref="H12:H13"/>
    <mergeCell ref="K4:K5"/>
    <mergeCell ref="L5:L6"/>
    <mergeCell ref="K6:K7"/>
    <mergeCell ref="N4:N8"/>
    <mergeCell ref="O9:O18"/>
    <mergeCell ref="M4:M7"/>
    <mergeCell ref="H7:H8"/>
    <mergeCell ref="I6:I7"/>
    <mergeCell ref="H4:H6"/>
    <mergeCell ref="F14:F15"/>
    <mergeCell ref="K9:K10"/>
    <mergeCell ref="D10:D11"/>
    <mergeCell ref="G9:G11"/>
    <mergeCell ref="G14:G15"/>
    <mergeCell ref="AN2:AO2"/>
    <mergeCell ref="B1:R1"/>
    <mergeCell ref="N12:N13"/>
    <mergeCell ref="M14:M17"/>
    <mergeCell ref="M11:M12"/>
    <mergeCell ref="M9:M10"/>
    <mergeCell ref="N9:N11"/>
    <mergeCell ref="AH1:AL1"/>
    <mergeCell ref="B2:C3"/>
    <mergeCell ref="D2:J2"/>
    <mergeCell ref="K2:M2"/>
    <mergeCell ref="N2:R2"/>
    <mergeCell ref="S2:Y2"/>
    <mergeCell ref="Z2:AJ2"/>
    <mergeCell ref="I9:I10"/>
    <mergeCell ref="H14:H15"/>
    <mergeCell ref="A24:A28"/>
    <mergeCell ref="M19:M21"/>
    <mergeCell ref="N19:N20"/>
    <mergeCell ref="N16:N17"/>
    <mergeCell ref="N14:N15"/>
    <mergeCell ref="A14:A18"/>
    <mergeCell ref="K14:K15"/>
    <mergeCell ref="L15:L16"/>
    <mergeCell ref="K16:K17"/>
    <mergeCell ref="A19:A23"/>
    <mergeCell ref="K19:K20"/>
    <mergeCell ref="K24:K25"/>
    <mergeCell ref="L20:L21"/>
    <mergeCell ref="K21:K22"/>
    <mergeCell ref="I15:I17"/>
    <mergeCell ref="J14:J16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AO456"/>
  <sheetViews>
    <sheetView zoomScale="60" zoomScaleNormal="60" workbookViewId="0">
      <pane xSplit="1" ySplit="3" topLeftCell="P20" activePane="bottomRight" state="frozen"/>
      <selection activeCell="S1" sqref="S1:AC1"/>
      <selection pane="topRight" activeCell="S1" sqref="S1:AC1"/>
      <selection pane="bottomLeft" activeCell="S1" sqref="S1:AC1"/>
      <selection pane="bottomRight" activeCell="AJ26" sqref="AJ26:AM26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22.5703125" customWidth="1"/>
    <col min="41" max="41" width="22.570312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71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613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63"/>
      <c r="S2" s="458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194" t="s">
        <v>56</v>
      </c>
      <c r="L3" s="195" t="s">
        <v>34</v>
      </c>
      <c r="M3" s="196" t="s">
        <v>73</v>
      </c>
      <c r="N3" s="85" t="s">
        <v>50</v>
      </c>
      <c r="O3" s="343" t="s">
        <v>51</v>
      </c>
      <c r="P3" s="87" t="s">
        <v>52</v>
      </c>
      <c r="Q3" s="95" t="s">
        <v>53</v>
      </c>
      <c r="R3" s="66" t="s">
        <v>54</v>
      </c>
      <c r="S3" s="68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96" t="s">
        <v>8</v>
      </c>
      <c r="C4" s="38">
        <v>4</v>
      </c>
      <c r="D4" s="92"/>
      <c r="E4" s="339" t="s">
        <v>58</v>
      </c>
      <c r="F4" s="90"/>
      <c r="G4" s="480" t="s">
        <v>290</v>
      </c>
      <c r="H4" s="90"/>
      <c r="I4" s="90"/>
      <c r="J4" s="83"/>
      <c r="K4" s="424" t="s">
        <v>133</v>
      </c>
      <c r="L4" s="341" t="s">
        <v>333</v>
      </c>
      <c r="M4" s="521" t="s">
        <v>194</v>
      </c>
      <c r="N4" s="519" t="s">
        <v>213</v>
      </c>
      <c r="O4" s="435" t="s">
        <v>195</v>
      </c>
      <c r="P4" s="589" t="s">
        <v>278</v>
      </c>
      <c r="Q4" s="94"/>
      <c r="R4" s="83"/>
      <c r="S4" s="126"/>
      <c r="T4" s="31">
        <v>1</v>
      </c>
      <c r="U4" s="31">
        <v>1</v>
      </c>
      <c r="V4" s="31">
        <v>1</v>
      </c>
      <c r="W4" s="31"/>
      <c r="X4" s="31"/>
      <c r="Y4" s="32"/>
      <c r="Z4" s="41"/>
      <c r="AA4" s="32"/>
      <c r="AB4" s="29">
        <v>1</v>
      </c>
      <c r="AC4" s="30"/>
      <c r="AD4" s="29"/>
      <c r="AE4" s="31"/>
      <c r="AF4" s="31"/>
      <c r="AG4" s="30"/>
      <c r="AH4" s="31">
        <v>1</v>
      </c>
      <c r="AI4" s="30">
        <v>1</v>
      </c>
      <c r="AJ4" s="43"/>
      <c r="AK4" s="358"/>
      <c r="AL4" s="359"/>
      <c r="AM4" s="360"/>
      <c r="AN4" s="29"/>
      <c r="AO4" s="30"/>
    </row>
    <row r="5" spans="1:41" s="6" customFormat="1" ht="54.95" customHeight="1" x14ac:dyDescent="0.2">
      <c r="A5" s="554"/>
      <c r="B5" s="97" t="s">
        <v>7</v>
      </c>
      <c r="C5" s="39">
        <v>5</v>
      </c>
      <c r="D5" s="92"/>
      <c r="E5" s="122" t="s">
        <v>59</v>
      </c>
      <c r="F5" s="90"/>
      <c r="G5" s="480"/>
      <c r="H5" s="90"/>
      <c r="I5" s="90"/>
      <c r="J5" s="83"/>
      <c r="K5" s="441"/>
      <c r="L5" s="421" t="s">
        <v>122</v>
      </c>
      <c r="M5" s="521"/>
      <c r="N5" s="519"/>
      <c r="O5" s="435"/>
      <c r="P5" s="589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/>
      <c r="AA5" s="22"/>
      <c r="AB5" s="92">
        <v>1</v>
      </c>
      <c r="AC5" s="83"/>
      <c r="AD5" s="92"/>
      <c r="AE5" s="90"/>
      <c r="AF5" s="94"/>
      <c r="AG5" s="83"/>
      <c r="AH5" s="82">
        <v>1</v>
      </c>
      <c r="AI5" s="22">
        <v>1</v>
      </c>
      <c r="AJ5" s="28"/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97" t="s">
        <v>7</v>
      </c>
      <c r="C6" s="39">
        <v>6</v>
      </c>
      <c r="D6" s="92"/>
      <c r="E6" s="122" t="s">
        <v>60</v>
      </c>
      <c r="F6" s="90"/>
      <c r="G6" s="559"/>
      <c r="H6" s="94"/>
      <c r="I6" s="53" t="s">
        <v>222</v>
      </c>
      <c r="J6" s="83"/>
      <c r="K6" s="394" t="s">
        <v>132</v>
      </c>
      <c r="L6" s="422"/>
      <c r="M6" s="408"/>
      <c r="N6" s="519"/>
      <c r="O6" s="436"/>
      <c r="P6" s="594"/>
      <c r="Q6" s="94"/>
      <c r="R6" s="83"/>
      <c r="S6" s="62"/>
      <c r="T6" s="94">
        <v>1</v>
      </c>
      <c r="U6" s="14">
        <v>1</v>
      </c>
      <c r="V6" s="90"/>
      <c r="W6" s="90">
        <v>1</v>
      </c>
      <c r="X6" s="90"/>
      <c r="Y6" s="22"/>
      <c r="Z6" s="24"/>
      <c r="AA6" s="23"/>
      <c r="AB6" s="27">
        <v>1</v>
      </c>
      <c r="AC6" s="25"/>
      <c r="AD6" s="27"/>
      <c r="AE6" s="79"/>
      <c r="AF6" s="26"/>
      <c r="AG6" s="25"/>
      <c r="AH6" s="24">
        <v>1</v>
      </c>
      <c r="AI6" s="23">
        <v>1</v>
      </c>
      <c r="AJ6" s="28"/>
      <c r="AK6" s="361"/>
      <c r="AL6" s="353"/>
      <c r="AM6" s="362"/>
      <c r="AN6" s="92"/>
      <c r="AO6" s="83"/>
    </row>
    <row r="7" spans="1:41" s="6" customFormat="1" ht="54.95" customHeight="1" x14ac:dyDescent="0.2">
      <c r="A7" s="554"/>
      <c r="B7" s="97" t="s">
        <v>6</v>
      </c>
      <c r="C7" s="39">
        <v>7</v>
      </c>
      <c r="D7" s="92"/>
      <c r="E7" s="122" t="s">
        <v>250</v>
      </c>
      <c r="F7" s="90"/>
      <c r="G7" s="127"/>
      <c r="H7" s="90"/>
      <c r="I7" s="501" t="s">
        <v>113</v>
      </c>
      <c r="J7" s="83"/>
      <c r="K7" s="441"/>
      <c r="L7" s="90"/>
      <c r="M7" s="407" t="s">
        <v>181</v>
      </c>
      <c r="N7" s="519"/>
      <c r="O7" s="90"/>
      <c r="P7" s="94"/>
      <c r="Q7" s="94"/>
      <c r="R7" s="83"/>
      <c r="S7" s="21"/>
      <c r="T7" s="14">
        <v>1</v>
      </c>
      <c r="U7" s="14"/>
      <c r="V7" s="14">
        <v>1</v>
      </c>
      <c r="W7" s="14"/>
      <c r="X7" s="14"/>
      <c r="Y7" s="77"/>
      <c r="Z7" s="17">
        <v>1</v>
      </c>
      <c r="AA7" s="15"/>
      <c r="AB7" s="21"/>
      <c r="AC7" s="18"/>
      <c r="AD7" s="21"/>
      <c r="AE7" s="20"/>
      <c r="AF7" s="19"/>
      <c r="AG7" s="18"/>
      <c r="AH7" s="17"/>
      <c r="AI7" s="16"/>
      <c r="AJ7" s="15">
        <v>1</v>
      </c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8</v>
      </c>
      <c r="D8" s="75"/>
      <c r="E8" s="122" t="s">
        <v>251</v>
      </c>
      <c r="F8" s="93"/>
      <c r="G8" s="93"/>
      <c r="H8" s="93"/>
      <c r="I8" s="514"/>
      <c r="J8" s="91"/>
      <c r="K8" s="235" t="s">
        <v>149</v>
      </c>
      <c r="L8" s="93"/>
      <c r="M8" s="604"/>
      <c r="N8" s="520"/>
      <c r="O8" s="93"/>
      <c r="P8" s="74"/>
      <c r="Q8" s="74"/>
      <c r="R8" s="91"/>
      <c r="S8" s="13"/>
      <c r="T8" s="8"/>
      <c r="U8" s="8"/>
      <c r="V8" s="8">
        <v>1</v>
      </c>
      <c r="W8" s="8"/>
      <c r="X8" s="8"/>
      <c r="Y8" s="7"/>
      <c r="Z8" s="10">
        <v>1</v>
      </c>
      <c r="AA8" s="9"/>
      <c r="AB8" s="13"/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128" t="s">
        <v>8</v>
      </c>
      <c r="C9" s="129">
        <v>11</v>
      </c>
      <c r="D9" s="130"/>
      <c r="E9" s="131"/>
      <c r="F9" s="131"/>
      <c r="G9" s="131"/>
      <c r="H9" s="131"/>
      <c r="I9" s="184"/>
      <c r="J9" s="132"/>
      <c r="K9" s="130"/>
      <c r="L9" s="133"/>
      <c r="M9" s="132"/>
      <c r="N9" s="130"/>
      <c r="O9" s="131"/>
      <c r="P9" s="134"/>
      <c r="Q9" s="134"/>
      <c r="R9" s="132"/>
      <c r="S9" s="105"/>
      <c r="T9" s="102"/>
      <c r="U9" s="102"/>
      <c r="V9" s="102"/>
      <c r="W9" s="102"/>
      <c r="X9" s="102"/>
      <c r="Y9" s="107"/>
      <c r="Z9" s="133"/>
      <c r="AA9" s="135"/>
      <c r="AB9" s="130"/>
      <c r="AC9" s="132"/>
      <c r="AD9" s="130"/>
      <c r="AE9" s="131"/>
      <c r="AF9" s="131"/>
      <c r="AG9" s="132"/>
      <c r="AH9" s="131"/>
      <c r="AI9" s="132"/>
      <c r="AJ9" s="136"/>
      <c r="AK9" s="369"/>
      <c r="AL9" s="370"/>
      <c r="AM9" s="371"/>
      <c r="AN9" s="130"/>
      <c r="AO9" s="132"/>
    </row>
    <row r="10" spans="1:41" s="6" customFormat="1" ht="54.95" customHeight="1" x14ac:dyDescent="0.2">
      <c r="A10" s="554"/>
      <c r="B10" s="97" t="s">
        <v>7</v>
      </c>
      <c r="C10" s="39">
        <v>12</v>
      </c>
      <c r="D10" s="92"/>
      <c r="E10" s="90"/>
      <c r="F10" s="90"/>
      <c r="G10" s="90"/>
      <c r="H10" s="90"/>
      <c r="I10" s="614" t="s">
        <v>119</v>
      </c>
      <c r="J10" s="22"/>
      <c r="K10" s="213" t="s">
        <v>123</v>
      </c>
      <c r="L10" s="421" t="s">
        <v>140</v>
      </c>
      <c r="M10" s="407" t="s">
        <v>190</v>
      </c>
      <c r="N10" s="92"/>
      <c r="O10" s="90"/>
      <c r="P10" s="94"/>
      <c r="Q10" s="94"/>
      <c r="R10" s="83"/>
      <c r="S10" s="61">
        <v>1</v>
      </c>
      <c r="T10" s="94"/>
      <c r="U10" s="79">
        <v>1</v>
      </c>
      <c r="V10" s="90"/>
      <c r="W10" s="90">
        <v>1</v>
      </c>
      <c r="X10" s="90"/>
      <c r="Y10" s="22"/>
      <c r="Z10" s="82"/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92"/>
      <c r="AO10" s="83"/>
    </row>
    <row r="11" spans="1:41" s="6" customFormat="1" ht="54.95" customHeight="1" x14ac:dyDescent="0.2">
      <c r="A11" s="554"/>
      <c r="B11" s="97" t="s">
        <v>7</v>
      </c>
      <c r="C11" s="39">
        <v>13</v>
      </c>
      <c r="D11" s="92"/>
      <c r="E11" s="90"/>
      <c r="F11" s="90"/>
      <c r="G11" s="90"/>
      <c r="H11" s="90"/>
      <c r="I11" s="614"/>
      <c r="J11" s="22"/>
      <c r="K11" s="394" t="s">
        <v>133</v>
      </c>
      <c r="L11" s="422"/>
      <c r="M11" s="408"/>
      <c r="N11" s="92"/>
      <c r="O11" s="90"/>
      <c r="P11" s="94"/>
      <c r="Q11" s="94"/>
      <c r="R11" s="83"/>
      <c r="S11" s="62"/>
      <c r="T11" s="94"/>
      <c r="U11" s="14">
        <v>1</v>
      </c>
      <c r="V11" s="90">
        <v>1</v>
      </c>
      <c r="W11" s="90">
        <v>1</v>
      </c>
      <c r="X11" s="90"/>
      <c r="Y11" s="22"/>
      <c r="Z11" s="24"/>
      <c r="AA11" s="23"/>
      <c r="AB11" s="27">
        <v>1</v>
      </c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92"/>
      <c r="AO11" s="83"/>
    </row>
    <row r="12" spans="1:41" s="6" customFormat="1" ht="54.95" customHeight="1" x14ac:dyDescent="0.2">
      <c r="A12" s="554"/>
      <c r="B12" s="97" t="s">
        <v>6</v>
      </c>
      <c r="C12" s="39">
        <v>14</v>
      </c>
      <c r="D12" s="92"/>
      <c r="E12" s="90"/>
      <c r="F12" s="90"/>
      <c r="G12" s="90"/>
      <c r="H12" s="90"/>
      <c r="I12" s="90"/>
      <c r="J12" s="83"/>
      <c r="K12" s="441"/>
      <c r="L12" s="426" t="s">
        <v>122</v>
      </c>
      <c r="M12" s="407" t="s">
        <v>130</v>
      </c>
      <c r="N12" s="92"/>
      <c r="O12" s="90"/>
      <c r="P12" s="94"/>
      <c r="Q12" s="94"/>
      <c r="R12" s="83"/>
      <c r="S12" s="21"/>
      <c r="T12" s="14">
        <v>1</v>
      </c>
      <c r="U12" s="14"/>
      <c r="V12" s="14">
        <v>1</v>
      </c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15</v>
      </c>
      <c r="D13" s="329" t="s">
        <v>333</v>
      </c>
      <c r="E13" s="307"/>
      <c r="F13" s="307"/>
      <c r="G13" s="307"/>
      <c r="H13" s="307"/>
      <c r="I13" s="307"/>
      <c r="J13" s="91"/>
      <c r="K13" s="206" t="s">
        <v>168</v>
      </c>
      <c r="L13" s="427"/>
      <c r="M13" s="604"/>
      <c r="N13" s="75"/>
      <c r="O13" s="93"/>
      <c r="P13" s="74"/>
      <c r="Q13" s="74"/>
      <c r="R13" s="91"/>
      <c r="S13" s="13"/>
      <c r="T13" s="8">
        <v>1</v>
      </c>
      <c r="U13" s="8">
        <v>1</v>
      </c>
      <c r="V13" s="8"/>
      <c r="W13" s="8">
        <v>1</v>
      </c>
      <c r="X13" s="8"/>
      <c r="Y13" s="7"/>
      <c r="Z13" s="10"/>
      <c r="AA13" s="9"/>
      <c r="AB13" s="13">
        <v>1</v>
      </c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96" t="s">
        <v>8</v>
      </c>
      <c r="C14" s="38">
        <v>18</v>
      </c>
      <c r="D14" s="210" t="s">
        <v>109</v>
      </c>
      <c r="E14" s="121" t="s">
        <v>58</v>
      </c>
      <c r="F14" s="294" t="s">
        <v>297</v>
      </c>
      <c r="G14" s="608" t="s">
        <v>199</v>
      </c>
      <c r="H14" s="31"/>
      <c r="I14" s="31"/>
      <c r="J14" s="30"/>
      <c r="K14" s="513" t="s">
        <v>132</v>
      </c>
      <c r="L14" s="208" t="s">
        <v>219</v>
      </c>
      <c r="M14" s="538" t="s">
        <v>316</v>
      </c>
      <c r="N14" s="548" t="s">
        <v>208</v>
      </c>
      <c r="O14" s="414" t="s">
        <v>153</v>
      </c>
      <c r="P14" s="434" t="s">
        <v>196</v>
      </c>
      <c r="Q14" s="73"/>
      <c r="R14" s="30"/>
      <c r="S14" s="61">
        <v>1</v>
      </c>
      <c r="T14" s="90">
        <v>1</v>
      </c>
      <c r="U14" s="90"/>
      <c r="V14" s="90">
        <v>1</v>
      </c>
      <c r="W14" s="90">
        <v>1</v>
      </c>
      <c r="X14" s="90"/>
      <c r="Y14" s="22"/>
      <c r="Z14" s="41">
        <v>1</v>
      </c>
      <c r="AA14" s="32"/>
      <c r="AB14" s="29"/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97" t="s">
        <v>7</v>
      </c>
      <c r="C15" s="39">
        <v>19</v>
      </c>
      <c r="D15" s="92"/>
      <c r="E15" s="122" t="s">
        <v>59</v>
      </c>
      <c r="F15" s="281" t="s">
        <v>284</v>
      </c>
      <c r="G15" s="578"/>
      <c r="H15" s="90"/>
      <c r="I15" s="90"/>
      <c r="J15" s="83"/>
      <c r="K15" s="441"/>
      <c r="L15" s="421" t="s">
        <v>122</v>
      </c>
      <c r="M15" s="539"/>
      <c r="N15" s="549"/>
      <c r="O15" s="415"/>
      <c r="P15" s="436"/>
      <c r="Q15" s="94"/>
      <c r="R15" s="83"/>
      <c r="S15" s="61"/>
      <c r="T15" s="94">
        <v>1</v>
      </c>
      <c r="U15" s="79"/>
      <c r="V15" s="90">
        <v>1</v>
      </c>
      <c r="W15" s="90">
        <v>1</v>
      </c>
      <c r="X15" s="90"/>
      <c r="Y15" s="22"/>
      <c r="Z15" s="82">
        <v>1</v>
      </c>
      <c r="AA15" s="22"/>
      <c r="AB15" s="92"/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>
        <v>1</v>
      </c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97" t="s">
        <v>7</v>
      </c>
      <c r="C16" s="39">
        <v>20</v>
      </c>
      <c r="D16" s="92"/>
      <c r="E16" s="122" t="s">
        <v>60</v>
      </c>
      <c r="F16" s="281" t="s">
        <v>285</v>
      </c>
      <c r="G16" s="568"/>
      <c r="H16" s="90"/>
      <c r="I16" s="90"/>
      <c r="J16" s="83"/>
      <c r="K16" s="394" t="s">
        <v>140</v>
      </c>
      <c r="L16" s="422"/>
      <c r="M16" s="540"/>
      <c r="N16" s="92"/>
      <c r="O16" s="415"/>
      <c r="P16" s="94"/>
      <c r="Q16" s="94"/>
      <c r="R16" s="83"/>
      <c r="S16" s="62"/>
      <c r="T16" s="94">
        <v>1</v>
      </c>
      <c r="U16" s="14">
        <v>1</v>
      </c>
      <c r="V16" s="90">
        <v>1</v>
      </c>
      <c r="W16" s="90">
        <v>1</v>
      </c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97" t="s">
        <v>6</v>
      </c>
      <c r="C17" s="39">
        <v>21</v>
      </c>
      <c r="D17" s="92"/>
      <c r="E17" s="122" t="s">
        <v>74</v>
      </c>
      <c r="F17" s="281" t="s">
        <v>286</v>
      </c>
      <c r="G17" s="90"/>
      <c r="H17" s="90"/>
      <c r="I17" s="90"/>
      <c r="J17" s="83"/>
      <c r="K17" s="441"/>
      <c r="L17" s="90"/>
      <c r="M17" s="407" t="s">
        <v>131</v>
      </c>
      <c r="N17" s="606" t="s">
        <v>148</v>
      </c>
      <c r="O17" s="415"/>
      <c r="P17" s="94"/>
      <c r="Q17" s="94"/>
      <c r="R17" s="83"/>
      <c r="S17" s="21"/>
      <c r="T17" s="94">
        <v>1</v>
      </c>
      <c r="U17" s="14">
        <v>1</v>
      </c>
      <c r="V17" s="90">
        <v>1</v>
      </c>
      <c r="W17" s="90"/>
      <c r="X17" s="90"/>
      <c r="Y17" s="22"/>
      <c r="Z17" s="24">
        <v>1</v>
      </c>
      <c r="AA17" s="23"/>
      <c r="AB17" s="27"/>
      <c r="AC17" s="25"/>
      <c r="AD17" s="27"/>
      <c r="AE17" s="79"/>
      <c r="AF17" s="26"/>
      <c r="AG17" s="25"/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22</v>
      </c>
      <c r="D18" s="75"/>
      <c r="E18" s="122" t="s">
        <v>74</v>
      </c>
      <c r="F18" s="280" t="s">
        <v>287</v>
      </c>
      <c r="G18" s="93"/>
      <c r="H18" s="93"/>
      <c r="I18" s="93"/>
      <c r="J18" s="91"/>
      <c r="K18" s="235" t="s">
        <v>147</v>
      </c>
      <c r="L18" s="93"/>
      <c r="M18" s="604"/>
      <c r="N18" s="612"/>
      <c r="O18" s="416"/>
      <c r="P18" s="74"/>
      <c r="Q18" s="74"/>
      <c r="R18" s="91"/>
      <c r="S18" s="13"/>
      <c r="T18" s="8"/>
      <c r="U18" s="8"/>
      <c r="V18" s="8">
        <v>1</v>
      </c>
      <c r="W18" s="8"/>
      <c r="X18" s="8"/>
      <c r="Y18" s="7"/>
      <c r="Z18" s="10">
        <v>1</v>
      </c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96" t="s">
        <v>8</v>
      </c>
      <c r="C19" s="38">
        <v>25</v>
      </c>
      <c r="D19" s="29"/>
      <c r="E19" s="121" t="s">
        <v>58</v>
      </c>
      <c r="F19" s="31"/>
      <c r="G19" s="31"/>
      <c r="H19" s="31"/>
      <c r="I19" s="31"/>
      <c r="J19" s="30"/>
      <c r="K19" s="513" t="s">
        <v>133</v>
      </c>
      <c r="L19" s="230" t="s">
        <v>150</v>
      </c>
      <c r="M19" s="437" t="s">
        <v>178</v>
      </c>
      <c r="N19" s="605" t="s">
        <v>197</v>
      </c>
      <c r="O19" s="400" t="s">
        <v>198</v>
      </c>
      <c r="P19" s="73"/>
      <c r="Q19" s="73"/>
      <c r="R19" s="30"/>
      <c r="S19" s="61"/>
      <c r="T19" s="90">
        <v>1</v>
      </c>
      <c r="U19" s="90">
        <v>1</v>
      </c>
      <c r="V19" s="90">
        <v>1</v>
      </c>
      <c r="W19" s="90"/>
      <c r="X19" s="90"/>
      <c r="Y19" s="22"/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97" t="s">
        <v>7</v>
      </c>
      <c r="C20" s="39">
        <v>26</v>
      </c>
      <c r="D20" s="92"/>
      <c r="E20" s="122" t="s">
        <v>59</v>
      </c>
      <c r="F20" s="90"/>
      <c r="G20" s="90"/>
      <c r="H20" s="90"/>
      <c r="I20" s="90"/>
      <c r="J20" s="83"/>
      <c r="K20" s="441"/>
      <c r="L20" s="421" t="s">
        <v>122</v>
      </c>
      <c r="M20" s="408"/>
      <c r="N20" s="602"/>
      <c r="O20" s="401"/>
      <c r="P20" s="94"/>
      <c r="Q20" s="94"/>
      <c r="R20" s="83"/>
      <c r="S20" s="61"/>
      <c r="T20" s="94">
        <v>1</v>
      </c>
      <c r="U20" s="79">
        <v>1</v>
      </c>
      <c r="V20" s="90">
        <v>1</v>
      </c>
      <c r="W20" s="90">
        <v>1</v>
      </c>
      <c r="X20" s="90"/>
      <c r="Y20" s="22"/>
      <c r="Z20" s="82">
        <v>2</v>
      </c>
      <c r="AA20" s="22"/>
      <c r="AB20" s="92">
        <v>1</v>
      </c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97" t="s">
        <v>7</v>
      </c>
      <c r="C21" s="39">
        <v>27</v>
      </c>
      <c r="D21" s="92"/>
      <c r="E21" s="122" t="s">
        <v>60</v>
      </c>
      <c r="F21" s="90"/>
      <c r="G21" s="90"/>
      <c r="H21" s="90"/>
      <c r="I21" s="90"/>
      <c r="J21" s="83"/>
      <c r="K21" s="394" t="s">
        <v>132</v>
      </c>
      <c r="L21" s="422"/>
      <c r="M21" s="83"/>
      <c r="N21" s="602"/>
      <c r="O21" s="401"/>
      <c r="P21" s="94"/>
      <c r="Q21" s="94"/>
      <c r="R21" s="83"/>
      <c r="S21" s="62"/>
      <c r="T21" s="94">
        <v>1</v>
      </c>
      <c r="U21" s="14">
        <v>1</v>
      </c>
      <c r="V21" s="90"/>
      <c r="W21" s="90">
        <v>1</v>
      </c>
      <c r="X21" s="90"/>
      <c r="Y21" s="22"/>
      <c r="Z21" s="24">
        <v>2</v>
      </c>
      <c r="AA21" s="23"/>
      <c r="AB21" s="27">
        <v>1</v>
      </c>
      <c r="AC21" s="25"/>
      <c r="AD21" s="27"/>
      <c r="AE21" s="79"/>
      <c r="AF21" s="26"/>
      <c r="AG21" s="25"/>
      <c r="AH21" s="24"/>
      <c r="AI21" s="23"/>
      <c r="AJ21" s="28"/>
      <c r="AK21" s="361"/>
      <c r="AL21" s="353"/>
      <c r="AM21" s="362"/>
      <c r="AN21" s="92"/>
      <c r="AO21" s="83"/>
    </row>
    <row r="22" spans="1:41" s="6" customFormat="1" ht="54.95" customHeight="1" x14ac:dyDescent="0.2">
      <c r="A22" s="554"/>
      <c r="B22" s="97" t="s">
        <v>6</v>
      </c>
      <c r="C22" s="39">
        <v>28</v>
      </c>
      <c r="D22" s="92"/>
      <c r="E22" s="122" t="s">
        <v>250</v>
      </c>
      <c r="F22" s="90"/>
      <c r="G22" s="90"/>
      <c r="H22" s="90"/>
      <c r="I22" s="90"/>
      <c r="J22" s="83"/>
      <c r="K22" s="441"/>
      <c r="L22" s="90"/>
      <c r="M22" s="83"/>
      <c r="N22" s="602"/>
      <c r="O22" s="401"/>
      <c r="P22" s="94"/>
      <c r="Q22" s="94"/>
      <c r="R22" s="83"/>
      <c r="S22" s="21"/>
      <c r="T22" s="14">
        <v>1</v>
      </c>
      <c r="U22" s="14">
        <v>1</v>
      </c>
      <c r="V22" s="14"/>
      <c r="W22" s="14"/>
      <c r="X22" s="14"/>
      <c r="Y22" s="77"/>
      <c r="Z22" s="17">
        <v>2</v>
      </c>
      <c r="AA22" s="15"/>
      <c r="AB22" s="21">
        <v>1</v>
      </c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98" t="s">
        <v>5</v>
      </c>
      <c r="C23" s="40">
        <v>29</v>
      </c>
      <c r="D23" s="75"/>
      <c r="E23" s="122" t="s">
        <v>251</v>
      </c>
      <c r="F23" s="93"/>
      <c r="G23" s="93"/>
      <c r="H23" s="93"/>
      <c r="I23" s="93"/>
      <c r="J23" s="91"/>
      <c r="K23" s="256" t="s">
        <v>222</v>
      </c>
      <c r="L23" s="307"/>
      <c r="M23" s="91"/>
      <c r="N23" s="603"/>
      <c r="O23" s="550"/>
      <c r="P23" s="74"/>
      <c r="Q23" s="74"/>
      <c r="R23" s="91"/>
      <c r="S23" s="13"/>
      <c r="T23" s="8"/>
      <c r="U23" s="8">
        <v>1</v>
      </c>
      <c r="V23" s="8"/>
      <c r="W23" s="8"/>
      <c r="X23" s="8"/>
      <c r="Y23" s="7"/>
      <c r="Z23" s="10">
        <v>2</v>
      </c>
      <c r="AA23" s="9"/>
      <c r="AB23" s="13">
        <v>1</v>
      </c>
      <c r="AC23" s="11"/>
      <c r="AD23" s="13"/>
      <c r="AE23" s="8"/>
      <c r="AF23" s="12"/>
      <c r="AG23" s="11"/>
      <c r="AH23" s="10"/>
      <c r="AI23" s="7"/>
      <c r="AJ23" s="9"/>
      <c r="AK23" s="376"/>
      <c r="AL23" s="351"/>
      <c r="AM23" s="377"/>
      <c r="AN23" s="75"/>
      <c r="AO23" s="91"/>
    </row>
    <row r="24" spans="1:41" ht="30" customHeight="1" thickBot="1" x14ac:dyDescent="0.3">
      <c r="A24" s="5"/>
      <c r="D24" s="4"/>
      <c r="E24" s="4"/>
      <c r="F24" s="4"/>
      <c r="S24" s="46">
        <f>SUM(S4:S23)</f>
        <v>2</v>
      </c>
      <c r="T24" s="44">
        <f t="shared" ref="T24:AM24" si="0">SUM(T4:T23)</f>
        <v>14</v>
      </c>
      <c r="U24" s="44">
        <f t="shared" si="0"/>
        <v>13</v>
      </c>
      <c r="V24" s="44">
        <f t="shared" si="0"/>
        <v>13</v>
      </c>
      <c r="W24" s="44">
        <f>SUM(W4:W23)</f>
        <v>11</v>
      </c>
      <c r="X24" s="44">
        <f t="shared" si="0"/>
        <v>0</v>
      </c>
      <c r="Y24" s="65">
        <f t="shared" si="0"/>
        <v>0</v>
      </c>
      <c r="Z24" s="45">
        <f t="shared" si="0"/>
        <v>14</v>
      </c>
      <c r="AA24" s="65">
        <f t="shared" si="0"/>
        <v>0</v>
      </c>
      <c r="AB24" s="46">
        <f t="shared" si="0"/>
        <v>10</v>
      </c>
      <c r="AC24" s="65">
        <f t="shared" si="0"/>
        <v>0</v>
      </c>
      <c r="AD24" s="46">
        <f t="shared" si="0"/>
        <v>3</v>
      </c>
      <c r="AE24" s="44">
        <f t="shared" si="0"/>
        <v>3</v>
      </c>
      <c r="AF24" s="44">
        <f t="shared" si="0"/>
        <v>3</v>
      </c>
      <c r="AG24" s="65">
        <f t="shared" si="0"/>
        <v>3</v>
      </c>
      <c r="AH24" s="44">
        <f t="shared" si="0"/>
        <v>3</v>
      </c>
      <c r="AI24" s="65">
        <f t="shared" si="0"/>
        <v>3</v>
      </c>
      <c r="AJ24" s="47">
        <f t="shared" si="0"/>
        <v>2</v>
      </c>
      <c r="AK24" s="47">
        <f t="shared" si="0"/>
        <v>0</v>
      </c>
      <c r="AL24" s="47">
        <f t="shared" si="0"/>
        <v>0</v>
      </c>
      <c r="AM24" s="47">
        <f t="shared" si="0"/>
        <v>0</v>
      </c>
      <c r="AN24" s="1"/>
    </row>
    <row r="25" spans="1:41" ht="48" customHeight="1" thickBot="1" x14ac:dyDescent="0.3">
      <c r="A25" s="5"/>
      <c r="D25" s="52" t="s">
        <v>25</v>
      </c>
      <c r="E25" s="58" t="s">
        <v>36</v>
      </c>
      <c r="F25" s="53" t="s">
        <v>26</v>
      </c>
      <c r="G25" s="80" t="s">
        <v>45</v>
      </c>
      <c r="H25" s="81" t="s">
        <v>46</v>
      </c>
      <c r="I25" s="54" t="s">
        <v>4</v>
      </c>
      <c r="J25" s="51" t="s">
        <v>3</v>
      </c>
      <c r="K25" s="55" t="s">
        <v>2</v>
      </c>
      <c r="L25" s="56" t="s">
        <v>1</v>
      </c>
      <c r="M25" s="57" t="s">
        <v>0</v>
      </c>
      <c r="N25" s="64" t="s">
        <v>38</v>
      </c>
      <c r="O25" s="63" t="s">
        <v>47</v>
      </c>
      <c r="P25" s="123" t="s">
        <v>62</v>
      </c>
      <c r="AK25" s="2"/>
      <c r="AL25" s="2"/>
      <c r="AM25" s="1"/>
      <c r="AN25" s="1"/>
    </row>
    <row r="26" spans="1:41" ht="48" customHeight="1" thickBot="1" x14ac:dyDescent="0.3">
      <c r="A26" s="5"/>
      <c r="D26" s="244"/>
      <c r="E26" s="244"/>
      <c r="F26" s="244"/>
      <c r="G26" s="244"/>
      <c r="H26" s="244"/>
      <c r="I26" s="244"/>
      <c r="J26" s="244"/>
      <c r="K26" s="245"/>
      <c r="L26" s="245"/>
      <c r="M26" s="244"/>
      <c r="N26" s="244"/>
      <c r="O26" s="244"/>
      <c r="P26" s="244"/>
      <c r="S26" s="240">
        <f>S24+'OCTOBRE 2019'!S31</f>
        <v>22</v>
      </c>
      <c r="T26" s="241">
        <f>T24+'OCTOBRE 2019'!T31</f>
        <v>119</v>
      </c>
      <c r="U26" s="241">
        <f>U24+'OCTOBRE 2019'!U31</f>
        <v>104</v>
      </c>
      <c r="V26" s="241">
        <f>V24+'OCTOBRE 2019'!V31</f>
        <v>123</v>
      </c>
      <c r="W26" s="241">
        <f>W24+'OCTOBRE 2019'!W31</f>
        <v>113</v>
      </c>
      <c r="X26" s="241">
        <f>X24+'OCTOBRE 2019'!X31</f>
        <v>6</v>
      </c>
      <c r="Y26" s="242">
        <f>Y24+'OCTOBRE 2019'!Y31</f>
        <v>30</v>
      </c>
      <c r="Z26" s="240">
        <f>Z24+'OCTOBRE 2019'!Z31</f>
        <v>78</v>
      </c>
      <c r="AA26" s="242">
        <f>AA24+'OCTOBRE 2019'!AA31</f>
        <v>0</v>
      </c>
      <c r="AB26" s="240">
        <f>AB24+'OCTOBRE 2019'!AB31</f>
        <v>88</v>
      </c>
      <c r="AC26" s="242">
        <f>AC24+'OCTOBRE 2019'!AC31</f>
        <v>0</v>
      </c>
      <c r="AD26" s="240">
        <f>AD24+'OCTOBRE 2019'!AD31</f>
        <v>33</v>
      </c>
      <c r="AE26" s="241">
        <f>AE24+'OCTOBRE 2019'!AE31</f>
        <v>33</v>
      </c>
      <c r="AF26" s="241">
        <f>AF24+'OCTOBRE 2019'!AF31</f>
        <v>33</v>
      </c>
      <c r="AG26" s="242">
        <f>AG24+'OCTOBRE 2019'!AG31</f>
        <v>33</v>
      </c>
      <c r="AH26" s="240">
        <f>AH24+'OCTOBRE 2019'!AH31</f>
        <v>35</v>
      </c>
      <c r="AI26" s="242">
        <f>AI24+'OCTOBRE 2019'!AI31</f>
        <v>35</v>
      </c>
      <c r="AJ26" s="243">
        <f>AJ24+'OCTOBRE 2019'!AJ31</f>
        <v>95</v>
      </c>
      <c r="AK26" s="243">
        <f>AK24+'OCTOBRE 2019'!AK31</f>
        <v>0</v>
      </c>
      <c r="AL26" s="243">
        <f>AL24+'OCTOBRE 2019'!AL31</f>
        <v>0</v>
      </c>
      <c r="AM26" s="243">
        <f>AM24+'OCTOBRE 2019'!AM31</f>
        <v>0</v>
      </c>
      <c r="AN26" s="1"/>
    </row>
    <row r="27" spans="1:41" x14ac:dyDescent="0.25">
      <c r="D27" s="4"/>
      <c r="E27" s="4"/>
      <c r="F27" s="4"/>
      <c r="AM27" s="1"/>
      <c r="AN27" s="1"/>
    </row>
    <row r="28" spans="1:41" x14ac:dyDescent="0.25">
      <c r="D28" s="4"/>
      <c r="E28" s="4"/>
      <c r="F28" s="4"/>
      <c r="AM28" s="1"/>
      <c r="AN28" s="1"/>
    </row>
    <row r="29" spans="1:41" x14ac:dyDescent="0.25">
      <c r="D29" s="4"/>
      <c r="E29" s="4"/>
      <c r="F29" s="4"/>
      <c r="AM29" s="1"/>
      <c r="AN29" s="1"/>
    </row>
    <row r="30" spans="1:41" x14ac:dyDescent="0.25">
      <c r="D30" s="4"/>
      <c r="E30" s="4"/>
      <c r="F30" s="4"/>
      <c r="AM30" s="1"/>
      <c r="AN30" s="1"/>
    </row>
    <row r="31" spans="1:41" x14ac:dyDescent="0.25">
      <c r="D31" s="4"/>
      <c r="E31" s="4"/>
      <c r="F31" s="4"/>
      <c r="AM31" s="1"/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</sheetData>
  <mergeCells count="46">
    <mergeCell ref="AK2:AM2"/>
    <mergeCell ref="A4:A8"/>
    <mergeCell ref="A19:A23"/>
    <mergeCell ref="K19:K20"/>
    <mergeCell ref="L20:L21"/>
    <mergeCell ref="K21:K22"/>
    <mergeCell ref="I10:I11"/>
    <mergeCell ref="A14:A18"/>
    <mergeCell ref="K14:K15"/>
    <mergeCell ref="L15:L16"/>
    <mergeCell ref="K16:K17"/>
    <mergeCell ref="G14:G16"/>
    <mergeCell ref="A9:A13"/>
    <mergeCell ref="L10:L11"/>
    <mergeCell ref="K11:K12"/>
    <mergeCell ref="L12:L13"/>
    <mergeCell ref="K4:K5"/>
    <mergeCell ref="L5:L6"/>
    <mergeCell ref="K6:K7"/>
    <mergeCell ref="G4:G6"/>
    <mergeCell ref="M12:M13"/>
    <mergeCell ref="M10:M11"/>
    <mergeCell ref="M7:M8"/>
    <mergeCell ref="I7:I8"/>
    <mergeCell ref="M4:M6"/>
    <mergeCell ref="D2:J2"/>
    <mergeCell ref="K2:M2"/>
    <mergeCell ref="N2:R2"/>
    <mergeCell ref="S2:Y2"/>
    <mergeCell ref="Z2:AJ2"/>
    <mergeCell ref="AN2:AO2"/>
    <mergeCell ref="B1:R1"/>
    <mergeCell ref="P4:P6"/>
    <mergeCell ref="P14:P15"/>
    <mergeCell ref="O19:O23"/>
    <mergeCell ref="N19:N23"/>
    <mergeCell ref="M17:M18"/>
    <mergeCell ref="M14:M16"/>
    <mergeCell ref="O4:O6"/>
    <mergeCell ref="M19:M20"/>
    <mergeCell ref="N17:N18"/>
    <mergeCell ref="O14:O18"/>
    <mergeCell ref="N4:N8"/>
    <mergeCell ref="N14:N15"/>
    <mergeCell ref="AH1:AL1"/>
    <mergeCell ref="B2:C3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pageSetUpPr fitToPage="1"/>
  </sheetPr>
  <dimension ref="A1:AO461"/>
  <sheetViews>
    <sheetView zoomScale="60" zoomScaleNormal="60" workbookViewId="0">
      <pane xSplit="1" ySplit="3" topLeftCell="O28" activePane="bottomRight" state="frozen"/>
      <selection activeCell="S1" sqref="S1:AC1"/>
      <selection pane="topRight" activeCell="S1" sqref="S1:AC1"/>
      <selection pane="bottomLeft" activeCell="S1" sqref="S1:AC1"/>
      <selection pane="bottomRight" activeCell="AQ30" sqref="AQ30"/>
    </sheetView>
  </sheetViews>
  <sheetFormatPr baseColWidth="10" defaultColWidth="11.42578125" defaultRowHeight="15.75" x14ac:dyDescent="0.25"/>
  <cols>
    <col min="1" max="1" width="3.7109375" style="4" customWidth="1"/>
    <col min="2" max="3" width="5.7109375" style="3" customWidth="1"/>
    <col min="4" max="18" width="22.7109375" style="1" customWidth="1"/>
    <col min="19" max="25" width="4.7109375" style="2" customWidth="1"/>
    <col min="26" max="36" width="4.7109375" style="1" customWidth="1"/>
    <col min="37" max="38" width="4" style="1" bestFit="1" customWidth="1"/>
    <col min="39" max="39" width="4" bestFit="1" customWidth="1"/>
    <col min="40" max="40" width="22.5703125" customWidth="1"/>
    <col min="41" max="41" width="22.85546875" style="1" customWidth="1"/>
    <col min="42" max="16384" width="11.42578125" style="1"/>
  </cols>
  <sheetData>
    <row r="1" spans="1:41" s="36" customFormat="1" ht="35.1" customHeight="1" thickBot="1" x14ac:dyDescent="0.25">
      <c r="A1" s="37"/>
      <c r="B1" s="447" t="s">
        <v>72</v>
      </c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N1" s="448"/>
      <c r="O1" s="448"/>
      <c r="P1" s="448"/>
      <c r="Q1" s="448"/>
      <c r="R1" s="448"/>
      <c r="S1" s="347" t="s">
        <v>379</v>
      </c>
      <c r="T1" s="347"/>
      <c r="U1" s="347"/>
      <c r="V1" s="347"/>
      <c r="W1" s="347"/>
      <c r="X1" s="347"/>
      <c r="Y1" s="347"/>
      <c r="Z1" s="347"/>
      <c r="AA1" s="347"/>
      <c r="AB1" s="347"/>
      <c r="AC1" s="348"/>
      <c r="AD1" s="120"/>
      <c r="AE1" s="120"/>
      <c r="AF1" s="120"/>
      <c r="AG1" s="120"/>
      <c r="AH1" s="547"/>
      <c r="AI1" s="547"/>
      <c r="AJ1" s="547"/>
      <c r="AK1" s="532"/>
      <c r="AL1" s="533"/>
    </row>
    <row r="2" spans="1:41" s="36" customFormat="1" ht="20.100000000000001" customHeight="1" thickBot="1" x14ac:dyDescent="0.35">
      <c r="A2" s="37"/>
      <c r="B2" s="451" t="s">
        <v>20</v>
      </c>
      <c r="C2" s="452"/>
      <c r="D2" s="455" t="s">
        <v>19</v>
      </c>
      <c r="E2" s="456"/>
      <c r="F2" s="456"/>
      <c r="G2" s="456"/>
      <c r="H2" s="456"/>
      <c r="I2" s="456"/>
      <c r="J2" s="456"/>
      <c r="K2" s="455" t="s">
        <v>18</v>
      </c>
      <c r="L2" s="456"/>
      <c r="M2" s="463"/>
      <c r="N2" s="456" t="s">
        <v>17</v>
      </c>
      <c r="O2" s="456"/>
      <c r="P2" s="456"/>
      <c r="Q2" s="456"/>
      <c r="R2" s="456"/>
      <c r="S2" s="457" t="s">
        <v>23</v>
      </c>
      <c r="T2" s="458"/>
      <c r="U2" s="458"/>
      <c r="V2" s="458"/>
      <c r="W2" s="458"/>
      <c r="X2" s="458"/>
      <c r="Y2" s="459"/>
      <c r="Z2" s="461" t="s">
        <v>21</v>
      </c>
      <c r="AA2" s="461"/>
      <c r="AB2" s="461"/>
      <c r="AC2" s="461"/>
      <c r="AD2" s="461"/>
      <c r="AE2" s="461"/>
      <c r="AF2" s="461"/>
      <c r="AG2" s="461"/>
      <c r="AH2" s="461"/>
      <c r="AI2" s="461"/>
      <c r="AJ2" s="462"/>
      <c r="AK2" s="470" t="s">
        <v>380</v>
      </c>
      <c r="AL2" s="471"/>
      <c r="AM2" s="472"/>
      <c r="AN2" s="516" t="s">
        <v>41</v>
      </c>
      <c r="AO2" s="517"/>
    </row>
    <row r="3" spans="1:41" s="4" customFormat="1" ht="75" customHeight="1" thickBot="1" x14ac:dyDescent="0.25">
      <c r="B3" s="453"/>
      <c r="C3" s="454"/>
      <c r="D3" s="85" t="s">
        <v>27</v>
      </c>
      <c r="E3" s="87" t="s">
        <v>28</v>
      </c>
      <c r="F3" s="87" t="s">
        <v>35</v>
      </c>
      <c r="G3" s="86" t="s">
        <v>29</v>
      </c>
      <c r="H3" s="87" t="s">
        <v>30</v>
      </c>
      <c r="I3" s="88" t="s">
        <v>31</v>
      </c>
      <c r="J3" s="89" t="s">
        <v>40</v>
      </c>
      <c r="K3" s="78" t="s">
        <v>56</v>
      </c>
      <c r="L3" s="34" t="s">
        <v>34</v>
      </c>
      <c r="M3" s="42" t="s">
        <v>73</v>
      </c>
      <c r="N3" s="35" t="s">
        <v>50</v>
      </c>
      <c r="O3" s="33" t="s">
        <v>51</v>
      </c>
      <c r="P3" s="87" t="s">
        <v>52</v>
      </c>
      <c r="Q3" s="95" t="s">
        <v>53</v>
      </c>
      <c r="R3" s="66" t="s">
        <v>54</v>
      </c>
      <c r="S3" s="70" t="s">
        <v>32</v>
      </c>
      <c r="T3" s="60" t="s">
        <v>24</v>
      </c>
      <c r="U3" s="60" t="s">
        <v>33</v>
      </c>
      <c r="V3" s="60" t="s">
        <v>37</v>
      </c>
      <c r="W3" s="60" t="s">
        <v>39</v>
      </c>
      <c r="X3" s="60" t="s">
        <v>49</v>
      </c>
      <c r="Y3" s="76" t="s">
        <v>44</v>
      </c>
      <c r="Z3" s="68" t="s">
        <v>16</v>
      </c>
      <c r="AA3" s="71" t="s">
        <v>14</v>
      </c>
      <c r="AB3" s="70" t="s">
        <v>15</v>
      </c>
      <c r="AC3" s="71" t="s">
        <v>14</v>
      </c>
      <c r="AD3" s="70" t="s">
        <v>13</v>
      </c>
      <c r="AE3" s="60" t="s">
        <v>13</v>
      </c>
      <c r="AF3" s="60" t="s">
        <v>12</v>
      </c>
      <c r="AG3" s="71" t="s">
        <v>11</v>
      </c>
      <c r="AH3" s="60" t="s">
        <v>10</v>
      </c>
      <c r="AI3" s="71" t="s">
        <v>9</v>
      </c>
      <c r="AJ3" s="72" t="s">
        <v>22</v>
      </c>
      <c r="AK3" s="72" t="s">
        <v>381</v>
      </c>
      <c r="AL3" s="72" t="s">
        <v>381</v>
      </c>
      <c r="AM3" s="72" t="s">
        <v>382</v>
      </c>
      <c r="AN3" s="69" t="s">
        <v>42</v>
      </c>
      <c r="AO3" s="67" t="s">
        <v>43</v>
      </c>
    </row>
    <row r="4" spans="1:41" s="6" customFormat="1" ht="54.95" customHeight="1" x14ac:dyDescent="0.2">
      <c r="A4" s="553"/>
      <c r="B4" s="124" t="s">
        <v>8</v>
      </c>
      <c r="C4" s="125">
        <v>2</v>
      </c>
      <c r="D4" s="29"/>
      <c r="E4" s="121" t="s">
        <v>58</v>
      </c>
      <c r="F4" s="31"/>
      <c r="G4" s="479" t="s">
        <v>290</v>
      </c>
      <c r="H4" s="31"/>
      <c r="I4" s="31"/>
      <c r="J4" s="30"/>
      <c r="K4" s="513" t="s">
        <v>132</v>
      </c>
      <c r="L4" s="230" t="s">
        <v>149</v>
      </c>
      <c r="M4" s="538" t="s">
        <v>193</v>
      </c>
      <c r="N4" s="510" t="s">
        <v>181</v>
      </c>
      <c r="O4" s="434" t="s">
        <v>180</v>
      </c>
      <c r="P4" s="73"/>
      <c r="Q4" s="73"/>
      <c r="R4" s="30"/>
      <c r="S4" s="126"/>
      <c r="T4" s="31">
        <v>1</v>
      </c>
      <c r="U4" s="31">
        <v>1</v>
      </c>
      <c r="V4" s="31">
        <v>1</v>
      </c>
      <c r="W4" s="31"/>
      <c r="X4" s="31"/>
      <c r="Y4" s="32"/>
      <c r="Z4" s="41">
        <v>1</v>
      </c>
      <c r="AA4" s="32"/>
      <c r="AB4" s="29">
        <v>1</v>
      </c>
      <c r="AC4" s="30"/>
      <c r="AD4" s="29"/>
      <c r="AE4" s="31"/>
      <c r="AF4" s="31"/>
      <c r="AG4" s="30"/>
      <c r="AH4" s="31">
        <v>1</v>
      </c>
      <c r="AI4" s="30">
        <v>1</v>
      </c>
      <c r="AJ4" s="43"/>
      <c r="AK4" s="358"/>
      <c r="AL4" s="359"/>
      <c r="AM4" s="360"/>
      <c r="AN4" s="29"/>
      <c r="AO4" s="30"/>
    </row>
    <row r="5" spans="1:41" s="6" customFormat="1" ht="54.95" customHeight="1" x14ac:dyDescent="0.2">
      <c r="A5" s="554"/>
      <c r="B5" s="97" t="s">
        <v>7</v>
      </c>
      <c r="C5" s="39">
        <v>3</v>
      </c>
      <c r="D5" s="92"/>
      <c r="E5" s="122" t="s">
        <v>59</v>
      </c>
      <c r="F5" s="90"/>
      <c r="G5" s="480"/>
      <c r="H5" s="90"/>
      <c r="I5" s="90"/>
      <c r="J5" s="83"/>
      <c r="K5" s="441"/>
      <c r="L5" s="421" t="s">
        <v>122</v>
      </c>
      <c r="M5" s="539"/>
      <c r="N5" s="511"/>
      <c r="O5" s="435"/>
      <c r="P5" s="94"/>
      <c r="Q5" s="94"/>
      <c r="R5" s="83"/>
      <c r="S5" s="61"/>
      <c r="T5" s="94">
        <v>1</v>
      </c>
      <c r="U5" s="79">
        <v>1</v>
      </c>
      <c r="V5" s="90">
        <v>1</v>
      </c>
      <c r="W5" s="90">
        <v>1</v>
      </c>
      <c r="X5" s="90"/>
      <c r="Y5" s="22"/>
      <c r="Z5" s="82">
        <v>1</v>
      </c>
      <c r="AA5" s="22"/>
      <c r="AB5" s="92">
        <v>1</v>
      </c>
      <c r="AC5" s="83"/>
      <c r="AD5" s="92"/>
      <c r="AE5" s="90"/>
      <c r="AF5" s="94"/>
      <c r="AG5" s="83"/>
      <c r="AH5" s="82">
        <v>1</v>
      </c>
      <c r="AI5" s="22">
        <v>1</v>
      </c>
      <c r="AJ5" s="28">
        <v>1</v>
      </c>
      <c r="AK5" s="361"/>
      <c r="AL5" s="353"/>
      <c r="AM5" s="362"/>
      <c r="AN5" s="92"/>
      <c r="AO5" s="83"/>
    </row>
    <row r="6" spans="1:41" s="6" customFormat="1" ht="54.95" customHeight="1" x14ac:dyDescent="0.2">
      <c r="A6" s="554"/>
      <c r="B6" s="97" t="s">
        <v>7</v>
      </c>
      <c r="C6" s="39">
        <v>4</v>
      </c>
      <c r="D6" s="92"/>
      <c r="E6" s="122" t="s">
        <v>60</v>
      </c>
      <c r="F6" s="90"/>
      <c r="G6" s="559"/>
      <c r="H6" s="90"/>
      <c r="I6" s="90"/>
      <c r="J6" s="83"/>
      <c r="K6" s="394" t="s">
        <v>133</v>
      </c>
      <c r="L6" s="422"/>
      <c r="M6" s="539"/>
      <c r="N6" s="409" t="s">
        <v>131</v>
      </c>
      <c r="O6" s="436"/>
      <c r="P6" s="94"/>
      <c r="Q6" s="94"/>
      <c r="R6" s="83"/>
      <c r="S6" s="62"/>
      <c r="T6" s="94">
        <v>1</v>
      </c>
      <c r="U6" s="14">
        <v>1</v>
      </c>
      <c r="V6" s="90">
        <v>1</v>
      </c>
      <c r="W6" s="90">
        <v>1</v>
      </c>
      <c r="X6" s="90"/>
      <c r="Y6" s="22"/>
      <c r="Z6" s="24">
        <v>1</v>
      </c>
      <c r="AA6" s="23"/>
      <c r="AB6" s="27">
        <v>1</v>
      </c>
      <c r="AC6" s="25"/>
      <c r="AD6" s="27"/>
      <c r="AE6" s="79"/>
      <c r="AF6" s="26"/>
      <c r="AG6" s="25"/>
      <c r="AH6" s="24">
        <v>1</v>
      </c>
      <c r="AI6" s="23">
        <v>1</v>
      </c>
      <c r="AJ6" s="28"/>
      <c r="AK6" s="361"/>
      <c r="AL6" s="353"/>
      <c r="AM6" s="362"/>
      <c r="AN6" s="92"/>
      <c r="AO6" s="83"/>
    </row>
    <row r="7" spans="1:41" s="6" customFormat="1" ht="54.95" customHeight="1" x14ac:dyDescent="0.2">
      <c r="A7" s="554"/>
      <c r="B7" s="97" t="s">
        <v>6</v>
      </c>
      <c r="C7" s="39">
        <v>5</v>
      </c>
      <c r="D7" s="92"/>
      <c r="E7" s="122" t="s">
        <v>250</v>
      </c>
      <c r="F7" s="90"/>
      <c r="G7" s="127"/>
      <c r="H7" s="426" t="s">
        <v>79</v>
      </c>
      <c r="I7" s="90"/>
      <c r="J7" s="83"/>
      <c r="K7" s="441"/>
      <c r="L7" s="90"/>
      <c r="M7" s="540"/>
      <c r="N7" s="511"/>
      <c r="O7" s="615" t="s">
        <v>148</v>
      </c>
      <c r="P7" s="94"/>
      <c r="Q7" s="94"/>
      <c r="R7" s="83"/>
      <c r="S7" s="21"/>
      <c r="T7" s="14">
        <v>1</v>
      </c>
      <c r="U7" s="14"/>
      <c r="V7" s="14">
        <v>1</v>
      </c>
      <c r="W7" s="14"/>
      <c r="X7" s="14"/>
      <c r="Y7" s="77"/>
      <c r="Z7" s="17">
        <v>1</v>
      </c>
      <c r="AA7" s="15"/>
      <c r="AB7" s="21"/>
      <c r="AC7" s="18"/>
      <c r="AD7" s="21"/>
      <c r="AE7" s="20"/>
      <c r="AF7" s="19"/>
      <c r="AG7" s="18"/>
      <c r="AH7" s="17">
        <v>1</v>
      </c>
      <c r="AI7" s="16">
        <v>1</v>
      </c>
      <c r="AJ7" s="15"/>
      <c r="AK7" s="361"/>
      <c r="AL7" s="352"/>
      <c r="AM7" s="362"/>
      <c r="AN7" s="92"/>
      <c r="AO7" s="83"/>
    </row>
    <row r="8" spans="1:41" s="6" customFormat="1" ht="54.95" customHeight="1" thickBot="1" x14ac:dyDescent="0.25">
      <c r="A8" s="555"/>
      <c r="B8" s="98" t="s">
        <v>5</v>
      </c>
      <c r="C8" s="40">
        <v>6</v>
      </c>
      <c r="D8" s="75"/>
      <c r="E8" s="122" t="s">
        <v>251</v>
      </c>
      <c r="F8" s="93"/>
      <c r="G8" s="93"/>
      <c r="H8" s="427"/>
      <c r="I8" s="93"/>
      <c r="J8" s="91"/>
      <c r="K8" s="330" t="s">
        <v>145</v>
      </c>
      <c r="L8" s="296" t="s">
        <v>333</v>
      </c>
      <c r="M8" s="91"/>
      <c r="N8" s="75"/>
      <c r="O8" s="616"/>
      <c r="P8" s="74"/>
      <c r="Q8" s="74"/>
      <c r="R8" s="91"/>
      <c r="S8" s="13"/>
      <c r="T8" s="8"/>
      <c r="U8" s="8"/>
      <c r="V8" s="8"/>
      <c r="W8" s="8">
        <v>1</v>
      </c>
      <c r="X8" s="8"/>
      <c r="Y8" s="7"/>
      <c r="Z8" s="10"/>
      <c r="AA8" s="9"/>
      <c r="AB8" s="13">
        <v>1</v>
      </c>
      <c r="AC8" s="11"/>
      <c r="AD8" s="13"/>
      <c r="AE8" s="8"/>
      <c r="AF8" s="12"/>
      <c r="AG8" s="11"/>
      <c r="AH8" s="10"/>
      <c r="AI8" s="7"/>
      <c r="AJ8" s="9"/>
      <c r="AK8" s="363"/>
      <c r="AL8" s="364"/>
      <c r="AM8" s="365"/>
      <c r="AN8" s="75"/>
      <c r="AO8" s="91"/>
    </row>
    <row r="9" spans="1:41" s="6" customFormat="1" ht="54.95" customHeight="1" x14ac:dyDescent="0.2">
      <c r="A9" s="553"/>
      <c r="B9" s="96" t="s">
        <v>8</v>
      </c>
      <c r="C9" s="38">
        <v>9</v>
      </c>
      <c r="D9" s="29"/>
      <c r="E9" s="121" t="s">
        <v>58</v>
      </c>
      <c r="F9" s="31"/>
      <c r="G9" s="608" t="s">
        <v>200</v>
      </c>
      <c r="H9" s="31"/>
      <c r="I9" s="31"/>
      <c r="J9" s="30"/>
      <c r="K9" s="513" t="s">
        <v>140</v>
      </c>
      <c r="L9" s="205" t="s">
        <v>123</v>
      </c>
      <c r="M9" s="437" t="s">
        <v>190</v>
      </c>
      <c r="N9" s="599" t="s">
        <v>208</v>
      </c>
      <c r="O9" s="518" t="s">
        <v>217</v>
      </c>
      <c r="P9" s="73"/>
      <c r="Q9" s="73"/>
      <c r="R9" s="30"/>
      <c r="S9" s="61">
        <v>1</v>
      </c>
      <c r="T9" s="90"/>
      <c r="U9" s="90">
        <v>1</v>
      </c>
      <c r="V9" s="90"/>
      <c r="W9" s="90">
        <v>1</v>
      </c>
      <c r="X9" s="90"/>
      <c r="Y9" s="22"/>
      <c r="Z9" s="41"/>
      <c r="AA9" s="32"/>
      <c r="AB9" s="29">
        <v>1</v>
      </c>
      <c r="AC9" s="30"/>
      <c r="AD9" s="29"/>
      <c r="AE9" s="31"/>
      <c r="AF9" s="31"/>
      <c r="AG9" s="30"/>
      <c r="AH9" s="31"/>
      <c r="AI9" s="30"/>
      <c r="AJ9" s="43"/>
      <c r="AK9" s="358"/>
      <c r="AL9" s="359"/>
      <c r="AM9" s="360"/>
      <c r="AN9" s="29"/>
      <c r="AO9" s="30"/>
    </row>
    <row r="10" spans="1:41" s="6" customFormat="1" ht="54.95" customHeight="1" x14ac:dyDescent="0.2">
      <c r="A10" s="554"/>
      <c r="B10" s="97" t="s">
        <v>7</v>
      </c>
      <c r="C10" s="39">
        <v>10</v>
      </c>
      <c r="D10" s="92"/>
      <c r="E10" s="122" t="s">
        <v>59</v>
      </c>
      <c r="F10" s="281" t="s">
        <v>284</v>
      </c>
      <c r="G10" s="568"/>
      <c r="H10" s="90"/>
      <c r="I10" s="90"/>
      <c r="J10" s="83"/>
      <c r="K10" s="441"/>
      <c r="L10" s="421" t="s">
        <v>133</v>
      </c>
      <c r="M10" s="408"/>
      <c r="N10" s="600"/>
      <c r="O10" s="519"/>
      <c r="P10" s="94"/>
      <c r="Q10" s="94"/>
      <c r="R10" s="83"/>
      <c r="S10" s="61"/>
      <c r="T10" s="94"/>
      <c r="U10" s="79">
        <v>1</v>
      </c>
      <c r="V10" s="90">
        <v>1</v>
      </c>
      <c r="W10" s="90">
        <v>1</v>
      </c>
      <c r="X10" s="90"/>
      <c r="Y10" s="22"/>
      <c r="Z10" s="82"/>
      <c r="AA10" s="22"/>
      <c r="AB10" s="92">
        <v>1</v>
      </c>
      <c r="AC10" s="83"/>
      <c r="AD10" s="92"/>
      <c r="AE10" s="90"/>
      <c r="AF10" s="94"/>
      <c r="AG10" s="83"/>
      <c r="AH10" s="82"/>
      <c r="AI10" s="22"/>
      <c r="AJ10" s="28"/>
      <c r="AK10" s="361"/>
      <c r="AL10" s="353"/>
      <c r="AM10" s="362"/>
      <c r="AN10" s="92"/>
      <c r="AO10" s="83"/>
    </row>
    <row r="11" spans="1:41" s="6" customFormat="1" ht="54.95" customHeight="1" x14ac:dyDescent="0.2">
      <c r="A11" s="554"/>
      <c r="B11" s="97" t="s">
        <v>7</v>
      </c>
      <c r="C11" s="39">
        <v>11</v>
      </c>
      <c r="D11" s="92"/>
      <c r="E11" s="122" t="s">
        <v>60</v>
      </c>
      <c r="F11" s="281" t="s">
        <v>285</v>
      </c>
      <c r="G11" s="90"/>
      <c r="H11" s="90"/>
      <c r="I11" s="90"/>
      <c r="J11" s="83"/>
      <c r="K11" s="394" t="s">
        <v>122</v>
      </c>
      <c r="L11" s="422"/>
      <c r="M11" s="407" t="s">
        <v>130</v>
      </c>
      <c r="N11" s="617"/>
      <c r="O11" s="519"/>
      <c r="P11" s="94"/>
      <c r="Q11" s="94"/>
      <c r="R11" s="83"/>
      <c r="S11" s="62"/>
      <c r="T11" s="94">
        <v>1</v>
      </c>
      <c r="U11" s="14"/>
      <c r="V11" s="90">
        <v>1</v>
      </c>
      <c r="W11" s="90">
        <v>1</v>
      </c>
      <c r="X11" s="90"/>
      <c r="Y11" s="22"/>
      <c r="Z11" s="24"/>
      <c r="AA11" s="23"/>
      <c r="AB11" s="27"/>
      <c r="AC11" s="25"/>
      <c r="AD11" s="27"/>
      <c r="AE11" s="79"/>
      <c r="AF11" s="26"/>
      <c r="AG11" s="25"/>
      <c r="AH11" s="24"/>
      <c r="AI11" s="23"/>
      <c r="AJ11" s="28"/>
      <c r="AK11" s="361"/>
      <c r="AL11" s="353"/>
      <c r="AM11" s="362"/>
      <c r="AN11" s="92"/>
      <c r="AO11" s="83"/>
    </row>
    <row r="12" spans="1:41" s="6" customFormat="1" ht="54.95" customHeight="1" x14ac:dyDescent="0.2">
      <c r="A12" s="554"/>
      <c r="B12" s="97" t="s">
        <v>6</v>
      </c>
      <c r="C12" s="39">
        <v>12</v>
      </c>
      <c r="D12" s="92"/>
      <c r="E12" s="122" t="s">
        <v>74</v>
      </c>
      <c r="F12" s="281" t="s">
        <v>286</v>
      </c>
      <c r="G12" s="90"/>
      <c r="H12" s="90"/>
      <c r="I12" s="90"/>
      <c r="J12" s="83"/>
      <c r="K12" s="441"/>
      <c r="L12" s="90"/>
      <c r="M12" s="408"/>
      <c r="N12" s="61"/>
      <c r="O12" s="519"/>
      <c r="P12" s="94"/>
      <c r="Q12" s="94"/>
      <c r="R12" s="83"/>
      <c r="S12" s="21"/>
      <c r="T12" s="14">
        <v>1</v>
      </c>
      <c r="U12" s="14"/>
      <c r="V12" s="14"/>
      <c r="W12" s="14">
        <v>1</v>
      </c>
      <c r="X12" s="14"/>
      <c r="Y12" s="77"/>
      <c r="Z12" s="17"/>
      <c r="AA12" s="15"/>
      <c r="AB12" s="21"/>
      <c r="AC12" s="18"/>
      <c r="AD12" s="21"/>
      <c r="AE12" s="20"/>
      <c r="AF12" s="19"/>
      <c r="AG12" s="18"/>
      <c r="AH12" s="17"/>
      <c r="AI12" s="16"/>
      <c r="AJ12" s="15"/>
      <c r="AK12" s="361"/>
      <c r="AL12" s="352"/>
      <c r="AM12" s="362"/>
      <c r="AN12" s="92"/>
      <c r="AO12" s="83"/>
    </row>
    <row r="13" spans="1:41" s="6" customFormat="1" ht="54.95" customHeight="1" thickBot="1" x14ac:dyDescent="0.25">
      <c r="A13" s="555"/>
      <c r="B13" s="98" t="s">
        <v>5</v>
      </c>
      <c r="C13" s="40">
        <v>13</v>
      </c>
      <c r="D13" s="75"/>
      <c r="E13" s="122" t="s">
        <v>74</v>
      </c>
      <c r="F13" s="280" t="s">
        <v>287</v>
      </c>
      <c r="G13" s="93"/>
      <c r="H13" s="93"/>
      <c r="I13" s="93"/>
      <c r="J13" s="91"/>
      <c r="K13" s="235" t="s">
        <v>149</v>
      </c>
      <c r="L13" s="296" t="s">
        <v>333</v>
      </c>
      <c r="M13" s="91"/>
      <c r="N13" s="221"/>
      <c r="O13" s="520"/>
      <c r="P13" s="74"/>
      <c r="Q13" s="74"/>
      <c r="R13" s="91"/>
      <c r="S13" s="13"/>
      <c r="T13" s="8"/>
      <c r="U13" s="8"/>
      <c r="V13" s="8"/>
      <c r="W13" s="8"/>
      <c r="X13" s="8"/>
      <c r="Y13" s="7"/>
      <c r="Z13" s="10"/>
      <c r="AA13" s="9"/>
      <c r="AB13" s="13"/>
      <c r="AC13" s="11"/>
      <c r="AD13" s="13"/>
      <c r="AE13" s="8"/>
      <c r="AF13" s="12"/>
      <c r="AG13" s="11"/>
      <c r="AH13" s="10"/>
      <c r="AI13" s="7"/>
      <c r="AJ13" s="9"/>
      <c r="AK13" s="363"/>
      <c r="AL13" s="364"/>
      <c r="AM13" s="365"/>
      <c r="AN13" s="75"/>
      <c r="AO13" s="91"/>
    </row>
    <row r="14" spans="1:41" s="6" customFormat="1" ht="54.95" customHeight="1" x14ac:dyDescent="0.2">
      <c r="A14" s="553"/>
      <c r="B14" s="96" t="s">
        <v>8</v>
      </c>
      <c r="C14" s="38">
        <v>16</v>
      </c>
      <c r="D14" s="210" t="s">
        <v>109</v>
      </c>
      <c r="E14" s="121" t="s">
        <v>58</v>
      </c>
      <c r="F14" s="31"/>
      <c r="G14" s="31"/>
      <c r="H14" s="31"/>
      <c r="I14" s="31"/>
      <c r="J14" s="538" t="s">
        <v>308</v>
      </c>
      <c r="K14" s="513" t="s">
        <v>132</v>
      </c>
      <c r="L14" s="208" t="s">
        <v>219</v>
      </c>
      <c r="M14" s="538" t="s">
        <v>316</v>
      </c>
      <c r="N14" s="29"/>
      <c r="O14" s="31"/>
      <c r="P14" s="73"/>
      <c r="Q14" s="73"/>
      <c r="R14" s="30"/>
      <c r="S14" s="61">
        <v>1</v>
      </c>
      <c r="T14" s="90">
        <v>1</v>
      </c>
      <c r="U14" s="90"/>
      <c r="V14" s="90"/>
      <c r="W14" s="90">
        <v>1</v>
      </c>
      <c r="X14" s="90"/>
      <c r="Y14" s="22"/>
      <c r="Z14" s="41"/>
      <c r="AA14" s="32"/>
      <c r="AB14" s="29"/>
      <c r="AC14" s="30"/>
      <c r="AD14" s="29">
        <v>1</v>
      </c>
      <c r="AE14" s="31">
        <v>1</v>
      </c>
      <c r="AF14" s="31">
        <v>1</v>
      </c>
      <c r="AG14" s="30">
        <v>1</v>
      </c>
      <c r="AH14" s="31"/>
      <c r="AI14" s="30"/>
      <c r="AJ14" s="43"/>
      <c r="AK14" s="358"/>
      <c r="AL14" s="359"/>
      <c r="AM14" s="360"/>
      <c r="AN14" s="29"/>
      <c r="AO14" s="30"/>
    </row>
    <row r="15" spans="1:41" s="6" customFormat="1" ht="54.95" customHeight="1" x14ac:dyDescent="0.2">
      <c r="A15" s="554"/>
      <c r="B15" s="97" t="s">
        <v>7</v>
      </c>
      <c r="C15" s="39">
        <v>17</v>
      </c>
      <c r="D15" s="92"/>
      <c r="E15" s="122" t="s">
        <v>59</v>
      </c>
      <c r="F15" s="90"/>
      <c r="G15" s="90"/>
      <c r="H15" s="90"/>
      <c r="I15" s="90"/>
      <c r="J15" s="539"/>
      <c r="K15" s="441"/>
      <c r="L15" s="421" t="s">
        <v>140</v>
      </c>
      <c r="M15" s="539"/>
      <c r="N15" s="92"/>
      <c r="O15" s="90"/>
      <c r="P15" s="94"/>
      <c r="Q15" s="94"/>
      <c r="R15" s="83"/>
      <c r="S15" s="61"/>
      <c r="T15" s="94">
        <v>1</v>
      </c>
      <c r="U15" s="79">
        <v>1</v>
      </c>
      <c r="V15" s="90"/>
      <c r="W15" s="90"/>
      <c r="X15" s="90"/>
      <c r="Y15" s="22"/>
      <c r="Z15" s="82"/>
      <c r="AA15" s="22"/>
      <c r="AB15" s="92"/>
      <c r="AC15" s="83"/>
      <c r="AD15" s="92">
        <v>1</v>
      </c>
      <c r="AE15" s="90">
        <v>1</v>
      </c>
      <c r="AF15" s="94">
        <v>1</v>
      </c>
      <c r="AG15" s="83">
        <v>1</v>
      </c>
      <c r="AH15" s="82"/>
      <c r="AI15" s="22"/>
      <c r="AJ15" s="28"/>
      <c r="AK15" s="361"/>
      <c r="AL15" s="353"/>
      <c r="AM15" s="362"/>
      <c r="AN15" s="92"/>
      <c r="AO15" s="83"/>
    </row>
    <row r="16" spans="1:41" s="6" customFormat="1" ht="54.95" customHeight="1" x14ac:dyDescent="0.2">
      <c r="A16" s="554"/>
      <c r="B16" s="97" t="s">
        <v>7</v>
      </c>
      <c r="C16" s="39">
        <v>18</v>
      </c>
      <c r="D16" s="92"/>
      <c r="E16" s="122" t="s">
        <v>60</v>
      </c>
      <c r="F16" s="90"/>
      <c r="G16" s="90"/>
      <c r="H16" s="90"/>
      <c r="I16" s="90"/>
      <c r="J16" s="540"/>
      <c r="K16" s="394" t="s">
        <v>133</v>
      </c>
      <c r="L16" s="422"/>
      <c r="M16" s="540"/>
      <c r="N16" s="92"/>
      <c r="O16" s="90"/>
      <c r="P16" s="94"/>
      <c r="Q16" s="94"/>
      <c r="R16" s="83"/>
      <c r="S16" s="62"/>
      <c r="T16" s="94"/>
      <c r="U16" s="14">
        <v>1</v>
      </c>
      <c r="V16" s="90">
        <v>1</v>
      </c>
      <c r="W16" s="90"/>
      <c r="X16" s="90"/>
      <c r="Y16" s="22"/>
      <c r="Z16" s="24"/>
      <c r="AA16" s="23"/>
      <c r="AB16" s="27"/>
      <c r="AC16" s="25"/>
      <c r="AD16" s="27">
        <v>1</v>
      </c>
      <c r="AE16" s="79">
        <v>1</v>
      </c>
      <c r="AF16" s="26">
        <v>1</v>
      </c>
      <c r="AG16" s="25">
        <v>1</v>
      </c>
      <c r="AH16" s="24"/>
      <c r="AI16" s="23"/>
      <c r="AJ16" s="28"/>
      <c r="AK16" s="361"/>
      <c r="AL16" s="353"/>
      <c r="AM16" s="362"/>
      <c r="AN16" s="92"/>
      <c r="AO16" s="83"/>
    </row>
    <row r="17" spans="1:41" s="6" customFormat="1" ht="54.95" customHeight="1" x14ac:dyDescent="0.2">
      <c r="A17" s="554"/>
      <c r="B17" s="97" t="s">
        <v>6</v>
      </c>
      <c r="C17" s="39">
        <v>19</v>
      </c>
      <c r="D17" s="92"/>
      <c r="E17" s="122" t="s">
        <v>254</v>
      </c>
      <c r="F17" s="90"/>
      <c r="G17" s="90"/>
      <c r="H17" s="90"/>
      <c r="I17" s="90"/>
      <c r="J17" s="83"/>
      <c r="K17" s="441"/>
      <c r="L17" s="90"/>
      <c r="M17" s="303"/>
      <c r="N17" s="92"/>
      <c r="O17" s="90"/>
      <c r="P17" s="94"/>
      <c r="Q17" s="94"/>
      <c r="R17" s="83"/>
      <c r="S17" s="21"/>
      <c r="T17" s="94"/>
      <c r="U17" s="14"/>
      <c r="V17" s="90">
        <v>1</v>
      </c>
      <c r="W17" s="90"/>
      <c r="X17" s="90"/>
      <c r="Y17" s="22"/>
      <c r="Z17" s="24"/>
      <c r="AA17" s="23"/>
      <c r="AB17" s="27"/>
      <c r="AC17" s="25"/>
      <c r="AD17" s="27">
        <v>1</v>
      </c>
      <c r="AE17" s="79">
        <v>1</v>
      </c>
      <c r="AF17" s="26">
        <v>1</v>
      </c>
      <c r="AG17" s="25">
        <v>1</v>
      </c>
      <c r="AH17" s="24"/>
      <c r="AI17" s="23"/>
      <c r="AJ17" s="28"/>
      <c r="AK17" s="361"/>
      <c r="AL17" s="352"/>
      <c r="AM17" s="362"/>
      <c r="AN17" s="92"/>
      <c r="AO17" s="83"/>
    </row>
    <row r="18" spans="1:41" s="6" customFormat="1" ht="54.95" customHeight="1" thickBot="1" x14ac:dyDescent="0.25">
      <c r="A18" s="555"/>
      <c r="B18" s="98" t="s">
        <v>5</v>
      </c>
      <c r="C18" s="40">
        <v>20</v>
      </c>
      <c r="D18" s="75"/>
      <c r="E18" s="122" t="s">
        <v>255</v>
      </c>
      <c r="F18" s="93"/>
      <c r="G18" s="93"/>
      <c r="H18" s="93"/>
      <c r="I18" s="93"/>
      <c r="J18" s="91"/>
      <c r="K18" s="75"/>
      <c r="L18" s="93"/>
      <c r="M18" s="91"/>
      <c r="N18" s="75"/>
      <c r="O18" s="93"/>
      <c r="P18" s="74"/>
      <c r="Q18" s="74"/>
      <c r="R18" s="91"/>
      <c r="S18" s="13"/>
      <c r="T18" s="8"/>
      <c r="U18" s="8"/>
      <c r="V18" s="8"/>
      <c r="W18" s="8"/>
      <c r="X18" s="8"/>
      <c r="Y18" s="7"/>
      <c r="Z18" s="10"/>
      <c r="AA18" s="9"/>
      <c r="AB18" s="13"/>
      <c r="AC18" s="11"/>
      <c r="AD18" s="13"/>
      <c r="AE18" s="8"/>
      <c r="AF18" s="12"/>
      <c r="AG18" s="11"/>
      <c r="AH18" s="10"/>
      <c r="AI18" s="7"/>
      <c r="AJ18" s="9"/>
      <c r="AK18" s="363"/>
      <c r="AL18" s="364"/>
      <c r="AM18" s="365"/>
      <c r="AN18" s="75"/>
      <c r="AO18" s="91"/>
    </row>
    <row r="19" spans="1:41" s="6" customFormat="1" ht="54.95" customHeight="1" x14ac:dyDescent="0.2">
      <c r="A19" s="553"/>
      <c r="B19" s="222" t="s">
        <v>8</v>
      </c>
      <c r="C19" s="223">
        <v>23</v>
      </c>
      <c r="D19" s="29"/>
      <c r="E19" s="31"/>
      <c r="F19" s="31"/>
      <c r="G19" s="31"/>
      <c r="H19" s="31"/>
      <c r="I19" s="31"/>
      <c r="J19" s="30"/>
      <c r="K19" s="29"/>
      <c r="L19" s="31"/>
      <c r="M19" s="30"/>
      <c r="N19" s="29"/>
      <c r="O19" s="31"/>
      <c r="P19" s="73"/>
      <c r="Q19" s="73"/>
      <c r="R19" s="30"/>
      <c r="S19" s="61"/>
      <c r="T19" s="90"/>
      <c r="U19" s="90"/>
      <c r="V19" s="90"/>
      <c r="W19" s="90"/>
      <c r="X19" s="90"/>
      <c r="Y19" s="22"/>
      <c r="Z19" s="41"/>
      <c r="AA19" s="32"/>
      <c r="AB19" s="29"/>
      <c r="AC19" s="30"/>
      <c r="AD19" s="29"/>
      <c r="AE19" s="31"/>
      <c r="AF19" s="31"/>
      <c r="AG19" s="30"/>
      <c r="AH19" s="31"/>
      <c r="AI19" s="30"/>
      <c r="AJ19" s="43"/>
      <c r="AK19" s="358"/>
      <c r="AL19" s="359"/>
      <c r="AM19" s="360"/>
      <c r="AN19" s="29"/>
      <c r="AO19" s="30"/>
    </row>
    <row r="20" spans="1:41" s="6" customFormat="1" ht="54.95" customHeight="1" x14ac:dyDescent="0.2">
      <c r="A20" s="554"/>
      <c r="B20" s="224" t="s">
        <v>7</v>
      </c>
      <c r="C20" s="225">
        <v>24</v>
      </c>
      <c r="D20" s="92"/>
      <c r="E20" s="90"/>
      <c r="F20" s="90"/>
      <c r="G20" s="90"/>
      <c r="H20" s="90"/>
      <c r="I20" s="90"/>
      <c r="J20" s="83"/>
      <c r="K20" s="92"/>
      <c r="L20" s="90"/>
      <c r="M20" s="83"/>
      <c r="N20" s="92"/>
      <c r="O20" s="90"/>
      <c r="P20" s="94"/>
      <c r="Q20" s="94"/>
      <c r="R20" s="83"/>
      <c r="S20" s="61"/>
      <c r="T20" s="94"/>
      <c r="U20" s="79"/>
      <c r="V20" s="90"/>
      <c r="W20" s="90"/>
      <c r="X20" s="90"/>
      <c r="Y20" s="22"/>
      <c r="Z20" s="82"/>
      <c r="AA20" s="22"/>
      <c r="AB20" s="92"/>
      <c r="AC20" s="83"/>
      <c r="AD20" s="92"/>
      <c r="AE20" s="90"/>
      <c r="AF20" s="94"/>
      <c r="AG20" s="83"/>
      <c r="AH20" s="82"/>
      <c r="AI20" s="22"/>
      <c r="AJ20" s="28"/>
      <c r="AK20" s="361"/>
      <c r="AL20" s="353"/>
      <c r="AM20" s="362"/>
      <c r="AN20" s="92"/>
      <c r="AO20" s="83"/>
    </row>
    <row r="21" spans="1:41" s="6" customFormat="1" ht="54.95" customHeight="1" x14ac:dyDescent="0.2">
      <c r="A21" s="554"/>
      <c r="B21" s="99" t="s">
        <v>7</v>
      </c>
      <c r="C21" s="100">
        <v>25</v>
      </c>
      <c r="D21" s="101"/>
      <c r="E21" s="102"/>
      <c r="F21" s="102"/>
      <c r="G21" s="102"/>
      <c r="H21" s="102"/>
      <c r="I21" s="102"/>
      <c r="J21" s="103"/>
      <c r="K21" s="101"/>
      <c r="L21" s="102"/>
      <c r="M21" s="103"/>
      <c r="N21" s="101"/>
      <c r="O21" s="102"/>
      <c r="P21" s="104"/>
      <c r="Q21" s="104"/>
      <c r="R21" s="103"/>
      <c r="S21" s="137"/>
      <c r="T21" s="104"/>
      <c r="U21" s="138"/>
      <c r="V21" s="102"/>
      <c r="W21" s="102"/>
      <c r="X21" s="102"/>
      <c r="Y21" s="107"/>
      <c r="Z21" s="139"/>
      <c r="AA21" s="140"/>
      <c r="AB21" s="141"/>
      <c r="AC21" s="142"/>
      <c r="AD21" s="141"/>
      <c r="AE21" s="106"/>
      <c r="AF21" s="143"/>
      <c r="AG21" s="142"/>
      <c r="AH21" s="139"/>
      <c r="AI21" s="140"/>
      <c r="AJ21" s="109"/>
      <c r="AK21" s="366"/>
      <c r="AL21" s="367"/>
      <c r="AM21" s="368"/>
      <c r="AN21" s="101"/>
      <c r="AO21" s="103"/>
    </row>
    <row r="22" spans="1:41" s="6" customFormat="1" ht="54.95" customHeight="1" x14ac:dyDescent="0.2">
      <c r="A22" s="554"/>
      <c r="B22" s="224" t="s">
        <v>6</v>
      </c>
      <c r="C22" s="225">
        <v>26</v>
      </c>
      <c r="D22" s="92"/>
      <c r="E22" s="90"/>
      <c r="F22" s="90"/>
      <c r="G22" s="90"/>
      <c r="H22" s="90"/>
      <c r="I22" s="90"/>
      <c r="J22" s="83"/>
      <c r="K22" s="92"/>
      <c r="L22" s="90"/>
      <c r="M22" s="83"/>
      <c r="N22" s="92"/>
      <c r="O22" s="90"/>
      <c r="P22" s="94"/>
      <c r="Q22" s="94"/>
      <c r="R22" s="83"/>
      <c r="S22" s="21"/>
      <c r="T22" s="14"/>
      <c r="U22" s="14"/>
      <c r="V22" s="14"/>
      <c r="W22" s="14"/>
      <c r="X22" s="14"/>
      <c r="Y22" s="77"/>
      <c r="Z22" s="17"/>
      <c r="AA22" s="15"/>
      <c r="AB22" s="21"/>
      <c r="AC22" s="18"/>
      <c r="AD22" s="21"/>
      <c r="AE22" s="20"/>
      <c r="AF22" s="19"/>
      <c r="AG22" s="18"/>
      <c r="AH22" s="17"/>
      <c r="AI22" s="16"/>
      <c r="AJ22" s="15"/>
      <c r="AK22" s="361"/>
      <c r="AL22" s="352"/>
      <c r="AM22" s="362"/>
      <c r="AN22" s="92"/>
      <c r="AO22" s="83"/>
    </row>
    <row r="23" spans="1:41" s="6" customFormat="1" ht="54.95" customHeight="1" thickBot="1" x14ac:dyDescent="0.25">
      <c r="A23" s="555"/>
      <c r="B23" s="226" t="s">
        <v>5</v>
      </c>
      <c r="C23" s="227">
        <v>27</v>
      </c>
      <c r="D23" s="75"/>
      <c r="E23" s="93"/>
      <c r="F23" s="93"/>
      <c r="G23" s="93"/>
      <c r="H23" s="93"/>
      <c r="I23" s="93"/>
      <c r="J23" s="91"/>
      <c r="K23" s="75"/>
      <c r="L23" s="93"/>
      <c r="M23" s="91"/>
      <c r="N23" s="75"/>
      <c r="O23" s="93"/>
      <c r="P23" s="74"/>
      <c r="Q23" s="74"/>
      <c r="R23" s="91"/>
      <c r="S23" s="13"/>
      <c r="T23" s="8"/>
      <c r="U23" s="8"/>
      <c r="V23" s="8"/>
      <c r="W23" s="8"/>
      <c r="X23" s="8"/>
      <c r="Y23" s="7"/>
      <c r="Z23" s="10"/>
      <c r="AA23" s="9"/>
      <c r="AB23" s="13"/>
      <c r="AC23" s="11"/>
      <c r="AD23" s="13"/>
      <c r="AE23" s="8"/>
      <c r="AF23" s="12"/>
      <c r="AG23" s="11"/>
      <c r="AH23" s="10"/>
      <c r="AI23" s="7"/>
      <c r="AJ23" s="9"/>
      <c r="AK23" s="363"/>
      <c r="AL23" s="364"/>
      <c r="AM23" s="365"/>
      <c r="AN23" s="75"/>
      <c r="AO23" s="91"/>
    </row>
    <row r="24" spans="1:41" s="6" customFormat="1" ht="54.95" customHeight="1" x14ac:dyDescent="0.2">
      <c r="A24" s="553"/>
      <c r="B24" s="222" t="s">
        <v>8</v>
      </c>
      <c r="C24" s="223">
        <v>30</v>
      </c>
      <c r="D24" s="29"/>
      <c r="E24" s="31"/>
      <c r="F24" s="31"/>
      <c r="G24" s="31"/>
      <c r="H24" s="31"/>
      <c r="I24" s="31"/>
      <c r="J24" s="30"/>
      <c r="K24" s="29"/>
      <c r="L24" s="31"/>
      <c r="M24" s="30"/>
      <c r="N24" s="29"/>
      <c r="O24" s="31"/>
      <c r="P24" s="73"/>
      <c r="Q24" s="73"/>
      <c r="R24" s="30"/>
      <c r="S24" s="61"/>
      <c r="T24" s="90"/>
      <c r="U24" s="90"/>
      <c r="V24" s="90"/>
      <c r="W24" s="90"/>
      <c r="X24" s="90"/>
      <c r="Y24" s="22"/>
      <c r="Z24" s="41"/>
      <c r="AA24" s="32"/>
      <c r="AB24" s="29"/>
      <c r="AC24" s="30"/>
      <c r="AD24" s="29"/>
      <c r="AE24" s="31"/>
      <c r="AF24" s="31"/>
      <c r="AG24" s="30"/>
      <c r="AH24" s="31"/>
      <c r="AI24" s="30"/>
      <c r="AJ24" s="43"/>
      <c r="AK24" s="358"/>
      <c r="AL24" s="359"/>
      <c r="AM24" s="360"/>
      <c r="AN24" s="29"/>
      <c r="AO24" s="30"/>
    </row>
    <row r="25" spans="1:41" s="6" customFormat="1" ht="54.95" customHeight="1" x14ac:dyDescent="0.2">
      <c r="A25" s="554"/>
      <c r="B25" s="224" t="s">
        <v>7</v>
      </c>
      <c r="C25" s="225">
        <v>31</v>
      </c>
      <c r="D25" s="92"/>
      <c r="E25" s="90"/>
      <c r="F25" s="90"/>
      <c r="G25" s="90"/>
      <c r="H25" s="90"/>
      <c r="I25" s="90"/>
      <c r="J25" s="83"/>
      <c r="K25" s="92"/>
      <c r="L25" s="90"/>
      <c r="M25" s="83"/>
      <c r="N25" s="92"/>
      <c r="O25" s="90"/>
      <c r="P25" s="94"/>
      <c r="Q25" s="94"/>
      <c r="R25" s="83"/>
      <c r="S25" s="61"/>
      <c r="T25" s="94"/>
      <c r="U25" s="79"/>
      <c r="V25" s="90"/>
      <c r="W25" s="90"/>
      <c r="X25" s="90"/>
      <c r="Y25" s="22"/>
      <c r="Z25" s="82"/>
      <c r="AA25" s="22"/>
      <c r="AB25" s="92"/>
      <c r="AC25" s="83"/>
      <c r="AD25" s="92"/>
      <c r="AE25" s="90"/>
      <c r="AF25" s="94"/>
      <c r="AG25" s="83"/>
      <c r="AH25" s="82"/>
      <c r="AI25" s="22"/>
      <c r="AJ25" s="28"/>
      <c r="AK25" s="361"/>
      <c r="AL25" s="353"/>
      <c r="AM25" s="362"/>
      <c r="AN25" s="92"/>
      <c r="AO25" s="83"/>
    </row>
    <row r="26" spans="1:41" s="6" customFormat="1" ht="54.95" customHeight="1" x14ac:dyDescent="0.2">
      <c r="A26" s="554"/>
      <c r="B26" s="99" t="s">
        <v>7</v>
      </c>
      <c r="C26" s="100">
        <v>1</v>
      </c>
      <c r="D26" s="101"/>
      <c r="E26" s="102"/>
      <c r="F26" s="102"/>
      <c r="G26" s="102"/>
      <c r="H26" s="102"/>
      <c r="I26" s="102"/>
      <c r="J26" s="103"/>
      <c r="K26" s="101"/>
      <c r="L26" s="102"/>
      <c r="M26" s="103"/>
      <c r="N26" s="101"/>
      <c r="O26" s="102"/>
      <c r="P26" s="104"/>
      <c r="Q26" s="104"/>
      <c r="R26" s="103"/>
      <c r="S26" s="137"/>
      <c r="T26" s="104"/>
      <c r="U26" s="138"/>
      <c r="V26" s="102"/>
      <c r="W26" s="102"/>
      <c r="X26" s="102"/>
      <c r="Y26" s="107"/>
      <c r="Z26" s="139"/>
      <c r="AA26" s="140"/>
      <c r="AB26" s="141"/>
      <c r="AC26" s="142"/>
      <c r="AD26" s="141"/>
      <c r="AE26" s="106"/>
      <c r="AF26" s="143"/>
      <c r="AG26" s="142"/>
      <c r="AH26" s="139"/>
      <c r="AI26" s="140"/>
      <c r="AJ26" s="109"/>
      <c r="AK26" s="366"/>
      <c r="AL26" s="367"/>
      <c r="AM26" s="368"/>
      <c r="AN26" s="101"/>
      <c r="AO26" s="103"/>
    </row>
    <row r="27" spans="1:41" s="6" customFormat="1" ht="54.95" customHeight="1" x14ac:dyDescent="0.2">
      <c r="A27" s="554"/>
      <c r="B27" s="224" t="s">
        <v>6</v>
      </c>
      <c r="C27" s="225">
        <v>2</v>
      </c>
      <c r="D27" s="92"/>
      <c r="E27" s="90"/>
      <c r="F27" s="90"/>
      <c r="G27" s="90"/>
      <c r="H27" s="90"/>
      <c r="I27" s="90"/>
      <c r="J27" s="83"/>
      <c r="K27" s="92"/>
      <c r="L27" s="90"/>
      <c r="M27" s="83"/>
      <c r="N27" s="92"/>
      <c r="O27" s="90"/>
      <c r="P27" s="94"/>
      <c r="Q27" s="94"/>
      <c r="R27" s="83"/>
      <c r="S27" s="21"/>
      <c r="T27" s="14"/>
      <c r="U27" s="14"/>
      <c r="V27" s="14"/>
      <c r="W27" s="14"/>
      <c r="X27" s="14"/>
      <c r="Y27" s="77"/>
      <c r="Z27" s="17"/>
      <c r="AA27" s="15"/>
      <c r="AB27" s="21"/>
      <c r="AC27" s="18"/>
      <c r="AD27" s="21"/>
      <c r="AE27" s="20"/>
      <c r="AF27" s="19"/>
      <c r="AG27" s="18"/>
      <c r="AH27" s="17"/>
      <c r="AI27" s="16"/>
      <c r="AJ27" s="15"/>
      <c r="AK27" s="361"/>
      <c r="AL27" s="352"/>
      <c r="AM27" s="362"/>
      <c r="AN27" s="92"/>
      <c r="AO27" s="83"/>
    </row>
    <row r="28" spans="1:41" s="6" customFormat="1" ht="54.95" customHeight="1" thickBot="1" x14ac:dyDescent="0.25">
      <c r="A28" s="555"/>
      <c r="B28" s="226" t="s">
        <v>5</v>
      </c>
      <c r="C28" s="227">
        <v>3</v>
      </c>
      <c r="D28" s="75"/>
      <c r="E28" s="93"/>
      <c r="F28" s="93"/>
      <c r="G28" s="93"/>
      <c r="H28" s="93"/>
      <c r="I28" s="93"/>
      <c r="J28" s="91"/>
      <c r="K28" s="75"/>
      <c r="L28" s="93"/>
      <c r="M28" s="91"/>
      <c r="N28" s="75"/>
      <c r="O28" s="93"/>
      <c r="P28" s="74"/>
      <c r="Q28" s="74"/>
      <c r="R28" s="91"/>
      <c r="S28" s="13"/>
      <c r="T28" s="8"/>
      <c r="U28" s="8"/>
      <c r="V28" s="8"/>
      <c r="W28" s="8"/>
      <c r="X28" s="8"/>
      <c r="Y28" s="7"/>
      <c r="Z28" s="10"/>
      <c r="AA28" s="9"/>
      <c r="AB28" s="13"/>
      <c r="AC28" s="11"/>
      <c r="AD28" s="13"/>
      <c r="AE28" s="8"/>
      <c r="AF28" s="12"/>
      <c r="AG28" s="11"/>
      <c r="AH28" s="10"/>
      <c r="AI28" s="7"/>
      <c r="AJ28" s="9"/>
      <c r="AK28" s="376"/>
      <c r="AL28" s="351"/>
      <c r="AM28" s="377"/>
      <c r="AN28" s="75"/>
      <c r="AO28" s="91"/>
    </row>
    <row r="29" spans="1:41" ht="30" customHeight="1" thickBot="1" x14ac:dyDescent="0.3">
      <c r="A29" s="5"/>
      <c r="D29" s="4"/>
      <c r="E29" s="4"/>
      <c r="F29" s="4"/>
      <c r="S29" s="46">
        <f>SUM(S4:S23)</f>
        <v>2</v>
      </c>
      <c r="T29" s="44">
        <f t="shared" ref="T29:AM29" si="0">SUM(T4:T23)</f>
        <v>8</v>
      </c>
      <c r="U29" s="44">
        <f t="shared" si="0"/>
        <v>7</v>
      </c>
      <c r="V29" s="44">
        <f t="shared" si="0"/>
        <v>8</v>
      </c>
      <c r="W29" s="44">
        <f>SUM(W4:W23)</f>
        <v>8</v>
      </c>
      <c r="X29" s="44">
        <f t="shared" si="0"/>
        <v>0</v>
      </c>
      <c r="Y29" s="65">
        <f t="shared" si="0"/>
        <v>0</v>
      </c>
      <c r="Z29" s="45">
        <f t="shared" si="0"/>
        <v>4</v>
      </c>
      <c r="AA29" s="65">
        <f t="shared" si="0"/>
        <v>0</v>
      </c>
      <c r="AB29" s="46">
        <f t="shared" si="0"/>
        <v>6</v>
      </c>
      <c r="AC29" s="65">
        <f t="shared" si="0"/>
        <v>0</v>
      </c>
      <c r="AD29" s="46">
        <f t="shared" si="0"/>
        <v>4</v>
      </c>
      <c r="AE29" s="44">
        <f t="shared" si="0"/>
        <v>4</v>
      </c>
      <c r="AF29" s="44">
        <f t="shared" si="0"/>
        <v>4</v>
      </c>
      <c r="AG29" s="65">
        <f t="shared" si="0"/>
        <v>4</v>
      </c>
      <c r="AH29" s="44">
        <f t="shared" si="0"/>
        <v>4</v>
      </c>
      <c r="AI29" s="65">
        <f t="shared" si="0"/>
        <v>4</v>
      </c>
      <c r="AJ29" s="47">
        <f t="shared" si="0"/>
        <v>1</v>
      </c>
      <c r="AK29" s="47">
        <f t="shared" si="0"/>
        <v>0</v>
      </c>
      <c r="AL29" s="47">
        <f t="shared" si="0"/>
        <v>0</v>
      </c>
      <c r="AM29" s="47">
        <f t="shared" si="0"/>
        <v>0</v>
      </c>
      <c r="AN29" s="1"/>
    </row>
    <row r="30" spans="1:41" ht="48" customHeight="1" thickBot="1" x14ac:dyDescent="0.3">
      <c r="A30" s="5"/>
      <c r="D30" s="52" t="s">
        <v>25</v>
      </c>
      <c r="E30" s="58" t="s">
        <v>36</v>
      </c>
      <c r="F30" s="53" t="s">
        <v>26</v>
      </c>
      <c r="G30" s="80" t="s">
        <v>45</v>
      </c>
      <c r="H30" s="81" t="s">
        <v>46</v>
      </c>
      <c r="I30" s="54" t="s">
        <v>4</v>
      </c>
      <c r="J30" s="51" t="s">
        <v>3</v>
      </c>
      <c r="K30" s="55" t="s">
        <v>2</v>
      </c>
      <c r="L30" s="56" t="s">
        <v>1</v>
      </c>
      <c r="M30" s="57" t="s">
        <v>0</v>
      </c>
      <c r="N30" s="64" t="s">
        <v>38</v>
      </c>
      <c r="O30" s="63" t="s">
        <v>47</v>
      </c>
      <c r="P30" s="123" t="s">
        <v>62</v>
      </c>
      <c r="AK30" s="2"/>
      <c r="AL30" s="2"/>
      <c r="AM30" s="1"/>
      <c r="AN30" s="1"/>
    </row>
    <row r="31" spans="1:41" ht="48" customHeight="1" thickBot="1" x14ac:dyDescent="0.3">
      <c r="A31" s="5"/>
      <c r="D31" s="244"/>
      <c r="E31" s="244"/>
      <c r="F31" s="244"/>
      <c r="G31" s="244"/>
      <c r="H31" s="244"/>
      <c r="I31" s="244"/>
      <c r="J31" s="244"/>
      <c r="K31" s="245"/>
      <c r="L31" s="245"/>
      <c r="M31" s="244"/>
      <c r="N31" s="244"/>
      <c r="O31" s="244"/>
      <c r="P31" s="244"/>
      <c r="S31" s="240">
        <f>S29+'NOVEMBRE 2019'!S26</f>
        <v>24</v>
      </c>
      <c r="T31" s="241">
        <f>T29+'NOVEMBRE 2019'!T26</f>
        <v>127</v>
      </c>
      <c r="U31" s="241">
        <f>U29+'NOVEMBRE 2019'!U26</f>
        <v>111</v>
      </c>
      <c r="V31" s="241">
        <f>V29+'NOVEMBRE 2019'!V26</f>
        <v>131</v>
      </c>
      <c r="W31" s="241">
        <f>W29+'NOVEMBRE 2019'!W26</f>
        <v>121</v>
      </c>
      <c r="X31" s="241">
        <f>X29+'NOVEMBRE 2019'!X26</f>
        <v>6</v>
      </c>
      <c r="Y31" s="242">
        <f>Y29+'NOVEMBRE 2019'!Y26</f>
        <v>30</v>
      </c>
      <c r="Z31" s="240">
        <f>Z29+'NOVEMBRE 2019'!Z26</f>
        <v>82</v>
      </c>
      <c r="AA31" s="242">
        <f>AA29+'NOVEMBRE 2019'!AA26</f>
        <v>0</v>
      </c>
      <c r="AB31" s="240">
        <f>AB29+'NOVEMBRE 2019'!AB26</f>
        <v>94</v>
      </c>
      <c r="AC31" s="242">
        <f>AC29+'NOVEMBRE 2019'!AC26</f>
        <v>0</v>
      </c>
      <c r="AD31" s="240">
        <f>AD29+'NOVEMBRE 2019'!AD26</f>
        <v>37</v>
      </c>
      <c r="AE31" s="241">
        <f>AE29+'NOVEMBRE 2019'!AE26</f>
        <v>37</v>
      </c>
      <c r="AF31" s="241">
        <f>AF29+'NOVEMBRE 2019'!AF26</f>
        <v>37</v>
      </c>
      <c r="AG31" s="242">
        <f>AG29+'NOVEMBRE 2019'!AG26</f>
        <v>37</v>
      </c>
      <c r="AH31" s="240">
        <f>AH29+'NOVEMBRE 2019'!AH26</f>
        <v>39</v>
      </c>
      <c r="AI31" s="242">
        <f>AI29+'NOVEMBRE 2019'!AI26</f>
        <v>39</v>
      </c>
      <c r="AJ31" s="243">
        <f>AJ29+'NOVEMBRE 2019'!AJ26</f>
        <v>96</v>
      </c>
      <c r="AK31" s="243">
        <f>AK29+'NOVEMBRE 2019'!AK26</f>
        <v>0</v>
      </c>
      <c r="AL31" s="243">
        <f>AL29+'NOVEMBRE 2019'!AL26</f>
        <v>0</v>
      </c>
      <c r="AM31" s="243">
        <f>AM29+'NOVEMBRE 2019'!AM26</f>
        <v>0</v>
      </c>
      <c r="AN31" s="1"/>
    </row>
    <row r="32" spans="1:41" x14ac:dyDescent="0.25">
      <c r="D32" s="4"/>
      <c r="E32" s="4"/>
      <c r="F32" s="4"/>
      <c r="AM32" s="1"/>
      <c r="AN32" s="1"/>
    </row>
    <row r="33" spans="4:40" x14ac:dyDescent="0.25">
      <c r="D33" s="4"/>
      <c r="E33" s="4"/>
      <c r="F33" s="4"/>
      <c r="AM33" s="1"/>
      <c r="AN33" s="1"/>
    </row>
    <row r="34" spans="4:40" x14ac:dyDescent="0.25">
      <c r="D34" s="4"/>
      <c r="E34" s="4"/>
      <c r="F34" s="4"/>
      <c r="AM34" s="1"/>
      <c r="AN34" s="1"/>
    </row>
    <row r="35" spans="4:40" x14ac:dyDescent="0.25">
      <c r="D35" s="4"/>
      <c r="E35" s="4"/>
      <c r="F35" s="4"/>
      <c r="AM35" s="1"/>
      <c r="AN35" s="1"/>
    </row>
    <row r="36" spans="4:40" x14ac:dyDescent="0.25">
      <c r="D36" s="4"/>
      <c r="E36" s="4"/>
      <c r="F36" s="4"/>
      <c r="AM36" s="1"/>
      <c r="AN36" s="1"/>
    </row>
    <row r="37" spans="4:40" x14ac:dyDescent="0.25">
      <c r="D37" s="4"/>
      <c r="E37" s="4"/>
      <c r="F37" s="4"/>
      <c r="AM37" s="1"/>
      <c r="AN37" s="1"/>
    </row>
    <row r="38" spans="4:40" x14ac:dyDescent="0.25">
      <c r="D38" s="4"/>
      <c r="E38" s="4"/>
      <c r="F38" s="4"/>
      <c r="AM38" s="1"/>
      <c r="AN38" s="1"/>
    </row>
    <row r="39" spans="4:40" x14ac:dyDescent="0.25">
      <c r="D39" s="4"/>
      <c r="E39" s="4"/>
      <c r="F39" s="4"/>
      <c r="AM39" s="1"/>
      <c r="AN39" s="1"/>
    </row>
    <row r="40" spans="4:40" x14ac:dyDescent="0.25">
      <c r="D40" s="4"/>
      <c r="E40" s="4"/>
      <c r="F40" s="4"/>
      <c r="AM40" s="1"/>
      <c r="AN40" s="1"/>
    </row>
    <row r="41" spans="4:40" x14ac:dyDescent="0.25">
      <c r="D41" s="4"/>
      <c r="E41" s="4"/>
      <c r="F41" s="4"/>
      <c r="AM41" s="1"/>
      <c r="AN41" s="1"/>
    </row>
    <row r="42" spans="4:40" x14ac:dyDescent="0.25">
      <c r="D42" s="4"/>
      <c r="E42" s="4"/>
      <c r="F42" s="4"/>
      <c r="AM42" s="1"/>
      <c r="AN42" s="1"/>
    </row>
    <row r="43" spans="4:40" x14ac:dyDescent="0.25">
      <c r="D43" s="4"/>
      <c r="E43" s="4"/>
      <c r="F43" s="4"/>
      <c r="AM43" s="1"/>
      <c r="AN43" s="1"/>
    </row>
    <row r="44" spans="4:40" x14ac:dyDescent="0.25">
      <c r="D44" s="4"/>
      <c r="E44" s="4"/>
      <c r="F44" s="4"/>
      <c r="AM44" s="1"/>
      <c r="AN44" s="1"/>
    </row>
    <row r="45" spans="4:40" x14ac:dyDescent="0.25">
      <c r="D45" s="4"/>
      <c r="E45" s="4"/>
      <c r="F45" s="4"/>
      <c r="AM45" s="1"/>
      <c r="AN45" s="1"/>
    </row>
    <row r="46" spans="4:40" x14ac:dyDescent="0.25">
      <c r="D46" s="4"/>
      <c r="E46" s="4"/>
      <c r="F46" s="4"/>
      <c r="AM46" s="1"/>
      <c r="AN46" s="1"/>
    </row>
    <row r="47" spans="4:40" x14ac:dyDescent="0.25">
      <c r="D47" s="4"/>
      <c r="E47" s="4"/>
      <c r="F47" s="4"/>
      <c r="AM47" s="1"/>
      <c r="AN47" s="1"/>
    </row>
    <row r="48" spans="4:40" x14ac:dyDescent="0.25">
      <c r="D48" s="4"/>
      <c r="E48" s="4"/>
      <c r="F48" s="4"/>
      <c r="AM48" s="1"/>
      <c r="AN48" s="1"/>
    </row>
    <row r="49" spans="4:40" x14ac:dyDescent="0.25">
      <c r="D49" s="4"/>
      <c r="E49" s="4"/>
      <c r="F49" s="4"/>
      <c r="AM49" s="1"/>
      <c r="AN49" s="1"/>
    </row>
    <row r="50" spans="4:40" x14ac:dyDescent="0.25">
      <c r="D50" s="4"/>
      <c r="E50" s="4"/>
      <c r="F50" s="4"/>
      <c r="AM50" s="1"/>
      <c r="AN50" s="1"/>
    </row>
    <row r="51" spans="4:40" x14ac:dyDescent="0.25">
      <c r="D51" s="4"/>
      <c r="E51" s="4"/>
      <c r="F51" s="4"/>
      <c r="AM51" s="1"/>
      <c r="AN51" s="1"/>
    </row>
    <row r="52" spans="4:40" x14ac:dyDescent="0.25">
      <c r="D52" s="4"/>
      <c r="E52" s="4"/>
      <c r="F52" s="4"/>
      <c r="AM52" s="1"/>
      <c r="AN52" s="1"/>
    </row>
    <row r="53" spans="4:40" x14ac:dyDescent="0.25">
      <c r="D53" s="4"/>
      <c r="E53" s="4"/>
      <c r="F53" s="4"/>
      <c r="AM53" s="1"/>
      <c r="AN53" s="1"/>
    </row>
    <row r="54" spans="4:40" x14ac:dyDescent="0.25">
      <c r="D54" s="4"/>
      <c r="E54" s="4"/>
      <c r="F54" s="4"/>
      <c r="AM54" s="1"/>
      <c r="AN54" s="1"/>
    </row>
    <row r="55" spans="4:40" x14ac:dyDescent="0.25">
      <c r="D55" s="4"/>
      <c r="E55" s="4"/>
      <c r="F55" s="4"/>
      <c r="AM55" s="1"/>
      <c r="AN55" s="1"/>
    </row>
    <row r="56" spans="4:40" x14ac:dyDescent="0.25">
      <c r="D56" s="4"/>
      <c r="E56" s="4"/>
      <c r="F56" s="4"/>
      <c r="AM56" s="1"/>
      <c r="AN56" s="1"/>
    </row>
    <row r="57" spans="4:40" x14ac:dyDescent="0.25">
      <c r="D57" s="4"/>
      <c r="E57" s="4"/>
      <c r="F57" s="4"/>
      <c r="AM57" s="1"/>
      <c r="AN57" s="1"/>
    </row>
    <row r="58" spans="4:40" x14ac:dyDescent="0.25">
      <c r="D58" s="4"/>
      <c r="E58" s="4"/>
      <c r="F58" s="4"/>
      <c r="AM58" s="1"/>
      <c r="AN58" s="1"/>
    </row>
    <row r="59" spans="4:40" x14ac:dyDescent="0.25">
      <c r="D59" s="4"/>
      <c r="E59" s="4"/>
      <c r="F59" s="4"/>
      <c r="AM59" s="1"/>
      <c r="AN59" s="1"/>
    </row>
    <row r="60" spans="4:40" x14ac:dyDescent="0.25">
      <c r="D60" s="4"/>
      <c r="E60" s="4"/>
      <c r="F60" s="4"/>
      <c r="AM60" s="1"/>
      <c r="AN60" s="1"/>
    </row>
    <row r="61" spans="4:40" x14ac:dyDescent="0.25">
      <c r="D61" s="4"/>
      <c r="E61" s="4"/>
      <c r="F61" s="4"/>
      <c r="AM61" s="1"/>
      <c r="AN61" s="1"/>
    </row>
    <row r="62" spans="4:40" x14ac:dyDescent="0.25">
      <c r="D62" s="4"/>
      <c r="E62" s="4"/>
      <c r="F62" s="4"/>
      <c r="AM62" s="1"/>
      <c r="AN62" s="1"/>
    </row>
    <row r="63" spans="4:40" x14ac:dyDescent="0.25">
      <c r="D63" s="4"/>
      <c r="E63" s="4"/>
      <c r="F63" s="4"/>
      <c r="AM63" s="1"/>
      <c r="AN63" s="1"/>
    </row>
    <row r="64" spans="4:40" x14ac:dyDescent="0.25">
      <c r="D64" s="4"/>
      <c r="E64" s="4"/>
      <c r="F64" s="4"/>
      <c r="AM64" s="1"/>
      <c r="AN64" s="1"/>
    </row>
    <row r="65" spans="4:40" x14ac:dyDescent="0.25">
      <c r="D65" s="4"/>
      <c r="E65" s="4"/>
      <c r="F65" s="4"/>
      <c r="AM65" s="1"/>
      <c r="AN65" s="1"/>
    </row>
    <row r="66" spans="4:40" x14ac:dyDescent="0.25">
      <c r="D66" s="4"/>
      <c r="E66" s="4"/>
      <c r="F66" s="4"/>
      <c r="AM66" s="1"/>
      <c r="AN66" s="1"/>
    </row>
    <row r="67" spans="4:40" x14ac:dyDescent="0.25">
      <c r="D67" s="4"/>
      <c r="E67" s="4"/>
      <c r="F67" s="4"/>
      <c r="AM67" s="1"/>
      <c r="AN67" s="1"/>
    </row>
    <row r="68" spans="4:40" x14ac:dyDescent="0.25">
      <c r="D68" s="4"/>
      <c r="E68" s="4"/>
      <c r="F68" s="4"/>
      <c r="AM68" s="1"/>
      <c r="AN68" s="1"/>
    </row>
    <row r="69" spans="4:40" x14ac:dyDescent="0.25">
      <c r="D69" s="4"/>
      <c r="E69" s="4"/>
      <c r="F69" s="4"/>
      <c r="AM69" s="1"/>
      <c r="AN69" s="1"/>
    </row>
    <row r="70" spans="4:40" x14ac:dyDescent="0.25">
      <c r="D70" s="4"/>
      <c r="E70" s="4"/>
      <c r="F70" s="4"/>
      <c r="AM70" s="1"/>
      <c r="AN70" s="1"/>
    </row>
    <row r="71" spans="4:40" x14ac:dyDescent="0.25">
      <c r="D71" s="4"/>
      <c r="E71" s="4"/>
      <c r="F71" s="4"/>
      <c r="AM71" s="1"/>
      <c r="AN71" s="1"/>
    </row>
    <row r="72" spans="4:40" x14ac:dyDescent="0.25">
      <c r="D72" s="4"/>
      <c r="E72" s="4"/>
      <c r="F72" s="4"/>
      <c r="AM72" s="1"/>
      <c r="AN72" s="1"/>
    </row>
    <row r="73" spans="4:40" x14ac:dyDescent="0.25">
      <c r="D73" s="4"/>
      <c r="E73" s="4"/>
      <c r="F73" s="4"/>
      <c r="AM73" s="1"/>
      <c r="AN73" s="1"/>
    </row>
    <row r="74" spans="4:40" x14ac:dyDescent="0.25">
      <c r="D74" s="4"/>
      <c r="E74" s="4"/>
      <c r="F74" s="4"/>
      <c r="AM74" s="1"/>
      <c r="AN74" s="1"/>
    </row>
    <row r="75" spans="4:40" x14ac:dyDescent="0.25">
      <c r="D75" s="4"/>
      <c r="E75" s="4"/>
      <c r="F75" s="4"/>
      <c r="AM75" s="1"/>
      <c r="AN75" s="1"/>
    </row>
    <row r="76" spans="4:40" x14ac:dyDescent="0.25">
      <c r="D76" s="4"/>
      <c r="E76" s="4"/>
      <c r="F76" s="4"/>
      <c r="AM76" s="1"/>
      <c r="AN76" s="1"/>
    </row>
    <row r="77" spans="4:40" x14ac:dyDescent="0.25">
      <c r="D77" s="4"/>
      <c r="E77" s="4"/>
      <c r="F77" s="4"/>
      <c r="AM77" s="1"/>
      <c r="AN77" s="1"/>
    </row>
    <row r="78" spans="4:40" x14ac:dyDescent="0.25">
      <c r="D78" s="4"/>
      <c r="E78" s="4"/>
      <c r="F78" s="4"/>
      <c r="AM78" s="1"/>
      <c r="AN78" s="1"/>
    </row>
    <row r="79" spans="4:40" x14ac:dyDescent="0.25">
      <c r="D79" s="4"/>
      <c r="E79" s="4"/>
      <c r="F79" s="4"/>
      <c r="AM79" s="1"/>
      <c r="AN79" s="1"/>
    </row>
    <row r="80" spans="4:40" x14ac:dyDescent="0.25">
      <c r="D80" s="4"/>
      <c r="E80" s="4"/>
      <c r="F80" s="4"/>
      <c r="AM80" s="1"/>
      <c r="AN80" s="1"/>
    </row>
    <row r="81" spans="4:40" x14ac:dyDescent="0.25">
      <c r="D81" s="4"/>
      <c r="E81" s="4"/>
      <c r="F81" s="4"/>
      <c r="AM81" s="1"/>
      <c r="AN81" s="1"/>
    </row>
    <row r="82" spans="4:40" x14ac:dyDescent="0.25">
      <c r="D82" s="4"/>
      <c r="E82" s="4"/>
      <c r="F82" s="4"/>
      <c r="AM82" s="1"/>
      <c r="AN82" s="1"/>
    </row>
    <row r="83" spans="4:40" x14ac:dyDescent="0.25">
      <c r="D83" s="4"/>
      <c r="E83" s="4"/>
      <c r="F83" s="4"/>
      <c r="AM83" s="1"/>
      <c r="AN83" s="1"/>
    </row>
    <row r="84" spans="4:40" x14ac:dyDescent="0.25">
      <c r="D84" s="4"/>
      <c r="E84" s="4"/>
      <c r="F84" s="4"/>
      <c r="AM84" s="1"/>
      <c r="AN84" s="1"/>
    </row>
    <row r="85" spans="4:40" x14ac:dyDescent="0.25">
      <c r="D85" s="4"/>
      <c r="E85" s="4"/>
      <c r="F85" s="4"/>
      <c r="AM85" s="1"/>
      <c r="AN85" s="1"/>
    </row>
    <row r="86" spans="4:40" x14ac:dyDescent="0.25">
      <c r="D86" s="4"/>
      <c r="E86" s="4"/>
      <c r="F86" s="4"/>
      <c r="AM86" s="1"/>
      <c r="AN86" s="1"/>
    </row>
    <row r="87" spans="4:40" x14ac:dyDescent="0.25">
      <c r="D87" s="4"/>
      <c r="E87" s="4"/>
      <c r="F87" s="4"/>
      <c r="AM87" s="1"/>
      <c r="AN87" s="1"/>
    </row>
    <row r="88" spans="4:40" x14ac:dyDescent="0.25">
      <c r="D88" s="4"/>
      <c r="E88" s="4"/>
      <c r="F88" s="4"/>
      <c r="AM88" s="1"/>
      <c r="AN88" s="1"/>
    </row>
    <row r="89" spans="4:40" x14ac:dyDescent="0.25">
      <c r="D89" s="4"/>
      <c r="E89" s="4"/>
      <c r="F89" s="4"/>
      <c r="AM89" s="1"/>
      <c r="AN89" s="1"/>
    </row>
    <row r="90" spans="4:40" x14ac:dyDescent="0.25">
      <c r="D90" s="4"/>
      <c r="E90" s="4"/>
      <c r="F90" s="4"/>
      <c r="AM90" s="1"/>
      <c r="AN90" s="1"/>
    </row>
    <row r="91" spans="4:40" x14ac:dyDescent="0.25">
      <c r="D91" s="4"/>
      <c r="E91" s="4"/>
      <c r="F91" s="4"/>
      <c r="AM91" s="1"/>
      <c r="AN91" s="1"/>
    </row>
    <row r="92" spans="4:40" x14ac:dyDescent="0.25">
      <c r="D92" s="4"/>
      <c r="E92" s="4"/>
      <c r="F92" s="4"/>
      <c r="AM92" s="1"/>
      <c r="AN92" s="1"/>
    </row>
    <row r="93" spans="4:40" x14ac:dyDescent="0.25">
      <c r="D93" s="4"/>
      <c r="E93" s="4"/>
      <c r="F93" s="4"/>
      <c r="AM93" s="1"/>
      <c r="AN93" s="1"/>
    </row>
    <row r="94" spans="4:40" x14ac:dyDescent="0.25">
      <c r="D94" s="4"/>
      <c r="E94" s="4"/>
      <c r="F94" s="4"/>
      <c r="AM94" s="1"/>
      <c r="AN94" s="1"/>
    </row>
    <row r="95" spans="4:40" x14ac:dyDescent="0.25">
      <c r="D95" s="4"/>
      <c r="E95" s="4"/>
      <c r="F95" s="4"/>
      <c r="AM95" s="1"/>
      <c r="AN95" s="1"/>
    </row>
    <row r="96" spans="4:40" x14ac:dyDescent="0.25">
      <c r="D96" s="4"/>
      <c r="E96" s="4"/>
      <c r="F96" s="4"/>
      <c r="AM96" s="1"/>
      <c r="AN96" s="1"/>
    </row>
    <row r="97" spans="4:40" x14ac:dyDescent="0.25">
      <c r="D97" s="4"/>
      <c r="E97" s="4"/>
      <c r="F97" s="4"/>
      <c r="AM97" s="1"/>
      <c r="AN97" s="1"/>
    </row>
    <row r="98" spans="4:40" x14ac:dyDescent="0.25">
      <c r="D98" s="4"/>
      <c r="E98" s="4"/>
      <c r="F98" s="4"/>
      <c r="AM98" s="1"/>
      <c r="AN98" s="1"/>
    </row>
    <row r="99" spans="4:40" x14ac:dyDescent="0.25">
      <c r="D99" s="4"/>
      <c r="E99" s="4"/>
      <c r="F99" s="4"/>
      <c r="AM99" s="1"/>
      <c r="AN99" s="1"/>
    </row>
    <row r="100" spans="4:40" x14ac:dyDescent="0.25">
      <c r="D100" s="4"/>
      <c r="E100" s="4"/>
      <c r="F100" s="4"/>
      <c r="AM100" s="1"/>
      <c r="AN100" s="1"/>
    </row>
    <row r="101" spans="4:40" x14ac:dyDescent="0.25">
      <c r="D101" s="4"/>
      <c r="E101" s="4"/>
      <c r="F101" s="4"/>
      <c r="AM101" s="1"/>
      <c r="AN101" s="1"/>
    </row>
    <row r="102" spans="4:40" x14ac:dyDescent="0.25">
      <c r="D102" s="4"/>
      <c r="E102" s="4"/>
      <c r="F102" s="4"/>
      <c r="AM102" s="1"/>
      <c r="AN102" s="1"/>
    </row>
    <row r="103" spans="4:40" x14ac:dyDescent="0.25">
      <c r="D103" s="4"/>
      <c r="E103" s="4"/>
      <c r="F103" s="4"/>
      <c r="AM103" s="1"/>
      <c r="AN103" s="1"/>
    </row>
    <row r="104" spans="4:40" x14ac:dyDescent="0.25">
      <c r="D104" s="4"/>
      <c r="E104" s="4"/>
      <c r="F104" s="4"/>
      <c r="AM104" s="1"/>
      <c r="AN104" s="1"/>
    </row>
    <row r="105" spans="4:40" x14ac:dyDescent="0.25">
      <c r="D105" s="4"/>
      <c r="E105" s="4"/>
      <c r="F105" s="4"/>
      <c r="AM105" s="1"/>
      <c r="AN105" s="1"/>
    </row>
    <row r="106" spans="4:40" x14ac:dyDescent="0.25">
      <c r="D106" s="4"/>
      <c r="E106" s="4"/>
      <c r="F106" s="4"/>
      <c r="AM106" s="1"/>
      <c r="AN106" s="1"/>
    </row>
    <row r="107" spans="4:40" x14ac:dyDescent="0.25">
      <c r="D107" s="4"/>
      <c r="E107" s="4"/>
      <c r="F107" s="4"/>
      <c r="AM107" s="1"/>
      <c r="AN107" s="1"/>
    </row>
    <row r="108" spans="4:40" x14ac:dyDescent="0.25">
      <c r="D108" s="4"/>
      <c r="E108" s="4"/>
      <c r="F108" s="4"/>
      <c r="AM108" s="1"/>
      <c r="AN108" s="1"/>
    </row>
    <row r="109" spans="4:40" x14ac:dyDescent="0.25">
      <c r="D109" s="4"/>
      <c r="E109" s="4"/>
      <c r="F109" s="4"/>
      <c r="AM109" s="1"/>
      <c r="AN109" s="1"/>
    </row>
    <row r="110" spans="4:40" x14ac:dyDescent="0.25">
      <c r="D110" s="4"/>
      <c r="E110" s="4"/>
      <c r="F110" s="4"/>
      <c r="AM110" s="1"/>
      <c r="AN110" s="1"/>
    </row>
    <row r="111" spans="4:40" x14ac:dyDescent="0.25">
      <c r="D111" s="4"/>
      <c r="E111" s="4"/>
      <c r="F111" s="4"/>
      <c r="AM111" s="1"/>
      <c r="AN111" s="1"/>
    </row>
    <row r="112" spans="4:40" x14ac:dyDescent="0.25">
      <c r="D112" s="4"/>
      <c r="E112" s="4"/>
      <c r="F112" s="4"/>
      <c r="AM112" s="1"/>
      <c r="AN112" s="1"/>
    </row>
    <row r="113" spans="4:40" x14ac:dyDescent="0.25">
      <c r="D113" s="4"/>
      <c r="E113" s="4"/>
      <c r="F113" s="4"/>
      <c r="AM113" s="1"/>
      <c r="AN113" s="1"/>
    </row>
    <row r="114" spans="4:40" x14ac:dyDescent="0.25">
      <c r="D114" s="4"/>
      <c r="E114" s="4"/>
      <c r="F114" s="4"/>
      <c r="AM114" s="1"/>
      <c r="AN114" s="1"/>
    </row>
    <row r="115" spans="4:40" x14ac:dyDescent="0.25">
      <c r="D115" s="4"/>
      <c r="E115" s="4"/>
      <c r="F115" s="4"/>
      <c r="AM115" s="1"/>
      <c r="AN115" s="1"/>
    </row>
    <row r="116" spans="4:40" x14ac:dyDescent="0.25">
      <c r="D116" s="4"/>
      <c r="E116" s="4"/>
      <c r="F116" s="4"/>
      <c r="AM116" s="1"/>
      <c r="AN116" s="1"/>
    </row>
    <row r="117" spans="4:40" x14ac:dyDescent="0.25">
      <c r="D117" s="4"/>
      <c r="E117" s="4"/>
      <c r="F117" s="4"/>
      <c r="AM117" s="1"/>
      <c r="AN117" s="1"/>
    </row>
    <row r="118" spans="4:40" x14ac:dyDescent="0.25">
      <c r="D118" s="4"/>
      <c r="E118" s="4"/>
      <c r="F118" s="4"/>
      <c r="AM118" s="1"/>
      <c r="AN118" s="1"/>
    </row>
    <row r="119" spans="4:40" x14ac:dyDescent="0.25">
      <c r="D119" s="4"/>
      <c r="E119" s="4"/>
      <c r="F119" s="4"/>
      <c r="AM119" s="1"/>
      <c r="AN119" s="1"/>
    </row>
    <row r="120" spans="4:40" x14ac:dyDescent="0.25">
      <c r="D120" s="4"/>
      <c r="E120" s="4"/>
      <c r="F120" s="4"/>
      <c r="AM120" s="1"/>
      <c r="AN120" s="1"/>
    </row>
    <row r="121" spans="4:40" x14ac:dyDescent="0.25">
      <c r="D121" s="4"/>
      <c r="E121" s="4"/>
      <c r="F121" s="4"/>
      <c r="AM121" s="1"/>
      <c r="AN121" s="1"/>
    </row>
    <row r="122" spans="4:40" x14ac:dyDescent="0.25">
      <c r="D122" s="4"/>
      <c r="E122" s="4"/>
      <c r="F122" s="4"/>
      <c r="AM122" s="1"/>
      <c r="AN122" s="1"/>
    </row>
    <row r="123" spans="4:40" x14ac:dyDescent="0.25">
      <c r="D123" s="4"/>
      <c r="E123" s="4"/>
      <c r="F123" s="4"/>
      <c r="AM123" s="1"/>
      <c r="AN123" s="1"/>
    </row>
    <row r="124" spans="4:40" x14ac:dyDescent="0.25">
      <c r="D124" s="4"/>
      <c r="E124" s="4"/>
      <c r="F124" s="4"/>
      <c r="AM124" s="1"/>
      <c r="AN124" s="1"/>
    </row>
    <row r="125" spans="4:40" x14ac:dyDescent="0.25">
      <c r="D125" s="4"/>
      <c r="E125" s="4"/>
      <c r="F125" s="4"/>
      <c r="AM125" s="1"/>
      <c r="AN125" s="1"/>
    </row>
    <row r="126" spans="4:40" x14ac:dyDescent="0.25">
      <c r="D126" s="4"/>
      <c r="E126" s="4"/>
      <c r="F126" s="4"/>
      <c r="AM126" s="1"/>
      <c r="AN126" s="1"/>
    </row>
    <row r="127" spans="4:40" x14ac:dyDescent="0.25">
      <c r="D127" s="4"/>
      <c r="E127" s="4"/>
      <c r="F127" s="4"/>
      <c r="AM127" s="1"/>
      <c r="AN127" s="1"/>
    </row>
    <row r="128" spans="4:40" x14ac:dyDescent="0.25">
      <c r="D128" s="4"/>
      <c r="E128" s="4"/>
      <c r="F128" s="4"/>
      <c r="AM128" s="1"/>
      <c r="AN128" s="1"/>
    </row>
    <row r="129" spans="4:40" x14ac:dyDescent="0.25">
      <c r="D129" s="4"/>
      <c r="E129" s="4"/>
      <c r="F129" s="4"/>
      <c r="AM129" s="1"/>
      <c r="AN129" s="1"/>
    </row>
    <row r="130" spans="4:40" x14ac:dyDescent="0.25">
      <c r="D130" s="4"/>
      <c r="E130" s="4"/>
      <c r="F130" s="4"/>
      <c r="AM130" s="1"/>
      <c r="AN130" s="1"/>
    </row>
    <row r="131" spans="4:40" x14ac:dyDescent="0.25">
      <c r="D131" s="4"/>
      <c r="E131" s="4"/>
      <c r="F131" s="4"/>
      <c r="AM131" s="1"/>
      <c r="AN131" s="1"/>
    </row>
    <row r="132" spans="4:40" x14ac:dyDescent="0.25">
      <c r="D132" s="4"/>
      <c r="E132" s="4"/>
      <c r="F132" s="4"/>
      <c r="AM132" s="1"/>
      <c r="AN132" s="1"/>
    </row>
    <row r="133" spans="4:40" x14ac:dyDescent="0.25">
      <c r="D133" s="4"/>
      <c r="E133" s="4"/>
      <c r="F133" s="4"/>
      <c r="AM133" s="1"/>
      <c r="AN133" s="1"/>
    </row>
    <row r="134" spans="4:40" x14ac:dyDescent="0.25">
      <c r="D134" s="4"/>
      <c r="E134" s="4"/>
      <c r="F134" s="4"/>
      <c r="AM134" s="1"/>
      <c r="AN134" s="1"/>
    </row>
    <row r="135" spans="4:40" x14ac:dyDescent="0.25">
      <c r="D135" s="4"/>
      <c r="E135" s="4"/>
      <c r="F135" s="4"/>
      <c r="AM135" s="1"/>
      <c r="AN135" s="1"/>
    </row>
    <row r="136" spans="4:40" x14ac:dyDescent="0.25">
      <c r="D136" s="4"/>
      <c r="E136" s="4"/>
      <c r="F136" s="4"/>
      <c r="AM136" s="1"/>
      <c r="AN136" s="1"/>
    </row>
    <row r="137" spans="4:40" x14ac:dyDescent="0.25">
      <c r="D137" s="4"/>
      <c r="E137" s="4"/>
      <c r="F137" s="4"/>
      <c r="AM137" s="1"/>
      <c r="AN137" s="1"/>
    </row>
    <row r="138" spans="4:40" x14ac:dyDescent="0.25">
      <c r="D138" s="4"/>
      <c r="E138" s="4"/>
      <c r="F138" s="4"/>
      <c r="AM138" s="1"/>
      <c r="AN138" s="1"/>
    </row>
    <row r="139" spans="4:40" x14ac:dyDescent="0.25">
      <c r="D139" s="4"/>
      <c r="E139" s="4"/>
      <c r="F139" s="4"/>
      <c r="AM139" s="1"/>
      <c r="AN139" s="1"/>
    </row>
    <row r="140" spans="4:40" x14ac:dyDescent="0.25">
      <c r="D140" s="4"/>
      <c r="E140" s="4"/>
      <c r="F140" s="4"/>
      <c r="AM140" s="1"/>
      <c r="AN140" s="1"/>
    </row>
    <row r="141" spans="4:40" x14ac:dyDescent="0.25">
      <c r="D141" s="4"/>
      <c r="E141" s="4"/>
      <c r="F141" s="4"/>
      <c r="AM141" s="1"/>
      <c r="AN141" s="1"/>
    </row>
    <row r="142" spans="4:40" x14ac:dyDescent="0.25">
      <c r="D142" s="4"/>
      <c r="E142" s="4"/>
      <c r="F142" s="4"/>
      <c r="AM142" s="1"/>
      <c r="AN142" s="1"/>
    </row>
    <row r="143" spans="4:40" x14ac:dyDescent="0.25">
      <c r="D143" s="4"/>
      <c r="E143" s="4"/>
      <c r="F143" s="4"/>
      <c r="AM143" s="1"/>
      <c r="AN143" s="1"/>
    </row>
    <row r="144" spans="4:40" x14ac:dyDescent="0.25">
      <c r="D144" s="4"/>
      <c r="E144" s="4"/>
      <c r="F144" s="4"/>
      <c r="AM144" s="1"/>
      <c r="AN144" s="1"/>
    </row>
    <row r="145" spans="4:40" x14ac:dyDescent="0.25">
      <c r="D145" s="4"/>
      <c r="E145" s="4"/>
      <c r="F145" s="4"/>
      <c r="AM145" s="1"/>
      <c r="AN145" s="1"/>
    </row>
    <row r="146" spans="4:40" x14ac:dyDescent="0.25">
      <c r="D146" s="4"/>
      <c r="E146" s="4"/>
      <c r="F146" s="4"/>
      <c r="AM146" s="1"/>
      <c r="AN146" s="1"/>
    </row>
    <row r="147" spans="4:40" x14ac:dyDescent="0.25">
      <c r="D147" s="4"/>
      <c r="E147" s="4"/>
      <c r="F147" s="4"/>
      <c r="AM147" s="1"/>
      <c r="AN147" s="1"/>
    </row>
    <row r="148" spans="4:40" x14ac:dyDescent="0.25">
      <c r="D148" s="4"/>
      <c r="E148" s="4"/>
      <c r="F148" s="4"/>
      <c r="AM148" s="1"/>
      <c r="AN148" s="1"/>
    </row>
    <row r="149" spans="4:40" x14ac:dyDescent="0.25">
      <c r="D149" s="4"/>
      <c r="E149" s="4"/>
      <c r="F149" s="4"/>
      <c r="AM149" s="1"/>
      <c r="AN149" s="1"/>
    </row>
    <row r="150" spans="4:40" x14ac:dyDescent="0.25">
      <c r="D150" s="4"/>
      <c r="E150" s="4"/>
      <c r="F150" s="4"/>
      <c r="AM150" s="1"/>
      <c r="AN150" s="1"/>
    </row>
    <row r="151" spans="4:40" x14ac:dyDescent="0.25">
      <c r="D151" s="4"/>
      <c r="E151" s="4"/>
      <c r="F151" s="4"/>
      <c r="AM151" s="1"/>
      <c r="AN151" s="1"/>
    </row>
    <row r="152" spans="4:40" x14ac:dyDescent="0.25">
      <c r="D152" s="4"/>
      <c r="E152" s="4"/>
      <c r="F152" s="4"/>
      <c r="AM152" s="1"/>
      <c r="AN152" s="1"/>
    </row>
    <row r="153" spans="4:40" x14ac:dyDescent="0.25">
      <c r="D153" s="4"/>
      <c r="E153" s="4"/>
      <c r="F153" s="4"/>
      <c r="AM153" s="1"/>
      <c r="AN153" s="1"/>
    </row>
    <row r="154" spans="4:40" x14ac:dyDescent="0.25">
      <c r="D154" s="4"/>
      <c r="E154" s="4"/>
      <c r="F154" s="4"/>
      <c r="AM154" s="1"/>
      <c r="AN154" s="1"/>
    </row>
    <row r="155" spans="4:40" x14ac:dyDescent="0.25">
      <c r="D155" s="4"/>
      <c r="E155" s="4"/>
      <c r="F155" s="4"/>
      <c r="AM155" s="1"/>
      <c r="AN155" s="1"/>
    </row>
    <row r="156" spans="4:40" x14ac:dyDescent="0.25">
      <c r="D156" s="4"/>
      <c r="E156" s="4"/>
      <c r="F156" s="4"/>
      <c r="AM156" s="1"/>
      <c r="AN156" s="1"/>
    </row>
    <row r="157" spans="4:40" x14ac:dyDescent="0.25">
      <c r="D157" s="4"/>
      <c r="E157" s="4"/>
      <c r="F157" s="4"/>
      <c r="AM157" s="1"/>
      <c r="AN157" s="1"/>
    </row>
    <row r="158" spans="4:40" x14ac:dyDescent="0.25">
      <c r="D158" s="4"/>
      <c r="E158" s="4"/>
      <c r="F158" s="4"/>
      <c r="AM158" s="1"/>
      <c r="AN158" s="1"/>
    </row>
    <row r="159" spans="4:40" x14ac:dyDescent="0.25">
      <c r="D159" s="4"/>
      <c r="E159" s="4"/>
      <c r="F159" s="4"/>
      <c r="AM159" s="1"/>
      <c r="AN159" s="1"/>
    </row>
    <row r="160" spans="4:40" x14ac:dyDescent="0.25">
      <c r="D160" s="4"/>
      <c r="E160" s="4"/>
      <c r="F160" s="4"/>
      <c r="AM160" s="1"/>
      <c r="AN160" s="1"/>
    </row>
    <row r="161" spans="4:40" x14ac:dyDescent="0.25">
      <c r="D161" s="4"/>
      <c r="E161" s="4"/>
      <c r="F161" s="4"/>
      <c r="AM161" s="1"/>
      <c r="AN161" s="1"/>
    </row>
    <row r="162" spans="4:40" x14ac:dyDescent="0.25">
      <c r="D162" s="4"/>
      <c r="E162" s="4"/>
      <c r="F162" s="4"/>
      <c r="AM162" s="1"/>
      <c r="AN162" s="1"/>
    </row>
    <row r="163" spans="4:40" x14ac:dyDescent="0.25">
      <c r="D163" s="4"/>
      <c r="E163" s="4"/>
      <c r="F163" s="4"/>
      <c r="AM163" s="1"/>
      <c r="AN163" s="1"/>
    </row>
    <row r="164" spans="4:40" x14ac:dyDescent="0.25">
      <c r="D164" s="4"/>
      <c r="E164" s="4"/>
      <c r="F164" s="4"/>
      <c r="AM164" s="1"/>
      <c r="AN164" s="1"/>
    </row>
    <row r="165" spans="4:40" x14ac:dyDescent="0.25">
      <c r="D165" s="4"/>
      <c r="E165" s="4"/>
      <c r="F165" s="4"/>
      <c r="AM165" s="1"/>
      <c r="AN165" s="1"/>
    </row>
    <row r="166" spans="4:40" x14ac:dyDescent="0.25">
      <c r="D166" s="4"/>
      <c r="E166" s="4"/>
      <c r="F166" s="4"/>
      <c r="AM166" s="1"/>
      <c r="AN166" s="1"/>
    </row>
    <row r="167" spans="4:40" x14ac:dyDescent="0.25">
      <c r="D167" s="4"/>
      <c r="E167" s="4"/>
      <c r="F167" s="4"/>
      <c r="AM167" s="1"/>
      <c r="AN167" s="1"/>
    </row>
    <row r="168" spans="4:40" x14ac:dyDescent="0.25">
      <c r="D168" s="4"/>
      <c r="E168" s="4"/>
      <c r="F168" s="4"/>
      <c r="AM168" s="1"/>
      <c r="AN168" s="1"/>
    </row>
    <row r="169" spans="4:40" x14ac:dyDescent="0.25">
      <c r="D169" s="4"/>
      <c r="E169" s="4"/>
      <c r="F169" s="4"/>
      <c r="AM169" s="1"/>
      <c r="AN169" s="1"/>
    </row>
    <row r="170" spans="4:40" x14ac:dyDescent="0.25">
      <c r="D170" s="4"/>
      <c r="E170" s="4"/>
      <c r="F170" s="4"/>
      <c r="AM170" s="1"/>
      <c r="AN170" s="1"/>
    </row>
    <row r="171" spans="4:40" x14ac:dyDescent="0.25">
      <c r="D171" s="4"/>
      <c r="E171" s="4"/>
      <c r="F171" s="4"/>
      <c r="AM171" s="1"/>
      <c r="AN171" s="1"/>
    </row>
    <row r="172" spans="4:40" x14ac:dyDescent="0.25">
      <c r="D172" s="4"/>
      <c r="E172" s="4"/>
      <c r="F172" s="4"/>
      <c r="AM172" s="1"/>
      <c r="AN172" s="1"/>
    </row>
    <row r="173" spans="4:40" x14ac:dyDescent="0.25">
      <c r="D173" s="4"/>
      <c r="E173" s="4"/>
      <c r="F173" s="4"/>
      <c r="AM173" s="1"/>
      <c r="AN173" s="1"/>
    </row>
    <row r="174" spans="4:40" x14ac:dyDescent="0.25">
      <c r="D174" s="4"/>
      <c r="E174" s="4"/>
      <c r="F174" s="4"/>
      <c r="AM174" s="1"/>
      <c r="AN174" s="1"/>
    </row>
    <row r="175" spans="4:40" x14ac:dyDescent="0.25">
      <c r="D175" s="4"/>
      <c r="E175" s="4"/>
      <c r="F175" s="4"/>
      <c r="AM175" s="1"/>
      <c r="AN175" s="1"/>
    </row>
    <row r="176" spans="4:40" x14ac:dyDescent="0.25">
      <c r="D176" s="4"/>
      <c r="E176" s="4"/>
      <c r="F176" s="4"/>
      <c r="AM176" s="1"/>
      <c r="AN176" s="1"/>
    </row>
    <row r="177" spans="4:40" x14ac:dyDescent="0.25">
      <c r="D177" s="4"/>
      <c r="E177" s="4"/>
      <c r="F177" s="4"/>
      <c r="AM177" s="1"/>
      <c r="AN177" s="1"/>
    </row>
    <row r="178" spans="4:40" x14ac:dyDescent="0.25">
      <c r="D178" s="4"/>
      <c r="E178" s="4"/>
      <c r="F178" s="4"/>
      <c r="AM178" s="1"/>
      <c r="AN178" s="1"/>
    </row>
    <row r="179" spans="4:40" x14ac:dyDescent="0.25">
      <c r="D179" s="4"/>
      <c r="E179" s="4"/>
      <c r="F179" s="4"/>
      <c r="AM179" s="1"/>
      <c r="AN179" s="1"/>
    </row>
    <row r="180" spans="4:40" x14ac:dyDescent="0.25">
      <c r="D180" s="4"/>
      <c r="E180" s="4"/>
      <c r="F180" s="4"/>
      <c r="AM180" s="1"/>
      <c r="AN180" s="1"/>
    </row>
    <row r="181" spans="4:40" x14ac:dyDescent="0.25">
      <c r="D181" s="4"/>
      <c r="E181" s="4"/>
      <c r="F181" s="4"/>
      <c r="AM181" s="1"/>
      <c r="AN181" s="1"/>
    </row>
    <row r="182" spans="4:40" x14ac:dyDescent="0.25">
      <c r="D182" s="4"/>
      <c r="E182" s="4"/>
      <c r="F182" s="4"/>
      <c r="AM182" s="1"/>
      <c r="AN182" s="1"/>
    </row>
    <row r="183" spans="4:40" x14ac:dyDescent="0.25">
      <c r="D183" s="4"/>
      <c r="E183" s="4"/>
      <c r="F183" s="4"/>
      <c r="AM183" s="1"/>
      <c r="AN183" s="1"/>
    </row>
    <row r="184" spans="4:40" x14ac:dyDescent="0.25">
      <c r="D184" s="4"/>
      <c r="E184" s="4"/>
      <c r="F184" s="4"/>
      <c r="AM184" s="1"/>
      <c r="AN184" s="1"/>
    </row>
    <row r="185" spans="4:40" x14ac:dyDescent="0.25">
      <c r="D185" s="4"/>
      <c r="E185" s="4"/>
      <c r="F185" s="4"/>
      <c r="AM185" s="1"/>
      <c r="AN185" s="1"/>
    </row>
    <row r="186" spans="4:40" x14ac:dyDescent="0.25">
      <c r="D186" s="4"/>
      <c r="E186" s="4"/>
      <c r="F186" s="4"/>
      <c r="AM186" s="1"/>
      <c r="AN186" s="1"/>
    </row>
    <row r="187" spans="4:40" x14ac:dyDescent="0.25">
      <c r="D187" s="4"/>
      <c r="E187" s="4"/>
      <c r="F187" s="4"/>
      <c r="AM187" s="1"/>
      <c r="AN187" s="1"/>
    </row>
    <row r="188" spans="4:40" x14ac:dyDescent="0.25">
      <c r="D188" s="4"/>
      <c r="E188" s="4"/>
      <c r="F188" s="4"/>
      <c r="AM188" s="1"/>
      <c r="AN188" s="1"/>
    </row>
    <row r="189" spans="4:40" x14ac:dyDescent="0.25">
      <c r="D189" s="4"/>
      <c r="E189" s="4"/>
      <c r="F189" s="4"/>
      <c r="AM189" s="1"/>
      <c r="AN189" s="1"/>
    </row>
    <row r="190" spans="4:40" x14ac:dyDescent="0.25">
      <c r="D190" s="4"/>
      <c r="E190" s="4"/>
      <c r="F190" s="4"/>
      <c r="AM190" s="1"/>
      <c r="AN190" s="1"/>
    </row>
    <row r="191" spans="4:40" x14ac:dyDescent="0.25">
      <c r="D191" s="4"/>
      <c r="E191" s="4"/>
      <c r="F191" s="4"/>
      <c r="AM191" s="1"/>
      <c r="AN191" s="1"/>
    </row>
    <row r="192" spans="4:40" x14ac:dyDescent="0.25">
      <c r="D192" s="4"/>
      <c r="E192" s="4"/>
      <c r="F192" s="4"/>
      <c r="AM192" s="1"/>
      <c r="AN192" s="1"/>
    </row>
    <row r="193" spans="4:40" x14ac:dyDescent="0.25">
      <c r="D193" s="4"/>
      <c r="E193" s="4"/>
      <c r="F193" s="4"/>
      <c r="AM193" s="1"/>
      <c r="AN193" s="1"/>
    </row>
    <row r="194" spans="4:40" x14ac:dyDescent="0.25">
      <c r="D194" s="4"/>
      <c r="E194" s="4"/>
      <c r="F194" s="4"/>
      <c r="AM194" s="1"/>
      <c r="AN194" s="1"/>
    </row>
    <row r="195" spans="4:40" x14ac:dyDescent="0.25">
      <c r="D195" s="4"/>
      <c r="E195" s="4"/>
      <c r="F195" s="4"/>
      <c r="AM195" s="1"/>
      <c r="AN195" s="1"/>
    </row>
    <row r="196" spans="4:40" x14ac:dyDescent="0.25">
      <c r="D196" s="4"/>
      <c r="E196" s="4"/>
      <c r="F196" s="4"/>
      <c r="AM196" s="1"/>
      <c r="AN196" s="1"/>
    </row>
    <row r="197" spans="4:40" x14ac:dyDescent="0.25">
      <c r="D197" s="4"/>
      <c r="E197" s="4"/>
      <c r="F197" s="4"/>
      <c r="AM197" s="1"/>
      <c r="AN197" s="1"/>
    </row>
    <row r="198" spans="4:40" x14ac:dyDescent="0.25">
      <c r="D198" s="4"/>
      <c r="E198" s="4"/>
      <c r="F198" s="4"/>
      <c r="AM198" s="1"/>
      <c r="AN198" s="1"/>
    </row>
    <row r="199" spans="4:40" x14ac:dyDescent="0.25">
      <c r="D199" s="4"/>
      <c r="E199" s="4"/>
      <c r="F199" s="4"/>
      <c r="AM199" s="1"/>
      <c r="AN199" s="1"/>
    </row>
    <row r="200" spans="4:40" x14ac:dyDescent="0.25">
      <c r="D200" s="4"/>
      <c r="E200" s="4"/>
      <c r="F200" s="4"/>
      <c r="AM200" s="1"/>
      <c r="AN200" s="1"/>
    </row>
    <row r="201" spans="4:40" x14ac:dyDescent="0.25">
      <c r="D201" s="4"/>
      <c r="E201" s="4"/>
      <c r="F201" s="4"/>
      <c r="AM201" s="1"/>
      <c r="AN201" s="1"/>
    </row>
    <row r="202" spans="4:40" x14ac:dyDescent="0.25">
      <c r="D202" s="4"/>
      <c r="E202" s="4"/>
      <c r="F202" s="4"/>
      <c r="AM202" s="1"/>
      <c r="AN202" s="1"/>
    </row>
    <row r="203" spans="4:40" x14ac:dyDescent="0.25">
      <c r="D203" s="4"/>
      <c r="E203" s="4"/>
      <c r="F203" s="4"/>
      <c r="AM203" s="1"/>
      <c r="AN203" s="1"/>
    </row>
    <row r="204" spans="4:40" x14ac:dyDescent="0.25">
      <c r="D204" s="4"/>
      <c r="E204" s="4"/>
      <c r="F204" s="4"/>
      <c r="AM204" s="1"/>
      <c r="AN204" s="1"/>
    </row>
    <row r="205" spans="4:40" x14ac:dyDescent="0.25">
      <c r="D205" s="4"/>
      <c r="E205" s="4"/>
      <c r="F205" s="4"/>
      <c r="AM205" s="1"/>
      <c r="AN205" s="1"/>
    </row>
    <row r="206" spans="4:40" x14ac:dyDescent="0.25">
      <c r="D206" s="4"/>
      <c r="E206" s="4"/>
      <c r="F206" s="4"/>
      <c r="AM206" s="1"/>
      <c r="AN206" s="1"/>
    </row>
    <row r="207" spans="4:40" x14ac:dyDescent="0.25">
      <c r="D207" s="4"/>
      <c r="E207" s="4"/>
      <c r="F207" s="4"/>
      <c r="AM207" s="1"/>
      <c r="AN207" s="1"/>
    </row>
    <row r="208" spans="4:40" x14ac:dyDescent="0.25">
      <c r="D208" s="4"/>
      <c r="E208" s="4"/>
      <c r="F208" s="4"/>
      <c r="AM208" s="1"/>
      <c r="AN208" s="1"/>
    </row>
    <row r="209" spans="4:40" x14ac:dyDescent="0.25">
      <c r="D209" s="4"/>
      <c r="E209" s="4"/>
      <c r="F209" s="4"/>
      <c r="AM209" s="1"/>
      <c r="AN209" s="1"/>
    </row>
    <row r="210" spans="4:40" x14ac:dyDescent="0.25">
      <c r="D210" s="4"/>
      <c r="E210" s="4"/>
      <c r="F210" s="4"/>
      <c r="AM210" s="1"/>
      <c r="AN210" s="1"/>
    </row>
    <row r="211" spans="4:40" x14ac:dyDescent="0.25">
      <c r="D211" s="4"/>
      <c r="E211" s="4"/>
      <c r="F211" s="4"/>
      <c r="AM211" s="1"/>
      <c r="AN211" s="1"/>
    </row>
    <row r="212" spans="4:40" x14ac:dyDescent="0.25">
      <c r="D212" s="4"/>
      <c r="E212" s="4"/>
      <c r="F212" s="4"/>
      <c r="AM212" s="1"/>
      <c r="AN212" s="1"/>
    </row>
    <row r="213" spans="4:40" x14ac:dyDescent="0.25">
      <c r="D213" s="4"/>
      <c r="E213" s="4"/>
      <c r="F213" s="4"/>
      <c r="AM213" s="1"/>
      <c r="AN213" s="1"/>
    </row>
    <row r="214" spans="4:40" x14ac:dyDescent="0.25">
      <c r="D214" s="4"/>
      <c r="E214" s="4"/>
      <c r="F214" s="4"/>
      <c r="AM214" s="1"/>
      <c r="AN214" s="1"/>
    </row>
    <row r="215" spans="4:40" x14ac:dyDescent="0.25">
      <c r="D215" s="4"/>
      <c r="E215" s="4"/>
      <c r="F215" s="4"/>
      <c r="AM215" s="1"/>
      <c r="AN215" s="1"/>
    </row>
    <row r="216" spans="4:40" x14ac:dyDescent="0.25">
      <c r="D216" s="4"/>
      <c r="E216" s="4"/>
      <c r="F216" s="4"/>
      <c r="AM216" s="1"/>
      <c r="AN216" s="1"/>
    </row>
    <row r="217" spans="4:40" x14ac:dyDescent="0.25">
      <c r="D217" s="4"/>
      <c r="E217" s="4"/>
      <c r="F217" s="4"/>
      <c r="AM217" s="1"/>
      <c r="AN217" s="1"/>
    </row>
    <row r="218" spans="4:40" x14ac:dyDescent="0.25">
      <c r="D218" s="4"/>
      <c r="E218" s="4"/>
      <c r="F218" s="4"/>
      <c r="AM218" s="1"/>
      <c r="AN218" s="1"/>
    </row>
    <row r="219" spans="4:40" x14ac:dyDescent="0.25">
      <c r="D219" s="4"/>
      <c r="E219" s="4"/>
      <c r="F219" s="4"/>
      <c r="AM219" s="1"/>
      <c r="AN219" s="1"/>
    </row>
    <row r="220" spans="4:40" x14ac:dyDescent="0.25">
      <c r="D220" s="4"/>
      <c r="E220" s="4"/>
      <c r="F220" s="4"/>
      <c r="AM220" s="1"/>
      <c r="AN220" s="1"/>
    </row>
    <row r="221" spans="4:40" x14ac:dyDescent="0.25">
      <c r="D221" s="4"/>
      <c r="E221" s="4"/>
      <c r="F221" s="4"/>
      <c r="AM221" s="1"/>
      <c r="AN221" s="1"/>
    </row>
    <row r="222" spans="4:40" x14ac:dyDescent="0.25">
      <c r="D222" s="4"/>
      <c r="E222" s="4"/>
      <c r="F222" s="4"/>
      <c r="AM222" s="1"/>
      <c r="AN222" s="1"/>
    </row>
    <row r="223" spans="4:40" x14ac:dyDescent="0.25">
      <c r="D223" s="4"/>
      <c r="E223" s="4"/>
      <c r="F223" s="4"/>
      <c r="AM223" s="1"/>
      <c r="AN223" s="1"/>
    </row>
    <row r="224" spans="4:40" x14ac:dyDescent="0.25">
      <c r="D224" s="4"/>
      <c r="E224" s="4"/>
      <c r="F224" s="4"/>
      <c r="AM224" s="1"/>
      <c r="AN224" s="1"/>
    </row>
    <row r="225" spans="4:40" x14ac:dyDescent="0.25">
      <c r="D225" s="4"/>
      <c r="E225" s="4"/>
      <c r="F225" s="4"/>
      <c r="AM225" s="1"/>
      <c r="AN225" s="1"/>
    </row>
    <row r="226" spans="4:40" x14ac:dyDescent="0.25">
      <c r="D226" s="4"/>
      <c r="E226" s="4"/>
      <c r="F226" s="4"/>
      <c r="AM226" s="1"/>
      <c r="AN226" s="1"/>
    </row>
    <row r="227" spans="4:40" x14ac:dyDescent="0.25">
      <c r="D227" s="4"/>
      <c r="E227" s="4"/>
      <c r="F227" s="4"/>
      <c r="AM227" s="1"/>
      <c r="AN227" s="1"/>
    </row>
    <row r="228" spans="4:40" x14ac:dyDescent="0.25">
      <c r="D228" s="4"/>
      <c r="E228" s="4"/>
      <c r="F228" s="4"/>
      <c r="AM228" s="1"/>
      <c r="AN228" s="1"/>
    </row>
    <row r="229" spans="4:40" x14ac:dyDescent="0.25">
      <c r="D229" s="4"/>
      <c r="E229" s="4"/>
      <c r="F229" s="4"/>
      <c r="AM229" s="1"/>
      <c r="AN229" s="1"/>
    </row>
    <row r="230" spans="4:40" x14ac:dyDescent="0.25">
      <c r="D230" s="4"/>
      <c r="E230" s="4"/>
      <c r="F230" s="4"/>
      <c r="AM230" s="1"/>
      <c r="AN230" s="1"/>
    </row>
    <row r="231" spans="4:40" x14ac:dyDescent="0.25">
      <c r="D231" s="4"/>
      <c r="E231" s="4"/>
      <c r="F231" s="4"/>
      <c r="AM231" s="1"/>
      <c r="AN231" s="1"/>
    </row>
    <row r="232" spans="4:40" x14ac:dyDescent="0.25">
      <c r="D232" s="4"/>
      <c r="E232" s="4"/>
      <c r="F232" s="4"/>
      <c r="AM232" s="1"/>
      <c r="AN232" s="1"/>
    </row>
    <row r="233" spans="4:40" x14ac:dyDescent="0.25">
      <c r="D233" s="4"/>
      <c r="E233" s="4"/>
      <c r="F233" s="4"/>
      <c r="AM233" s="1"/>
      <c r="AN233" s="1"/>
    </row>
    <row r="234" spans="4:40" x14ac:dyDescent="0.25">
      <c r="D234" s="4"/>
      <c r="E234" s="4"/>
      <c r="F234" s="4"/>
      <c r="AM234" s="1"/>
      <c r="AN234" s="1"/>
    </row>
    <row r="235" spans="4:40" x14ac:dyDescent="0.25">
      <c r="D235" s="4"/>
      <c r="E235" s="4"/>
      <c r="F235" s="4"/>
      <c r="AM235" s="1"/>
      <c r="AN235" s="1"/>
    </row>
    <row r="236" spans="4:40" x14ac:dyDescent="0.25">
      <c r="D236" s="4"/>
      <c r="E236" s="4"/>
      <c r="F236" s="4"/>
      <c r="AM236" s="1"/>
      <c r="AN236" s="1"/>
    </row>
    <row r="237" spans="4:40" x14ac:dyDescent="0.25">
      <c r="D237" s="4"/>
      <c r="E237" s="4"/>
      <c r="F237" s="4"/>
      <c r="AM237" s="1"/>
      <c r="AN237" s="1"/>
    </row>
    <row r="238" spans="4:40" x14ac:dyDescent="0.25">
      <c r="D238" s="4"/>
      <c r="E238" s="4"/>
      <c r="F238" s="4"/>
      <c r="AM238" s="1"/>
      <c r="AN238" s="1"/>
    </row>
    <row r="239" spans="4:40" x14ac:dyDescent="0.25">
      <c r="D239" s="4"/>
      <c r="E239" s="4"/>
      <c r="F239" s="4"/>
      <c r="AM239" s="1"/>
      <c r="AN239" s="1"/>
    </row>
    <row r="240" spans="4:40" x14ac:dyDescent="0.25">
      <c r="D240" s="4"/>
      <c r="E240" s="4"/>
      <c r="F240" s="4"/>
      <c r="AM240" s="1"/>
      <c r="AN240" s="1"/>
    </row>
    <row r="241" spans="4:40" x14ac:dyDescent="0.25">
      <c r="D241" s="4"/>
      <c r="E241" s="4"/>
      <c r="F241" s="4"/>
      <c r="AM241" s="1"/>
      <c r="AN241" s="1"/>
    </row>
    <row r="242" spans="4:40" x14ac:dyDescent="0.25">
      <c r="D242" s="4"/>
      <c r="E242" s="4"/>
      <c r="F242" s="4"/>
      <c r="AM242" s="1"/>
      <c r="AN242" s="1"/>
    </row>
    <row r="243" spans="4:40" x14ac:dyDescent="0.25">
      <c r="D243" s="4"/>
      <c r="E243" s="4"/>
      <c r="F243" s="4"/>
      <c r="AM243" s="1"/>
      <c r="AN243" s="1"/>
    </row>
    <row r="244" spans="4:40" x14ac:dyDescent="0.25">
      <c r="D244" s="4"/>
      <c r="E244" s="4"/>
      <c r="F244" s="4"/>
      <c r="AM244" s="1"/>
      <c r="AN244" s="1"/>
    </row>
    <row r="245" spans="4:40" x14ac:dyDescent="0.25">
      <c r="D245" s="4"/>
      <c r="E245" s="4"/>
      <c r="F245" s="4"/>
      <c r="AM245" s="1"/>
      <c r="AN245" s="1"/>
    </row>
    <row r="246" spans="4:40" x14ac:dyDescent="0.25">
      <c r="D246" s="4"/>
      <c r="E246" s="4"/>
      <c r="F246" s="4"/>
      <c r="AM246" s="1"/>
      <c r="AN246" s="1"/>
    </row>
    <row r="247" spans="4:40" x14ac:dyDescent="0.25">
      <c r="D247" s="4"/>
      <c r="E247" s="4"/>
      <c r="F247" s="4"/>
      <c r="AM247" s="1"/>
      <c r="AN247" s="1"/>
    </row>
    <row r="248" spans="4:40" x14ac:dyDescent="0.25">
      <c r="D248" s="4"/>
      <c r="E248" s="4"/>
      <c r="F248" s="4"/>
      <c r="AM248" s="1"/>
      <c r="AN248" s="1"/>
    </row>
    <row r="249" spans="4:40" x14ac:dyDescent="0.25">
      <c r="D249" s="4"/>
      <c r="E249" s="4"/>
      <c r="F249" s="4"/>
      <c r="AM249" s="1"/>
      <c r="AN249" s="1"/>
    </row>
    <row r="250" spans="4:40" x14ac:dyDescent="0.25">
      <c r="D250" s="4"/>
      <c r="E250" s="4"/>
      <c r="F250" s="4"/>
      <c r="AM250" s="1"/>
      <c r="AN250" s="1"/>
    </row>
    <row r="251" spans="4:40" x14ac:dyDescent="0.25">
      <c r="D251" s="4"/>
      <c r="E251" s="4"/>
      <c r="F251" s="4"/>
      <c r="AM251" s="1"/>
      <c r="AN251" s="1"/>
    </row>
    <row r="252" spans="4:40" x14ac:dyDescent="0.25">
      <c r="D252" s="4"/>
      <c r="E252" s="4"/>
      <c r="F252" s="4"/>
      <c r="AM252" s="1"/>
      <c r="AN252" s="1"/>
    </row>
    <row r="253" spans="4:40" x14ac:dyDescent="0.25">
      <c r="D253" s="4"/>
      <c r="E253" s="4"/>
      <c r="F253" s="4"/>
      <c r="AM253" s="1"/>
      <c r="AN253" s="1"/>
    </row>
    <row r="254" spans="4:40" x14ac:dyDescent="0.25">
      <c r="D254" s="4"/>
      <c r="E254" s="4"/>
      <c r="F254" s="4"/>
      <c r="AM254" s="1"/>
      <c r="AN254" s="1"/>
    </row>
    <row r="255" spans="4:40" x14ac:dyDescent="0.25">
      <c r="D255" s="4"/>
      <c r="E255" s="4"/>
      <c r="F255" s="4"/>
      <c r="AM255" s="1"/>
      <c r="AN255" s="1"/>
    </row>
    <row r="256" spans="4:40" x14ac:dyDescent="0.25">
      <c r="D256" s="4"/>
      <c r="E256" s="4"/>
      <c r="F256" s="4"/>
      <c r="AM256" s="1"/>
      <c r="AN256" s="1"/>
    </row>
    <row r="257" spans="4:40" x14ac:dyDescent="0.25">
      <c r="D257" s="4"/>
      <c r="E257" s="4"/>
      <c r="F257" s="4"/>
      <c r="AM257" s="1"/>
      <c r="AN257" s="1"/>
    </row>
    <row r="258" spans="4:40" x14ac:dyDescent="0.25">
      <c r="D258" s="4"/>
      <c r="E258" s="4"/>
      <c r="F258" s="4"/>
      <c r="AM258" s="1"/>
      <c r="AN258" s="1"/>
    </row>
    <row r="259" spans="4:40" x14ac:dyDescent="0.25">
      <c r="D259" s="4"/>
      <c r="E259" s="4"/>
      <c r="F259" s="4"/>
      <c r="AM259" s="1"/>
      <c r="AN259" s="1"/>
    </row>
    <row r="260" spans="4:40" x14ac:dyDescent="0.25">
      <c r="D260" s="4"/>
      <c r="E260" s="4"/>
      <c r="F260" s="4"/>
      <c r="AM260" s="1"/>
      <c r="AN260" s="1"/>
    </row>
    <row r="261" spans="4:40" x14ac:dyDescent="0.25">
      <c r="D261" s="4"/>
      <c r="E261" s="4"/>
      <c r="F261" s="4"/>
      <c r="AM261" s="1"/>
      <c r="AN261" s="1"/>
    </row>
    <row r="262" spans="4:40" x14ac:dyDescent="0.25">
      <c r="D262" s="4"/>
      <c r="E262" s="4"/>
      <c r="F262" s="4"/>
      <c r="AM262" s="1"/>
      <c r="AN262" s="1"/>
    </row>
    <row r="263" spans="4:40" x14ac:dyDescent="0.25">
      <c r="D263" s="4"/>
      <c r="E263" s="4"/>
      <c r="F263" s="4"/>
      <c r="AM263" s="1"/>
      <c r="AN263" s="1"/>
    </row>
    <row r="264" spans="4:40" x14ac:dyDescent="0.25">
      <c r="D264" s="4"/>
      <c r="E264" s="4"/>
      <c r="F264" s="4"/>
      <c r="AM264" s="1"/>
      <c r="AN264" s="1"/>
    </row>
    <row r="265" spans="4:40" x14ac:dyDescent="0.25">
      <c r="D265" s="4"/>
      <c r="E265" s="4"/>
      <c r="F265" s="4"/>
      <c r="AM265" s="1"/>
      <c r="AN265" s="1"/>
    </row>
    <row r="266" spans="4:40" x14ac:dyDescent="0.25">
      <c r="D266" s="4"/>
      <c r="E266" s="4"/>
      <c r="F266" s="4"/>
      <c r="AM266" s="1"/>
      <c r="AN266" s="1"/>
    </row>
    <row r="267" spans="4:40" x14ac:dyDescent="0.25">
      <c r="D267" s="4"/>
      <c r="E267" s="4"/>
      <c r="F267" s="4"/>
      <c r="AM267" s="1"/>
      <c r="AN267" s="1"/>
    </row>
    <row r="268" spans="4:40" x14ac:dyDescent="0.25">
      <c r="D268" s="4"/>
      <c r="E268" s="4"/>
      <c r="F268" s="4"/>
      <c r="AM268" s="1"/>
      <c r="AN268" s="1"/>
    </row>
    <row r="269" spans="4:40" x14ac:dyDescent="0.25">
      <c r="D269" s="4"/>
      <c r="E269" s="4"/>
      <c r="F269" s="4"/>
      <c r="AM269" s="1"/>
      <c r="AN269" s="1"/>
    </row>
    <row r="270" spans="4:40" x14ac:dyDescent="0.25">
      <c r="D270" s="4"/>
      <c r="E270" s="4"/>
      <c r="F270" s="4"/>
      <c r="AM270" s="1"/>
      <c r="AN270" s="1"/>
    </row>
    <row r="271" spans="4:40" x14ac:dyDescent="0.25">
      <c r="D271" s="4"/>
      <c r="E271" s="4"/>
      <c r="F271" s="4"/>
      <c r="AM271" s="1"/>
      <c r="AN271" s="1"/>
    </row>
    <row r="272" spans="4:40" x14ac:dyDescent="0.25">
      <c r="D272" s="4"/>
      <c r="E272" s="4"/>
      <c r="F272" s="4"/>
      <c r="AM272" s="1"/>
      <c r="AN272" s="1"/>
    </row>
    <row r="273" spans="4:40" x14ac:dyDescent="0.25">
      <c r="D273" s="4"/>
      <c r="E273" s="4"/>
      <c r="F273" s="4"/>
      <c r="AM273" s="1"/>
      <c r="AN273" s="1"/>
    </row>
    <row r="274" spans="4:40" x14ac:dyDescent="0.25">
      <c r="D274" s="4"/>
      <c r="E274" s="4"/>
      <c r="F274" s="4"/>
      <c r="AM274" s="1"/>
      <c r="AN274" s="1"/>
    </row>
    <row r="275" spans="4:40" x14ac:dyDescent="0.25">
      <c r="D275" s="4"/>
      <c r="E275" s="4"/>
      <c r="F275" s="4"/>
      <c r="AM275" s="1"/>
      <c r="AN275" s="1"/>
    </row>
    <row r="276" spans="4:40" x14ac:dyDescent="0.25">
      <c r="D276" s="4"/>
      <c r="E276" s="4"/>
      <c r="F276" s="4"/>
      <c r="AM276" s="1"/>
      <c r="AN276" s="1"/>
    </row>
    <row r="277" spans="4:40" x14ac:dyDescent="0.25">
      <c r="D277" s="4"/>
      <c r="E277" s="4"/>
      <c r="F277" s="4"/>
      <c r="AM277" s="1"/>
      <c r="AN277" s="1"/>
    </row>
    <row r="278" spans="4:40" x14ac:dyDescent="0.25">
      <c r="D278" s="4"/>
      <c r="E278" s="4"/>
      <c r="F278" s="4"/>
      <c r="AM278" s="1"/>
      <c r="AN278" s="1"/>
    </row>
    <row r="279" spans="4:40" x14ac:dyDescent="0.25">
      <c r="D279" s="4"/>
      <c r="E279" s="4"/>
      <c r="F279" s="4"/>
      <c r="AM279" s="1"/>
      <c r="AN279" s="1"/>
    </row>
    <row r="280" spans="4:40" x14ac:dyDescent="0.25">
      <c r="D280" s="4"/>
      <c r="E280" s="4"/>
      <c r="F280" s="4"/>
      <c r="AM280" s="1"/>
      <c r="AN280" s="1"/>
    </row>
    <row r="281" spans="4:40" x14ac:dyDescent="0.25">
      <c r="D281" s="4"/>
      <c r="E281" s="4"/>
      <c r="F281" s="4"/>
      <c r="AM281" s="1"/>
      <c r="AN281" s="1"/>
    </row>
    <row r="282" spans="4:40" x14ac:dyDescent="0.25">
      <c r="D282" s="4"/>
      <c r="E282" s="4"/>
      <c r="F282" s="4"/>
      <c r="AM282" s="1"/>
      <c r="AN282" s="1"/>
    </row>
    <row r="283" spans="4:40" x14ac:dyDescent="0.25">
      <c r="D283" s="4"/>
      <c r="E283" s="4"/>
      <c r="F283" s="4"/>
      <c r="AM283" s="1"/>
      <c r="AN283" s="1"/>
    </row>
    <row r="284" spans="4:40" x14ac:dyDescent="0.25">
      <c r="D284" s="4"/>
      <c r="E284" s="4"/>
      <c r="F284" s="4"/>
      <c r="AM284" s="1"/>
      <c r="AN284" s="1"/>
    </row>
    <row r="285" spans="4:40" x14ac:dyDescent="0.25">
      <c r="D285" s="4"/>
      <c r="E285" s="4"/>
      <c r="F285" s="4"/>
      <c r="AM285" s="1"/>
      <c r="AN285" s="1"/>
    </row>
    <row r="286" spans="4:40" x14ac:dyDescent="0.25">
      <c r="D286" s="4"/>
      <c r="E286" s="4"/>
      <c r="F286" s="4"/>
      <c r="AM286" s="1"/>
      <c r="AN286" s="1"/>
    </row>
    <row r="287" spans="4:40" x14ac:dyDescent="0.25">
      <c r="D287" s="4"/>
      <c r="E287" s="4"/>
      <c r="F287" s="4"/>
      <c r="AM287" s="1"/>
      <c r="AN287" s="1"/>
    </row>
    <row r="288" spans="4:40" x14ac:dyDescent="0.25">
      <c r="D288" s="4"/>
      <c r="E288" s="4"/>
      <c r="F288" s="4"/>
      <c r="AM288" s="1"/>
      <c r="AN288" s="1"/>
    </row>
    <row r="289" spans="4:40" x14ac:dyDescent="0.25">
      <c r="D289" s="4"/>
      <c r="E289" s="4"/>
      <c r="F289" s="4"/>
      <c r="AM289" s="1"/>
      <c r="AN289" s="1"/>
    </row>
    <row r="290" spans="4:40" x14ac:dyDescent="0.25">
      <c r="D290" s="4"/>
      <c r="E290" s="4"/>
      <c r="F290" s="4"/>
      <c r="AM290" s="1"/>
      <c r="AN290" s="1"/>
    </row>
    <row r="291" spans="4:40" x14ac:dyDescent="0.25">
      <c r="D291" s="4"/>
      <c r="E291" s="4"/>
      <c r="F291" s="4"/>
      <c r="AM291" s="1"/>
      <c r="AN291" s="1"/>
    </row>
    <row r="292" spans="4:40" x14ac:dyDescent="0.25">
      <c r="D292" s="4"/>
      <c r="E292" s="4"/>
      <c r="F292" s="4"/>
      <c r="AM292" s="1"/>
      <c r="AN292" s="1"/>
    </row>
    <row r="293" spans="4:40" x14ac:dyDescent="0.25">
      <c r="D293" s="4"/>
      <c r="E293" s="4"/>
      <c r="F293" s="4"/>
      <c r="AM293" s="1"/>
      <c r="AN293" s="1"/>
    </row>
    <row r="294" spans="4:40" x14ac:dyDescent="0.25">
      <c r="D294" s="4"/>
      <c r="E294" s="4"/>
      <c r="F294" s="4"/>
      <c r="AM294" s="1"/>
      <c r="AN294" s="1"/>
    </row>
    <row r="295" spans="4:40" x14ac:dyDescent="0.25">
      <c r="D295" s="4"/>
      <c r="E295" s="4"/>
      <c r="F295" s="4"/>
      <c r="AM295" s="1"/>
      <c r="AN295" s="1"/>
    </row>
    <row r="296" spans="4:40" x14ac:dyDescent="0.25">
      <c r="D296" s="4"/>
      <c r="E296" s="4"/>
      <c r="F296" s="4"/>
      <c r="AM296" s="1"/>
      <c r="AN296" s="1"/>
    </row>
    <row r="297" spans="4:40" x14ac:dyDescent="0.25">
      <c r="D297" s="4"/>
      <c r="E297" s="4"/>
      <c r="F297" s="4"/>
      <c r="AM297" s="1"/>
      <c r="AN297" s="1"/>
    </row>
    <row r="298" spans="4:40" x14ac:dyDescent="0.25">
      <c r="D298" s="4"/>
      <c r="E298" s="4"/>
      <c r="F298" s="4"/>
      <c r="AM298" s="1"/>
      <c r="AN298" s="1"/>
    </row>
    <row r="299" spans="4:40" x14ac:dyDescent="0.25">
      <c r="D299" s="4"/>
      <c r="E299" s="4"/>
      <c r="F299" s="4"/>
      <c r="AM299" s="1"/>
      <c r="AN299" s="1"/>
    </row>
    <row r="300" spans="4:40" x14ac:dyDescent="0.25">
      <c r="D300" s="4"/>
      <c r="E300" s="4"/>
      <c r="F300" s="4"/>
      <c r="AM300" s="1"/>
      <c r="AN300" s="1"/>
    </row>
    <row r="301" spans="4:40" x14ac:dyDescent="0.25">
      <c r="D301" s="4"/>
      <c r="E301" s="4"/>
      <c r="F301" s="4"/>
      <c r="AM301" s="1"/>
      <c r="AN301" s="1"/>
    </row>
    <row r="302" spans="4:40" x14ac:dyDescent="0.25">
      <c r="D302" s="4"/>
      <c r="E302" s="4"/>
      <c r="F302" s="4"/>
      <c r="AM302" s="1"/>
      <c r="AN302" s="1"/>
    </row>
    <row r="303" spans="4:40" x14ac:dyDescent="0.25">
      <c r="D303" s="4"/>
      <c r="E303" s="4"/>
      <c r="F303" s="4"/>
      <c r="AM303" s="1"/>
      <c r="AN303" s="1"/>
    </row>
    <row r="304" spans="4:40" x14ac:dyDescent="0.25">
      <c r="D304" s="4"/>
      <c r="E304" s="4"/>
      <c r="F304" s="4"/>
      <c r="AM304" s="1"/>
      <c r="AN304" s="1"/>
    </row>
    <row r="305" spans="4:40" x14ac:dyDescent="0.25">
      <c r="D305" s="4"/>
      <c r="E305" s="4"/>
      <c r="F305" s="4"/>
      <c r="AM305" s="1"/>
      <c r="AN305" s="1"/>
    </row>
    <row r="306" spans="4:40" x14ac:dyDescent="0.25">
      <c r="D306" s="4"/>
      <c r="E306" s="4"/>
      <c r="F306" s="4"/>
      <c r="AM306" s="1"/>
      <c r="AN306" s="1"/>
    </row>
    <row r="307" spans="4:40" x14ac:dyDescent="0.25">
      <c r="D307" s="4"/>
      <c r="E307" s="4"/>
      <c r="F307" s="4"/>
      <c r="AM307" s="1"/>
      <c r="AN307" s="1"/>
    </row>
    <row r="308" spans="4:40" x14ac:dyDescent="0.25">
      <c r="D308" s="4"/>
      <c r="E308" s="4"/>
      <c r="F308" s="4"/>
      <c r="AM308" s="1"/>
      <c r="AN308" s="1"/>
    </row>
    <row r="309" spans="4:40" x14ac:dyDescent="0.25">
      <c r="D309" s="4"/>
      <c r="E309" s="4"/>
      <c r="F309" s="4"/>
      <c r="AM309" s="1"/>
      <c r="AN309" s="1"/>
    </row>
    <row r="310" spans="4:40" x14ac:dyDescent="0.25">
      <c r="D310" s="4"/>
      <c r="E310" s="4"/>
      <c r="F310" s="4"/>
      <c r="AM310" s="1"/>
      <c r="AN310" s="1"/>
    </row>
    <row r="311" spans="4:40" x14ac:dyDescent="0.25">
      <c r="D311" s="4"/>
      <c r="E311" s="4"/>
      <c r="F311" s="4"/>
      <c r="AM311" s="1"/>
      <c r="AN311" s="1"/>
    </row>
    <row r="312" spans="4:40" x14ac:dyDescent="0.25">
      <c r="D312" s="4"/>
      <c r="E312" s="4"/>
      <c r="F312" s="4"/>
      <c r="AM312" s="1"/>
      <c r="AN312" s="1"/>
    </row>
    <row r="313" spans="4:40" x14ac:dyDescent="0.25">
      <c r="D313" s="4"/>
      <c r="E313" s="4"/>
      <c r="F313" s="4"/>
      <c r="AM313" s="1"/>
      <c r="AN313" s="1"/>
    </row>
    <row r="314" spans="4:40" x14ac:dyDescent="0.25">
      <c r="D314" s="4"/>
      <c r="E314" s="4"/>
      <c r="F314" s="4"/>
      <c r="AM314" s="1"/>
      <c r="AN314" s="1"/>
    </row>
    <row r="315" spans="4:40" x14ac:dyDescent="0.25">
      <c r="D315" s="4"/>
      <c r="E315" s="4"/>
      <c r="F315" s="4"/>
      <c r="AM315" s="1"/>
      <c r="AN315" s="1"/>
    </row>
    <row r="316" spans="4:40" x14ac:dyDescent="0.25">
      <c r="D316" s="4"/>
      <c r="E316" s="4"/>
      <c r="F316" s="4"/>
      <c r="AM316" s="1"/>
      <c r="AN316" s="1"/>
    </row>
    <row r="317" spans="4:40" x14ac:dyDescent="0.25">
      <c r="D317" s="4"/>
      <c r="E317" s="4"/>
      <c r="F317" s="4"/>
      <c r="AM317" s="1"/>
      <c r="AN317" s="1"/>
    </row>
    <row r="318" spans="4:40" x14ac:dyDescent="0.25">
      <c r="D318" s="4"/>
      <c r="E318" s="4"/>
      <c r="F318" s="4"/>
      <c r="AM318" s="1"/>
      <c r="AN318" s="1"/>
    </row>
    <row r="319" spans="4:40" x14ac:dyDescent="0.25">
      <c r="D319" s="4"/>
      <c r="E319" s="4"/>
      <c r="F319" s="4"/>
      <c r="AM319" s="1"/>
      <c r="AN319" s="1"/>
    </row>
    <row r="320" spans="4:40" x14ac:dyDescent="0.25">
      <c r="D320" s="4"/>
      <c r="E320" s="4"/>
      <c r="F320" s="4"/>
      <c r="AM320" s="1"/>
      <c r="AN320" s="1"/>
    </row>
    <row r="321" spans="4:40" x14ac:dyDescent="0.25">
      <c r="D321" s="4"/>
      <c r="E321" s="4"/>
      <c r="F321" s="4"/>
      <c r="AM321" s="1"/>
      <c r="AN321" s="1"/>
    </row>
    <row r="322" spans="4:40" x14ac:dyDescent="0.25">
      <c r="D322" s="4"/>
      <c r="E322" s="4"/>
      <c r="F322" s="4"/>
      <c r="AM322" s="1"/>
      <c r="AN322" s="1"/>
    </row>
    <row r="323" spans="4:40" x14ac:dyDescent="0.25">
      <c r="D323" s="4"/>
      <c r="E323" s="4"/>
      <c r="F323" s="4"/>
      <c r="AM323" s="1"/>
      <c r="AN323" s="1"/>
    </row>
    <row r="324" spans="4:40" x14ac:dyDescent="0.25">
      <c r="D324" s="4"/>
      <c r="E324" s="4"/>
      <c r="F324" s="4"/>
      <c r="AM324" s="1"/>
      <c r="AN324" s="1"/>
    </row>
    <row r="325" spans="4:40" x14ac:dyDescent="0.25">
      <c r="D325" s="4"/>
      <c r="E325" s="4"/>
      <c r="F325" s="4"/>
      <c r="AM325" s="1"/>
      <c r="AN325" s="1"/>
    </row>
    <row r="326" spans="4:40" x14ac:dyDescent="0.25">
      <c r="D326" s="4"/>
      <c r="E326" s="4"/>
      <c r="F326" s="4"/>
      <c r="AM326" s="1"/>
      <c r="AN326" s="1"/>
    </row>
    <row r="327" spans="4:40" x14ac:dyDescent="0.25">
      <c r="D327" s="4"/>
      <c r="E327" s="4"/>
      <c r="F327" s="4"/>
      <c r="AM327" s="1"/>
      <c r="AN327" s="1"/>
    </row>
    <row r="328" spans="4:40" x14ac:dyDescent="0.25">
      <c r="D328" s="4"/>
      <c r="E328" s="4"/>
      <c r="F328" s="4"/>
      <c r="AM328" s="1"/>
      <c r="AN328" s="1"/>
    </row>
    <row r="329" spans="4:40" x14ac:dyDescent="0.25">
      <c r="D329" s="4"/>
      <c r="E329" s="4"/>
      <c r="F329" s="4"/>
      <c r="AM329" s="1"/>
      <c r="AN329" s="1"/>
    </row>
    <row r="330" spans="4:40" x14ac:dyDescent="0.25">
      <c r="D330" s="4"/>
      <c r="E330" s="4"/>
      <c r="F330" s="4"/>
      <c r="AM330" s="1"/>
      <c r="AN330" s="1"/>
    </row>
    <row r="331" spans="4:40" x14ac:dyDescent="0.25">
      <c r="D331" s="4"/>
      <c r="E331" s="4"/>
      <c r="F331" s="4"/>
      <c r="AM331" s="1"/>
      <c r="AN331" s="1"/>
    </row>
    <row r="332" spans="4:40" x14ac:dyDescent="0.25">
      <c r="D332" s="4"/>
      <c r="E332" s="4"/>
      <c r="F332" s="4"/>
      <c r="AM332" s="1"/>
      <c r="AN332" s="1"/>
    </row>
    <row r="333" spans="4:40" x14ac:dyDescent="0.25">
      <c r="D333" s="4"/>
      <c r="E333" s="4"/>
      <c r="F333" s="4"/>
      <c r="AM333" s="1"/>
      <c r="AN333" s="1"/>
    </row>
    <row r="334" spans="4:40" x14ac:dyDescent="0.25">
      <c r="D334" s="4"/>
      <c r="E334" s="4"/>
      <c r="F334" s="4"/>
      <c r="AM334" s="1"/>
      <c r="AN334" s="1"/>
    </row>
    <row r="335" spans="4:40" x14ac:dyDescent="0.25">
      <c r="D335" s="4"/>
      <c r="E335" s="4"/>
      <c r="F335" s="4"/>
      <c r="AM335" s="1"/>
      <c r="AN335" s="1"/>
    </row>
    <row r="336" spans="4:40" x14ac:dyDescent="0.25">
      <c r="D336" s="4"/>
      <c r="E336" s="4"/>
      <c r="F336" s="4"/>
      <c r="AM336" s="1"/>
      <c r="AN336" s="1"/>
    </row>
    <row r="337" spans="4:40" x14ac:dyDescent="0.25">
      <c r="D337" s="4"/>
      <c r="E337" s="4"/>
      <c r="F337" s="4"/>
      <c r="AM337" s="1"/>
      <c r="AN337" s="1"/>
    </row>
    <row r="338" spans="4:40" x14ac:dyDescent="0.25">
      <c r="D338" s="4"/>
      <c r="E338" s="4"/>
      <c r="F338" s="4"/>
      <c r="AM338" s="1"/>
      <c r="AN338" s="1"/>
    </row>
    <row r="339" spans="4:40" x14ac:dyDescent="0.25">
      <c r="D339" s="4"/>
      <c r="E339" s="4"/>
      <c r="F339" s="4"/>
      <c r="AM339" s="1"/>
      <c r="AN339" s="1"/>
    </row>
    <row r="340" spans="4:40" x14ac:dyDescent="0.25">
      <c r="D340" s="4"/>
      <c r="E340" s="4"/>
      <c r="F340" s="4"/>
      <c r="AM340" s="1"/>
      <c r="AN340" s="1"/>
    </row>
    <row r="341" spans="4:40" x14ac:dyDescent="0.25">
      <c r="D341" s="4"/>
      <c r="E341" s="4"/>
      <c r="F341" s="4"/>
      <c r="AM341" s="1"/>
      <c r="AN341" s="1"/>
    </row>
    <row r="342" spans="4:40" x14ac:dyDescent="0.25">
      <c r="D342" s="4"/>
      <c r="E342" s="4"/>
      <c r="F342" s="4"/>
      <c r="AM342" s="1"/>
      <c r="AN342" s="1"/>
    </row>
    <row r="343" spans="4:40" x14ac:dyDescent="0.25">
      <c r="D343" s="4"/>
      <c r="E343" s="4"/>
      <c r="F343" s="4"/>
      <c r="AM343" s="1"/>
      <c r="AN343" s="1"/>
    </row>
    <row r="344" spans="4:40" x14ac:dyDescent="0.25">
      <c r="D344" s="4"/>
      <c r="E344" s="4"/>
      <c r="F344" s="4"/>
      <c r="AM344" s="1"/>
      <c r="AN344" s="1"/>
    </row>
    <row r="345" spans="4:40" x14ac:dyDescent="0.25">
      <c r="D345" s="4"/>
      <c r="E345" s="4"/>
      <c r="F345" s="4"/>
      <c r="AM345" s="1"/>
      <c r="AN345" s="1"/>
    </row>
    <row r="346" spans="4:40" x14ac:dyDescent="0.25">
      <c r="D346" s="4"/>
      <c r="E346" s="4"/>
      <c r="F346" s="4"/>
      <c r="AM346" s="1"/>
      <c r="AN346" s="1"/>
    </row>
    <row r="347" spans="4:40" x14ac:dyDescent="0.25">
      <c r="D347" s="4"/>
      <c r="E347" s="4"/>
      <c r="F347" s="4"/>
      <c r="AM347" s="1"/>
      <c r="AN347" s="1"/>
    </row>
    <row r="348" spans="4:40" x14ac:dyDescent="0.25">
      <c r="D348" s="4"/>
      <c r="E348" s="4"/>
      <c r="F348" s="4"/>
      <c r="AM348" s="1"/>
      <c r="AN348" s="1"/>
    </row>
    <row r="349" spans="4:40" x14ac:dyDescent="0.25">
      <c r="D349" s="4"/>
      <c r="E349" s="4"/>
      <c r="F349" s="4"/>
      <c r="AM349" s="1"/>
      <c r="AN349" s="1"/>
    </row>
    <row r="350" spans="4:40" x14ac:dyDescent="0.25">
      <c r="D350" s="4"/>
      <c r="E350" s="4"/>
      <c r="F350" s="4"/>
      <c r="AM350" s="1"/>
      <c r="AN350" s="1"/>
    </row>
    <row r="351" spans="4:40" x14ac:dyDescent="0.25">
      <c r="D351" s="4"/>
      <c r="E351" s="4"/>
      <c r="F351" s="4"/>
      <c r="AM351" s="1"/>
      <c r="AN351" s="1"/>
    </row>
    <row r="352" spans="4:40" x14ac:dyDescent="0.25">
      <c r="D352" s="4"/>
      <c r="E352" s="4"/>
      <c r="F352" s="4"/>
      <c r="AM352" s="1"/>
      <c r="AN352" s="1"/>
    </row>
    <row r="353" spans="4:40" x14ac:dyDescent="0.25">
      <c r="D353" s="4"/>
      <c r="E353" s="4"/>
      <c r="F353" s="4"/>
      <c r="AM353" s="1"/>
      <c r="AN353" s="1"/>
    </row>
    <row r="354" spans="4:40" x14ac:dyDescent="0.25">
      <c r="D354" s="4"/>
      <c r="E354" s="4"/>
      <c r="F354" s="4"/>
      <c r="AM354" s="1"/>
      <c r="AN354" s="1"/>
    </row>
    <row r="355" spans="4:40" x14ac:dyDescent="0.25">
      <c r="D355" s="4"/>
      <c r="E355" s="4"/>
      <c r="F355" s="4"/>
      <c r="AM355" s="1"/>
      <c r="AN355" s="1"/>
    </row>
    <row r="356" spans="4:40" x14ac:dyDescent="0.25">
      <c r="D356" s="4"/>
      <c r="E356" s="4"/>
      <c r="F356" s="4"/>
      <c r="AM356" s="1"/>
      <c r="AN356" s="1"/>
    </row>
    <row r="357" spans="4:40" x14ac:dyDescent="0.25">
      <c r="D357" s="4"/>
      <c r="E357" s="4"/>
      <c r="F357" s="4"/>
      <c r="AM357" s="1"/>
      <c r="AN357" s="1"/>
    </row>
    <row r="358" spans="4:40" x14ac:dyDescent="0.25">
      <c r="D358" s="4"/>
      <c r="E358" s="4"/>
      <c r="F358" s="4"/>
      <c r="AM358" s="1"/>
      <c r="AN358" s="1"/>
    </row>
    <row r="359" spans="4:40" x14ac:dyDescent="0.25">
      <c r="D359" s="4"/>
      <c r="E359" s="4"/>
      <c r="F359" s="4"/>
      <c r="AM359" s="1"/>
      <c r="AN359" s="1"/>
    </row>
    <row r="360" spans="4:40" x14ac:dyDescent="0.25">
      <c r="D360" s="4"/>
      <c r="E360" s="4"/>
      <c r="F360" s="4"/>
      <c r="AM360" s="1"/>
      <c r="AN360" s="1"/>
    </row>
    <row r="361" spans="4:40" x14ac:dyDescent="0.25">
      <c r="D361" s="4"/>
      <c r="E361" s="4"/>
      <c r="F361" s="4"/>
      <c r="AM361" s="1"/>
      <c r="AN361" s="1"/>
    </row>
    <row r="362" spans="4:40" x14ac:dyDescent="0.25">
      <c r="D362" s="4"/>
      <c r="E362" s="4"/>
      <c r="F362" s="4"/>
      <c r="AM362" s="1"/>
      <c r="AN362" s="1"/>
    </row>
    <row r="363" spans="4:40" x14ac:dyDescent="0.25">
      <c r="D363" s="4"/>
      <c r="E363" s="4"/>
      <c r="F363" s="4"/>
      <c r="AM363" s="1"/>
      <c r="AN363" s="1"/>
    </row>
    <row r="364" spans="4:40" x14ac:dyDescent="0.25">
      <c r="D364" s="4"/>
      <c r="E364" s="4"/>
      <c r="F364" s="4"/>
      <c r="AM364" s="1"/>
      <c r="AN364" s="1"/>
    </row>
    <row r="365" spans="4:40" x14ac:dyDescent="0.25">
      <c r="D365" s="4"/>
      <c r="E365" s="4"/>
      <c r="F365" s="4"/>
      <c r="AM365" s="1"/>
      <c r="AN365" s="1"/>
    </row>
    <row r="366" spans="4:40" x14ac:dyDescent="0.25">
      <c r="D366" s="4"/>
      <c r="E366" s="4"/>
      <c r="F366" s="4"/>
      <c r="AM366" s="1"/>
      <c r="AN366" s="1"/>
    </row>
    <row r="367" spans="4:40" x14ac:dyDescent="0.25">
      <c r="D367" s="4"/>
      <c r="E367" s="4"/>
      <c r="F367" s="4"/>
      <c r="AM367" s="1"/>
      <c r="AN367" s="1"/>
    </row>
    <row r="368" spans="4:40" x14ac:dyDescent="0.25">
      <c r="D368" s="4"/>
      <c r="E368" s="4"/>
      <c r="F368" s="4"/>
      <c r="AM368" s="1"/>
      <c r="AN368" s="1"/>
    </row>
    <row r="369" spans="4:40" x14ac:dyDescent="0.25">
      <c r="D369" s="4"/>
      <c r="E369" s="4"/>
      <c r="F369" s="4"/>
      <c r="AM369" s="1"/>
      <c r="AN369" s="1"/>
    </row>
    <row r="370" spans="4:40" x14ac:dyDescent="0.25">
      <c r="D370" s="4"/>
      <c r="E370" s="4"/>
      <c r="F370" s="4"/>
      <c r="AM370" s="1"/>
      <c r="AN370" s="1"/>
    </row>
    <row r="371" spans="4:40" x14ac:dyDescent="0.25">
      <c r="D371" s="4"/>
      <c r="E371" s="4"/>
      <c r="F371" s="4"/>
      <c r="AM371" s="1"/>
      <c r="AN371" s="1"/>
    </row>
    <row r="372" spans="4:40" x14ac:dyDescent="0.25">
      <c r="D372" s="4"/>
      <c r="E372" s="4"/>
      <c r="F372" s="4"/>
      <c r="AM372" s="1"/>
      <c r="AN372" s="1"/>
    </row>
    <row r="373" spans="4:40" x14ac:dyDescent="0.25">
      <c r="D373" s="4"/>
      <c r="E373" s="4"/>
      <c r="F373" s="4"/>
      <c r="AM373" s="1"/>
      <c r="AN373" s="1"/>
    </row>
    <row r="374" spans="4:40" x14ac:dyDescent="0.25">
      <c r="D374" s="4"/>
      <c r="E374" s="4"/>
      <c r="F374" s="4"/>
      <c r="AM374" s="1"/>
      <c r="AN374" s="1"/>
    </row>
    <row r="375" spans="4:40" x14ac:dyDescent="0.25">
      <c r="D375" s="4"/>
      <c r="E375" s="4"/>
      <c r="F375" s="4"/>
      <c r="AM375" s="1"/>
      <c r="AN375" s="1"/>
    </row>
    <row r="376" spans="4:40" x14ac:dyDescent="0.25">
      <c r="D376" s="4"/>
      <c r="E376" s="4"/>
      <c r="F376" s="4"/>
      <c r="AM376" s="1"/>
      <c r="AN376" s="1"/>
    </row>
    <row r="377" spans="4:40" x14ac:dyDescent="0.25">
      <c r="D377" s="4"/>
      <c r="E377" s="4"/>
      <c r="F377" s="4"/>
      <c r="AM377" s="1"/>
      <c r="AN377" s="1"/>
    </row>
    <row r="378" spans="4:40" x14ac:dyDescent="0.25">
      <c r="D378" s="4"/>
      <c r="E378" s="4"/>
      <c r="F378" s="4"/>
      <c r="AM378" s="1"/>
      <c r="AN378" s="1"/>
    </row>
    <row r="379" spans="4:40" x14ac:dyDescent="0.25">
      <c r="D379" s="4"/>
      <c r="E379" s="4"/>
      <c r="F379" s="4"/>
      <c r="AM379" s="1"/>
      <c r="AN379" s="1"/>
    </row>
    <row r="380" spans="4:40" x14ac:dyDescent="0.25">
      <c r="D380" s="4"/>
      <c r="E380" s="4"/>
      <c r="F380" s="4"/>
      <c r="AM380" s="1"/>
      <c r="AN380" s="1"/>
    </row>
    <row r="381" spans="4:40" x14ac:dyDescent="0.25">
      <c r="D381" s="4"/>
      <c r="E381" s="4"/>
      <c r="F381" s="4"/>
      <c r="AM381" s="1"/>
      <c r="AN381" s="1"/>
    </row>
    <row r="382" spans="4:40" x14ac:dyDescent="0.25">
      <c r="D382" s="4"/>
      <c r="E382" s="4"/>
      <c r="F382" s="4"/>
      <c r="AM382" s="1"/>
      <c r="AN382" s="1"/>
    </row>
    <row r="383" spans="4:40" x14ac:dyDescent="0.25">
      <c r="D383" s="4"/>
      <c r="E383" s="4"/>
      <c r="F383" s="4"/>
      <c r="AM383" s="1"/>
      <c r="AN383" s="1"/>
    </row>
    <row r="384" spans="4:40" x14ac:dyDescent="0.25">
      <c r="D384" s="4"/>
      <c r="E384" s="4"/>
      <c r="F384" s="4"/>
      <c r="AM384" s="1"/>
      <c r="AN384" s="1"/>
    </row>
    <row r="385" spans="4:40" x14ac:dyDescent="0.25">
      <c r="D385" s="4"/>
      <c r="E385" s="4"/>
      <c r="F385" s="4"/>
      <c r="AM385" s="1"/>
      <c r="AN385" s="1"/>
    </row>
    <row r="386" spans="4:40" x14ac:dyDescent="0.25">
      <c r="D386" s="4"/>
      <c r="E386" s="4"/>
      <c r="F386" s="4"/>
      <c r="AM386" s="1"/>
      <c r="AN386" s="1"/>
    </row>
    <row r="387" spans="4:40" x14ac:dyDescent="0.25">
      <c r="D387" s="4"/>
      <c r="E387" s="4"/>
      <c r="F387" s="4"/>
      <c r="AM387" s="1"/>
      <c r="AN387" s="1"/>
    </row>
    <row r="388" spans="4:40" x14ac:dyDescent="0.25">
      <c r="D388" s="4"/>
      <c r="E388" s="4"/>
      <c r="F388" s="4"/>
      <c r="AM388" s="1"/>
      <c r="AN388" s="1"/>
    </row>
    <row r="389" spans="4:40" x14ac:dyDescent="0.25">
      <c r="D389" s="4"/>
      <c r="E389" s="4"/>
      <c r="F389" s="4"/>
      <c r="AM389" s="1"/>
      <c r="AN389" s="1"/>
    </row>
    <row r="390" spans="4:40" x14ac:dyDescent="0.25">
      <c r="D390" s="4"/>
      <c r="E390" s="4"/>
      <c r="F390" s="4"/>
      <c r="AM390" s="1"/>
      <c r="AN390" s="1"/>
    </row>
    <row r="391" spans="4:40" x14ac:dyDescent="0.25">
      <c r="D391" s="4"/>
      <c r="E391" s="4"/>
      <c r="F391" s="4"/>
      <c r="AM391" s="1"/>
      <c r="AN391" s="1"/>
    </row>
    <row r="392" spans="4:40" x14ac:dyDescent="0.25">
      <c r="D392" s="4"/>
      <c r="E392" s="4"/>
      <c r="F392" s="4"/>
      <c r="AM392" s="1"/>
      <c r="AN392" s="1"/>
    </row>
    <row r="393" spans="4:40" x14ac:dyDescent="0.25">
      <c r="D393" s="4"/>
      <c r="E393" s="4"/>
      <c r="F393" s="4"/>
      <c r="AM393" s="1"/>
      <c r="AN393" s="1"/>
    </row>
    <row r="394" spans="4:40" x14ac:dyDescent="0.25">
      <c r="D394" s="4"/>
      <c r="E394" s="4"/>
      <c r="F394" s="4"/>
      <c r="AM394" s="1"/>
      <c r="AN394" s="1"/>
    </row>
    <row r="395" spans="4:40" x14ac:dyDescent="0.25">
      <c r="D395" s="4"/>
      <c r="E395" s="4"/>
      <c r="F395" s="4"/>
      <c r="AM395" s="1"/>
      <c r="AN395" s="1"/>
    </row>
    <row r="396" spans="4:40" x14ac:dyDescent="0.25">
      <c r="D396" s="4"/>
      <c r="E396" s="4"/>
      <c r="F396" s="4"/>
      <c r="AM396" s="1"/>
      <c r="AN396" s="1"/>
    </row>
    <row r="397" spans="4:40" x14ac:dyDescent="0.25">
      <c r="D397" s="4"/>
      <c r="E397" s="4"/>
      <c r="F397" s="4"/>
      <c r="AM397" s="1"/>
      <c r="AN397" s="1"/>
    </row>
    <row r="398" spans="4:40" x14ac:dyDescent="0.25">
      <c r="D398" s="4"/>
      <c r="E398" s="4"/>
      <c r="F398" s="4"/>
      <c r="AM398" s="1"/>
      <c r="AN398" s="1"/>
    </row>
    <row r="399" spans="4:40" x14ac:dyDescent="0.25">
      <c r="D399" s="4"/>
      <c r="E399" s="4"/>
      <c r="F399" s="4"/>
      <c r="AM399" s="1"/>
      <c r="AN399" s="1"/>
    </row>
    <row r="400" spans="4:40" x14ac:dyDescent="0.25">
      <c r="D400" s="4"/>
      <c r="E400" s="4"/>
      <c r="F400" s="4"/>
      <c r="AM400" s="1"/>
      <c r="AN400" s="1"/>
    </row>
    <row r="401" spans="4:40" x14ac:dyDescent="0.25">
      <c r="D401" s="4"/>
      <c r="E401" s="4"/>
      <c r="F401" s="4"/>
      <c r="AM401" s="1"/>
      <c r="AN401" s="1"/>
    </row>
    <row r="402" spans="4:40" x14ac:dyDescent="0.25">
      <c r="D402" s="4"/>
      <c r="E402" s="4"/>
      <c r="F402" s="4"/>
      <c r="AM402" s="1"/>
      <c r="AN402" s="1"/>
    </row>
    <row r="403" spans="4:40" x14ac:dyDescent="0.25">
      <c r="D403" s="4"/>
      <c r="E403" s="4"/>
      <c r="F403" s="4"/>
      <c r="AM403" s="1"/>
      <c r="AN403" s="1"/>
    </row>
    <row r="404" spans="4:40" x14ac:dyDescent="0.25">
      <c r="D404" s="4"/>
      <c r="E404" s="4"/>
      <c r="F404" s="4"/>
      <c r="AM404" s="1"/>
      <c r="AN404" s="1"/>
    </row>
    <row r="405" spans="4:40" x14ac:dyDescent="0.25">
      <c r="D405" s="4"/>
      <c r="E405" s="4"/>
      <c r="F405" s="4"/>
      <c r="AM405" s="1"/>
      <c r="AN405" s="1"/>
    </row>
    <row r="406" spans="4:40" x14ac:dyDescent="0.25">
      <c r="D406" s="4"/>
      <c r="E406" s="4"/>
      <c r="F406" s="4"/>
      <c r="AM406" s="1"/>
      <c r="AN406" s="1"/>
    </row>
    <row r="407" spans="4:40" x14ac:dyDescent="0.25">
      <c r="D407" s="4"/>
      <c r="E407" s="4"/>
      <c r="F407" s="4"/>
      <c r="AM407" s="1"/>
      <c r="AN407" s="1"/>
    </row>
    <row r="408" spans="4:40" x14ac:dyDescent="0.25">
      <c r="D408" s="4"/>
      <c r="E408" s="4"/>
      <c r="F408" s="4"/>
      <c r="AM408" s="1"/>
      <c r="AN408" s="1"/>
    </row>
    <row r="409" spans="4:40" x14ac:dyDescent="0.25">
      <c r="D409" s="4"/>
      <c r="E409" s="4"/>
      <c r="F409" s="4"/>
      <c r="AM409" s="1"/>
      <c r="AN409" s="1"/>
    </row>
    <row r="410" spans="4:40" x14ac:dyDescent="0.25">
      <c r="D410" s="4"/>
      <c r="E410" s="4"/>
      <c r="F410" s="4"/>
      <c r="AM410" s="1"/>
      <c r="AN410" s="1"/>
    </row>
    <row r="411" spans="4:40" x14ac:dyDescent="0.25">
      <c r="D411" s="4"/>
      <c r="E411" s="4"/>
      <c r="F411" s="4"/>
      <c r="AM411" s="1"/>
      <c r="AN411" s="1"/>
    </row>
    <row r="412" spans="4:40" x14ac:dyDescent="0.25">
      <c r="D412" s="4"/>
      <c r="E412" s="4"/>
      <c r="F412" s="4"/>
      <c r="AM412" s="1"/>
      <c r="AN412" s="1"/>
    </row>
    <row r="413" spans="4:40" x14ac:dyDescent="0.25">
      <c r="D413" s="4"/>
      <c r="E413" s="4"/>
      <c r="F413" s="4"/>
      <c r="AM413" s="1"/>
      <c r="AN413" s="1"/>
    </row>
    <row r="414" spans="4:40" x14ac:dyDescent="0.25">
      <c r="D414" s="4"/>
      <c r="E414" s="4"/>
      <c r="F414" s="4"/>
      <c r="AM414" s="1"/>
      <c r="AN414" s="1"/>
    </row>
    <row r="415" spans="4:40" x14ac:dyDescent="0.25">
      <c r="D415" s="4"/>
      <c r="E415" s="4"/>
      <c r="F415" s="4"/>
      <c r="AM415" s="1"/>
      <c r="AN415" s="1"/>
    </row>
    <row r="416" spans="4:40" x14ac:dyDescent="0.25">
      <c r="D416" s="4"/>
      <c r="E416" s="4"/>
      <c r="F416" s="4"/>
      <c r="AM416" s="1"/>
      <c r="AN416" s="1"/>
    </row>
    <row r="417" spans="4:40" x14ac:dyDescent="0.25">
      <c r="D417" s="4"/>
      <c r="E417" s="4"/>
      <c r="F417" s="4"/>
      <c r="AM417" s="1"/>
      <c r="AN417" s="1"/>
    </row>
    <row r="418" spans="4:40" x14ac:dyDescent="0.25">
      <c r="D418" s="4"/>
      <c r="E418" s="4"/>
      <c r="F418" s="4"/>
      <c r="AM418" s="1"/>
      <c r="AN418" s="1"/>
    </row>
    <row r="419" spans="4:40" x14ac:dyDescent="0.25">
      <c r="D419" s="4"/>
      <c r="E419" s="4"/>
      <c r="F419" s="4"/>
      <c r="AM419" s="1"/>
      <c r="AN419" s="1"/>
    </row>
    <row r="420" spans="4:40" x14ac:dyDescent="0.25">
      <c r="D420" s="4"/>
      <c r="E420" s="4"/>
      <c r="F420" s="4"/>
      <c r="AM420" s="1"/>
      <c r="AN420" s="1"/>
    </row>
    <row r="421" spans="4:40" x14ac:dyDescent="0.25">
      <c r="D421" s="4"/>
      <c r="E421" s="4"/>
      <c r="F421" s="4"/>
      <c r="AM421" s="1"/>
      <c r="AN421" s="1"/>
    </row>
    <row r="422" spans="4:40" x14ac:dyDescent="0.25">
      <c r="D422" s="4"/>
      <c r="E422" s="4"/>
      <c r="F422" s="4"/>
      <c r="AM422" s="1"/>
      <c r="AN422" s="1"/>
    </row>
    <row r="423" spans="4:40" x14ac:dyDescent="0.25">
      <c r="D423" s="4"/>
      <c r="E423" s="4"/>
      <c r="F423" s="4"/>
      <c r="AM423" s="1"/>
      <c r="AN423" s="1"/>
    </row>
    <row r="424" spans="4:40" x14ac:dyDescent="0.25">
      <c r="D424" s="4"/>
      <c r="E424" s="4"/>
      <c r="F424" s="4"/>
      <c r="AM424" s="1"/>
      <c r="AN424" s="1"/>
    </row>
    <row r="425" spans="4:40" x14ac:dyDescent="0.25">
      <c r="D425" s="4"/>
      <c r="E425" s="4"/>
      <c r="F425" s="4"/>
      <c r="AM425" s="1"/>
      <c r="AN425" s="1"/>
    </row>
    <row r="426" spans="4:40" x14ac:dyDescent="0.25">
      <c r="D426" s="4"/>
      <c r="E426" s="4"/>
      <c r="F426" s="4"/>
      <c r="AM426" s="1"/>
      <c r="AN426" s="1"/>
    </row>
    <row r="427" spans="4:40" x14ac:dyDescent="0.25">
      <c r="D427" s="4"/>
      <c r="E427" s="4"/>
      <c r="F427" s="4"/>
      <c r="AM427" s="1"/>
      <c r="AN427" s="1"/>
    </row>
    <row r="428" spans="4:40" x14ac:dyDescent="0.25">
      <c r="D428" s="4"/>
      <c r="E428" s="4"/>
      <c r="F428" s="4"/>
      <c r="AM428" s="1"/>
      <c r="AN428" s="1"/>
    </row>
    <row r="429" spans="4:40" x14ac:dyDescent="0.25">
      <c r="D429" s="4"/>
      <c r="E429" s="4"/>
      <c r="F429" s="4"/>
      <c r="AM429" s="1"/>
      <c r="AN429" s="1"/>
    </row>
    <row r="430" spans="4:40" x14ac:dyDescent="0.25">
      <c r="D430" s="4"/>
      <c r="E430" s="4"/>
      <c r="F430" s="4"/>
      <c r="AM430" s="1"/>
      <c r="AN430" s="1"/>
    </row>
    <row r="431" spans="4:40" x14ac:dyDescent="0.25">
      <c r="D431" s="4"/>
      <c r="E431" s="4"/>
      <c r="F431" s="4"/>
      <c r="AM431" s="1"/>
      <c r="AN431" s="1"/>
    </row>
    <row r="432" spans="4:40" x14ac:dyDescent="0.25">
      <c r="D432" s="4"/>
      <c r="E432" s="4"/>
      <c r="F432" s="4"/>
      <c r="AM432" s="1"/>
      <c r="AN432" s="1"/>
    </row>
    <row r="433" spans="4:40" x14ac:dyDescent="0.25">
      <c r="D433" s="4"/>
      <c r="E433" s="4"/>
      <c r="F433" s="4"/>
      <c r="AM433" s="1"/>
      <c r="AN433" s="1"/>
    </row>
    <row r="434" spans="4:40" x14ac:dyDescent="0.25">
      <c r="D434" s="4"/>
      <c r="E434" s="4"/>
      <c r="F434" s="4"/>
      <c r="AM434" s="1"/>
      <c r="AN434" s="1"/>
    </row>
    <row r="435" spans="4:40" x14ac:dyDescent="0.25">
      <c r="D435" s="4"/>
      <c r="E435" s="4"/>
      <c r="F435" s="4"/>
      <c r="AM435" s="1"/>
      <c r="AN435" s="1"/>
    </row>
    <row r="436" spans="4:40" x14ac:dyDescent="0.25">
      <c r="D436" s="4"/>
      <c r="E436" s="4"/>
      <c r="F436" s="4"/>
      <c r="AM436" s="1"/>
      <c r="AN436" s="1"/>
    </row>
    <row r="437" spans="4:40" x14ac:dyDescent="0.25">
      <c r="D437" s="4"/>
      <c r="E437" s="4"/>
      <c r="F437" s="4"/>
      <c r="AM437" s="1"/>
      <c r="AN437" s="1"/>
    </row>
    <row r="438" spans="4:40" x14ac:dyDescent="0.25">
      <c r="D438" s="4"/>
      <c r="E438" s="4"/>
      <c r="F438" s="4"/>
      <c r="AM438" s="1"/>
      <c r="AN438" s="1"/>
    </row>
    <row r="439" spans="4:40" x14ac:dyDescent="0.25">
      <c r="D439" s="4"/>
      <c r="E439" s="4"/>
      <c r="F439" s="4"/>
      <c r="AM439" s="1"/>
      <c r="AN439" s="1"/>
    </row>
    <row r="440" spans="4:40" x14ac:dyDescent="0.25">
      <c r="D440" s="4"/>
      <c r="E440" s="4"/>
      <c r="F440" s="4"/>
      <c r="AM440" s="1"/>
      <c r="AN440" s="1"/>
    </row>
    <row r="441" spans="4:40" x14ac:dyDescent="0.25">
      <c r="D441" s="4"/>
      <c r="E441" s="4"/>
      <c r="F441" s="4"/>
      <c r="AM441" s="1"/>
      <c r="AN441" s="1"/>
    </row>
    <row r="442" spans="4:40" x14ac:dyDescent="0.25">
      <c r="D442" s="4"/>
      <c r="E442" s="4"/>
      <c r="F442" s="4"/>
      <c r="AM442" s="1"/>
      <c r="AN442" s="1"/>
    </row>
    <row r="443" spans="4:40" x14ac:dyDescent="0.25">
      <c r="D443" s="4"/>
      <c r="E443" s="4"/>
      <c r="F443" s="4"/>
      <c r="AM443" s="1"/>
      <c r="AN443" s="1"/>
    </row>
    <row r="444" spans="4:40" x14ac:dyDescent="0.25">
      <c r="D444" s="4"/>
      <c r="E444" s="4"/>
      <c r="F444" s="4"/>
      <c r="AM444" s="1"/>
      <c r="AN444" s="1"/>
    </row>
    <row r="445" spans="4:40" x14ac:dyDescent="0.25">
      <c r="D445" s="4"/>
      <c r="E445" s="4"/>
      <c r="F445" s="4"/>
      <c r="AM445" s="1"/>
      <c r="AN445" s="1"/>
    </row>
    <row r="446" spans="4:40" x14ac:dyDescent="0.25">
      <c r="D446" s="4"/>
      <c r="E446" s="4"/>
      <c r="F446" s="4"/>
      <c r="AM446" s="1"/>
      <c r="AN446" s="1"/>
    </row>
    <row r="447" spans="4:40" x14ac:dyDescent="0.25">
      <c r="D447" s="4"/>
      <c r="E447" s="4"/>
      <c r="F447" s="4"/>
      <c r="AM447" s="1"/>
      <c r="AN447" s="1"/>
    </row>
    <row r="448" spans="4:40" x14ac:dyDescent="0.25">
      <c r="D448" s="4"/>
      <c r="E448" s="4"/>
      <c r="F448" s="4"/>
      <c r="AM448" s="1"/>
      <c r="AN448" s="1"/>
    </row>
    <row r="449" spans="4:40" x14ac:dyDescent="0.25">
      <c r="D449" s="4"/>
      <c r="E449" s="4"/>
      <c r="F449" s="4"/>
      <c r="AM449" s="1"/>
      <c r="AN449" s="1"/>
    </row>
    <row r="450" spans="4:40" x14ac:dyDescent="0.25">
      <c r="D450" s="4"/>
      <c r="E450" s="4"/>
      <c r="F450" s="4"/>
      <c r="AM450" s="1"/>
      <c r="AN450" s="1"/>
    </row>
    <row r="451" spans="4:40" x14ac:dyDescent="0.25">
      <c r="D451" s="4"/>
      <c r="E451" s="4"/>
      <c r="F451" s="4"/>
      <c r="AM451" s="1"/>
      <c r="AN451" s="1"/>
    </row>
    <row r="452" spans="4:40" x14ac:dyDescent="0.25">
      <c r="D452" s="4"/>
      <c r="E452" s="4"/>
      <c r="F452" s="4"/>
      <c r="AM452" s="1"/>
      <c r="AN452" s="1"/>
    </row>
    <row r="453" spans="4:40" x14ac:dyDescent="0.25">
      <c r="D453" s="4"/>
      <c r="E453" s="4"/>
      <c r="F453" s="4"/>
      <c r="AM453" s="1"/>
      <c r="AN453" s="1"/>
    </row>
    <row r="454" spans="4:40" x14ac:dyDescent="0.25">
      <c r="D454" s="4"/>
      <c r="E454" s="4"/>
      <c r="F454" s="4"/>
      <c r="AM454" s="1"/>
      <c r="AN454" s="1"/>
    </row>
    <row r="455" spans="4:40" x14ac:dyDescent="0.25">
      <c r="D455" s="4"/>
      <c r="E455" s="4"/>
      <c r="F455" s="4"/>
      <c r="AM455" s="1"/>
      <c r="AN455" s="1"/>
    </row>
    <row r="456" spans="4:40" x14ac:dyDescent="0.25">
      <c r="D456" s="4"/>
      <c r="E456" s="4"/>
      <c r="F456" s="4"/>
      <c r="AM456" s="1"/>
      <c r="AN456" s="1"/>
    </row>
    <row r="457" spans="4:40" x14ac:dyDescent="0.25">
      <c r="D457" s="4"/>
      <c r="E457" s="4"/>
      <c r="F457" s="4"/>
      <c r="AM457" s="1"/>
      <c r="AN457" s="1"/>
    </row>
    <row r="458" spans="4:40" x14ac:dyDescent="0.25">
      <c r="D458" s="4"/>
      <c r="E458" s="4"/>
      <c r="F458" s="4"/>
      <c r="AM458" s="1"/>
      <c r="AN458" s="1"/>
    </row>
    <row r="459" spans="4:40" x14ac:dyDescent="0.25">
      <c r="D459" s="4"/>
      <c r="E459" s="4"/>
      <c r="F459" s="4"/>
      <c r="AM459" s="1"/>
      <c r="AN459" s="1"/>
    </row>
    <row r="460" spans="4:40" x14ac:dyDescent="0.25">
      <c r="D460" s="4"/>
      <c r="E460" s="4"/>
      <c r="F460" s="4"/>
      <c r="AM460" s="1"/>
      <c r="AN460" s="1"/>
    </row>
    <row r="461" spans="4:40" x14ac:dyDescent="0.25">
      <c r="D461" s="4"/>
      <c r="E461" s="4"/>
      <c r="F461" s="4"/>
      <c r="AM461" s="1"/>
      <c r="AN461" s="1"/>
    </row>
  </sheetData>
  <mergeCells count="38">
    <mergeCell ref="A9:A13"/>
    <mergeCell ref="K9:K10"/>
    <mergeCell ref="L10:L11"/>
    <mergeCell ref="K11:K12"/>
    <mergeCell ref="G9:G10"/>
    <mergeCell ref="A24:A28"/>
    <mergeCell ref="A14:A18"/>
    <mergeCell ref="K14:K15"/>
    <mergeCell ref="L15:L16"/>
    <mergeCell ref="K16:K17"/>
    <mergeCell ref="A19:A23"/>
    <mergeCell ref="J14:J16"/>
    <mergeCell ref="A4:A8"/>
    <mergeCell ref="K4:K5"/>
    <mergeCell ref="L5:L6"/>
    <mergeCell ref="K6:K7"/>
    <mergeCell ref="H7:H8"/>
    <mergeCell ref="G4:G6"/>
    <mergeCell ref="M14:M16"/>
    <mergeCell ref="B1:R1"/>
    <mergeCell ref="AH1:AL1"/>
    <mergeCell ref="B2:C3"/>
    <mergeCell ref="D2:J2"/>
    <mergeCell ref="K2:M2"/>
    <mergeCell ref="N2:R2"/>
    <mergeCell ref="S2:Y2"/>
    <mergeCell ref="Z2:AJ2"/>
    <mergeCell ref="M4:M7"/>
    <mergeCell ref="M11:M12"/>
    <mergeCell ref="AK2:AM2"/>
    <mergeCell ref="M9:M10"/>
    <mergeCell ref="N6:N7"/>
    <mergeCell ref="N4:N5"/>
    <mergeCell ref="AN2:AO2"/>
    <mergeCell ref="O7:O8"/>
    <mergeCell ref="O4:O6"/>
    <mergeCell ref="N9:N11"/>
    <mergeCell ref="O9:O13"/>
  </mergeCells>
  <printOptions horizontalCentered="1"/>
  <pageMargins left="0.19685039370078741" right="0.19685039370078741" top="0.59055118110236227" bottom="0.19685039370078741" header="0.31496062992125984" footer="0"/>
  <pageSetup paperSize="9" scale="30" orientation="landscape" r:id="rId1"/>
  <headerFooter alignWithMargins="0">
    <oddHeader>&amp;L&amp;11VINCI CONSTRUCTION France
CESAME de MAROLLES EN HUREPOIX&amp;C&amp;"Arial,Gras"&amp;12&amp;UPLANNING FORMATIONS - ANNÉE 2016&amp;R&amp;11Imprimé, le &amp;D à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JANVIER2019</vt:lpstr>
      <vt:lpstr>FEVRIER 2019</vt:lpstr>
      <vt:lpstr>MARS 2019</vt:lpstr>
      <vt:lpstr>AVRIL 2019</vt:lpstr>
      <vt:lpstr>MAI 2019</vt:lpstr>
      <vt:lpstr>JUIN 2019</vt:lpstr>
      <vt:lpstr>JUILLET 2019</vt:lpstr>
      <vt:lpstr>AOUT 2019</vt:lpstr>
      <vt:lpstr>SEPTEMBRE 2019</vt:lpstr>
      <vt:lpstr>OCTOBRE 2019</vt:lpstr>
      <vt:lpstr>NOVEMBRE 2019</vt:lpstr>
      <vt:lpstr>DECEMBRE 2019</vt:lpstr>
    </vt:vector>
  </TitlesOfParts>
  <Company>VINCI CONSTRUCTION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GONDRY Laurence</dc:creator>
  <cp:lastModifiedBy>ROESCH Sam</cp:lastModifiedBy>
  <cp:lastPrinted>2018-12-20T14:39:04Z</cp:lastPrinted>
  <dcterms:created xsi:type="dcterms:W3CDTF">2015-10-06T16:11:12Z</dcterms:created>
  <dcterms:modified xsi:type="dcterms:W3CDTF">2019-01-28T08:11:44Z</dcterms:modified>
</cp:coreProperties>
</file>