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H2" i="1"/>
  <c r="AI2" s="1"/>
  <c r="AG36"/>
  <c r="AF36"/>
  <c r="X1"/>
  <c r="AH3"/>
  <c r="AI3" s="1"/>
  <c r="AH4"/>
  <c r="AI4" s="1"/>
  <c r="AH5"/>
  <c r="AI5" s="1"/>
  <c r="AH6"/>
  <c r="AI6" s="1"/>
  <c r="AH7"/>
  <c r="AI7" s="1"/>
  <c r="AH8"/>
  <c r="AI8" s="1"/>
  <c r="AH9"/>
  <c r="AI9" s="1"/>
  <c r="AH10"/>
  <c r="AI10" s="1"/>
  <c r="AH11"/>
  <c r="AI11" s="1"/>
  <c r="AH12"/>
  <c r="AI12" s="1"/>
  <c r="AH13"/>
  <c r="AI13" s="1"/>
  <c r="AH14"/>
  <c r="AI14" s="1"/>
  <c r="AH15"/>
  <c r="AI15" s="1"/>
  <c r="AH16"/>
  <c r="AI16" s="1"/>
  <c r="AH17"/>
  <c r="AI17" s="1"/>
  <c r="AH18"/>
  <c r="AI18" s="1"/>
  <c r="AH19"/>
  <c r="AI19" s="1"/>
  <c r="AH20"/>
  <c r="AI20" s="1"/>
  <c r="AH21"/>
  <c r="AI21" s="1"/>
  <c r="AH22"/>
  <c r="AI22" s="1"/>
  <c r="AH23"/>
  <c r="AI23" s="1"/>
  <c r="AH24"/>
  <c r="AI24" s="1"/>
  <c r="AH25"/>
  <c r="AI25" s="1"/>
  <c r="AH26"/>
  <c r="AI26" s="1"/>
  <c r="AH27"/>
  <c r="AI27" s="1"/>
  <c r="AH28"/>
  <c r="AI28" s="1"/>
  <c r="AH29"/>
  <c r="AI29" s="1"/>
  <c r="AH30"/>
  <c r="AI30" s="1"/>
  <c r="AH31"/>
  <c r="AI31" s="1"/>
  <c r="AH32"/>
  <c r="AI32" s="1"/>
  <c r="AH33"/>
  <c r="AI33" s="1"/>
  <c r="AH34"/>
  <c r="AI34" s="1"/>
  <c r="AH35"/>
  <c r="AI35" s="1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22"/>
  <c r="AE35"/>
  <c r="AE34"/>
  <c r="AE33"/>
  <c r="AE32"/>
  <c r="AE31"/>
  <c r="AE30"/>
  <c r="AE29"/>
  <c r="AE28"/>
  <c r="AE27"/>
  <c r="AE26"/>
  <c r="AE25"/>
  <c r="AE24"/>
  <c r="AE23"/>
  <c r="AE22"/>
  <c r="AE21"/>
  <c r="AE20"/>
  <c r="AE19"/>
  <c r="AE18"/>
  <c r="AE17"/>
  <c r="AE16"/>
  <c r="AE15"/>
  <c r="AE14"/>
  <c r="AE13"/>
  <c r="AE12"/>
  <c r="AE11"/>
  <c r="AE10"/>
  <c r="AE9"/>
  <c r="AE8"/>
  <c r="AE7"/>
  <c r="AE6"/>
  <c r="AE5"/>
  <c r="AE4"/>
  <c r="AE3"/>
  <c r="AE2"/>
  <c r="AE1"/>
  <c r="AC35"/>
  <c r="AC34"/>
  <c r="AC33"/>
  <c r="AC32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  <c r="AC5"/>
  <c r="AC4"/>
  <c r="AC3"/>
  <c r="AC2"/>
  <c r="AC1"/>
  <c r="X2"/>
  <c r="X3"/>
  <c r="X4"/>
  <c r="X5"/>
  <c r="X6"/>
  <c r="X7"/>
  <c r="X8"/>
  <c r="X9"/>
  <c r="X10"/>
  <c r="X11"/>
  <c r="X12"/>
  <c r="X13"/>
  <c r="X14"/>
  <c r="X15"/>
  <c r="X16"/>
  <c r="X17"/>
  <c r="X18"/>
  <c r="X19"/>
  <c r="X20"/>
  <c r="Y2"/>
  <c r="Y3"/>
  <c r="Y4"/>
  <c r="Y5"/>
  <c r="Y6"/>
  <c r="Y7"/>
  <c r="Y8"/>
  <c r="Y9"/>
  <c r="Y10"/>
  <c r="Y11"/>
  <c r="Y12"/>
  <c r="Y13"/>
  <c r="Y14"/>
  <c r="Y15"/>
  <c r="Y16"/>
  <c r="Y17"/>
  <c r="Y18"/>
  <c r="Y19"/>
  <c r="Y20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C42"/>
  <c r="AI36" l="1"/>
  <c r="AH36"/>
  <c r="Y1"/>
</calcChain>
</file>

<file path=xl/sharedStrings.xml><?xml version="1.0" encoding="utf-8"?>
<sst xmlns="http://schemas.openxmlformats.org/spreadsheetml/2006/main" count="153" uniqueCount="68">
  <si>
    <t>date du tirage</t>
  </si>
  <si>
    <t>hier vendredi 03/02/2017 soir</t>
  </si>
  <si>
    <t>tirage</t>
  </si>
  <si>
    <t>1  2  4  5  8  9  17  18  19  24  37  38  39  41  44  55  57  58  61  67</t>
  </si>
  <si>
    <t>multiplicateur</t>
  </si>
  <si>
    <t>Multiplicateur</t>
  </si>
  <si>
    <t>Jeu</t>
  </si>
  <si>
    <t>Perdu</t>
  </si>
  <si>
    <r>
      <rPr>
        <b/>
        <sz val="12"/>
        <color rgb="FFFF0000"/>
        <rFont val="Arial"/>
        <family val="2"/>
      </rPr>
      <t>T</t>
    </r>
    <r>
      <rPr>
        <b/>
        <sz val="11"/>
        <color theme="1"/>
        <rFont val="Arial"/>
        <family val="2"/>
      </rPr>
      <t>ranspose</t>
    </r>
  </si>
  <si>
    <r>
      <rPr>
        <b/>
        <sz val="12"/>
        <color rgb="FFFF0000"/>
        <rFont val="Arial"/>
        <family val="2"/>
      </rPr>
      <t>C</t>
    </r>
    <r>
      <rPr>
        <b/>
        <sz val="11"/>
        <color theme="1"/>
        <rFont val="Arial"/>
        <family val="2"/>
      </rPr>
      <t>lasse</t>
    </r>
  </si>
  <si>
    <r>
      <rPr>
        <b/>
        <sz val="12"/>
        <color rgb="FFFF0000"/>
        <rFont val="Arial"/>
        <family val="2"/>
      </rPr>
      <t>E</t>
    </r>
    <r>
      <rPr>
        <b/>
        <sz val="11"/>
        <color theme="1"/>
        <rFont val="Arial"/>
        <family val="2"/>
      </rPr>
      <t>ffacer</t>
    </r>
  </si>
  <si>
    <r>
      <rPr>
        <b/>
        <sz val="12"/>
        <color rgb="FFFF0000"/>
        <rFont val="Arial"/>
        <family val="2"/>
      </rPr>
      <t>T</t>
    </r>
    <r>
      <rPr>
        <b/>
        <sz val="11"/>
        <color theme="1"/>
        <rFont val="Arial"/>
        <family val="2"/>
      </rPr>
      <t>rier</t>
    </r>
  </si>
  <si>
    <r>
      <rPr>
        <b/>
        <sz val="12"/>
        <color rgb="FFFF0000"/>
        <rFont val="Arial"/>
        <family val="2"/>
      </rPr>
      <t>T</t>
    </r>
    <r>
      <rPr>
        <b/>
        <sz val="11"/>
        <color theme="1"/>
        <rFont val="Arial"/>
        <family val="2"/>
      </rPr>
      <t>irage</t>
    </r>
  </si>
  <si>
    <r>
      <rPr>
        <b/>
        <sz val="12"/>
        <color rgb="FFFF0000"/>
        <rFont val="Arial"/>
        <family val="2"/>
      </rPr>
      <t>C</t>
    </r>
    <r>
      <rPr>
        <b/>
        <sz val="11"/>
        <color theme="1"/>
        <rFont val="Arial"/>
        <family val="2"/>
      </rPr>
      <t>olorie</t>
    </r>
  </si>
  <si>
    <t>Gain</t>
  </si>
  <si>
    <t>Gagné</t>
  </si>
  <si>
    <r>
      <t>L</t>
    </r>
    <r>
      <rPr>
        <b/>
        <sz val="11"/>
        <color rgb="FF000000"/>
        <rFont val="Arial"/>
        <family val="2"/>
      </rPr>
      <t xml:space="preserve">undi 20 </t>
    </r>
    <r>
      <rPr>
        <b/>
        <sz val="11"/>
        <color indexed="10"/>
        <rFont val="Arial"/>
        <family val="2"/>
      </rPr>
      <t>F</t>
    </r>
    <r>
      <rPr>
        <b/>
        <sz val="11"/>
        <color rgb="FF000000"/>
        <rFont val="Arial"/>
        <family val="2"/>
      </rPr>
      <t>évrier 2017</t>
    </r>
  </si>
  <si>
    <r>
      <t>X</t>
    </r>
    <r>
      <rPr>
        <b/>
        <sz val="12"/>
        <color rgb="FF000000"/>
        <rFont val="Arial"/>
        <family val="2"/>
      </rPr>
      <t>3</t>
    </r>
  </si>
  <si>
    <r>
      <t>X</t>
    </r>
    <r>
      <rPr>
        <b/>
        <sz val="12"/>
        <color rgb="FF000000"/>
        <rFont val="Arial"/>
        <family val="2"/>
      </rPr>
      <t>1</t>
    </r>
  </si>
  <si>
    <t>+1</t>
  </si>
  <si>
    <t>+6</t>
  </si>
  <si>
    <t>+10</t>
  </si>
  <si>
    <t>+3</t>
  </si>
  <si>
    <t>+5</t>
  </si>
  <si>
    <t>+8</t>
  </si>
  <si>
    <t>+4</t>
  </si>
  <si>
    <r>
      <t>M</t>
    </r>
    <r>
      <rPr>
        <b/>
        <sz val="11"/>
        <color rgb="FF000000"/>
        <rFont val="Arial"/>
        <family val="2"/>
      </rPr>
      <t xml:space="preserve">ardi 21 </t>
    </r>
    <r>
      <rPr>
        <b/>
        <sz val="11"/>
        <color indexed="10"/>
        <rFont val="Arial"/>
        <family val="2"/>
      </rPr>
      <t>F</t>
    </r>
    <r>
      <rPr>
        <b/>
        <sz val="11"/>
        <color rgb="FF000000"/>
        <rFont val="Arial"/>
        <family val="2"/>
      </rPr>
      <t>évrier 2017</t>
    </r>
  </si>
  <si>
    <r>
      <t>X</t>
    </r>
    <r>
      <rPr>
        <b/>
        <sz val="12"/>
        <color rgb="FF000000"/>
        <rFont val="Arial"/>
        <family val="2"/>
      </rPr>
      <t>2</t>
    </r>
  </si>
  <si>
    <r>
      <t>M</t>
    </r>
    <r>
      <rPr>
        <b/>
        <sz val="11"/>
        <color rgb="FF000000"/>
        <rFont val="Arial"/>
        <family val="2"/>
      </rPr>
      <t>ardi 21 Fév</t>
    </r>
    <r>
      <rPr>
        <b/>
        <sz val="11"/>
        <color indexed="10"/>
        <rFont val="Arial"/>
        <family val="2"/>
      </rPr>
      <t>r</t>
    </r>
    <r>
      <rPr>
        <b/>
        <sz val="11"/>
        <color rgb="FF000000"/>
        <rFont val="Arial"/>
        <family val="2"/>
      </rPr>
      <t>ier 2017</t>
    </r>
  </si>
  <si>
    <r>
      <t>M</t>
    </r>
    <r>
      <rPr>
        <b/>
        <sz val="11"/>
        <color rgb="FF000000"/>
        <rFont val="Arial"/>
        <family val="2"/>
      </rPr>
      <t xml:space="preserve">ercredi 22 </t>
    </r>
    <r>
      <rPr>
        <b/>
        <sz val="11"/>
        <color indexed="10"/>
        <rFont val="Arial"/>
        <family val="2"/>
      </rPr>
      <t>F</t>
    </r>
    <r>
      <rPr>
        <b/>
        <sz val="11"/>
        <color rgb="FF000000"/>
        <rFont val="Arial"/>
        <family val="2"/>
      </rPr>
      <t>évrier 2017</t>
    </r>
  </si>
  <si>
    <r>
      <t>X</t>
    </r>
    <r>
      <rPr>
        <b/>
        <sz val="12"/>
        <color rgb="FF000000"/>
        <rFont val="Arial"/>
        <family val="2"/>
      </rPr>
      <t>5</t>
    </r>
  </si>
  <si>
    <t>+2</t>
  </si>
  <si>
    <t>+7</t>
  </si>
  <si>
    <t>+11</t>
  </si>
  <si>
    <t>+9</t>
  </si>
  <si>
    <t>+22</t>
  </si>
  <si>
    <t>+14</t>
  </si>
  <si>
    <r>
      <t>M</t>
    </r>
    <r>
      <rPr>
        <b/>
        <sz val="11"/>
        <color rgb="FF000000"/>
        <rFont val="Arial"/>
        <family val="2"/>
      </rPr>
      <t xml:space="preserve">ercredi </t>
    </r>
    <r>
      <rPr>
        <b/>
        <sz val="11"/>
        <color indexed="10"/>
        <rFont val="Arial"/>
        <family val="2"/>
      </rPr>
      <t>2</t>
    </r>
    <r>
      <rPr>
        <b/>
        <sz val="11"/>
        <color rgb="FF000000"/>
        <rFont val="Arial"/>
        <family val="2"/>
      </rPr>
      <t>2 Février 2017</t>
    </r>
  </si>
  <si>
    <r>
      <t>V</t>
    </r>
    <r>
      <rPr>
        <b/>
        <sz val="11"/>
        <color rgb="FF000000"/>
        <rFont val="Arial"/>
        <family val="2"/>
      </rPr>
      <t xml:space="preserve">endredi 24 </t>
    </r>
    <r>
      <rPr>
        <b/>
        <sz val="11"/>
        <color indexed="10"/>
        <rFont val="Arial"/>
        <family val="2"/>
      </rPr>
      <t>F</t>
    </r>
    <r>
      <rPr>
        <b/>
        <sz val="11"/>
        <color rgb="FF000000"/>
        <rFont val="Arial"/>
        <family val="2"/>
      </rPr>
      <t>évrier 2017</t>
    </r>
  </si>
  <si>
    <r>
      <t>J</t>
    </r>
    <r>
      <rPr>
        <b/>
        <sz val="11"/>
        <color rgb="FF000000"/>
        <rFont val="Arial"/>
        <family val="2"/>
      </rPr>
      <t xml:space="preserve">eudi 23 </t>
    </r>
    <r>
      <rPr>
        <b/>
        <sz val="11"/>
        <color indexed="10"/>
        <rFont val="Arial"/>
        <family val="2"/>
      </rPr>
      <t>F</t>
    </r>
    <r>
      <rPr>
        <b/>
        <sz val="11"/>
        <color rgb="FF000000"/>
        <rFont val="Arial"/>
        <family val="2"/>
      </rPr>
      <t>évrier 2017</t>
    </r>
  </si>
  <si>
    <t>+12</t>
  </si>
  <si>
    <t>+15</t>
  </si>
  <si>
    <t>+16</t>
  </si>
  <si>
    <t>Grille 01</t>
  </si>
  <si>
    <t>Grille 02</t>
  </si>
  <si>
    <t>Grille 03</t>
  </si>
  <si>
    <t>Grille 04</t>
  </si>
  <si>
    <t>Grille 05</t>
  </si>
  <si>
    <t>Grille 06</t>
  </si>
  <si>
    <t>Grille 07</t>
  </si>
  <si>
    <t>Grille 08</t>
  </si>
  <si>
    <t>Grille 09</t>
  </si>
  <si>
    <t>Grille 10</t>
  </si>
  <si>
    <t>Grille 11</t>
  </si>
  <si>
    <t>Grille 12</t>
  </si>
  <si>
    <t>Grille 13</t>
  </si>
  <si>
    <t>Grille 14</t>
  </si>
  <si>
    <t>Grille 15</t>
  </si>
  <si>
    <t>Grille 16</t>
  </si>
  <si>
    <t>Grille 17</t>
  </si>
  <si>
    <t>Grille 18</t>
  </si>
  <si>
    <t>Grille 19</t>
  </si>
  <si>
    <t>Grille 20</t>
  </si>
  <si>
    <t>4</t>
  </si>
  <si>
    <t>x1</t>
  </si>
  <si>
    <r>
      <t>V</t>
    </r>
    <r>
      <rPr>
        <b/>
        <sz val="11"/>
        <color rgb="FF000000"/>
        <rFont val="Arial"/>
        <family val="2"/>
      </rPr>
      <t>endredi 2</t>
    </r>
    <r>
      <rPr>
        <b/>
        <sz val="11"/>
        <color indexed="10"/>
        <rFont val="Arial"/>
        <family val="2"/>
      </rPr>
      <t>4</t>
    </r>
    <r>
      <rPr>
        <b/>
        <sz val="11"/>
        <color rgb="FF000000"/>
        <rFont val="Arial"/>
        <family val="2"/>
      </rPr>
      <t xml:space="preserve"> Février 2017</t>
    </r>
  </si>
  <si>
    <t>Actif</t>
  </si>
  <si>
    <t>bouton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</si>
</sst>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[$-F800]dddd\,\ mmmm\ dd\,\ yyyy"/>
    <numFmt numFmtId="165" formatCode="0;;;"/>
    <numFmt numFmtId="166" formatCode="#,##0.00\ &quot;€&quot;;[Red]\-#,##0.00\ &quot;€&quot;;"/>
  </numFmts>
  <fonts count="26"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color rgb="FF333333"/>
      <name val="Arial"/>
      <family val="2"/>
    </font>
    <font>
      <b/>
      <sz val="12"/>
      <color rgb="FFFFFFFF"/>
      <name val="Arial"/>
      <family val="2"/>
    </font>
    <font>
      <b/>
      <sz val="12"/>
      <color rgb="FF00FF00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4"/>
      <color rgb="FFFF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FF00"/>
      <name val="Arial"/>
      <family val="2"/>
    </font>
    <font>
      <b/>
      <sz val="11"/>
      <color theme="1"/>
      <name val="Arial"/>
      <family val="2"/>
    </font>
    <font>
      <b/>
      <sz val="11"/>
      <color indexed="10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b/>
      <sz val="14"/>
      <color theme="1"/>
      <name val="Arial"/>
      <family val="2"/>
    </font>
    <font>
      <b/>
      <sz val="14"/>
      <color rgb="FF0000FF"/>
      <name val="Arial"/>
      <family val="2"/>
    </font>
    <font>
      <b/>
      <sz val="12"/>
      <color rgb="FF1C1C1C"/>
      <name val="Arial"/>
      <family val="2"/>
    </font>
    <font>
      <b/>
      <sz val="12"/>
      <color rgb="FF757474"/>
      <name val="Arial"/>
      <family val="2"/>
    </font>
    <font>
      <b/>
      <sz val="11"/>
      <color rgb="FF757474"/>
      <name val="Arial"/>
      <family val="2"/>
    </font>
    <font>
      <b/>
      <sz val="11"/>
      <color rgb="FF00B050"/>
      <name val="Arial"/>
      <family val="2"/>
    </font>
    <font>
      <sz val="11"/>
      <color rgb="FFFF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8B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indexed="64"/>
      </right>
      <top/>
      <bottom style="thin">
        <color rgb="FFFFFFFF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21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0" fontId="7" fillId="8" borderId="1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1" fillId="1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12" borderId="1" xfId="0" applyNumberFormat="1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6" fillId="9" borderId="0" xfId="0" quotePrefix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wrapText="1"/>
    </xf>
    <xf numFmtId="0" fontId="5" fillId="4" borderId="0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1" fillId="4" borderId="0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14" fillId="14" borderId="1" xfId="0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right" vertical="center"/>
    </xf>
    <xf numFmtId="0" fontId="1" fillId="5" borderId="4" xfId="0" applyNumberFormat="1" applyFont="1" applyFill="1" applyBorder="1" applyAlignment="1">
      <alignment horizontal="right" vertical="center"/>
    </xf>
    <xf numFmtId="0" fontId="1" fillId="5" borderId="2" xfId="0" applyNumberFormat="1" applyFont="1" applyFill="1" applyBorder="1" applyAlignment="1">
      <alignment horizontal="left" vertical="center"/>
    </xf>
    <xf numFmtId="0" fontId="15" fillId="15" borderId="1" xfId="0" applyFont="1" applyFill="1" applyBorder="1" applyAlignment="1">
      <alignment horizontal="left" vertical="center"/>
    </xf>
    <xf numFmtId="8" fontId="1" fillId="11" borderId="1" xfId="0" applyNumberFormat="1" applyFont="1" applyFill="1" applyBorder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6" fontId="6" fillId="16" borderId="1" xfId="0" applyNumberFormat="1" applyFont="1" applyFill="1" applyBorder="1" applyAlignment="1">
      <alignment horizontal="right" vertical="center"/>
    </xf>
    <xf numFmtId="166" fontId="1" fillId="16" borderId="1" xfId="0" applyNumberFormat="1" applyFont="1" applyFill="1" applyBorder="1" applyAlignment="1">
      <alignment horizontal="right" vertical="center"/>
    </xf>
    <xf numFmtId="166" fontId="2" fillId="16" borderId="1" xfId="0" applyNumberFormat="1" applyFont="1" applyFill="1" applyBorder="1" applyAlignment="1">
      <alignment horizontal="right" vertical="center"/>
    </xf>
    <xf numFmtId="166" fontId="3" fillId="16" borderId="1" xfId="0" applyNumberFormat="1" applyFont="1" applyFill="1" applyBorder="1" applyAlignment="1">
      <alignment horizontal="right" vertical="center"/>
    </xf>
    <xf numFmtId="21" fontId="2" fillId="18" borderId="1" xfId="0" applyNumberFormat="1" applyFont="1" applyFill="1" applyBorder="1" applyAlignment="1">
      <alignment horizontal="center" vertical="center"/>
    </xf>
    <xf numFmtId="0" fontId="2" fillId="18" borderId="1" xfId="0" applyFont="1" applyFill="1" applyBorder="1" applyAlignment="1">
      <alignment horizontal="center" vertical="center"/>
    </xf>
    <xf numFmtId="8" fontId="1" fillId="8" borderId="1" xfId="0" applyNumberFormat="1" applyFont="1" applyFill="1" applyBorder="1" applyAlignment="1">
      <alignment horizontal="right" vertical="center"/>
    </xf>
    <xf numFmtId="8" fontId="1" fillId="19" borderId="1" xfId="0" applyNumberFormat="1" applyFont="1" applyFill="1" applyBorder="1" applyAlignment="1">
      <alignment horizontal="right" vertical="center"/>
    </xf>
    <xf numFmtId="8" fontId="1" fillId="7" borderId="1" xfId="0" applyNumberFormat="1" applyFont="1" applyFill="1" applyBorder="1" applyAlignment="1">
      <alignment horizontal="right" vertical="center"/>
    </xf>
    <xf numFmtId="8" fontId="1" fillId="20" borderId="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8" fontId="17" fillId="0" borderId="0" xfId="0" applyNumberFormat="1" applyFont="1" applyAlignment="1">
      <alignment horizontal="center" vertical="center"/>
    </xf>
    <xf numFmtId="164" fontId="18" fillId="4" borderId="3" xfId="0" applyNumberFormat="1" applyFont="1" applyFill="1" applyBorder="1" applyAlignment="1">
      <alignment horizontal="left" vertical="center"/>
    </xf>
    <xf numFmtId="21" fontId="17" fillId="0" borderId="0" xfId="0" applyNumberFormat="1" applyFont="1" applyAlignment="1">
      <alignment horizontal="center" vertical="center"/>
    </xf>
    <xf numFmtId="166" fontId="14" fillId="16" borderId="1" xfId="0" applyNumberFormat="1" applyFont="1" applyFill="1" applyBorder="1" applyAlignment="1">
      <alignment horizontal="right" vertical="center"/>
    </xf>
    <xf numFmtId="166" fontId="19" fillId="16" borderId="1" xfId="0" applyNumberFormat="1" applyFont="1" applyFill="1" applyBorder="1" applyAlignment="1">
      <alignment horizontal="right" vertical="center"/>
    </xf>
    <xf numFmtId="166" fontId="11" fillId="16" borderId="1" xfId="0" applyNumberFormat="1" applyFont="1" applyFill="1" applyBorder="1" applyAlignment="1">
      <alignment horizontal="right" vertical="center"/>
    </xf>
    <xf numFmtId="166" fontId="20" fillId="16" borderId="1" xfId="0" applyNumberFormat="1" applyFont="1" applyFill="1" applyBorder="1" applyAlignment="1">
      <alignment horizontal="right" vertical="center"/>
    </xf>
    <xf numFmtId="0" fontId="2" fillId="11" borderId="7" xfId="0" applyFont="1" applyFill="1" applyBorder="1" applyAlignment="1">
      <alignment horizontal="center" vertical="center"/>
    </xf>
    <xf numFmtId="0" fontId="13" fillId="18" borderId="1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3" fillId="21" borderId="2" xfId="0" applyFont="1" applyFill="1" applyBorder="1" applyAlignment="1">
      <alignment horizontal="center" vertical="center"/>
    </xf>
    <xf numFmtId="0" fontId="1" fillId="21" borderId="2" xfId="0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right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6" fillId="9" borderId="11" xfId="0" quotePrefix="1" applyFont="1" applyFill="1" applyBorder="1" applyAlignment="1">
      <alignment horizontal="center" vertical="center"/>
    </xf>
    <xf numFmtId="0" fontId="6" fillId="9" borderId="12" xfId="0" quotePrefix="1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164" fontId="9" fillId="22" borderId="1" xfId="0" applyNumberFormat="1" applyFont="1" applyFill="1" applyBorder="1" applyAlignment="1">
      <alignment horizontal="left" vertical="center"/>
    </xf>
    <xf numFmtId="164" fontId="9" fillId="22" borderId="4" xfId="0" applyNumberFormat="1" applyFont="1" applyFill="1" applyBorder="1" applyAlignment="1">
      <alignment horizontal="left" vertical="center"/>
    </xf>
    <xf numFmtId="164" fontId="10" fillId="22" borderId="1" xfId="0" applyNumberFormat="1" applyFont="1" applyFill="1" applyBorder="1" applyAlignment="1">
      <alignment horizontal="left" vertical="center"/>
    </xf>
    <xf numFmtId="0" fontId="6" fillId="9" borderId="10" xfId="0" quotePrefix="1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1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wrapText="1"/>
    </xf>
    <xf numFmtId="0" fontId="22" fillId="0" borderId="0" xfId="0" applyFont="1" applyAlignment="1">
      <alignment horizontal="center" wrapText="1"/>
    </xf>
    <xf numFmtId="0" fontId="2" fillId="13" borderId="10" xfId="0" applyFont="1" applyFill="1" applyBorder="1" applyAlignment="1">
      <alignment horizontal="center" vertical="center"/>
    </xf>
    <xf numFmtId="0" fontId="5" fillId="13" borderId="11" xfId="0" applyFont="1" applyFill="1" applyBorder="1" applyAlignment="1">
      <alignment horizontal="center" vertical="center"/>
    </xf>
    <xf numFmtId="0" fontId="23" fillId="0" borderId="0" xfId="0" applyFont="1" applyAlignment="1">
      <alignment wrapText="1"/>
    </xf>
    <xf numFmtId="0" fontId="15" fillId="12" borderId="1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23" borderId="1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6" fillId="13" borderId="11" xfId="0" quotePrefix="1" applyFont="1" applyFill="1" applyBorder="1" applyAlignment="1">
      <alignment horizontal="center" vertical="center"/>
    </xf>
    <xf numFmtId="0" fontId="6" fillId="13" borderId="12" xfId="0" quotePrefix="1" applyFont="1" applyFill="1" applyBorder="1" applyAlignment="1">
      <alignment horizontal="center" vertical="center"/>
    </xf>
    <xf numFmtId="0" fontId="9" fillId="17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21" fontId="24" fillId="0" borderId="2" xfId="0" applyNumberFormat="1" applyFont="1" applyBorder="1" applyAlignment="1">
      <alignment horizontal="center" vertical="center"/>
    </xf>
    <xf numFmtId="0" fontId="25" fillId="4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0000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45</xdr:row>
      <xdr:rowOff>22412</xdr:rowOff>
    </xdr:from>
    <xdr:to>
      <xdr:col>10</xdr:col>
      <xdr:colOff>156881</xdr:colOff>
      <xdr:row>47</xdr:row>
      <xdr:rowOff>0</xdr:rowOff>
    </xdr:to>
    <xdr:sp macro="[0]!Effacement" textlink="">
      <xdr:nvSpPr>
        <xdr:cNvPr id="3" name="Rectangle 2"/>
        <xdr:cNvSpPr/>
      </xdr:nvSpPr>
      <xdr:spPr>
        <a:xfrm>
          <a:off x="4549588" y="8606118"/>
          <a:ext cx="986117" cy="38100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E</a:t>
          </a:r>
          <a:r>
            <a:rPr lang="fr-FR" sz="1200" b="1">
              <a:latin typeface="Arial" pitchFamily="34" charset="0"/>
              <a:cs typeface="Arial" pitchFamily="34" charset="0"/>
            </a:rPr>
            <a:t>ffacer</a:t>
          </a:r>
        </a:p>
      </xdr:txBody>
    </xdr:sp>
    <xdr:clientData/>
  </xdr:twoCellAnchor>
  <xdr:twoCellAnchor>
    <xdr:from>
      <xdr:col>5</xdr:col>
      <xdr:colOff>0</xdr:colOff>
      <xdr:row>45</xdr:row>
      <xdr:rowOff>0</xdr:rowOff>
    </xdr:from>
    <xdr:to>
      <xdr:col>7</xdr:col>
      <xdr:colOff>156881</xdr:colOff>
      <xdr:row>46</xdr:row>
      <xdr:rowOff>179294</xdr:rowOff>
    </xdr:to>
    <xdr:sp macro="[0]!classe" textlink="">
      <xdr:nvSpPr>
        <xdr:cNvPr id="5" name="Rectangle 4"/>
        <xdr:cNvSpPr/>
      </xdr:nvSpPr>
      <xdr:spPr>
        <a:xfrm>
          <a:off x="3305735" y="8583706"/>
          <a:ext cx="986117" cy="38100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C</a:t>
          </a:r>
          <a:r>
            <a:rPr lang="fr-FR" sz="1200" b="1">
              <a:latin typeface="Arial" pitchFamily="34" charset="0"/>
              <a:cs typeface="Arial" pitchFamily="34" charset="0"/>
            </a:rPr>
            <a:t>lasse</a:t>
          </a:r>
        </a:p>
      </xdr:txBody>
    </xdr:sp>
    <xdr:clientData/>
  </xdr:twoCellAnchor>
  <xdr:twoCellAnchor>
    <xdr:from>
      <xdr:col>11</xdr:col>
      <xdr:colOff>0</xdr:colOff>
      <xdr:row>45</xdr:row>
      <xdr:rowOff>0</xdr:rowOff>
    </xdr:from>
    <xdr:to>
      <xdr:col>14</xdr:col>
      <xdr:colOff>0</xdr:colOff>
      <xdr:row>46</xdr:row>
      <xdr:rowOff>179294</xdr:rowOff>
    </xdr:to>
    <xdr:sp macro="[0]!Trier" textlink="">
      <xdr:nvSpPr>
        <xdr:cNvPr id="7" name="Rectangle 6"/>
        <xdr:cNvSpPr/>
      </xdr:nvSpPr>
      <xdr:spPr>
        <a:xfrm>
          <a:off x="5793441" y="8583706"/>
          <a:ext cx="1243853" cy="38100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T</a:t>
          </a:r>
          <a:r>
            <a:rPr lang="fr-FR" sz="1200" b="1">
              <a:latin typeface="Arial" pitchFamily="34" charset="0"/>
              <a:cs typeface="Arial" pitchFamily="34" charset="0"/>
            </a:rPr>
            <a:t>rier</a:t>
          </a:r>
        </a:p>
      </xdr:txBody>
    </xdr:sp>
    <xdr:clientData/>
  </xdr:twoCellAnchor>
  <xdr:twoCellAnchor>
    <xdr:from>
      <xdr:col>19</xdr:col>
      <xdr:colOff>0</xdr:colOff>
      <xdr:row>45</xdr:row>
      <xdr:rowOff>1245</xdr:rowOff>
    </xdr:from>
    <xdr:to>
      <xdr:col>22</xdr:col>
      <xdr:colOff>0</xdr:colOff>
      <xdr:row>47</xdr:row>
      <xdr:rowOff>0</xdr:rowOff>
    </xdr:to>
    <xdr:sp macro="[0]!Ligne_Une_Sur_Deux" textlink="">
      <xdr:nvSpPr>
        <xdr:cNvPr id="8" name="Rectangle 7"/>
        <xdr:cNvSpPr/>
      </xdr:nvSpPr>
      <xdr:spPr>
        <a:xfrm>
          <a:off x="9110382" y="8584951"/>
          <a:ext cx="1243853" cy="402167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C</a:t>
          </a:r>
          <a:r>
            <a:rPr lang="fr-FR" sz="1200" b="1">
              <a:latin typeface="Arial" pitchFamily="34" charset="0"/>
              <a:cs typeface="Arial" pitchFamily="34" charset="0"/>
            </a:rPr>
            <a:t>olorie</a:t>
          </a:r>
        </a:p>
      </xdr:txBody>
    </xdr:sp>
    <xdr:clientData/>
  </xdr:twoCellAnchor>
  <xdr:twoCellAnchor>
    <xdr:from>
      <xdr:col>2</xdr:col>
      <xdr:colOff>0</xdr:colOff>
      <xdr:row>45</xdr:row>
      <xdr:rowOff>0</xdr:rowOff>
    </xdr:from>
    <xdr:to>
      <xdr:col>4</xdr:col>
      <xdr:colOff>156881</xdr:colOff>
      <xdr:row>46</xdr:row>
      <xdr:rowOff>158126</xdr:rowOff>
    </xdr:to>
    <xdr:sp macro="[0]!Sheet1.cmdGo_Click" textlink="">
      <xdr:nvSpPr>
        <xdr:cNvPr id="6" name="Rectangle 5"/>
        <xdr:cNvSpPr/>
      </xdr:nvSpPr>
      <xdr:spPr>
        <a:xfrm>
          <a:off x="2061882" y="8583706"/>
          <a:ext cx="986117" cy="359832"/>
        </a:xfrm>
        <a:prstGeom prst="rect">
          <a:avLst/>
        </a:prstGeom>
        <a:solidFill>
          <a:schemeClr val="tx1"/>
        </a:solidFill>
        <a:ln w="25400">
          <a:solidFill>
            <a:srgbClr val="FF0000"/>
          </a:solidFill>
          <a:miter lim="800000"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T</a:t>
          </a:r>
          <a:r>
            <a:rPr lang="fr-FR" sz="1200" b="1">
              <a:latin typeface="Arial" pitchFamily="34" charset="0"/>
              <a:cs typeface="Arial" pitchFamily="34" charset="0"/>
            </a:rPr>
            <a:t>ranspose</a:t>
          </a:r>
        </a:p>
      </xdr:txBody>
    </xdr:sp>
    <xdr:clientData/>
  </xdr:twoCellAnchor>
  <xdr:twoCellAnchor>
    <xdr:from>
      <xdr:col>15</xdr:col>
      <xdr:colOff>0</xdr:colOff>
      <xdr:row>45</xdr:row>
      <xdr:rowOff>22412</xdr:rowOff>
    </xdr:from>
    <xdr:to>
      <xdr:col>18</xdr:col>
      <xdr:colOff>0</xdr:colOff>
      <xdr:row>47</xdr:row>
      <xdr:rowOff>0</xdr:rowOff>
    </xdr:to>
    <xdr:sp macro="[0]!TirageRND" textlink="">
      <xdr:nvSpPr>
        <xdr:cNvPr id="9" name="Rectangle 8"/>
        <xdr:cNvSpPr/>
      </xdr:nvSpPr>
      <xdr:spPr>
        <a:xfrm>
          <a:off x="7451912" y="8606118"/>
          <a:ext cx="1243853" cy="38100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T</a:t>
          </a:r>
          <a:r>
            <a:rPr lang="fr-FR" sz="1200" b="1">
              <a:latin typeface="Arial" pitchFamily="34" charset="0"/>
              <a:cs typeface="Arial" pitchFamily="34" charset="0"/>
            </a:rPr>
            <a:t>irage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 </a:t>
          </a:r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36</xdr:col>
      <xdr:colOff>0</xdr:colOff>
      <xdr:row>23</xdr:row>
      <xdr:rowOff>0</xdr:rowOff>
    </xdr:from>
    <xdr:to>
      <xdr:col>39</xdr:col>
      <xdr:colOff>1</xdr:colOff>
      <xdr:row>27</xdr:row>
      <xdr:rowOff>0</xdr:rowOff>
    </xdr:to>
    <xdr:sp macro="[0]!Effacement_Tirage" textlink="">
      <xdr:nvSpPr>
        <xdr:cNvPr id="10" name="Rectangle 9"/>
        <xdr:cNvSpPr/>
      </xdr:nvSpPr>
      <xdr:spPr>
        <a:xfrm>
          <a:off x="18243176" y="4381500"/>
          <a:ext cx="1176619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Efface  tous les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tirages</a:t>
          </a:r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40</xdr:col>
      <xdr:colOff>0</xdr:colOff>
      <xdr:row>23</xdr:row>
      <xdr:rowOff>0</xdr:rowOff>
    </xdr:from>
    <xdr:to>
      <xdr:col>43</xdr:col>
      <xdr:colOff>0</xdr:colOff>
      <xdr:row>27</xdr:row>
      <xdr:rowOff>0</xdr:rowOff>
    </xdr:to>
    <xdr:sp macro="" textlink="">
      <xdr:nvSpPr>
        <xdr:cNvPr id="11" name="Rectangle 10"/>
        <xdr:cNvSpPr/>
      </xdr:nvSpPr>
      <xdr:spPr>
        <a:xfrm>
          <a:off x="19812000" y="4381500"/>
          <a:ext cx="1176618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Tirage au sort </a:t>
          </a:r>
          <a:r>
            <a:rPr lang="fr-FR" sz="1200" b="1" baseline="0">
              <a:solidFill>
                <a:srgbClr val="00FF00"/>
              </a:solidFill>
              <a:latin typeface="Arial" pitchFamily="34" charset="0"/>
              <a:cs typeface="Arial" pitchFamily="34" charset="0"/>
            </a:rPr>
            <a:t>des grilles</a:t>
          </a:r>
          <a:endParaRPr lang="fr-FR" sz="1200" b="1">
            <a:solidFill>
              <a:srgbClr val="00FF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12</xdr:col>
      <xdr:colOff>224117</xdr:colOff>
      <xdr:row>10</xdr:row>
      <xdr:rowOff>1</xdr:rowOff>
    </xdr:from>
    <xdr:to>
      <xdr:col>25</xdr:col>
      <xdr:colOff>0</xdr:colOff>
      <xdr:row>28</xdr:row>
      <xdr:rowOff>123265</xdr:rowOff>
    </xdr:to>
    <xdr:sp macro="" textlink="">
      <xdr:nvSpPr>
        <xdr:cNvPr id="12" name="ZoneTexte 11"/>
        <xdr:cNvSpPr txBox="1"/>
      </xdr:nvSpPr>
      <xdr:spPr>
        <a:xfrm>
          <a:off x="5916705" y="1905001"/>
          <a:ext cx="6734736" cy="35522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 b="0">
              <a:latin typeface="Arial" pitchFamily="34" charset="0"/>
              <a:cs typeface="Arial" pitchFamily="34" charset="0"/>
            </a:rPr>
            <a:t>Bonjour a tous, forum bonjour</a:t>
          </a:r>
        </a:p>
        <a:p>
          <a:endParaRPr lang="fr-FR" sz="1200" b="0">
            <a:latin typeface="Arial" pitchFamily="34" charset="0"/>
            <a:cs typeface="Arial" pitchFamily="34" charset="0"/>
          </a:endParaRPr>
        </a:p>
        <a:p>
          <a:r>
            <a:rPr lang="fr-FR" sz="1200" b="0">
              <a:latin typeface="Arial" pitchFamily="34" charset="0"/>
              <a:cs typeface="Arial" pitchFamily="34" charset="0"/>
            </a:rPr>
            <a:t>La</a:t>
          </a:r>
          <a:r>
            <a:rPr lang="fr-FR" sz="1200" b="0" baseline="0">
              <a:latin typeface="Arial" pitchFamily="34" charset="0"/>
              <a:cs typeface="Arial" pitchFamily="34" charset="0"/>
            </a:rPr>
            <a:t> plage C1:V20 se remplie progressivement chaque jour du résultat du kéno .</a:t>
          </a:r>
        </a:p>
        <a:p>
          <a:endParaRPr lang="fr-FR" sz="1200" b="0" baseline="0">
            <a:latin typeface="Arial" pitchFamily="34" charset="0"/>
            <a:cs typeface="Arial" pitchFamily="34" charset="0"/>
          </a:endParaRPr>
        </a:p>
        <a:p>
          <a:r>
            <a:rPr lang="fr-FR" sz="1200" b="0" baseline="0">
              <a:latin typeface="Arial" pitchFamily="34" charset="0"/>
              <a:cs typeface="Arial" pitchFamily="34" charset="0"/>
            </a:rPr>
            <a:t>je souhaiterai svp une petite "macro sub" cliquer avec le bouton (Tirage au sort des grilles) afficher une série de 7 chiffres tirer au  hazar et si possible uniquement que les chiffres présent dans la plage C1:V20 </a:t>
          </a:r>
        </a:p>
        <a:p>
          <a:endParaRPr lang="fr-FR" sz="1200" b="0" baseline="0">
            <a:latin typeface="Arial" pitchFamily="34" charset="0"/>
            <a:cs typeface="Arial" pitchFamily="34" charset="0"/>
          </a:endParaRPr>
        </a:p>
        <a:p>
          <a:r>
            <a:rPr lang="fr-FR" sz="1200" b="0" baseline="0">
              <a:latin typeface="Arial" pitchFamily="34" charset="0"/>
              <a:cs typeface="Arial" pitchFamily="34" charset="0"/>
            </a:rPr>
            <a:t>Et afficher le résultat dans l'ordre croissant de chaque tirage dans la plage AK1:AQ1 pour la première grille et ainsi de suite.</a:t>
          </a:r>
        </a:p>
        <a:p>
          <a:endParaRPr lang="fr-FR" sz="1200" b="0" baseline="0">
            <a:latin typeface="Arial" pitchFamily="34" charset="0"/>
            <a:cs typeface="Arial" pitchFamily="34" charset="0"/>
          </a:endParaRPr>
        </a:p>
        <a:p>
          <a:r>
            <a:rPr lang="fr-FR" sz="1200" b="0" baseline="0">
              <a:latin typeface="Arial" pitchFamily="34" charset="0"/>
              <a:cs typeface="Arial" pitchFamily="34" charset="0"/>
            </a:rPr>
            <a:t>Voir exemple pour la première grille</a:t>
          </a:r>
        </a:p>
        <a:p>
          <a:endParaRPr lang="fr-FR" sz="1200" b="0" baseline="0">
            <a:latin typeface="Arial" pitchFamily="34" charset="0"/>
            <a:cs typeface="Arial" pitchFamily="34" charset="0"/>
          </a:endParaRPr>
        </a:p>
        <a:p>
          <a:r>
            <a:rPr lang="fr-FR" sz="1200" b="0" baseline="0">
              <a:latin typeface="Arial" pitchFamily="34" charset="0"/>
              <a:cs typeface="Arial" pitchFamily="34" charset="0"/>
            </a:rPr>
            <a:t>Infos : Pour ceux qui ne joue pas , un tirage de 70 chiffres suffit,</a:t>
          </a:r>
        </a:p>
        <a:p>
          <a:endParaRPr lang="fr-FR" sz="1200" b="0" baseline="0">
            <a:latin typeface="Arial" pitchFamily="34" charset="0"/>
            <a:cs typeface="Arial" pitchFamily="34" charset="0"/>
          </a:endParaRPr>
        </a:p>
        <a:p>
          <a:r>
            <a:rPr lang="fr-FR" sz="1200" b="0" baseline="0">
              <a:latin typeface="Arial" pitchFamily="34" charset="0"/>
              <a:cs typeface="Arial" pitchFamily="34" charset="0"/>
            </a:rPr>
            <a:t>Je vous remercie pour votre aide , je vous souhaite une bonne journée ainsi qu'un bon W-end</a:t>
          </a:r>
        </a:p>
        <a:p>
          <a:endParaRPr lang="fr-FR" sz="1200" b="0" baseline="0">
            <a:latin typeface="Arial" pitchFamily="34" charset="0"/>
            <a:cs typeface="Arial" pitchFamily="34" charset="0"/>
          </a:endParaRPr>
        </a:p>
        <a:p>
          <a:r>
            <a:rPr lang="fr-FR" sz="1200" b="0" baseline="0">
              <a:latin typeface="Arial" pitchFamily="34" charset="0"/>
              <a:cs typeface="Arial" pitchFamily="34" charset="0"/>
            </a:rPr>
            <a:t>Cordialement Raymond</a:t>
          </a:r>
          <a:endParaRPr lang="fr-FR" sz="1200" b="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R63"/>
  <sheetViews>
    <sheetView tabSelected="1" zoomScale="85" zoomScaleNormal="85" workbookViewId="0">
      <selection activeCell="AG44" sqref="AG44"/>
    </sheetView>
  </sheetViews>
  <sheetFormatPr baseColWidth="10" defaultColWidth="7.375" defaultRowHeight="14.25"/>
  <cols>
    <col min="1" max="1" width="13.625" style="7" customWidth="1"/>
    <col min="2" max="2" width="6.625" style="7" customWidth="1"/>
    <col min="3" max="10" width="5.375" style="7" customWidth="1"/>
    <col min="11" max="22" width="5.375" style="1" customWidth="1"/>
    <col min="23" max="23" width="23.625" style="14" customWidth="1"/>
    <col min="24" max="25" width="6.625" style="1" customWidth="1"/>
    <col min="26" max="26" width="5.625" style="1" customWidth="1"/>
    <col min="27" max="27" width="8.625" style="1" customWidth="1"/>
    <col min="28" max="31" width="5.625" style="1" customWidth="1"/>
    <col min="32" max="35" width="8.625" style="38" customWidth="1"/>
    <col min="36" max="36" width="1.625" style="1" customWidth="1"/>
    <col min="37" max="43" width="5.125" style="1" customWidth="1"/>
    <col min="44" max="44" width="12.125" style="1" customWidth="1"/>
    <col min="45" max="16384" width="7.375" style="1"/>
  </cols>
  <sheetData>
    <row r="1" spans="1:44" ht="15.6" customHeight="1">
      <c r="A1" s="83" t="s">
        <v>63</v>
      </c>
      <c r="B1" s="79"/>
      <c r="C1" s="3">
        <v>3</v>
      </c>
      <c r="D1" s="3">
        <v>6</v>
      </c>
      <c r="E1" s="3">
        <v>7</v>
      </c>
      <c r="F1" s="3">
        <v>9</v>
      </c>
      <c r="G1" s="3">
        <v>14</v>
      </c>
      <c r="H1" s="3">
        <v>15</v>
      </c>
      <c r="I1" s="3">
        <v>20</v>
      </c>
      <c r="J1" s="3">
        <v>36</v>
      </c>
      <c r="K1" s="3">
        <v>37</v>
      </c>
      <c r="L1" s="3">
        <v>40</v>
      </c>
      <c r="M1" s="3">
        <v>42</v>
      </c>
      <c r="N1" s="3">
        <v>45</v>
      </c>
      <c r="O1" s="3">
        <v>48</v>
      </c>
      <c r="P1" s="3">
        <v>51</v>
      </c>
      <c r="Q1" s="3">
        <v>52</v>
      </c>
      <c r="R1" s="3">
        <v>57</v>
      </c>
      <c r="S1" s="3">
        <v>58</v>
      </c>
      <c r="T1" s="3">
        <v>63</v>
      </c>
      <c r="U1" s="3">
        <v>64</v>
      </c>
      <c r="V1" s="62">
        <v>66</v>
      </c>
      <c r="W1" s="74" t="s">
        <v>16</v>
      </c>
      <c r="X1" s="96" t="str">
        <f>IF(AND($W1&lt;&gt;"",MOD(ROW(),2)&lt;&gt;0),"Midi","")</f>
        <v>Midi</v>
      </c>
      <c r="Y1" s="97" t="str">
        <f>IF(AND($W1&lt;&gt;"",MOD(ROW(),2)=0),"Soir","")</f>
        <v/>
      </c>
      <c r="Z1" s="43" t="s">
        <v>17</v>
      </c>
      <c r="AA1" s="99">
        <v>0.59677083333333336</v>
      </c>
      <c r="AB1" s="21">
        <v>1</v>
      </c>
      <c r="AC1" s="80">
        <f>COUNTIF($C$1:$V$20,AB1)</f>
        <v>1</v>
      </c>
      <c r="AD1" s="21">
        <v>36</v>
      </c>
      <c r="AE1" s="80">
        <f>COUNTIF($C$1:$V$20,AD1)</f>
        <v>2</v>
      </c>
      <c r="AF1" s="37" t="s">
        <v>6</v>
      </c>
      <c r="AG1" s="37" t="s">
        <v>15</v>
      </c>
      <c r="AH1" s="37" t="s">
        <v>7</v>
      </c>
      <c r="AI1" s="37" t="s">
        <v>14</v>
      </c>
      <c r="AK1" s="91">
        <v>2</v>
      </c>
      <c r="AL1" s="91">
        <v>7</v>
      </c>
      <c r="AM1" s="91">
        <v>15</v>
      </c>
      <c r="AN1" s="91">
        <v>26</v>
      </c>
      <c r="AO1" s="91">
        <v>28</v>
      </c>
      <c r="AP1" s="91">
        <v>51</v>
      </c>
      <c r="AQ1" s="91">
        <v>70</v>
      </c>
      <c r="AR1" s="87" t="s">
        <v>43</v>
      </c>
    </row>
    <row r="2" spans="1:44" ht="15.6" customHeight="1">
      <c r="A2" s="83">
        <v>11</v>
      </c>
      <c r="B2" s="79"/>
      <c r="C2" s="2">
        <v>2</v>
      </c>
      <c r="D2" s="61">
        <v>3</v>
      </c>
      <c r="E2" s="2">
        <v>8</v>
      </c>
      <c r="F2" s="61">
        <v>15</v>
      </c>
      <c r="G2" s="2">
        <v>24</v>
      </c>
      <c r="H2" s="61">
        <v>25</v>
      </c>
      <c r="I2" s="2">
        <v>26</v>
      </c>
      <c r="J2" s="61">
        <v>33</v>
      </c>
      <c r="K2" s="2">
        <v>40</v>
      </c>
      <c r="L2" s="61">
        <v>45</v>
      </c>
      <c r="M2" s="2">
        <v>48</v>
      </c>
      <c r="N2" s="61">
        <v>50</v>
      </c>
      <c r="O2" s="2">
        <v>51</v>
      </c>
      <c r="P2" s="61">
        <v>59</v>
      </c>
      <c r="Q2" s="2">
        <v>60</v>
      </c>
      <c r="R2" s="61">
        <v>61</v>
      </c>
      <c r="S2" s="2">
        <v>63</v>
      </c>
      <c r="T2" s="61">
        <v>64</v>
      </c>
      <c r="U2" s="2">
        <v>65</v>
      </c>
      <c r="V2" s="63">
        <v>69</v>
      </c>
      <c r="W2" s="74" t="s">
        <v>16</v>
      </c>
      <c r="X2" s="97" t="str">
        <f t="shared" ref="X2:X20" si="0">IF(AND($W2&lt;&gt;"",MOD(ROW(),2)&lt;&gt;0),"Midi","")</f>
        <v/>
      </c>
      <c r="Y2" s="96" t="str">
        <f t="shared" ref="Y2:Y20" si="1">IF(AND($W2&lt;&gt;"",MOD(ROW(),2)=0),"Soir","")</f>
        <v>Soir</v>
      </c>
      <c r="Z2" s="43" t="s">
        <v>18</v>
      </c>
      <c r="AA2" s="99">
        <v>0.26240740740740742</v>
      </c>
      <c r="AB2" s="19">
        <v>2</v>
      </c>
      <c r="AC2" s="81">
        <f t="shared" ref="AC2:AE35" si="2">COUNTIF($C$1:$V$20,AB2)</f>
        <v>3</v>
      </c>
      <c r="AD2" s="19">
        <v>37</v>
      </c>
      <c r="AE2" s="81">
        <f t="shared" si="2"/>
        <v>4</v>
      </c>
      <c r="AF2" s="39">
        <v>12</v>
      </c>
      <c r="AG2" s="40">
        <v>0</v>
      </c>
      <c r="AH2" s="41">
        <f t="shared" ref="AH2:AH35" si="3">SUM(AF2-AG2)</f>
        <v>12</v>
      </c>
      <c r="AI2" s="42">
        <f>SUM(AF2-AH2)</f>
        <v>0</v>
      </c>
      <c r="AK2" s="92"/>
      <c r="AL2" s="92"/>
      <c r="AM2" s="92"/>
      <c r="AN2" s="92"/>
      <c r="AO2" s="92"/>
      <c r="AP2" s="92"/>
      <c r="AQ2" s="92"/>
      <c r="AR2" s="87" t="s">
        <v>44</v>
      </c>
    </row>
    <row r="3" spans="1:44" ht="15.6" customHeight="1">
      <c r="A3" s="83">
        <v>20</v>
      </c>
      <c r="B3" s="79">
        <v>1</v>
      </c>
      <c r="C3" s="10">
        <v>2</v>
      </c>
      <c r="D3" s="61">
        <v>11</v>
      </c>
      <c r="E3" s="10">
        <v>12</v>
      </c>
      <c r="F3" s="61">
        <v>15</v>
      </c>
      <c r="G3" s="10">
        <v>27</v>
      </c>
      <c r="H3" s="61">
        <v>28</v>
      </c>
      <c r="I3" s="10">
        <v>34</v>
      </c>
      <c r="J3" s="61">
        <v>36</v>
      </c>
      <c r="K3" s="10">
        <v>37</v>
      </c>
      <c r="L3" s="61">
        <v>38</v>
      </c>
      <c r="M3" s="10">
        <v>39</v>
      </c>
      <c r="N3" s="61">
        <v>41</v>
      </c>
      <c r="O3" s="10">
        <v>50</v>
      </c>
      <c r="P3" s="61">
        <v>52</v>
      </c>
      <c r="Q3" s="10">
        <v>53</v>
      </c>
      <c r="R3" s="61">
        <v>54</v>
      </c>
      <c r="S3" s="10">
        <v>57</v>
      </c>
      <c r="T3" s="61">
        <v>67</v>
      </c>
      <c r="U3" s="10">
        <v>68</v>
      </c>
      <c r="V3" s="63">
        <v>69</v>
      </c>
      <c r="W3" s="74" t="s">
        <v>26</v>
      </c>
      <c r="X3" s="96" t="str">
        <f t="shared" si="0"/>
        <v>Midi</v>
      </c>
      <c r="Y3" s="97" t="str">
        <f t="shared" si="1"/>
        <v/>
      </c>
      <c r="Z3" s="43" t="s">
        <v>18</v>
      </c>
      <c r="AA3" s="99">
        <v>0.62268518518518523</v>
      </c>
      <c r="AB3" s="21">
        <v>3</v>
      </c>
      <c r="AC3" s="80">
        <f t="shared" si="2"/>
        <v>2</v>
      </c>
      <c r="AD3" s="21">
        <v>38</v>
      </c>
      <c r="AE3" s="80">
        <f t="shared" si="2"/>
        <v>2</v>
      </c>
      <c r="AF3" s="39">
        <v>15</v>
      </c>
      <c r="AG3" s="40">
        <v>6</v>
      </c>
      <c r="AH3" s="41">
        <f t="shared" si="3"/>
        <v>9</v>
      </c>
      <c r="AI3" s="42">
        <f t="shared" ref="AI3:AI35" si="4">SUM(AF3-AH3)</f>
        <v>6</v>
      </c>
      <c r="AK3" s="91"/>
      <c r="AL3" s="91"/>
      <c r="AM3" s="91"/>
      <c r="AN3" s="91"/>
      <c r="AO3" s="91"/>
      <c r="AP3" s="91"/>
      <c r="AQ3" s="91"/>
      <c r="AR3" s="87" t="s">
        <v>45</v>
      </c>
    </row>
    <row r="4" spans="1:44" ht="15.6" customHeight="1">
      <c r="A4" s="83">
        <v>22</v>
      </c>
      <c r="B4" s="79"/>
      <c r="C4" s="10">
        <v>2</v>
      </c>
      <c r="D4" s="61">
        <v>5</v>
      </c>
      <c r="E4" s="10">
        <v>8</v>
      </c>
      <c r="F4" s="61">
        <v>9</v>
      </c>
      <c r="G4" s="10">
        <v>10</v>
      </c>
      <c r="H4" s="61">
        <v>11</v>
      </c>
      <c r="I4" s="10">
        <v>14</v>
      </c>
      <c r="J4" s="61">
        <v>19</v>
      </c>
      <c r="K4" s="10">
        <v>22</v>
      </c>
      <c r="L4" s="61">
        <v>23</v>
      </c>
      <c r="M4" s="10">
        <v>24</v>
      </c>
      <c r="N4" s="61">
        <v>25</v>
      </c>
      <c r="O4" s="10">
        <v>37</v>
      </c>
      <c r="P4" s="61">
        <v>45</v>
      </c>
      <c r="Q4" s="10">
        <v>53</v>
      </c>
      <c r="R4" s="61">
        <v>54</v>
      </c>
      <c r="S4" s="10">
        <v>58</v>
      </c>
      <c r="T4" s="61">
        <v>63</v>
      </c>
      <c r="U4" s="10">
        <v>66</v>
      </c>
      <c r="V4" s="63">
        <v>70</v>
      </c>
      <c r="W4" s="74" t="s">
        <v>28</v>
      </c>
      <c r="X4" s="97" t="str">
        <f t="shared" si="0"/>
        <v/>
      </c>
      <c r="Y4" s="96" t="str">
        <f t="shared" si="1"/>
        <v>Soir</v>
      </c>
      <c r="Z4" s="44" t="s">
        <v>27</v>
      </c>
      <c r="AA4" s="99">
        <v>0.25753472222222223</v>
      </c>
      <c r="AB4" s="19">
        <v>4</v>
      </c>
      <c r="AC4" s="81">
        <f t="shared" si="2"/>
        <v>1</v>
      </c>
      <c r="AD4" s="19">
        <v>39</v>
      </c>
      <c r="AE4" s="81">
        <f t="shared" si="2"/>
        <v>1</v>
      </c>
      <c r="AF4" s="39"/>
      <c r="AG4" s="40"/>
      <c r="AH4" s="41">
        <f t="shared" si="3"/>
        <v>0</v>
      </c>
      <c r="AI4" s="42">
        <f t="shared" si="4"/>
        <v>0</v>
      </c>
      <c r="AK4" s="92"/>
      <c r="AL4" s="92"/>
      <c r="AM4" s="92"/>
      <c r="AN4" s="92"/>
      <c r="AO4" s="92"/>
      <c r="AP4" s="92"/>
      <c r="AQ4" s="92"/>
      <c r="AR4" s="87" t="s">
        <v>46</v>
      </c>
    </row>
    <row r="5" spans="1:44" ht="15.6" customHeight="1">
      <c r="A5" s="83">
        <v>23</v>
      </c>
      <c r="B5" s="79"/>
      <c r="C5" s="2">
        <v>7</v>
      </c>
      <c r="D5" s="61">
        <v>8</v>
      </c>
      <c r="E5" s="2">
        <v>10</v>
      </c>
      <c r="F5" s="61">
        <v>14</v>
      </c>
      <c r="G5" s="2">
        <v>17</v>
      </c>
      <c r="H5" s="61">
        <v>22</v>
      </c>
      <c r="I5" s="2">
        <v>23</v>
      </c>
      <c r="J5" s="61">
        <v>25</v>
      </c>
      <c r="K5" s="2">
        <v>31</v>
      </c>
      <c r="L5" s="61">
        <v>33</v>
      </c>
      <c r="M5" s="2">
        <v>35</v>
      </c>
      <c r="N5" s="61">
        <v>47</v>
      </c>
      <c r="O5" s="2">
        <v>51</v>
      </c>
      <c r="P5" s="61">
        <v>52</v>
      </c>
      <c r="Q5" s="2">
        <v>57</v>
      </c>
      <c r="R5" s="61">
        <v>61</v>
      </c>
      <c r="S5" s="2">
        <v>62</v>
      </c>
      <c r="T5" s="61">
        <v>63</v>
      </c>
      <c r="U5" s="2">
        <v>67</v>
      </c>
      <c r="V5" s="63">
        <v>69</v>
      </c>
      <c r="W5" s="74" t="s">
        <v>29</v>
      </c>
      <c r="X5" s="96" t="str">
        <f t="shared" si="0"/>
        <v>Midi</v>
      </c>
      <c r="Y5" s="97" t="str">
        <f t="shared" si="1"/>
        <v/>
      </c>
      <c r="Z5" s="44" t="s">
        <v>30</v>
      </c>
      <c r="AA5" s="99">
        <v>0.68255787037037041</v>
      </c>
      <c r="AB5" s="21">
        <v>5</v>
      </c>
      <c r="AC5" s="80">
        <f t="shared" si="2"/>
        <v>2</v>
      </c>
      <c r="AD5" s="21">
        <v>40</v>
      </c>
      <c r="AE5" s="80">
        <f t="shared" si="2"/>
        <v>3</v>
      </c>
      <c r="AF5" s="39"/>
      <c r="AG5" s="40"/>
      <c r="AH5" s="41">
        <f t="shared" si="3"/>
        <v>0</v>
      </c>
      <c r="AI5" s="42">
        <f t="shared" si="4"/>
        <v>0</v>
      </c>
      <c r="AK5" s="91"/>
      <c r="AL5" s="91"/>
      <c r="AM5" s="91"/>
      <c r="AN5" s="91"/>
      <c r="AO5" s="91"/>
      <c r="AP5" s="91"/>
      <c r="AQ5" s="91"/>
      <c r="AR5" s="87" t="s">
        <v>47</v>
      </c>
    </row>
    <row r="6" spans="1:44" ht="15.6" customHeight="1">
      <c r="A6" s="83">
        <v>27</v>
      </c>
      <c r="B6" s="79"/>
      <c r="C6" s="2">
        <v>1</v>
      </c>
      <c r="D6" s="61">
        <v>5</v>
      </c>
      <c r="E6" s="2">
        <v>10</v>
      </c>
      <c r="F6" s="61">
        <v>11</v>
      </c>
      <c r="G6" s="2">
        <v>16</v>
      </c>
      <c r="H6" s="61">
        <v>18</v>
      </c>
      <c r="I6" s="2">
        <v>24</v>
      </c>
      <c r="J6" s="61">
        <v>26</v>
      </c>
      <c r="K6" s="2">
        <v>30</v>
      </c>
      <c r="L6" s="61">
        <v>32</v>
      </c>
      <c r="M6" s="2">
        <v>33</v>
      </c>
      <c r="N6" s="61">
        <v>35</v>
      </c>
      <c r="O6" s="2">
        <v>40</v>
      </c>
      <c r="P6" s="61">
        <v>43</v>
      </c>
      <c r="Q6" s="2">
        <v>51</v>
      </c>
      <c r="R6" s="61">
        <v>55</v>
      </c>
      <c r="S6" s="2">
        <v>57</v>
      </c>
      <c r="T6" s="61">
        <v>61</v>
      </c>
      <c r="U6" s="2">
        <v>63</v>
      </c>
      <c r="V6" s="63">
        <v>64</v>
      </c>
      <c r="W6" s="74" t="s">
        <v>37</v>
      </c>
      <c r="X6" s="97" t="str">
        <f t="shared" si="0"/>
        <v/>
      </c>
      <c r="Y6" s="96" t="str">
        <f t="shared" si="1"/>
        <v>Soir</v>
      </c>
      <c r="Z6" s="44" t="s">
        <v>27</v>
      </c>
      <c r="AA6" s="99">
        <v>0.34295138888888888</v>
      </c>
      <c r="AB6" s="19">
        <v>6</v>
      </c>
      <c r="AC6" s="81">
        <f t="shared" si="2"/>
        <v>1</v>
      </c>
      <c r="AD6" s="19">
        <v>41</v>
      </c>
      <c r="AE6" s="81">
        <f t="shared" si="2"/>
        <v>1</v>
      </c>
      <c r="AF6" s="39"/>
      <c r="AG6" s="40"/>
      <c r="AH6" s="41">
        <f t="shared" si="3"/>
        <v>0</v>
      </c>
      <c r="AI6" s="42">
        <f t="shared" si="4"/>
        <v>0</v>
      </c>
      <c r="AK6" s="92"/>
      <c r="AL6" s="92"/>
      <c r="AM6" s="92"/>
      <c r="AN6" s="92"/>
      <c r="AO6" s="92"/>
      <c r="AP6" s="92"/>
      <c r="AQ6" s="92"/>
      <c r="AR6" s="87" t="s">
        <v>48</v>
      </c>
    </row>
    <row r="7" spans="1:44" ht="15.6" customHeight="1">
      <c r="A7" s="83">
        <v>28</v>
      </c>
      <c r="B7" s="79"/>
      <c r="C7" s="10">
        <v>13</v>
      </c>
      <c r="D7" s="61">
        <v>19</v>
      </c>
      <c r="E7" s="10">
        <v>20</v>
      </c>
      <c r="F7" s="61">
        <v>22</v>
      </c>
      <c r="G7" s="10">
        <v>23</v>
      </c>
      <c r="H7" s="61">
        <v>24</v>
      </c>
      <c r="I7" s="10">
        <v>25</v>
      </c>
      <c r="J7" s="61">
        <v>31</v>
      </c>
      <c r="K7" s="10">
        <v>37</v>
      </c>
      <c r="L7" s="61">
        <v>43</v>
      </c>
      <c r="M7" s="10">
        <v>48</v>
      </c>
      <c r="N7" s="61">
        <v>49</v>
      </c>
      <c r="O7" s="10">
        <v>52</v>
      </c>
      <c r="P7" s="61">
        <v>59</v>
      </c>
      <c r="Q7" s="10">
        <v>61</v>
      </c>
      <c r="R7" s="61">
        <v>62</v>
      </c>
      <c r="S7" s="10">
        <v>65</v>
      </c>
      <c r="T7" s="61">
        <v>66</v>
      </c>
      <c r="U7" s="10">
        <v>68</v>
      </c>
      <c r="V7" s="63">
        <v>69</v>
      </c>
      <c r="W7" s="74" t="s">
        <v>38</v>
      </c>
      <c r="X7" s="96" t="str">
        <f t="shared" si="0"/>
        <v>Midi</v>
      </c>
      <c r="Y7" s="97" t="str">
        <f t="shared" si="1"/>
        <v/>
      </c>
      <c r="Z7" s="44" t="s">
        <v>17</v>
      </c>
      <c r="AA7" s="99">
        <v>0.61649305555555556</v>
      </c>
      <c r="AB7" s="21">
        <v>7</v>
      </c>
      <c r="AC7" s="80">
        <f t="shared" si="2"/>
        <v>2</v>
      </c>
      <c r="AD7" s="21">
        <v>42</v>
      </c>
      <c r="AE7" s="80">
        <f t="shared" si="2"/>
        <v>2</v>
      </c>
      <c r="AF7" s="39"/>
      <c r="AG7" s="40"/>
      <c r="AH7" s="41">
        <f t="shared" si="3"/>
        <v>0</v>
      </c>
      <c r="AI7" s="42">
        <f t="shared" si="4"/>
        <v>0</v>
      </c>
      <c r="AK7" s="91"/>
      <c r="AL7" s="91"/>
      <c r="AM7" s="91"/>
      <c r="AN7" s="91"/>
      <c r="AO7" s="91"/>
      <c r="AP7" s="91"/>
      <c r="AQ7" s="91"/>
      <c r="AR7" s="87" t="s">
        <v>49</v>
      </c>
    </row>
    <row r="8" spans="1:44" ht="15.6" customHeight="1">
      <c r="A8" s="83">
        <v>32</v>
      </c>
      <c r="B8" s="79"/>
      <c r="C8" s="10">
        <v>4</v>
      </c>
      <c r="D8" s="61">
        <v>11</v>
      </c>
      <c r="E8" s="10">
        <v>20</v>
      </c>
      <c r="F8" s="61">
        <v>22</v>
      </c>
      <c r="G8" s="10">
        <v>23</v>
      </c>
      <c r="H8" s="61">
        <v>27</v>
      </c>
      <c r="I8" s="10">
        <v>28</v>
      </c>
      <c r="J8" s="61">
        <v>32</v>
      </c>
      <c r="K8" s="10">
        <v>38</v>
      </c>
      <c r="L8" s="61">
        <v>42</v>
      </c>
      <c r="M8" s="10">
        <v>43</v>
      </c>
      <c r="N8" s="61">
        <v>46</v>
      </c>
      <c r="O8" s="10">
        <v>47</v>
      </c>
      <c r="P8" s="61">
        <v>54</v>
      </c>
      <c r="Q8" s="10">
        <v>59</v>
      </c>
      <c r="R8" s="61">
        <v>64</v>
      </c>
      <c r="S8" s="10">
        <v>66</v>
      </c>
      <c r="T8" s="61">
        <v>67</v>
      </c>
      <c r="U8" s="10">
        <v>68</v>
      </c>
      <c r="V8" s="63">
        <v>70</v>
      </c>
      <c r="W8" s="74" t="s">
        <v>65</v>
      </c>
      <c r="X8" s="97" t="str">
        <f t="shared" si="0"/>
        <v/>
      </c>
      <c r="Y8" s="96" t="str">
        <f t="shared" si="1"/>
        <v>Soir</v>
      </c>
      <c r="Z8" s="44" t="s">
        <v>18</v>
      </c>
      <c r="AA8" s="99">
        <v>0.27317129629629627</v>
      </c>
      <c r="AB8" s="19">
        <v>8</v>
      </c>
      <c r="AC8" s="81">
        <f t="shared" si="2"/>
        <v>3</v>
      </c>
      <c r="AD8" s="19">
        <v>43</v>
      </c>
      <c r="AE8" s="81">
        <f t="shared" si="2"/>
        <v>3</v>
      </c>
      <c r="AF8" s="39"/>
      <c r="AG8" s="40"/>
      <c r="AH8" s="41">
        <f t="shared" si="3"/>
        <v>0</v>
      </c>
      <c r="AI8" s="42">
        <f t="shared" si="4"/>
        <v>0</v>
      </c>
      <c r="AK8" s="92"/>
      <c r="AL8" s="92"/>
      <c r="AM8" s="92"/>
      <c r="AN8" s="92"/>
      <c r="AO8" s="92"/>
      <c r="AP8" s="92"/>
      <c r="AQ8" s="92"/>
      <c r="AR8" s="87" t="s">
        <v>50</v>
      </c>
    </row>
    <row r="9" spans="1:44" ht="15.6" customHeight="1">
      <c r="A9" s="83">
        <v>38</v>
      </c>
      <c r="B9" s="79"/>
      <c r="C9" s="2"/>
      <c r="D9" s="61"/>
      <c r="E9" s="2"/>
      <c r="F9" s="61"/>
      <c r="G9" s="2"/>
      <c r="H9" s="61"/>
      <c r="I9" s="2"/>
      <c r="J9" s="61"/>
      <c r="K9" s="2"/>
      <c r="L9" s="61"/>
      <c r="M9" s="2"/>
      <c r="N9" s="61"/>
      <c r="O9" s="2"/>
      <c r="P9" s="61"/>
      <c r="Q9" s="2"/>
      <c r="R9" s="61"/>
      <c r="S9" s="2"/>
      <c r="T9" s="61"/>
      <c r="U9" s="2"/>
      <c r="V9" s="63"/>
      <c r="W9" s="74"/>
      <c r="X9" s="96" t="str">
        <f t="shared" si="0"/>
        <v/>
      </c>
      <c r="Y9" s="97" t="str">
        <f t="shared" si="1"/>
        <v/>
      </c>
      <c r="Z9" s="44"/>
      <c r="AA9" s="99"/>
      <c r="AB9" s="21">
        <v>9</v>
      </c>
      <c r="AC9" s="80">
        <f t="shared" si="2"/>
        <v>2</v>
      </c>
      <c r="AD9" s="21">
        <v>44</v>
      </c>
      <c r="AE9" s="80">
        <f t="shared" si="2"/>
        <v>0</v>
      </c>
      <c r="AF9" s="39"/>
      <c r="AG9" s="40"/>
      <c r="AH9" s="41">
        <f t="shared" si="3"/>
        <v>0</v>
      </c>
      <c r="AI9" s="42">
        <f t="shared" si="4"/>
        <v>0</v>
      </c>
      <c r="AK9" s="91"/>
      <c r="AL9" s="91"/>
      <c r="AM9" s="91"/>
      <c r="AN9" s="91"/>
      <c r="AO9" s="91"/>
      <c r="AP9" s="91"/>
      <c r="AQ9" s="91"/>
      <c r="AR9" s="87" t="s">
        <v>51</v>
      </c>
    </row>
    <row r="10" spans="1:44" ht="15.6" customHeight="1">
      <c r="A10" s="83">
        <v>42</v>
      </c>
      <c r="B10" s="79"/>
      <c r="C10" s="2"/>
      <c r="D10" s="61"/>
      <c r="E10" s="2"/>
      <c r="F10" s="61"/>
      <c r="G10" s="2"/>
      <c r="H10" s="61"/>
      <c r="I10" s="2"/>
      <c r="J10" s="61"/>
      <c r="K10" s="2"/>
      <c r="L10" s="61"/>
      <c r="M10" s="2"/>
      <c r="N10" s="61"/>
      <c r="O10" s="2"/>
      <c r="P10" s="61"/>
      <c r="Q10" s="2"/>
      <c r="R10" s="61"/>
      <c r="S10" s="2"/>
      <c r="T10" s="61"/>
      <c r="U10" s="2"/>
      <c r="V10" s="63"/>
      <c r="W10" s="74"/>
      <c r="X10" s="97" t="str">
        <f t="shared" si="0"/>
        <v/>
      </c>
      <c r="Y10" s="96" t="str">
        <f t="shared" si="1"/>
        <v/>
      </c>
      <c r="Z10" s="44"/>
      <c r="AA10" s="99"/>
      <c r="AB10" s="19">
        <v>10</v>
      </c>
      <c r="AC10" s="81">
        <f t="shared" si="2"/>
        <v>3</v>
      </c>
      <c r="AD10" s="19">
        <v>45</v>
      </c>
      <c r="AE10" s="81">
        <f t="shared" si="2"/>
        <v>3</v>
      </c>
      <c r="AF10" s="39"/>
      <c r="AG10" s="40"/>
      <c r="AH10" s="41">
        <f t="shared" si="3"/>
        <v>0</v>
      </c>
      <c r="AI10" s="42">
        <f t="shared" si="4"/>
        <v>0</v>
      </c>
      <c r="AK10" s="92"/>
      <c r="AL10" s="92"/>
      <c r="AM10" s="92"/>
      <c r="AN10" s="92"/>
      <c r="AO10" s="92"/>
      <c r="AP10" s="92"/>
      <c r="AQ10" s="92"/>
      <c r="AR10" s="87" t="s">
        <v>52</v>
      </c>
    </row>
    <row r="11" spans="1:44" ht="15.6" customHeight="1">
      <c r="A11" s="83">
        <v>43</v>
      </c>
      <c r="B11" s="79"/>
      <c r="C11" s="10"/>
      <c r="D11" s="61"/>
      <c r="E11" s="10"/>
      <c r="F11" s="61"/>
      <c r="G11" s="10"/>
      <c r="H11" s="61"/>
      <c r="I11" s="10"/>
      <c r="J11" s="61"/>
      <c r="K11" s="10"/>
      <c r="L11" s="61"/>
      <c r="M11" s="10"/>
      <c r="N11" s="61"/>
      <c r="O11" s="10"/>
      <c r="P11" s="61"/>
      <c r="Q11" s="10"/>
      <c r="R11" s="61"/>
      <c r="S11" s="10"/>
      <c r="T11" s="61"/>
      <c r="U11" s="10"/>
      <c r="V11" s="63"/>
      <c r="W11" s="74"/>
      <c r="X11" s="96" t="str">
        <f t="shared" si="0"/>
        <v/>
      </c>
      <c r="Y11" s="97" t="str">
        <f t="shared" si="1"/>
        <v/>
      </c>
      <c r="Z11" s="60"/>
      <c r="AA11" s="99"/>
      <c r="AB11" s="21">
        <v>11</v>
      </c>
      <c r="AC11" s="80">
        <f t="shared" si="2"/>
        <v>4</v>
      </c>
      <c r="AD11" s="21">
        <v>46</v>
      </c>
      <c r="AE11" s="80">
        <f t="shared" si="2"/>
        <v>1</v>
      </c>
      <c r="AF11" s="39"/>
      <c r="AG11" s="40"/>
      <c r="AH11" s="41">
        <f t="shared" si="3"/>
        <v>0</v>
      </c>
      <c r="AI11" s="42">
        <f t="shared" si="4"/>
        <v>0</v>
      </c>
      <c r="AK11" s="91"/>
      <c r="AL11" s="91"/>
      <c r="AM11" s="91"/>
      <c r="AN11" s="91"/>
      <c r="AO11" s="91"/>
      <c r="AP11" s="91"/>
      <c r="AQ11" s="91"/>
      <c r="AR11" s="87" t="s">
        <v>53</v>
      </c>
    </row>
    <row r="12" spans="1:44" ht="15.6" customHeight="1">
      <c r="A12" s="83">
        <v>46</v>
      </c>
      <c r="B12" s="79"/>
      <c r="C12" s="10"/>
      <c r="D12" s="61"/>
      <c r="E12" s="10"/>
      <c r="F12" s="61"/>
      <c r="G12" s="10"/>
      <c r="H12" s="61"/>
      <c r="I12" s="10"/>
      <c r="J12" s="61"/>
      <c r="K12" s="10"/>
      <c r="L12" s="61"/>
      <c r="M12" s="10"/>
      <c r="N12" s="61"/>
      <c r="O12" s="10"/>
      <c r="P12" s="61"/>
      <c r="Q12" s="10"/>
      <c r="R12" s="61"/>
      <c r="S12" s="10"/>
      <c r="T12" s="61"/>
      <c r="U12" s="10"/>
      <c r="V12" s="63"/>
      <c r="W12" s="74"/>
      <c r="X12" s="97" t="str">
        <f t="shared" si="0"/>
        <v/>
      </c>
      <c r="Y12" s="96" t="str">
        <f t="shared" si="1"/>
        <v/>
      </c>
      <c r="Z12" s="60"/>
      <c r="AA12" s="99"/>
      <c r="AB12" s="19">
        <v>12</v>
      </c>
      <c r="AC12" s="81">
        <f t="shared" si="2"/>
        <v>1</v>
      </c>
      <c r="AD12" s="19">
        <v>47</v>
      </c>
      <c r="AE12" s="81">
        <f t="shared" si="2"/>
        <v>2</v>
      </c>
      <c r="AF12" s="39"/>
      <c r="AG12" s="40"/>
      <c r="AH12" s="41">
        <f t="shared" si="3"/>
        <v>0</v>
      </c>
      <c r="AI12" s="42">
        <f t="shared" si="4"/>
        <v>0</v>
      </c>
      <c r="AK12" s="92"/>
      <c r="AL12" s="92"/>
      <c r="AM12" s="92"/>
      <c r="AN12" s="92"/>
      <c r="AO12" s="92"/>
      <c r="AP12" s="92"/>
      <c r="AQ12" s="92"/>
      <c r="AR12" s="87" t="s">
        <v>54</v>
      </c>
    </row>
    <row r="13" spans="1:44" ht="15.6" customHeight="1">
      <c r="A13" s="83">
        <v>47</v>
      </c>
      <c r="B13" s="79"/>
      <c r="C13" s="2"/>
      <c r="D13" s="61"/>
      <c r="E13" s="2"/>
      <c r="F13" s="61"/>
      <c r="G13" s="2"/>
      <c r="H13" s="61"/>
      <c r="I13" s="2"/>
      <c r="J13" s="61"/>
      <c r="K13" s="2"/>
      <c r="L13" s="61"/>
      <c r="M13" s="2"/>
      <c r="N13" s="61"/>
      <c r="O13" s="2"/>
      <c r="P13" s="61"/>
      <c r="Q13" s="2"/>
      <c r="R13" s="61"/>
      <c r="S13" s="2"/>
      <c r="T13" s="61"/>
      <c r="U13" s="2"/>
      <c r="V13" s="63"/>
      <c r="W13" s="74"/>
      <c r="X13" s="96" t="str">
        <f t="shared" si="0"/>
        <v/>
      </c>
      <c r="Y13" s="97" t="str">
        <f t="shared" si="1"/>
        <v/>
      </c>
      <c r="Z13" s="44"/>
      <c r="AA13" s="99"/>
      <c r="AB13" s="21">
        <v>13</v>
      </c>
      <c r="AC13" s="80">
        <f t="shared" si="2"/>
        <v>1</v>
      </c>
      <c r="AD13" s="21">
        <v>48</v>
      </c>
      <c r="AE13" s="80">
        <f t="shared" si="2"/>
        <v>3</v>
      </c>
      <c r="AF13" s="39"/>
      <c r="AG13" s="40"/>
      <c r="AH13" s="41">
        <f t="shared" si="3"/>
        <v>0</v>
      </c>
      <c r="AI13" s="42">
        <f t="shared" si="4"/>
        <v>0</v>
      </c>
      <c r="AK13" s="91"/>
      <c r="AL13" s="91"/>
      <c r="AM13" s="91"/>
      <c r="AN13" s="91"/>
      <c r="AO13" s="91"/>
      <c r="AP13" s="91"/>
      <c r="AQ13" s="91"/>
      <c r="AR13" s="87" t="s">
        <v>55</v>
      </c>
    </row>
    <row r="14" spans="1:44" ht="15.6" customHeight="1">
      <c r="A14" s="83">
        <v>54</v>
      </c>
      <c r="B14" s="79"/>
      <c r="C14" s="2"/>
      <c r="D14" s="61"/>
      <c r="E14" s="2"/>
      <c r="F14" s="61"/>
      <c r="G14" s="2"/>
      <c r="H14" s="61"/>
      <c r="I14" s="2"/>
      <c r="J14" s="61"/>
      <c r="K14" s="2"/>
      <c r="L14" s="61"/>
      <c r="M14" s="2"/>
      <c r="N14" s="61"/>
      <c r="O14" s="2"/>
      <c r="P14" s="61"/>
      <c r="Q14" s="2"/>
      <c r="R14" s="61"/>
      <c r="S14" s="2"/>
      <c r="T14" s="61"/>
      <c r="U14" s="2"/>
      <c r="V14" s="63"/>
      <c r="W14" s="74"/>
      <c r="X14" s="97" t="str">
        <f t="shared" si="0"/>
        <v/>
      </c>
      <c r="Y14" s="96" t="str">
        <f t="shared" si="1"/>
        <v/>
      </c>
      <c r="Z14" s="44"/>
      <c r="AA14" s="99"/>
      <c r="AB14" s="19">
        <v>14</v>
      </c>
      <c r="AC14" s="81">
        <f t="shared" si="2"/>
        <v>3</v>
      </c>
      <c r="AD14" s="19">
        <v>49</v>
      </c>
      <c r="AE14" s="81">
        <f t="shared" si="2"/>
        <v>1</v>
      </c>
      <c r="AF14" s="39"/>
      <c r="AG14" s="40"/>
      <c r="AH14" s="41">
        <f t="shared" si="3"/>
        <v>0</v>
      </c>
      <c r="AI14" s="42">
        <f t="shared" si="4"/>
        <v>0</v>
      </c>
      <c r="AK14" s="92"/>
      <c r="AL14" s="92"/>
      <c r="AM14" s="92"/>
      <c r="AN14" s="92"/>
      <c r="AO14" s="92"/>
      <c r="AP14" s="92"/>
      <c r="AQ14" s="92"/>
      <c r="AR14" s="87" t="s">
        <v>56</v>
      </c>
    </row>
    <row r="15" spans="1:44" ht="15.6" customHeight="1">
      <c r="A15" s="83">
        <v>59</v>
      </c>
      <c r="B15" s="79"/>
      <c r="C15" s="10"/>
      <c r="D15" s="61"/>
      <c r="E15" s="10"/>
      <c r="F15" s="61"/>
      <c r="G15" s="10"/>
      <c r="H15" s="61"/>
      <c r="I15" s="10"/>
      <c r="J15" s="61"/>
      <c r="K15" s="10"/>
      <c r="L15" s="61"/>
      <c r="M15" s="10"/>
      <c r="N15" s="61"/>
      <c r="O15" s="10"/>
      <c r="P15" s="61"/>
      <c r="Q15" s="10"/>
      <c r="R15" s="61"/>
      <c r="S15" s="10"/>
      <c r="T15" s="61"/>
      <c r="U15" s="10"/>
      <c r="V15" s="63"/>
      <c r="W15" s="74"/>
      <c r="X15" s="96" t="str">
        <f t="shared" si="0"/>
        <v/>
      </c>
      <c r="Y15" s="97" t="str">
        <f t="shared" si="1"/>
        <v/>
      </c>
      <c r="Z15" s="44"/>
      <c r="AA15" s="99"/>
      <c r="AB15" s="21">
        <v>15</v>
      </c>
      <c r="AC15" s="80">
        <f t="shared" si="2"/>
        <v>3</v>
      </c>
      <c r="AD15" s="21">
        <v>50</v>
      </c>
      <c r="AE15" s="80">
        <f t="shared" si="2"/>
        <v>2</v>
      </c>
      <c r="AF15" s="39"/>
      <c r="AG15" s="40"/>
      <c r="AH15" s="41">
        <f t="shared" si="3"/>
        <v>0</v>
      </c>
      <c r="AI15" s="42">
        <f t="shared" si="4"/>
        <v>0</v>
      </c>
      <c r="AK15" s="91"/>
      <c r="AL15" s="91"/>
      <c r="AM15" s="91"/>
      <c r="AN15" s="91"/>
      <c r="AO15" s="91"/>
      <c r="AP15" s="91"/>
      <c r="AQ15" s="91"/>
      <c r="AR15" s="87" t="s">
        <v>57</v>
      </c>
    </row>
    <row r="16" spans="1:44" ht="15.6" customHeight="1">
      <c r="A16" s="83">
        <v>64</v>
      </c>
      <c r="B16" s="79"/>
      <c r="C16" s="10"/>
      <c r="D16" s="61"/>
      <c r="E16" s="10"/>
      <c r="F16" s="61"/>
      <c r="G16" s="10"/>
      <c r="H16" s="61"/>
      <c r="I16" s="10"/>
      <c r="J16" s="61"/>
      <c r="K16" s="10"/>
      <c r="L16" s="61"/>
      <c r="M16" s="10"/>
      <c r="N16" s="61"/>
      <c r="O16" s="10"/>
      <c r="P16" s="61"/>
      <c r="Q16" s="10"/>
      <c r="R16" s="61"/>
      <c r="S16" s="10"/>
      <c r="T16" s="61"/>
      <c r="U16" s="10"/>
      <c r="V16" s="63"/>
      <c r="W16" s="74"/>
      <c r="X16" s="97" t="str">
        <f t="shared" si="0"/>
        <v/>
      </c>
      <c r="Y16" s="96" t="str">
        <f t="shared" si="1"/>
        <v/>
      </c>
      <c r="Z16" s="44"/>
      <c r="AA16" s="99"/>
      <c r="AB16" s="19">
        <v>16</v>
      </c>
      <c r="AC16" s="81">
        <f t="shared" si="2"/>
        <v>1</v>
      </c>
      <c r="AD16" s="19">
        <v>51</v>
      </c>
      <c r="AE16" s="81">
        <f t="shared" si="2"/>
        <v>4</v>
      </c>
      <c r="AF16" s="39"/>
      <c r="AG16" s="40"/>
      <c r="AH16" s="41">
        <f t="shared" si="3"/>
        <v>0</v>
      </c>
      <c r="AI16" s="42">
        <f t="shared" si="4"/>
        <v>0</v>
      </c>
      <c r="AK16" s="92"/>
      <c r="AL16" s="92"/>
      <c r="AM16" s="92"/>
      <c r="AN16" s="92"/>
      <c r="AO16" s="92"/>
      <c r="AP16" s="92"/>
      <c r="AQ16" s="92"/>
      <c r="AR16" s="87" t="s">
        <v>58</v>
      </c>
    </row>
    <row r="17" spans="1:44" ht="15.6" customHeight="1">
      <c r="A17" s="83">
        <v>66</v>
      </c>
      <c r="B17" s="79"/>
      <c r="C17" s="2"/>
      <c r="D17" s="61"/>
      <c r="E17" s="2"/>
      <c r="F17" s="61"/>
      <c r="G17" s="2"/>
      <c r="H17" s="61"/>
      <c r="I17" s="2"/>
      <c r="J17" s="61"/>
      <c r="K17" s="2"/>
      <c r="L17" s="61"/>
      <c r="M17" s="2"/>
      <c r="N17" s="61"/>
      <c r="O17" s="2"/>
      <c r="P17" s="61"/>
      <c r="Q17" s="2"/>
      <c r="R17" s="61"/>
      <c r="S17" s="2"/>
      <c r="T17" s="61"/>
      <c r="U17" s="2"/>
      <c r="V17" s="63"/>
      <c r="W17" s="74"/>
      <c r="X17" s="96" t="str">
        <f t="shared" si="0"/>
        <v/>
      </c>
      <c r="Y17" s="97" t="str">
        <f t="shared" si="1"/>
        <v/>
      </c>
      <c r="Z17" s="44"/>
      <c r="AA17" s="99"/>
      <c r="AB17" s="21">
        <v>17</v>
      </c>
      <c r="AC17" s="80">
        <f t="shared" si="2"/>
        <v>1</v>
      </c>
      <c r="AD17" s="21">
        <v>52</v>
      </c>
      <c r="AE17" s="80">
        <f t="shared" si="2"/>
        <v>4</v>
      </c>
      <c r="AF17" s="39"/>
      <c r="AG17" s="40"/>
      <c r="AH17" s="41">
        <f t="shared" si="3"/>
        <v>0</v>
      </c>
      <c r="AI17" s="42">
        <f t="shared" si="4"/>
        <v>0</v>
      </c>
      <c r="AK17" s="91"/>
      <c r="AL17" s="91"/>
      <c r="AM17" s="91"/>
      <c r="AN17" s="91"/>
      <c r="AO17" s="91"/>
      <c r="AP17" s="91"/>
      <c r="AQ17" s="91"/>
      <c r="AR17" s="87" t="s">
        <v>59</v>
      </c>
    </row>
    <row r="18" spans="1:44" ht="15.6" customHeight="1">
      <c r="A18" s="83">
        <v>67</v>
      </c>
      <c r="B18" s="79"/>
      <c r="C18" s="2"/>
      <c r="D18" s="61"/>
      <c r="E18" s="2"/>
      <c r="F18" s="61"/>
      <c r="G18" s="2"/>
      <c r="H18" s="61"/>
      <c r="I18" s="2"/>
      <c r="J18" s="61"/>
      <c r="K18" s="2"/>
      <c r="L18" s="61"/>
      <c r="M18" s="2"/>
      <c r="N18" s="61"/>
      <c r="O18" s="2"/>
      <c r="P18" s="61"/>
      <c r="Q18" s="2"/>
      <c r="R18" s="61"/>
      <c r="S18" s="2"/>
      <c r="T18" s="61"/>
      <c r="U18" s="2"/>
      <c r="V18" s="63"/>
      <c r="W18" s="74"/>
      <c r="X18" s="97" t="str">
        <f t="shared" si="0"/>
        <v/>
      </c>
      <c r="Y18" s="96" t="str">
        <f t="shared" si="1"/>
        <v/>
      </c>
      <c r="Z18" s="44"/>
      <c r="AA18" s="99"/>
      <c r="AB18" s="19">
        <v>18</v>
      </c>
      <c r="AC18" s="81">
        <f t="shared" si="2"/>
        <v>1</v>
      </c>
      <c r="AD18" s="19">
        <v>53</v>
      </c>
      <c r="AE18" s="81">
        <f t="shared" si="2"/>
        <v>2</v>
      </c>
      <c r="AF18" s="39"/>
      <c r="AG18" s="40"/>
      <c r="AH18" s="41">
        <f t="shared" si="3"/>
        <v>0</v>
      </c>
      <c r="AI18" s="42">
        <f t="shared" si="4"/>
        <v>0</v>
      </c>
      <c r="AK18" s="92"/>
      <c r="AL18" s="92"/>
      <c r="AM18" s="92"/>
      <c r="AN18" s="92"/>
      <c r="AO18" s="92"/>
      <c r="AP18" s="92"/>
      <c r="AQ18" s="92"/>
      <c r="AR18" s="87" t="s">
        <v>60</v>
      </c>
    </row>
    <row r="19" spans="1:44" ht="15.6" customHeight="1">
      <c r="A19" s="83">
        <v>68</v>
      </c>
      <c r="B19" s="79"/>
      <c r="C19" s="10"/>
      <c r="D19" s="61"/>
      <c r="E19" s="10"/>
      <c r="F19" s="61"/>
      <c r="G19" s="10"/>
      <c r="H19" s="61"/>
      <c r="I19" s="10"/>
      <c r="J19" s="61"/>
      <c r="K19" s="10"/>
      <c r="L19" s="61"/>
      <c r="M19" s="10"/>
      <c r="N19" s="61"/>
      <c r="O19" s="10"/>
      <c r="P19" s="61"/>
      <c r="Q19" s="10"/>
      <c r="R19" s="61"/>
      <c r="S19" s="10"/>
      <c r="T19" s="61"/>
      <c r="U19" s="10"/>
      <c r="V19" s="63"/>
      <c r="W19" s="74"/>
      <c r="X19" s="96" t="str">
        <f t="shared" si="0"/>
        <v/>
      </c>
      <c r="Y19" s="97" t="str">
        <f t="shared" si="1"/>
        <v/>
      </c>
      <c r="Z19" s="44"/>
      <c r="AA19" s="99"/>
      <c r="AB19" s="21">
        <v>19</v>
      </c>
      <c r="AC19" s="80">
        <f t="shared" si="2"/>
        <v>2</v>
      </c>
      <c r="AD19" s="21">
        <v>54</v>
      </c>
      <c r="AE19" s="80">
        <f t="shared" si="2"/>
        <v>3</v>
      </c>
      <c r="AF19" s="39"/>
      <c r="AG19" s="40"/>
      <c r="AH19" s="41">
        <f t="shared" si="3"/>
        <v>0</v>
      </c>
      <c r="AI19" s="42">
        <f t="shared" si="4"/>
        <v>0</v>
      </c>
      <c r="AK19" s="91"/>
      <c r="AL19" s="91"/>
      <c r="AM19" s="91"/>
      <c r="AN19" s="91"/>
      <c r="AO19" s="91"/>
      <c r="AP19" s="91"/>
      <c r="AQ19" s="91"/>
      <c r="AR19" s="87" t="s">
        <v>61</v>
      </c>
    </row>
    <row r="20" spans="1:44" ht="15.6" customHeight="1">
      <c r="A20" s="83">
        <v>70</v>
      </c>
      <c r="B20" s="79"/>
      <c r="C20" s="10"/>
      <c r="D20" s="61"/>
      <c r="E20" s="10"/>
      <c r="F20" s="61"/>
      <c r="G20" s="10"/>
      <c r="H20" s="61"/>
      <c r="I20" s="10"/>
      <c r="J20" s="61"/>
      <c r="K20" s="10"/>
      <c r="L20" s="61"/>
      <c r="M20" s="10"/>
      <c r="N20" s="61"/>
      <c r="O20" s="10"/>
      <c r="P20" s="61"/>
      <c r="Q20" s="10"/>
      <c r="R20" s="61"/>
      <c r="S20" s="10"/>
      <c r="T20" s="61"/>
      <c r="U20" s="10"/>
      <c r="V20" s="61"/>
      <c r="W20" s="74"/>
      <c r="X20" s="97" t="str">
        <f t="shared" si="0"/>
        <v/>
      </c>
      <c r="Y20" s="96" t="str">
        <f t="shared" si="1"/>
        <v/>
      </c>
      <c r="Z20" s="44"/>
      <c r="AA20" s="99"/>
      <c r="AB20" s="19">
        <v>20</v>
      </c>
      <c r="AC20" s="81">
        <f t="shared" si="2"/>
        <v>3</v>
      </c>
      <c r="AD20" s="19">
        <v>55</v>
      </c>
      <c r="AE20" s="81">
        <f t="shared" si="2"/>
        <v>1</v>
      </c>
      <c r="AF20" s="39"/>
      <c r="AG20" s="40"/>
      <c r="AH20" s="41">
        <f t="shared" si="3"/>
        <v>0</v>
      </c>
      <c r="AI20" s="42">
        <f t="shared" si="4"/>
        <v>0</v>
      </c>
      <c r="AK20" s="92"/>
      <c r="AL20" s="92"/>
      <c r="AM20" s="92"/>
      <c r="AN20" s="92"/>
      <c r="AO20" s="92"/>
      <c r="AP20" s="92"/>
      <c r="AQ20" s="92"/>
      <c r="AR20" s="87" t="s">
        <v>62</v>
      </c>
    </row>
    <row r="21" spans="1:44" s="50" customFormat="1" ht="15.6" customHeight="1">
      <c r="A21" s="86" t="s">
        <v>5</v>
      </c>
      <c r="B21" s="82" t="s">
        <v>64</v>
      </c>
      <c r="C21" s="59">
        <v>2</v>
      </c>
      <c r="D21" s="59">
        <v>8</v>
      </c>
      <c r="E21" s="59">
        <v>10</v>
      </c>
      <c r="F21" s="59">
        <v>11</v>
      </c>
      <c r="G21" s="59">
        <v>14</v>
      </c>
      <c r="H21" s="59">
        <v>15</v>
      </c>
      <c r="I21" s="59">
        <v>20</v>
      </c>
      <c r="J21" s="59">
        <v>22</v>
      </c>
      <c r="K21" s="59">
        <v>23</v>
      </c>
      <c r="L21" s="59">
        <v>24</v>
      </c>
      <c r="M21" s="59">
        <v>25</v>
      </c>
      <c r="N21" s="59">
        <v>37</v>
      </c>
      <c r="O21" s="59">
        <v>51</v>
      </c>
      <c r="P21" s="59">
        <v>52</v>
      </c>
      <c r="Q21" s="59">
        <v>57</v>
      </c>
      <c r="R21" s="59">
        <v>61</v>
      </c>
      <c r="S21" s="59">
        <v>63</v>
      </c>
      <c r="T21" s="59">
        <v>64</v>
      </c>
      <c r="U21" s="59">
        <v>66</v>
      </c>
      <c r="V21" s="59">
        <v>69</v>
      </c>
      <c r="W21" s="53"/>
      <c r="X21" s="98"/>
      <c r="Y21" s="98"/>
      <c r="AA21" s="54"/>
      <c r="AB21" s="21">
        <v>21</v>
      </c>
      <c r="AC21" s="80">
        <f t="shared" si="2"/>
        <v>0</v>
      </c>
      <c r="AD21" s="21">
        <v>56</v>
      </c>
      <c r="AE21" s="80">
        <f t="shared" si="2"/>
        <v>0</v>
      </c>
      <c r="AF21" s="55"/>
      <c r="AG21" s="56"/>
      <c r="AH21" s="57">
        <f t="shared" si="3"/>
        <v>0</v>
      </c>
      <c r="AI21" s="58">
        <f t="shared" si="4"/>
        <v>0</v>
      </c>
      <c r="AK21" s="88">
        <v>1</v>
      </c>
      <c r="AL21" s="88">
        <v>2</v>
      </c>
      <c r="AM21" s="88">
        <v>3</v>
      </c>
      <c r="AN21" s="88">
        <v>4</v>
      </c>
      <c r="AO21" s="88">
        <v>5</v>
      </c>
      <c r="AP21" s="88">
        <v>6</v>
      </c>
      <c r="AQ21" s="88">
        <v>7</v>
      </c>
      <c r="AR21" s="89"/>
    </row>
    <row r="22" spans="1:44" ht="15.6" customHeight="1">
      <c r="A22" s="9"/>
      <c r="B22" s="9"/>
      <c r="C22" s="84">
        <v>-9</v>
      </c>
      <c r="D22" s="93">
        <v>-8</v>
      </c>
      <c r="E22" s="85">
        <v>0</v>
      </c>
      <c r="F22" s="85">
        <v>0</v>
      </c>
      <c r="G22" s="85">
        <v>0</v>
      </c>
      <c r="H22" s="94" t="s">
        <v>22</v>
      </c>
      <c r="I22" s="94" t="s">
        <v>22</v>
      </c>
      <c r="J22" s="94" t="s">
        <v>19</v>
      </c>
      <c r="K22" s="94" t="s">
        <v>19</v>
      </c>
      <c r="L22" s="93">
        <v>-1</v>
      </c>
      <c r="M22" s="93">
        <v>-5</v>
      </c>
      <c r="N22" s="93">
        <v>-3</v>
      </c>
      <c r="O22" s="93">
        <v>-5</v>
      </c>
      <c r="P22" s="93">
        <v>-5</v>
      </c>
      <c r="Q22" s="93">
        <v>-2</v>
      </c>
      <c r="R22" s="94" t="s">
        <v>31</v>
      </c>
      <c r="S22" s="94" t="s">
        <v>19</v>
      </c>
      <c r="T22" s="94" t="s">
        <v>19</v>
      </c>
      <c r="U22" s="85">
        <v>0</v>
      </c>
      <c r="V22" s="95" t="s">
        <v>19</v>
      </c>
      <c r="W22" s="75" t="s">
        <v>16</v>
      </c>
      <c r="X22" s="96" t="str">
        <f>IF(AND($W22&lt;&gt;"",MOD(ROW(),2)=0),"Midi","")</f>
        <v>Midi</v>
      </c>
      <c r="Y22" s="97" t="str">
        <f>IF(AND($W22&lt;&gt;"",MOD(ROW(),2)&lt;&gt;0),"Soir","")</f>
        <v/>
      </c>
      <c r="AB22" s="19">
        <v>22</v>
      </c>
      <c r="AC22" s="81">
        <f t="shared" si="2"/>
        <v>4</v>
      </c>
      <c r="AD22" s="19">
        <v>57</v>
      </c>
      <c r="AE22" s="81">
        <f t="shared" si="2"/>
        <v>4</v>
      </c>
      <c r="AF22" s="39"/>
      <c r="AG22" s="40"/>
      <c r="AH22" s="41">
        <f t="shared" si="3"/>
        <v>0</v>
      </c>
      <c r="AI22" s="42">
        <f t="shared" si="4"/>
        <v>0</v>
      </c>
      <c r="AK22" s="90"/>
      <c r="AL22" s="90"/>
      <c r="AM22" s="90"/>
      <c r="AN22" s="90"/>
      <c r="AO22" s="90"/>
      <c r="AP22" s="90"/>
      <c r="AQ22" s="90"/>
      <c r="AR22" s="90"/>
    </row>
    <row r="23" spans="1:44" ht="15.6" customHeight="1">
      <c r="A23" s="9"/>
      <c r="B23" s="9"/>
      <c r="C23" s="67">
        <v>-9</v>
      </c>
      <c r="D23" s="68">
        <v>-8</v>
      </c>
      <c r="E23" s="72">
        <v>0</v>
      </c>
      <c r="F23" s="72">
        <v>0</v>
      </c>
      <c r="G23" s="72">
        <v>0</v>
      </c>
      <c r="H23" s="69" t="s">
        <v>22</v>
      </c>
      <c r="I23" s="69" t="s">
        <v>22</v>
      </c>
      <c r="J23" s="69" t="s">
        <v>19</v>
      </c>
      <c r="K23" s="69" t="s">
        <v>19</v>
      </c>
      <c r="L23" s="68">
        <v>-1</v>
      </c>
      <c r="M23" s="68">
        <v>-5</v>
      </c>
      <c r="N23" s="68">
        <v>-3</v>
      </c>
      <c r="O23" s="68">
        <v>-5</v>
      </c>
      <c r="P23" s="68">
        <v>-5</v>
      </c>
      <c r="Q23" s="68">
        <v>-2</v>
      </c>
      <c r="R23" s="69" t="s">
        <v>31</v>
      </c>
      <c r="S23" s="69" t="s">
        <v>19</v>
      </c>
      <c r="T23" s="69" t="s">
        <v>19</v>
      </c>
      <c r="U23" s="72">
        <v>0</v>
      </c>
      <c r="V23" s="70" t="s">
        <v>19</v>
      </c>
      <c r="W23" s="74" t="s">
        <v>16</v>
      </c>
      <c r="X23" s="97" t="str">
        <f t="shared" ref="X23:X41" si="5">IF(AND($W23&lt;&gt;"",MOD(ROW(),2)=0),"Midi","")</f>
        <v/>
      </c>
      <c r="Y23" s="96" t="str">
        <f t="shared" ref="Y23:Y41" si="6">IF(AND($W23&lt;&gt;"",MOD(ROW(),2)&lt;&gt;0),"Soir","")</f>
        <v>Soir</v>
      </c>
      <c r="AB23" s="21">
        <v>23</v>
      </c>
      <c r="AC23" s="80">
        <f t="shared" si="2"/>
        <v>4</v>
      </c>
      <c r="AD23" s="21">
        <v>58</v>
      </c>
      <c r="AE23" s="80">
        <f t="shared" si="2"/>
        <v>2</v>
      </c>
      <c r="AF23" s="39"/>
      <c r="AG23" s="40"/>
      <c r="AH23" s="41">
        <f t="shared" si="3"/>
        <v>0</v>
      </c>
      <c r="AI23" s="42">
        <f t="shared" si="4"/>
        <v>0</v>
      </c>
      <c r="AK23" s="90"/>
      <c r="AL23" s="90"/>
      <c r="AM23" s="90"/>
      <c r="AN23" s="90"/>
      <c r="AO23" s="90"/>
      <c r="AP23" s="90"/>
      <c r="AQ23" s="90"/>
      <c r="AR23" s="90"/>
    </row>
    <row r="24" spans="1:44" ht="15.6" customHeight="1">
      <c r="A24" s="9"/>
      <c r="B24" s="9"/>
      <c r="C24" s="67">
        <v>-11</v>
      </c>
      <c r="D24" s="72">
        <v>0</v>
      </c>
      <c r="E24" s="72">
        <v>0</v>
      </c>
      <c r="F24" s="72">
        <v>0</v>
      </c>
      <c r="G24" s="72">
        <v>0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72">
        <v>0</v>
      </c>
      <c r="P24" s="72">
        <v>0</v>
      </c>
      <c r="Q24" s="72">
        <v>0</v>
      </c>
      <c r="R24" s="72">
        <v>0</v>
      </c>
      <c r="S24" s="72">
        <v>0</v>
      </c>
      <c r="T24" s="72">
        <v>0</v>
      </c>
      <c r="U24" s="72">
        <v>0</v>
      </c>
      <c r="V24" s="73">
        <v>0</v>
      </c>
      <c r="W24" s="74" t="s">
        <v>26</v>
      </c>
      <c r="X24" s="96" t="str">
        <f t="shared" si="5"/>
        <v>Midi</v>
      </c>
      <c r="Y24" s="97" t="str">
        <f t="shared" si="6"/>
        <v/>
      </c>
      <c r="AB24" s="19">
        <v>24</v>
      </c>
      <c r="AC24" s="81">
        <f t="shared" si="2"/>
        <v>4</v>
      </c>
      <c r="AD24" s="19">
        <v>59</v>
      </c>
      <c r="AE24" s="81">
        <f t="shared" si="2"/>
        <v>3</v>
      </c>
      <c r="AF24" s="39"/>
      <c r="AG24" s="40"/>
      <c r="AH24" s="41">
        <f t="shared" si="3"/>
        <v>0</v>
      </c>
      <c r="AI24" s="42">
        <f t="shared" si="4"/>
        <v>0</v>
      </c>
      <c r="AK24" s="90"/>
      <c r="AL24" s="90"/>
      <c r="AM24" s="90"/>
      <c r="AN24" s="90"/>
      <c r="AO24" s="90"/>
      <c r="AP24" s="90"/>
      <c r="AQ24" s="90"/>
      <c r="AR24" s="90"/>
    </row>
    <row r="25" spans="1:44" ht="15.6" customHeight="1">
      <c r="A25" s="25"/>
      <c r="B25" s="25"/>
      <c r="C25" s="77" t="s">
        <v>40</v>
      </c>
      <c r="D25" s="69" t="s">
        <v>36</v>
      </c>
      <c r="E25" s="69" t="s">
        <v>21</v>
      </c>
      <c r="F25" s="69" t="s">
        <v>33</v>
      </c>
      <c r="G25" s="69" t="s">
        <v>32</v>
      </c>
      <c r="H25" s="69" t="s">
        <v>20</v>
      </c>
      <c r="I25" s="69" t="s">
        <v>19</v>
      </c>
      <c r="J25" s="69" t="s">
        <v>23</v>
      </c>
      <c r="K25" s="69" t="s">
        <v>32</v>
      </c>
      <c r="L25" s="69" t="s">
        <v>33</v>
      </c>
      <c r="M25" s="69" t="s">
        <v>41</v>
      </c>
      <c r="N25" s="69" t="s">
        <v>36</v>
      </c>
      <c r="O25" s="69" t="s">
        <v>40</v>
      </c>
      <c r="P25" s="69" t="s">
        <v>42</v>
      </c>
      <c r="Q25" s="69" t="s">
        <v>21</v>
      </c>
      <c r="R25" s="69" t="s">
        <v>32</v>
      </c>
      <c r="S25" s="69" t="s">
        <v>24</v>
      </c>
      <c r="T25" s="69" t="s">
        <v>23</v>
      </c>
      <c r="U25" s="69" t="s">
        <v>23</v>
      </c>
      <c r="V25" s="70" t="s">
        <v>23</v>
      </c>
      <c r="W25" s="74" t="s">
        <v>26</v>
      </c>
      <c r="X25" s="97" t="str">
        <f t="shared" si="5"/>
        <v/>
      </c>
      <c r="Y25" s="96" t="str">
        <f t="shared" si="6"/>
        <v>Soir</v>
      </c>
      <c r="AB25" s="21">
        <v>25</v>
      </c>
      <c r="AC25" s="80">
        <f t="shared" si="2"/>
        <v>4</v>
      </c>
      <c r="AD25" s="21">
        <v>60</v>
      </c>
      <c r="AE25" s="80">
        <f t="shared" si="2"/>
        <v>1</v>
      </c>
      <c r="AF25" s="39"/>
      <c r="AG25" s="40"/>
      <c r="AH25" s="41">
        <f t="shared" si="3"/>
        <v>0</v>
      </c>
      <c r="AI25" s="42">
        <f t="shared" si="4"/>
        <v>0</v>
      </c>
      <c r="AK25" s="90"/>
      <c r="AL25" s="90"/>
      <c r="AM25" s="90"/>
      <c r="AN25" s="90"/>
      <c r="AO25" s="90"/>
      <c r="AP25" s="90"/>
      <c r="AQ25" s="90"/>
      <c r="AR25" s="90"/>
    </row>
    <row r="26" spans="1:44" ht="15.6" customHeight="1">
      <c r="A26" s="25"/>
      <c r="B26" s="26"/>
      <c r="C26" s="67">
        <v>-6</v>
      </c>
      <c r="D26" s="68">
        <v>-3</v>
      </c>
      <c r="E26" s="72">
        <v>0</v>
      </c>
      <c r="F26" s="68">
        <v>-3</v>
      </c>
      <c r="G26" s="68">
        <v>-1</v>
      </c>
      <c r="H26" s="68">
        <v>-4</v>
      </c>
      <c r="I26" s="69" t="s">
        <v>19</v>
      </c>
      <c r="J26" s="69" t="s">
        <v>19</v>
      </c>
      <c r="K26" s="68">
        <v>-1</v>
      </c>
      <c r="L26" s="68">
        <v>-1</v>
      </c>
      <c r="M26" s="68">
        <v>-2</v>
      </c>
      <c r="N26" s="68">
        <v>-12</v>
      </c>
      <c r="O26" s="68">
        <v>-11</v>
      </c>
      <c r="P26" s="68">
        <v>-9</v>
      </c>
      <c r="Q26" s="68">
        <v>-6</v>
      </c>
      <c r="R26" s="68">
        <v>-6</v>
      </c>
      <c r="S26" s="68">
        <v>-5</v>
      </c>
      <c r="T26" s="68">
        <v>-2</v>
      </c>
      <c r="U26" s="68">
        <v>-4</v>
      </c>
      <c r="V26" s="78">
        <v>-5</v>
      </c>
      <c r="W26" s="74" t="s">
        <v>29</v>
      </c>
      <c r="X26" s="96" t="str">
        <f t="shared" si="5"/>
        <v>Midi</v>
      </c>
      <c r="Y26" s="97" t="str">
        <f t="shared" si="6"/>
        <v/>
      </c>
      <c r="AB26" s="19">
        <v>26</v>
      </c>
      <c r="AC26" s="81">
        <f t="shared" si="2"/>
        <v>2</v>
      </c>
      <c r="AD26" s="19">
        <v>61</v>
      </c>
      <c r="AE26" s="81">
        <f t="shared" si="2"/>
        <v>4</v>
      </c>
      <c r="AF26" s="39"/>
      <c r="AG26" s="40"/>
      <c r="AH26" s="41">
        <f t="shared" si="3"/>
        <v>0</v>
      </c>
      <c r="AI26" s="42">
        <f t="shared" si="4"/>
        <v>0</v>
      </c>
      <c r="AK26" s="90"/>
      <c r="AL26" s="90"/>
      <c r="AM26" s="90"/>
      <c r="AN26" s="90"/>
      <c r="AO26" s="90"/>
      <c r="AP26" s="90"/>
      <c r="AQ26" s="90"/>
      <c r="AR26" s="90"/>
    </row>
    <row r="27" spans="1:44" ht="15.6" customHeight="1">
      <c r="A27" s="25"/>
      <c r="B27" s="27"/>
      <c r="C27" s="77" t="s">
        <v>23</v>
      </c>
      <c r="D27" s="69" t="s">
        <v>22</v>
      </c>
      <c r="E27" s="69" t="s">
        <v>31</v>
      </c>
      <c r="F27" s="69" t="s">
        <v>23</v>
      </c>
      <c r="G27" s="69" t="s">
        <v>32</v>
      </c>
      <c r="H27" s="69" t="s">
        <v>33</v>
      </c>
      <c r="I27" s="69" t="s">
        <v>34</v>
      </c>
      <c r="J27" s="69" t="s">
        <v>20</v>
      </c>
      <c r="K27" s="69" t="s">
        <v>34</v>
      </c>
      <c r="L27" s="69" t="s">
        <v>21</v>
      </c>
      <c r="M27" s="69" t="s">
        <v>33</v>
      </c>
      <c r="N27" s="69" t="s">
        <v>35</v>
      </c>
      <c r="O27" s="69" t="s">
        <v>36</v>
      </c>
      <c r="P27" s="69" t="s">
        <v>32</v>
      </c>
      <c r="Q27" s="69" t="s">
        <v>25</v>
      </c>
      <c r="R27" s="69" t="s">
        <v>32</v>
      </c>
      <c r="S27" s="69" t="s">
        <v>25</v>
      </c>
      <c r="T27" s="72">
        <v>0</v>
      </c>
      <c r="U27" s="69" t="s">
        <v>19</v>
      </c>
      <c r="V27" s="78">
        <v>-1</v>
      </c>
      <c r="W27" s="74" t="s">
        <v>39</v>
      </c>
      <c r="X27" s="97" t="str">
        <f t="shared" si="5"/>
        <v/>
      </c>
      <c r="Y27" s="96" t="str">
        <f t="shared" si="6"/>
        <v>Soir</v>
      </c>
      <c r="AB27" s="21">
        <v>27</v>
      </c>
      <c r="AC27" s="80">
        <f t="shared" si="2"/>
        <v>2</v>
      </c>
      <c r="AD27" s="21">
        <v>62</v>
      </c>
      <c r="AE27" s="80">
        <f t="shared" si="2"/>
        <v>2</v>
      </c>
      <c r="AF27" s="39"/>
      <c r="AG27" s="40"/>
      <c r="AH27" s="41">
        <f t="shared" si="3"/>
        <v>0</v>
      </c>
      <c r="AI27" s="42">
        <f t="shared" si="4"/>
        <v>0</v>
      </c>
      <c r="AK27" s="90"/>
      <c r="AL27" s="90"/>
      <c r="AM27" s="90"/>
      <c r="AN27" s="90"/>
      <c r="AO27" s="90"/>
      <c r="AP27" s="90"/>
      <c r="AQ27" s="90"/>
      <c r="AR27" s="90"/>
    </row>
    <row r="28" spans="1:44" ht="15.6" customHeight="1">
      <c r="A28" s="9"/>
      <c r="B28" s="9"/>
      <c r="C28" s="71">
        <v>0</v>
      </c>
      <c r="D28" s="68">
        <v>-6</v>
      </c>
      <c r="E28" s="68">
        <v>-4</v>
      </c>
      <c r="F28" s="68">
        <v>-6</v>
      </c>
      <c r="G28" s="68">
        <v>-17</v>
      </c>
      <c r="H28" s="68">
        <v>-17</v>
      </c>
      <c r="I28" s="68">
        <v>-20</v>
      </c>
      <c r="J28" s="68">
        <v>-17</v>
      </c>
      <c r="K28" s="68">
        <v>-15</v>
      </c>
      <c r="L28" s="68">
        <v>-15</v>
      </c>
      <c r="M28" s="68">
        <v>-15</v>
      </c>
      <c r="N28" s="68">
        <v>-16</v>
      </c>
      <c r="O28" s="68">
        <v>-13</v>
      </c>
      <c r="P28" s="68">
        <v>-7</v>
      </c>
      <c r="Q28" s="72">
        <v>0</v>
      </c>
      <c r="R28" s="72">
        <v>0</v>
      </c>
      <c r="S28" s="69" t="s">
        <v>19</v>
      </c>
      <c r="T28" s="68">
        <v>-4</v>
      </c>
      <c r="U28" s="68">
        <v>-2</v>
      </c>
      <c r="V28" s="70" t="s">
        <v>19</v>
      </c>
      <c r="W28" s="74" t="s">
        <v>65</v>
      </c>
      <c r="X28" s="96" t="str">
        <f t="shared" si="5"/>
        <v>Midi</v>
      </c>
      <c r="Y28" s="97" t="str">
        <f t="shared" si="6"/>
        <v/>
      </c>
      <c r="AB28" s="19">
        <v>28</v>
      </c>
      <c r="AC28" s="81">
        <f t="shared" si="2"/>
        <v>2</v>
      </c>
      <c r="AD28" s="19">
        <v>63</v>
      </c>
      <c r="AE28" s="81">
        <f t="shared" si="2"/>
        <v>5</v>
      </c>
      <c r="AF28" s="39"/>
      <c r="AG28" s="40"/>
      <c r="AH28" s="41">
        <f t="shared" si="3"/>
        <v>0</v>
      </c>
      <c r="AI28" s="42">
        <f t="shared" si="4"/>
        <v>0</v>
      </c>
      <c r="AK28" s="90"/>
      <c r="AL28" s="100" t="s">
        <v>67</v>
      </c>
      <c r="AM28" s="90"/>
      <c r="AN28" s="90"/>
      <c r="AO28" s="90"/>
      <c r="AP28" s="90"/>
      <c r="AQ28" s="90"/>
      <c r="AR28" s="90"/>
    </row>
    <row r="29" spans="1:44" ht="15.6" customHeight="1">
      <c r="A29" s="9"/>
      <c r="B29" s="9"/>
      <c r="C29" s="71">
        <v>0</v>
      </c>
      <c r="D29" s="72">
        <v>0</v>
      </c>
      <c r="E29" s="72">
        <v>0</v>
      </c>
      <c r="F29" s="72">
        <v>0</v>
      </c>
      <c r="G29" s="72">
        <v>0</v>
      </c>
      <c r="H29" s="72">
        <v>0</v>
      </c>
      <c r="I29" s="72">
        <v>0</v>
      </c>
      <c r="J29" s="72">
        <v>0</v>
      </c>
      <c r="K29" s="72">
        <v>0</v>
      </c>
      <c r="L29" s="72">
        <v>0</v>
      </c>
      <c r="M29" s="72">
        <v>0</v>
      </c>
      <c r="N29" s="72">
        <v>0</v>
      </c>
      <c r="O29" s="72">
        <v>0</v>
      </c>
      <c r="P29" s="72">
        <v>0</v>
      </c>
      <c r="Q29" s="72">
        <v>0</v>
      </c>
      <c r="R29" s="72">
        <v>0</v>
      </c>
      <c r="S29" s="72">
        <v>0</v>
      </c>
      <c r="T29" s="72">
        <v>0</v>
      </c>
      <c r="U29" s="72">
        <v>0</v>
      </c>
      <c r="V29" s="73">
        <v>0</v>
      </c>
      <c r="W29" s="74"/>
      <c r="X29" s="97" t="str">
        <f t="shared" si="5"/>
        <v/>
      </c>
      <c r="Y29" s="96" t="str">
        <f t="shared" si="6"/>
        <v/>
      </c>
      <c r="AB29" s="21">
        <v>29</v>
      </c>
      <c r="AC29" s="80">
        <f t="shared" si="2"/>
        <v>0</v>
      </c>
      <c r="AD29" s="21">
        <v>64</v>
      </c>
      <c r="AE29" s="80">
        <f t="shared" si="2"/>
        <v>4</v>
      </c>
      <c r="AF29" s="39"/>
      <c r="AG29" s="40"/>
      <c r="AH29" s="41">
        <f t="shared" si="3"/>
        <v>0</v>
      </c>
      <c r="AI29" s="42">
        <f t="shared" si="4"/>
        <v>0</v>
      </c>
      <c r="AK29" s="90"/>
      <c r="AL29" s="100" t="s">
        <v>66</v>
      </c>
      <c r="AM29" s="90"/>
      <c r="AN29" s="90"/>
      <c r="AO29" s="90"/>
      <c r="AP29" s="90"/>
      <c r="AQ29" s="90"/>
      <c r="AR29" s="90"/>
    </row>
    <row r="30" spans="1:44" ht="15.6" customHeight="1">
      <c r="A30" s="9"/>
      <c r="B30" s="9"/>
      <c r="C30" s="71">
        <v>0</v>
      </c>
      <c r="D30" s="68">
        <v>-6</v>
      </c>
      <c r="E30" s="68">
        <v>-4</v>
      </c>
      <c r="F30" s="68">
        <v>-6</v>
      </c>
      <c r="G30" s="68">
        <v>-17</v>
      </c>
      <c r="H30" s="68">
        <v>-17</v>
      </c>
      <c r="I30" s="68">
        <v>-20</v>
      </c>
      <c r="J30" s="68">
        <v>-17</v>
      </c>
      <c r="K30" s="68">
        <v>-15</v>
      </c>
      <c r="L30" s="68">
        <v>-15</v>
      </c>
      <c r="M30" s="68">
        <v>-15</v>
      </c>
      <c r="N30" s="68">
        <v>-16</v>
      </c>
      <c r="O30" s="68">
        <v>-13</v>
      </c>
      <c r="P30" s="68">
        <v>-7</v>
      </c>
      <c r="Q30" s="72">
        <v>0</v>
      </c>
      <c r="R30" s="72">
        <v>0</v>
      </c>
      <c r="S30" s="69" t="s">
        <v>19</v>
      </c>
      <c r="T30" s="68">
        <v>-4</v>
      </c>
      <c r="U30" s="68">
        <v>-2</v>
      </c>
      <c r="V30" s="70" t="s">
        <v>19</v>
      </c>
      <c r="W30" s="74"/>
      <c r="X30" s="96" t="str">
        <f t="shared" si="5"/>
        <v/>
      </c>
      <c r="Y30" s="97" t="str">
        <f t="shared" si="6"/>
        <v/>
      </c>
      <c r="AB30" s="19">
        <v>30</v>
      </c>
      <c r="AC30" s="81">
        <f t="shared" si="2"/>
        <v>1</v>
      </c>
      <c r="AD30" s="19">
        <v>65</v>
      </c>
      <c r="AE30" s="81">
        <f t="shared" si="2"/>
        <v>2</v>
      </c>
      <c r="AF30" s="39"/>
      <c r="AG30" s="40"/>
      <c r="AH30" s="41">
        <f t="shared" si="3"/>
        <v>0</v>
      </c>
      <c r="AI30" s="42">
        <f t="shared" si="4"/>
        <v>0</v>
      </c>
      <c r="AK30" s="90"/>
      <c r="AL30" s="90"/>
      <c r="AM30" s="90"/>
      <c r="AN30" s="90"/>
      <c r="AO30" s="90"/>
      <c r="AP30" s="90"/>
      <c r="AQ30" s="90"/>
      <c r="AR30" s="90"/>
    </row>
    <row r="31" spans="1:44" ht="15.6" customHeight="1">
      <c r="A31" s="9"/>
      <c r="B31" s="9"/>
      <c r="C31" s="71">
        <v>0</v>
      </c>
      <c r="D31" s="69" t="s">
        <v>24</v>
      </c>
      <c r="E31" s="69" t="s">
        <v>25</v>
      </c>
      <c r="F31" s="72">
        <v>0</v>
      </c>
      <c r="G31" s="69" t="s">
        <v>22</v>
      </c>
      <c r="H31" s="69" t="s">
        <v>22</v>
      </c>
      <c r="I31" s="69" t="s">
        <v>24</v>
      </c>
      <c r="J31" s="69" t="s">
        <v>22</v>
      </c>
      <c r="K31" s="68">
        <v>-3</v>
      </c>
      <c r="L31" s="68">
        <v>-7</v>
      </c>
      <c r="M31" s="68">
        <v>-9</v>
      </c>
      <c r="N31" s="68">
        <v>-9</v>
      </c>
      <c r="O31" s="68">
        <v>-1</v>
      </c>
      <c r="P31" s="68">
        <v>-7</v>
      </c>
      <c r="Q31" s="68">
        <v>-7</v>
      </c>
      <c r="R31" s="68">
        <v>-7</v>
      </c>
      <c r="S31" s="68">
        <v>-6</v>
      </c>
      <c r="T31" s="69" t="s">
        <v>22</v>
      </c>
      <c r="U31" s="69" t="s">
        <v>22</v>
      </c>
      <c r="V31" s="73">
        <v>0</v>
      </c>
      <c r="W31" s="74"/>
      <c r="X31" s="97" t="str">
        <f t="shared" si="5"/>
        <v/>
      </c>
      <c r="Y31" s="96" t="str">
        <f t="shared" si="6"/>
        <v/>
      </c>
      <c r="AB31" s="21">
        <v>31</v>
      </c>
      <c r="AC31" s="80">
        <f t="shared" si="2"/>
        <v>2</v>
      </c>
      <c r="AD31" s="21">
        <v>66</v>
      </c>
      <c r="AE31" s="80">
        <f t="shared" si="2"/>
        <v>4</v>
      </c>
      <c r="AF31" s="39"/>
      <c r="AG31" s="40"/>
      <c r="AH31" s="41">
        <f t="shared" si="3"/>
        <v>0</v>
      </c>
      <c r="AI31" s="42">
        <f t="shared" si="4"/>
        <v>0</v>
      </c>
      <c r="AK31" s="90"/>
      <c r="AL31" s="90"/>
      <c r="AM31" s="90"/>
      <c r="AN31" s="90"/>
      <c r="AO31" s="90"/>
      <c r="AP31" s="90"/>
      <c r="AQ31" s="90"/>
      <c r="AR31" s="90"/>
    </row>
    <row r="32" spans="1:44" ht="15.6" customHeight="1">
      <c r="A32" s="9"/>
      <c r="B32" s="9"/>
      <c r="C32" s="67">
        <v>-1</v>
      </c>
      <c r="D32" s="68">
        <v>-3</v>
      </c>
      <c r="E32" s="69" t="s">
        <v>19</v>
      </c>
      <c r="F32" s="69" t="s">
        <v>20</v>
      </c>
      <c r="G32" s="69" t="s">
        <v>21</v>
      </c>
      <c r="H32" s="69" t="s">
        <v>21</v>
      </c>
      <c r="I32" s="69" t="s">
        <v>20</v>
      </c>
      <c r="J32" s="68">
        <v>-3</v>
      </c>
      <c r="K32" s="69" t="s">
        <v>22</v>
      </c>
      <c r="L32" s="69" t="s">
        <v>23</v>
      </c>
      <c r="M32" s="69" t="s">
        <v>20</v>
      </c>
      <c r="N32" s="69" t="s">
        <v>23</v>
      </c>
      <c r="O32" s="69" t="s">
        <v>22</v>
      </c>
      <c r="P32" s="69" t="s">
        <v>24</v>
      </c>
      <c r="Q32" s="69" t="s">
        <v>24</v>
      </c>
      <c r="R32" s="69" t="s">
        <v>25</v>
      </c>
      <c r="S32" s="69" t="s">
        <v>23</v>
      </c>
      <c r="T32" s="69" t="s">
        <v>19</v>
      </c>
      <c r="U32" s="69" t="s">
        <v>19</v>
      </c>
      <c r="V32" s="70" t="s">
        <v>22</v>
      </c>
      <c r="W32" s="74"/>
      <c r="X32" s="96" t="str">
        <f t="shared" si="5"/>
        <v/>
      </c>
      <c r="Y32" s="97" t="str">
        <f t="shared" si="6"/>
        <v/>
      </c>
      <c r="AB32" s="19">
        <v>32</v>
      </c>
      <c r="AC32" s="81">
        <f t="shared" si="2"/>
        <v>2</v>
      </c>
      <c r="AD32" s="19">
        <v>67</v>
      </c>
      <c r="AE32" s="81">
        <f t="shared" si="2"/>
        <v>3</v>
      </c>
      <c r="AF32" s="39"/>
      <c r="AG32" s="40"/>
      <c r="AH32" s="41">
        <f t="shared" si="3"/>
        <v>0</v>
      </c>
      <c r="AI32" s="42">
        <f t="shared" si="4"/>
        <v>0</v>
      </c>
      <c r="AK32" s="90"/>
      <c r="AL32" s="90"/>
      <c r="AM32" s="90"/>
      <c r="AN32" s="90"/>
      <c r="AO32" s="90"/>
      <c r="AP32" s="90"/>
      <c r="AQ32" s="90"/>
      <c r="AR32" s="90"/>
    </row>
    <row r="33" spans="1:44" ht="15.6" customHeight="1">
      <c r="A33" s="9"/>
      <c r="B33" s="9"/>
      <c r="C33" s="22"/>
      <c r="D33" s="24"/>
      <c r="E33" s="24"/>
      <c r="F33" s="22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2"/>
      <c r="V33" s="22"/>
      <c r="W33" s="74"/>
      <c r="X33" s="97" t="str">
        <f t="shared" si="5"/>
        <v/>
      </c>
      <c r="Y33" s="96" t="str">
        <f t="shared" si="6"/>
        <v/>
      </c>
      <c r="AA33" s="13"/>
      <c r="AB33" s="21">
        <v>33</v>
      </c>
      <c r="AC33" s="80">
        <f t="shared" si="2"/>
        <v>3</v>
      </c>
      <c r="AD33" s="21">
        <v>68</v>
      </c>
      <c r="AE33" s="80">
        <f t="shared" si="2"/>
        <v>3</v>
      </c>
      <c r="AF33" s="39"/>
      <c r="AG33" s="40"/>
      <c r="AH33" s="41">
        <f t="shared" si="3"/>
        <v>0</v>
      </c>
      <c r="AI33" s="42">
        <f t="shared" si="4"/>
        <v>0</v>
      </c>
      <c r="AK33" s="90"/>
      <c r="AL33" s="90"/>
      <c r="AM33" s="90"/>
      <c r="AN33" s="90"/>
      <c r="AO33" s="90"/>
      <c r="AP33" s="90"/>
      <c r="AQ33" s="90"/>
      <c r="AR33" s="90"/>
    </row>
    <row r="34" spans="1:44" ht="15.6" customHeight="1">
      <c r="A34" s="9"/>
      <c r="B34" s="9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74"/>
      <c r="X34" s="96" t="str">
        <f t="shared" si="5"/>
        <v/>
      </c>
      <c r="Y34" s="97" t="str">
        <f t="shared" si="6"/>
        <v/>
      </c>
      <c r="AB34" s="19">
        <v>34</v>
      </c>
      <c r="AC34" s="81">
        <f t="shared" si="2"/>
        <v>1</v>
      </c>
      <c r="AD34" s="19">
        <v>69</v>
      </c>
      <c r="AE34" s="81">
        <f t="shared" si="2"/>
        <v>4</v>
      </c>
      <c r="AF34" s="39"/>
      <c r="AG34" s="40"/>
      <c r="AH34" s="41">
        <f t="shared" si="3"/>
        <v>0</v>
      </c>
      <c r="AI34" s="42">
        <f t="shared" si="4"/>
        <v>0</v>
      </c>
      <c r="AK34" s="90"/>
      <c r="AL34" s="90"/>
      <c r="AM34" s="90"/>
      <c r="AN34" s="90"/>
      <c r="AO34" s="90"/>
      <c r="AP34" s="90"/>
      <c r="AQ34" s="90"/>
      <c r="AR34" s="90"/>
    </row>
    <row r="35" spans="1:44" ht="15.6" customHeight="1">
      <c r="A35" s="9"/>
      <c r="B35" s="28"/>
      <c r="C35" s="22"/>
      <c r="D35" s="22"/>
      <c r="E35" s="23"/>
      <c r="F35" s="22"/>
      <c r="G35" s="24"/>
      <c r="H35" s="24"/>
      <c r="I35" s="24"/>
      <c r="J35" s="23"/>
      <c r="K35" s="23"/>
      <c r="L35" s="23"/>
      <c r="M35" s="23"/>
      <c r="N35" s="23"/>
      <c r="O35" s="23"/>
      <c r="P35" s="23"/>
      <c r="Q35" s="23"/>
      <c r="R35" s="24"/>
      <c r="S35" s="24"/>
      <c r="T35" s="24"/>
      <c r="U35" s="24"/>
      <c r="V35" s="24"/>
      <c r="W35" s="74"/>
      <c r="X35" s="97" t="str">
        <f t="shared" si="5"/>
        <v/>
      </c>
      <c r="Y35" s="96" t="str">
        <f t="shared" si="6"/>
        <v/>
      </c>
      <c r="AB35" s="21">
        <v>35</v>
      </c>
      <c r="AC35" s="80">
        <f t="shared" si="2"/>
        <v>2</v>
      </c>
      <c r="AD35" s="21">
        <v>70</v>
      </c>
      <c r="AE35" s="80">
        <f t="shared" si="2"/>
        <v>2</v>
      </c>
      <c r="AF35" s="39"/>
      <c r="AG35" s="40"/>
      <c r="AH35" s="41">
        <f t="shared" si="3"/>
        <v>0</v>
      </c>
      <c r="AI35" s="42">
        <f t="shared" si="4"/>
        <v>0</v>
      </c>
      <c r="AK35" s="90"/>
      <c r="AL35" s="90"/>
      <c r="AM35" s="90"/>
      <c r="AN35" s="90"/>
      <c r="AO35" s="90"/>
      <c r="AP35" s="90"/>
      <c r="AQ35" s="90"/>
      <c r="AR35" s="90"/>
    </row>
    <row r="36" spans="1:44" ht="15.6" customHeight="1">
      <c r="A36" s="9"/>
      <c r="B36" s="9"/>
      <c r="C36" s="22"/>
      <c r="D36" s="22"/>
      <c r="E36" s="23"/>
      <c r="F36" s="22"/>
      <c r="G36" s="24"/>
      <c r="H36" s="24"/>
      <c r="I36" s="24"/>
      <c r="J36" s="23"/>
      <c r="K36" s="23"/>
      <c r="L36" s="23"/>
      <c r="M36" s="23"/>
      <c r="N36" s="23"/>
      <c r="O36" s="23"/>
      <c r="P36" s="23"/>
      <c r="Q36" s="23"/>
      <c r="R36" s="24"/>
      <c r="S36" s="24"/>
      <c r="T36" s="24"/>
      <c r="U36" s="24"/>
      <c r="V36" s="24"/>
      <c r="W36" s="74"/>
      <c r="X36" s="96" t="str">
        <f t="shared" si="5"/>
        <v/>
      </c>
      <c r="Y36" s="97" t="str">
        <f t="shared" si="6"/>
        <v/>
      </c>
      <c r="AB36" s="66"/>
      <c r="AC36" s="64"/>
      <c r="AD36" s="65"/>
      <c r="AE36" s="64"/>
      <c r="AF36" s="46">
        <f>SUM(AF2:AF35)</f>
        <v>27</v>
      </c>
      <c r="AG36" s="45">
        <f>SUM(AG2:AG35)</f>
        <v>6</v>
      </c>
      <c r="AH36" s="47">
        <f t="shared" ref="AH36:AI36" si="7">SUM(AH2:AH35)</f>
        <v>21</v>
      </c>
      <c r="AI36" s="48">
        <f t="shared" si="7"/>
        <v>6</v>
      </c>
    </row>
    <row r="37" spans="1:44" ht="15.6" customHeight="1">
      <c r="A37" s="9"/>
      <c r="B37" s="9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74"/>
      <c r="X37" s="97" t="str">
        <f t="shared" si="5"/>
        <v/>
      </c>
      <c r="Y37" s="96" t="str">
        <f t="shared" si="6"/>
        <v/>
      </c>
      <c r="AA37" s="36" t="s">
        <v>8</v>
      </c>
      <c r="AB37" s="35"/>
      <c r="AC37" s="33"/>
      <c r="AD37" s="33"/>
      <c r="AE37" s="34"/>
    </row>
    <row r="38" spans="1:44" ht="15.6" customHeight="1">
      <c r="A38" s="9"/>
      <c r="B38" s="9"/>
      <c r="C38" s="22"/>
      <c r="D38" s="22"/>
      <c r="E38" s="23"/>
      <c r="F38" s="22"/>
      <c r="G38" s="24"/>
      <c r="H38" s="24"/>
      <c r="I38" s="24"/>
      <c r="J38" s="23"/>
      <c r="K38" s="23"/>
      <c r="L38" s="23"/>
      <c r="M38" s="23"/>
      <c r="N38" s="23"/>
      <c r="O38" s="23"/>
      <c r="P38" s="23"/>
      <c r="Q38" s="23"/>
      <c r="R38" s="24"/>
      <c r="S38" s="24"/>
      <c r="T38" s="24"/>
      <c r="U38" s="24"/>
      <c r="V38" s="24"/>
      <c r="W38" s="74"/>
      <c r="X38" s="96" t="str">
        <f t="shared" si="5"/>
        <v/>
      </c>
      <c r="Y38" s="97" t="str">
        <f t="shared" si="6"/>
        <v/>
      </c>
      <c r="AA38" s="36" t="s">
        <v>9</v>
      </c>
      <c r="AB38" s="35"/>
      <c r="AC38" s="33"/>
      <c r="AD38" s="33"/>
      <c r="AE38" s="34"/>
    </row>
    <row r="39" spans="1:44" ht="15.6" customHeight="1">
      <c r="A39" s="9"/>
      <c r="B39" s="9"/>
      <c r="C39" s="22"/>
      <c r="D39" s="22"/>
      <c r="E39" s="23"/>
      <c r="F39" s="22"/>
      <c r="G39" s="24"/>
      <c r="H39" s="24"/>
      <c r="I39" s="24"/>
      <c r="J39" s="23"/>
      <c r="K39" s="23"/>
      <c r="L39" s="23"/>
      <c r="M39" s="23"/>
      <c r="N39" s="23"/>
      <c r="O39" s="23"/>
      <c r="P39" s="23"/>
      <c r="Q39" s="23"/>
      <c r="R39" s="24"/>
      <c r="S39" s="24"/>
      <c r="T39" s="24"/>
      <c r="U39" s="24"/>
      <c r="V39" s="24"/>
      <c r="W39" s="74"/>
      <c r="X39" s="97" t="str">
        <f t="shared" si="5"/>
        <v/>
      </c>
      <c r="Y39" s="96" t="str">
        <f t="shared" si="6"/>
        <v/>
      </c>
      <c r="AA39" s="36" t="s">
        <v>10</v>
      </c>
      <c r="AB39" s="35"/>
      <c r="AC39" s="33"/>
      <c r="AD39" s="33"/>
      <c r="AE39" s="34"/>
    </row>
    <row r="40" spans="1:44" ht="15.6" customHeight="1">
      <c r="A40" s="9"/>
      <c r="B40" s="9"/>
      <c r="C40" s="24"/>
      <c r="D40" s="23"/>
      <c r="E40" s="23"/>
      <c r="F40" s="23"/>
      <c r="G40" s="23"/>
      <c r="H40" s="23"/>
      <c r="I40" s="23"/>
      <c r="J40" s="23"/>
      <c r="K40" s="22"/>
      <c r="L40" s="22"/>
      <c r="M40" s="24"/>
      <c r="N40" s="23"/>
      <c r="O40" s="23"/>
      <c r="P40" s="23"/>
      <c r="Q40" s="23"/>
      <c r="R40" s="23"/>
      <c r="S40" s="23"/>
      <c r="T40" s="23"/>
      <c r="U40" s="24"/>
      <c r="V40" s="23"/>
      <c r="W40" s="74"/>
      <c r="X40" s="96" t="str">
        <f t="shared" si="5"/>
        <v/>
      </c>
      <c r="Y40" s="97" t="str">
        <f t="shared" si="6"/>
        <v/>
      </c>
      <c r="AA40" s="36" t="s">
        <v>11</v>
      </c>
      <c r="AB40" s="35"/>
      <c r="AC40" s="33"/>
      <c r="AD40" s="33"/>
      <c r="AE40" s="34"/>
    </row>
    <row r="41" spans="1:44" ht="15.6" customHeight="1">
      <c r="A41" s="9"/>
      <c r="B41" s="9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76"/>
      <c r="X41" s="97" t="str">
        <f t="shared" si="5"/>
        <v/>
      </c>
      <c r="Y41" s="96" t="str">
        <f t="shared" si="6"/>
        <v/>
      </c>
      <c r="AA41" s="36" t="s">
        <v>12</v>
      </c>
      <c r="AB41" s="35"/>
      <c r="AC41" s="33"/>
      <c r="AD41" s="33"/>
      <c r="AE41" s="34"/>
    </row>
    <row r="42" spans="1:44" ht="15.6" customHeight="1">
      <c r="A42" s="8"/>
      <c r="B42" s="8"/>
      <c r="C42" s="29">
        <f t="shared" ref="C42:V42" si="8">IF(C43&lt;&gt;"",COUNTIF(C1:C20,C43),"")</f>
        <v>1</v>
      </c>
      <c r="D42" s="29">
        <f t="shared" si="8"/>
        <v>2</v>
      </c>
      <c r="E42" s="29">
        <f t="shared" si="8"/>
        <v>2</v>
      </c>
      <c r="F42" s="29">
        <f t="shared" si="8"/>
        <v>2</v>
      </c>
      <c r="G42" s="29">
        <f t="shared" si="8"/>
        <v>2</v>
      </c>
      <c r="H42" s="29">
        <f t="shared" si="8"/>
        <v>1</v>
      </c>
      <c r="I42" s="29">
        <f t="shared" si="8"/>
        <v>1</v>
      </c>
      <c r="J42" s="29">
        <f t="shared" si="8"/>
        <v>1</v>
      </c>
      <c r="K42" s="29">
        <f t="shared" si="8"/>
        <v>1</v>
      </c>
      <c r="L42" s="29">
        <f t="shared" si="8"/>
        <v>1</v>
      </c>
      <c r="M42" s="29">
        <f t="shared" si="8"/>
        <v>1</v>
      </c>
      <c r="N42" s="29">
        <f t="shared" si="8"/>
        <v>1</v>
      </c>
      <c r="O42" s="29">
        <f t="shared" si="8"/>
        <v>1</v>
      </c>
      <c r="P42" s="29">
        <f t="shared" si="8"/>
        <v>1</v>
      </c>
      <c r="Q42" s="29">
        <f t="shared" si="8"/>
        <v>1</v>
      </c>
      <c r="R42" s="29">
        <f t="shared" si="8"/>
        <v>1</v>
      </c>
      <c r="S42" s="29">
        <f t="shared" si="8"/>
        <v>1</v>
      </c>
      <c r="T42" s="29">
        <f t="shared" si="8"/>
        <v>2</v>
      </c>
      <c r="U42" s="29">
        <f t="shared" si="8"/>
        <v>3</v>
      </c>
      <c r="V42" s="29">
        <f t="shared" si="8"/>
        <v>2</v>
      </c>
      <c r="W42" s="17"/>
      <c r="X42" s="18"/>
      <c r="Y42" s="18"/>
      <c r="AA42" s="36" t="s">
        <v>13</v>
      </c>
      <c r="AB42" s="35"/>
      <c r="AC42" s="33"/>
      <c r="AD42" s="33"/>
      <c r="AE42" s="34"/>
    </row>
    <row r="43" spans="1:44" ht="15.6" customHeight="1">
      <c r="A43" s="8"/>
      <c r="B43" s="30"/>
      <c r="C43" s="16">
        <v>4</v>
      </c>
      <c r="D43" s="16">
        <v>11</v>
      </c>
      <c r="E43" s="16">
        <v>20</v>
      </c>
      <c r="F43" s="16">
        <v>22</v>
      </c>
      <c r="G43" s="16">
        <v>23</v>
      </c>
      <c r="H43" s="16">
        <v>27</v>
      </c>
      <c r="I43" s="16">
        <v>28</v>
      </c>
      <c r="J43" s="16">
        <v>32</v>
      </c>
      <c r="K43" s="16">
        <v>38</v>
      </c>
      <c r="L43" s="16">
        <v>42</v>
      </c>
      <c r="M43" s="16">
        <v>43</v>
      </c>
      <c r="N43" s="16">
        <v>46</v>
      </c>
      <c r="O43" s="16">
        <v>47</v>
      </c>
      <c r="P43" s="16">
        <v>54</v>
      </c>
      <c r="Q43" s="16">
        <v>59</v>
      </c>
      <c r="R43" s="16">
        <v>64</v>
      </c>
      <c r="S43" s="16">
        <v>66</v>
      </c>
      <c r="T43" s="16">
        <v>67</v>
      </c>
      <c r="U43" s="16">
        <v>68</v>
      </c>
      <c r="V43" s="16">
        <v>70</v>
      </c>
      <c r="W43" s="31"/>
      <c r="X43" s="4"/>
      <c r="Y43" s="4"/>
      <c r="AE43" s="20"/>
    </row>
    <row r="44" spans="1:44" s="50" customFormat="1" ht="15.6" customHeight="1">
      <c r="A44" s="49"/>
      <c r="B44" s="49"/>
      <c r="C44" s="49"/>
      <c r="D44" s="49"/>
      <c r="E44" s="49"/>
      <c r="F44" s="49"/>
      <c r="G44" s="49"/>
      <c r="H44" s="49"/>
      <c r="I44" s="49"/>
      <c r="J44" s="32">
        <v>2</v>
      </c>
      <c r="K44" s="32">
        <v>15</v>
      </c>
      <c r="L44" s="32">
        <v>20</v>
      </c>
      <c r="M44" s="32">
        <v>25</v>
      </c>
      <c r="N44" s="32">
        <v>37</v>
      </c>
      <c r="O44" s="32">
        <v>57</v>
      </c>
      <c r="P44" s="32">
        <v>61</v>
      </c>
      <c r="W44" s="51"/>
      <c r="AF44" s="52"/>
      <c r="AG44" s="52"/>
      <c r="AH44" s="52"/>
      <c r="AI44" s="52"/>
    </row>
    <row r="45" spans="1:44" ht="15.75">
      <c r="C45" s="9"/>
      <c r="D45" s="9"/>
      <c r="E45" s="9"/>
      <c r="F45" s="9"/>
      <c r="G45" s="9"/>
      <c r="H45" s="9"/>
      <c r="I45" s="9"/>
      <c r="J45" s="9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44" ht="15.75">
      <c r="C46" s="9"/>
      <c r="D46" s="9"/>
      <c r="E46" s="9"/>
      <c r="F46" s="9"/>
      <c r="G46" s="9"/>
      <c r="H46" s="9"/>
      <c r="I46" s="9"/>
      <c r="J46" s="9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15"/>
    </row>
    <row r="47" spans="1:44" ht="15.75">
      <c r="C47" s="9"/>
      <c r="D47" s="9"/>
      <c r="E47" s="9"/>
      <c r="F47" s="9"/>
      <c r="G47" s="9"/>
      <c r="H47" s="9"/>
      <c r="I47" s="9"/>
      <c r="J47" s="9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</row>
    <row r="48" spans="1:44" ht="15.75">
      <c r="C48" s="9"/>
      <c r="D48" s="9"/>
      <c r="E48" s="9"/>
      <c r="F48" s="9"/>
      <c r="G48" s="9"/>
      <c r="H48" s="9"/>
      <c r="I48" s="9"/>
      <c r="J48" s="9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</row>
    <row r="49" spans="3:22" ht="15.75">
      <c r="C49" s="9"/>
      <c r="D49" s="9"/>
      <c r="E49" s="9"/>
      <c r="F49" s="9"/>
      <c r="G49" s="9"/>
      <c r="H49" s="9"/>
      <c r="I49" s="9"/>
      <c r="J49" s="9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</row>
    <row r="50" spans="3:22" ht="15.75">
      <c r="C50" s="9"/>
      <c r="D50" s="9"/>
      <c r="E50" s="9"/>
      <c r="F50" s="9"/>
      <c r="G50" s="9"/>
      <c r="H50" s="9"/>
      <c r="I50" s="9"/>
      <c r="J50" s="9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3:22" ht="15.75">
      <c r="C51" s="9"/>
      <c r="D51" s="9"/>
      <c r="E51" s="9"/>
      <c r="F51" s="9"/>
      <c r="G51" s="9"/>
      <c r="H51" s="9"/>
      <c r="I51" s="9"/>
      <c r="J51" s="9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</row>
    <row r="52" spans="3:22" ht="15.75">
      <c r="C52" s="9"/>
      <c r="D52" s="9"/>
      <c r="E52" s="9"/>
      <c r="F52" s="9"/>
      <c r="G52" s="9"/>
      <c r="H52" s="9"/>
      <c r="I52" s="9"/>
      <c r="J52" s="9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3:22" ht="15.75">
      <c r="C53" s="9"/>
      <c r="D53" s="9"/>
      <c r="E53" s="9"/>
      <c r="F53" s="9"/>
      <c r="G53" s="9"/>
      <c r="H53" s="9"/>
      <c r="I53" s="9"/>
      <c r="J53" s="9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</row>
    <row r="54" spans="3:22" ht="15.75">
      <c r="C54" s="9"/>
      <c r="D54" s="9"/>
      <c r="E54" s="9"/>
      <c r="F54" s="9"/>
      <c r="G54" s="9"/>
      <c r="H54" s="9"/>
      <c r="I54" s="9"/>
      <c r="J54" s="9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spans="3:22">
      <c r="C55" s="8"/>
      <c r="D55" s="8"/>
      <c r="E55" s="8"/>
      <c r="F55" s="8"/>
      <c r="G55" s="8"/>
      <c r="H55" s="8"/>
      <c r="I55" s="8"/>
      <c r="J55" s="8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6" spans="3:22">
      <c r="C56" s="8"/>
      <c r="D56" s="8"/>
      <c r="E56" s="8"/>
      <c r="F56" s="8"/>
      <c r="G56" s="8"/>
      <c r="H56" s="8"/>
      <c r="I56" s="8"/>
      <c r="J56" s="8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3:22">
      <c r="C57" s="8"/>
      <c r="D57" s="8"/>
      <c r="E57" s="8"/>
      <c r="F57" s="8"/>
      <c r="G57" s="8"/>
      <c r="H57" s="8"/>
      <c r="I57" s="8"/>
      <c r="J57" s="8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</row>
    <row r="58" spans="3:22">
      <c r="C58" s="8"/>
      <c r="D58" s="8"/>
      <c r="E58" s="8"/>
      <c r="F58" s="8"/>
      <c r="G58" s="8"/>
      <c r="H58" s="8"/>
      <c r="I58" s="8"/>
      <c r="J58" s="8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</row>
    <row r="59" spans="3:22">
      <c r="C59" s="8"/>
      <c r="D59" s="8"/>
      <c r="E59" s="8"/>
      <c r="F59" s="8"/>
      <c r="G59" s="8"/>
      <c r="H59" s="8"/>
      <c r="I59" s="8"/>
      <c r="J59" s="8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</row>
    <row r="60" spans="3:22">
      <c r="C60" s="8"/>
      <c r="D60" s="8"/>
      <c r="E60" s="8"/>
      <c r="F60" s="8"/>
      <c r="G60" s="8"/>
      <c r="H60" s="8"/>
      <c r="I60" s="8"/>
      <c r="J60" s="8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</row>
    <row r="61" spans="3:22">
      <c r="C61" s="8"/>
      <c r="D61" s="8"/>
      <c r="E61" s="8"/>
      <c r="F61" s="8"/>
      <c r="G61" s="8"/>
      <c r="H61" s="8"/>
      <c r="I61" s="8"/>
      <c r="J61" s="8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3:22">
      <c r="C62" s="8"/>
      <c r="D62" s="8"/>
      <c r="E62" s="8"/>
      <c r="F62" s="8"/>
      <c r="G62" s="8"/>
      <c r="H62" s="8"/>
      <c r="I62" s="8"/>
      <c r="J62" s="8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</row>
    <row r="63" spans="3:22" ht="15.75">
      <c r="C63" s="9"/>
      <c r="D63" s="9"/>
      <c r="E63" s="9"/>
      <c r="F63" s="9"/>
      <c r="G63" s="9"/>
      <c r="H63" s="9"/>
      <c r="I63" s="9"/>
      <c r="J63" s="9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</row>
  </sheetData>
  <sortState columnSort="1" caseSensitive="1" ref="J44:P44">
    <sortCondition ref="J44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A5" sqref="A5"/>
    </sheetView>
  </sheetViews>
  <sheetFormatPr baseColWidth="10" defaultColWidth="11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B7"/>
  <sheetViews>
    <sheetView workbookViewId="0">
      <selection activeCell="B17" sqref="B17"/>
    </sheetView>
  </sheetViews>
  <sheetFormatPr baseColWidth="10" defaultColWidth="11" defaultRowHeight="15.75"/>
  <cols>
    <col min="1" max="1" width="22.125" style="6" customWidth="1"/>
    <col min="2" max="2" width="67.375" style="6" customWidth="1"/>
  </cols>
  <sheetData>
    <row r="1" spans="1:2">
      <c r="A1" s="11" t="s">
        <v>0</v>
      </c>
      <c r="B1" s="11" t="s">
        <v>1</v>
      </c>
    </row>
    <row r="2" spans="1:2">
      <c r="A2" s="11" t="s">
        <v>2</v>
      </c>
      <c r="B2" s="12" t="s">
        <v>3</v>
      </c>
    </row>
    <row r="3" spans="1:2">
      <c r="A3" s="11" t="s">
        <v>4</v>
      </c>
      <c r="B3" s="11">
        <v>2</v>
      </c>
    </row>
    <row r="5" spans="1:2">
      <c r="A5" s="11" t="s">
        <v>0</v>
      </c>
      <c r="B5" s="11" t="s">
        <v>1</v>
      </c>
    </row>
    <row r="6" spans="1:2">
      <c r="A6" s="11" t="s">
        <v>2</v>
      </c>
      <c r="B6" s="12" t="s">
        <v>3</v>
      </c>
    </row>
    <row r="7" spans="1:2">
      <c r="A7" s="11" t="s">
        <v>4</v>
      </c>
      <c r="B7" s="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2017-01-28T05:58:27Z</dcterms:created>
  <dcterms:modified xsi:type="dcterms:W3CDTF">2017-02-25T09:45:24Z</dcterms:modified>
</cp:coreProperties>
</file>