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5" yWindow="-15" windowWidth="10800" windowHeight="10725"/>
  </bookViews>
  <sheets>
    <sheet name="Data" sheetId="1" r:id="rId1"/>
    <sheet name="Result" sheetId="72" r:id="rId2"/>
    <sheet name="Result-modele" sheetId="3" state="hidden" r:id="rId3"/>
  </sheets>
  <definedNames>
    <definedName name="Duree" localSheetId="1">Result!$N$1</definedName>
    <definedName name="nbrSol" localSheetId="1">Result!$N$2</definedName>
  </definedNames>
  <calcPr calcId="145621" calcMode="manual"/>
</workbook>
</file>

<file path=xl/calcChain.xml><?xml version="1.0" encoding="utf-8"?>
<calcChain xmlns="http://schemas.openxmlformats.org/spreadsheetml/2006/main">
  <c r="B2" i="72" l="1"/>
  <c r="B1" i="72"/>
  <c r="C22" i="1" l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" i="1" l="1"/>
  <c r="B2" i="3" l="1"/>
  <c r="B1" i="3"/>
</calcChain>
</file>

<file path=xl/comments1.xml><?xml version="1.0" encoding="utf-8"?>
<comments xmlns="http://schemas.openxmlformats.org/spreadsheetml/2006/main">
  <authors>
    <author>mapomme</author>
  </authors>
  <commentList>
    <comment ref="K6" authorId="0">
      <text>
        <r>
          <rPr>
            <sz val="9"/>
            <color indexed="81"/>
            <rFont val="Tahoma"/>
            <family val="2"/>
          </rPr>
          <t>Hors effacement initial
Sur mon vieux micro de 2007</t>
        </r>
      </text>
    </comment>
  </commentList>
</comments>
</file>

<file path=xl/sharedStrings.xml><?xml version="1.0" encoding="utf-8"?>
<sst xmlns="http://schemas.openxmlformats.org/spreadsheetml/2006/main" count="76" uniqueCount="70">
  <si>
    <t>Montant</t>
  </si>
  <si>
    <t>facture 01</t>
  </si>
  <si>
    <t>facture 02</t>
  </si>
  <si>
    <t>facture 03</t>
  </si>
  <si>
    <t>facture 04</t>
  </si>
  <si>
    <t>facture 05</t>
  </si>
  <si>
    <t>facture 06</t>
  </si>
  <si>
    <t>facture 07</t>
  </si>
  <si>
    <t>facture 08</t>
  </si>
  <si>
    <t>facture 09</t>
  </si>
  <si>
    <t>facture 10</t>
  </si>
  <si>
    <t>facture 11</t>
  </si>
  <si>
    <t>facture 12</t>
  </si>
  <si>
    <t>facture 13</t>
  </si>
  <si>
    <t>facture 14</t>
  </si>
  <si>
    <t>facture 15</t>
  </si>
  <si>
    <t>facture 16</t>
  </si>
  <si>
    <t>facture 17</t>
  </si>
  <si>
    <t>facture 18</t>
  </si>
  <si>
    <t>facture 19</t>
  </si>
  <si>
    <t>facture 20</t>
  </si>
  <si>
    <t>facture 21</t>
  </si>
  <si>
    <t>facture 22</t>
  </si>
  <si>
    <t>facture 23</t>
  </si>
  <si>
    <t>facture 24</t>
  </si>
  <si>
    <t>facture 25</t>
  </si>
  <si>
    <t>facture 26</t>
  </si>
  <si>
    <t>facture 27</t>
  </si>
  <si>
    <t>facture 28</t>
  </si>
  <si>
    <t>facture 29</t>
  </si>
  <si>
    <t>facture 30</t>
  </si>
  <si>
    <t>facture 31</t>
  </si>
  <si>
    <t xml:space="preserve">Fournisseur: </t>
  </si>
  <si>
    <t xml:space="preserve">Durée (sec.): </t>
  </si>
  <si>
    <t>Montant  :</t>
  </si>
  <si>
    <t xml:space="preserve">Nombre de solutions: </t>
  </si>
  <si>
    <t>n° Sol.</t>
  </si>
  <si>
    <t>Vérif</t>
  </si>
  <si>
    <t>facture 32</t>
  </si>
  <si>
    <t>facture 33</t>
  </si>
  <si>
    <t>facture 34</t>
  </si>
  <si>
    <t>facture 35</t>
  </si>
  <si>
    <t>facture 36</t>
  </si>
  <si>
    <t>facture 37</t>
  </si>
  <si>
    <t>facture 38</t>
  </si>
  <si>
    <t>facture 39</t>
  </si>
  <si>
    <t>facture 40</t>
  </si>
  <si>
    <t>facture 41</t>
  </si>
  <si>
    <t>facture 42</t>
  </si>
  <si>
    <t>facture 43</t>
  </si>
  <si>
    <t>facture 44</t>
  </si>
  <si>
    <t>facture 45</t>
  </si>
  <si>
    <t>facture 46</t>
  </si>
  <si>
    <t>facture 47</t>
  </si>
  <si>
    <t>facture 48</t>
  </si>
  <si>
    <t>facture 49</t>
  </si>
  <si>
    <t>facture 50</t>
  </si>
  <si>
    <t>Intitulé</t>
  </si>
  <si>
    <r>
      <t xml:space="preserve">Cible </t>
    </r>
    <r>
      <rPr>
        <sz val="12"/>
        <color theme="1"/>
        <rFont val="Wingdings"/>
        <charset val="2"/>
      </rPr>
      <t xml:space="preserve">è  </t>
    </r>
  </si>
  <si>
    <t>Ne pas saisir de Factures à montant nul</t>
  </si>
  <si>
    <r>
      <t xml:space="preserve">Saisir ou coller en valeur les </t>
    </r>
    <r>
      <rPr>
        <b/>
        <sz val="14"/>
        <color theme="1"/>
        <rFont val="Calibri"/>
        <family val="2"/>
        <scheme val="minor"/>
      </rPr>
      <t>montants</t>
    </r>
    <r>
      <rPr>
        <sz val="14"/>
        <color theme="1"/>
        <rFont val="Calibri"/>
        <family val="2"/>
        <scheme val="minor"/>
      </rPr>
      <t xml:space="preserve"> des Factures ( </t>
    </r>
    <r>
      <rPr>
        <b/>
        <sz val="14"/>
        <color rgb="FFC00000"/>
        <rFont val="Calibri"/>
        <family val="2"/>
        <scheme val="minor"/>
      </rPr>
      <t>&gt;0</t>
    </r>
    <r>
      <rPr>
        <sz val="14"/>
        <color theme="1"/>
        <rFont val="Calibri"/>
        <family val="2"/>
        <scheme val="minor"/>
      </rPr>
      <t xml:space="preserve"> ) ou Avoirs ( </t>
    </r>
    <r>
      <rPr>
        <b/>
        <sz val="14"/>
        <color rgb="FFC00000"/>
        <rFont val="Calibri"/>
        <family val="2"/>
        <scheme val="minor"/>
      </rPr>
      <t>&lt;0</t>
    </r>
    <r>
      <rPr>
        <sz val="14"/>
        <color theme="1"/>
        <rFont val="Calibri"/>
        <family val="2"/>
        <scheme val="minor"/>
      </rPr>
      <t xml:space="preserve"> ) en colonne </t>
    </r>
    <r>
      <rPr>
        <b/>
        <sz val="14"/>
        <color theme="1"/>
        <rFont val="Calibri"/>
        <family val="2"/>
        <scheme val="minor"/>
      </rPr>
      <t>E</t>
    </r>
    <r>
      <rPr>
        <sz val="14"/>
        <color theme="1"/>
        <rFont val="Calibri"/>
        <family val="2"/>
        <scheme val="minor"/>
      </rPr>
      <t xml:space="preserve"> (à partir </t>
    </r>
    <r>
      <rPr>
        <b/>
        <sz val="14"/>
        <color theme="1"/>
        <rFont val="Calibri"/>
        <family val="2"/>
        <scheme val="minor"/>
      </rPr>
      <t>E5</t>
    </r>
    <r>
      <rPr>
        <sz val="14"/>
        <color theme="1"/>
        <rFont val="Calibri"/>
        <family val="2"/>
        <scheme val="minor"/>
      </rPr>
      <t>)</t>
    </r>
  </si>
  <si>
    <t>Type</t>
  </si>
  <si>
    <r>
      <rPr>
        <i/>
        <sz val="14"/>
        <color theme="1"/>
        <rFont val="Calibri"/>
        <family val="2"/>
        <scheme val="minor"/>
      </rPr>
      <t>Eventuellement</t>
    </r>
    <r>
      <rPr>
        <sz val="14"/>
        <color theme="1"/>
        <rFont val="Calibri"/>
        <family val="2"/>
        <scheme val="minor"/>
      </rPr>
      <t xml:space="preserve"> coller les </t>
    </r>
    <r>
      <rPr>
        <b/>
        <sz val="14"/>
        <color theme="1"/>
        <rFont val="Calibri"/>
        <family val="2"/>
        <scheme val="minor"/>
      </rPr>
      <t>références</t>
    </r>
    <r>
      <rPr>
        <sz val="14"/>
        <color theme="1"/>
        <rFont val="Calibri"/>
        <family val="2"/>
        <scheme val="minor"/>
      </rPr>
      <t xml:space="preserve"> des Factures ou Avoirs dans la colonne </t>
    </r>
    <r>
      <rPr>
        <b/>
        <sz val="14"/>
        <color theme="1"/>
        <rFont val="Calibri"/>
        <family val="2"/>
        <scheme val="minor"/>
      </rPr>
      <t>D</t>
    </r>
    <r>
      <rPr>
        <sz val="14"/>
        <color theme="1"/>
        <rFont val="Calibri"/>
        <family val="2"/>
        <scheme val="minor"/>
      </rPr>
      <t xml:space="preserve"> ( à partir </t>
    </r>
    <r>
      <rPr>
        <b/>
        <sz val="14"/>
        <color theme="1"/>
        <rFont val="Calibri"/>
        <family val="2"/>
        <scheme val="minor"/>
      </rPr>
      <t>D5</t>
    </r>
    <r>
      <rPr>
        <sz val="14"/>
        <color theme="1"/>
        <rFont val="Calibri"/>
        <family val="2"/>
        <scheme val="minor"/>
      </rPr>
      <t>)</t>
    </r>
  </si>
  <si>
    <t>Cible</t>
  </si>
  <si>
    <t>Nbr Combi.</t>
  </si>
  <si>
    <t>Durée</t>
  </si>
  <si>
    <t>Quelques durées (sec) :</t>
  </si>
  <si>
    <r>
      <t xml:space="preserve">Saisir la </t>
    </r>
    <r>
      <rPr>
        <b/>
        <sz val="14"/>
        <color theme="1"/>
        <rFont val="Calibri"/>
        <family val="2"/>
        <scheme val="minor"/>
      </rPr>
      <t>cible</t>
    </r>
    <r>
      <rPr>
        <sz val="14"/>
        <color theme="1"/>
        <rFont val="Calibri"/>
        <family val="2"/>
        <scheme val="minor"/>
      </rPr>
      <t/>
    </r>
  </si>
  <si>
    <r>
      <rPr>
        <sz val="14"/>
        <rFont val="Calibri"/>
        <family val="2"/>
        <scheme val="minor"/>
      </rPr>
      <t>(</t>
    </r>
    <r>
      <rPr>
        <b/>
        <sz val="14"/>
        <rFont val="Calibri"/>
        <family val="2"/>
        <scheme val="minor"/>
      </rPr>
      <t xml:space="preserve"> </t>
    </r>
    <r>
      <rPr>
        <b/>
        <sz val="14"/>
        <color rgb="FFC00000"/>
        <rFont val="Calibri"/>
        <family val="2"/>
        <scheme val="minor"/>
      </rPr>
      <t xml:space="preserve">&gt;=0 </t>
    </r>
    <r>
      <rPr>
        <sz val="14"/>
        <color theme="1"/>
        <rFont val="Calibri"/>
        <family val="2"/>
        <scheme val="minor"/>
      </rPr>
      <t>)</t>
    </r>
    <r>
      <rPr>
        <sz val="11"/>
        <color theme="1"/>
        <rFont val="Calibri"/>
        <family val="2"/>
        <scheme val="minor"/>
      </rPr>
      <t/>
    </r>
  </si>
  <si>
    <r>
      <t xml:space="preserve">dans la cellule </t>
    </r>
    <r>
      <rPr>
        <b/>
        <sz val="14"/>
        <color theme="1"/>
        <rFont val="Calibri"/>
        <family val="2"/>
        <scheme val="minor"/>
      </rPr>
      <t>E5</t>
    </r>
    <r>
      <rPr>
        <sz val="11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</si>
</sst>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C8C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A5E30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00B050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 applyFill="1" applyAlignment="1">
      <alignment horizontal="center" vertical="top" wrapText="1"/>
    </xf>
    <xf numFmtId="0" fontId="0" fillId="2" borderId="3" xfId="0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Continuous" vertical="center"/>
    </xf>
    <xf numFmtId="4" fontId="2" fillId="2" borderId="5" xfId="0" applyNumberFormat="1" applyFont="1" applyFill="1" applyBorder="1" applyAlignment="1">
      <alignment horizontal="centerContinuous" vertical="center"/>
    </xf>
    <xf numFmtId="4" fontId="2" fillId="2" borderId="2" xfId="0" applyNumberFormat="1" applyFont="1" applyFill="1" applyBorder="1" applyAlignment="1">
      <alignment horizontal="centerContinuous" vertical="center"/>
    </xf>
    <xf numFmtId="3" fontId="2" fillId="2" borderId="1" xfId="0" applyNumberFormat="1" applyFont="1" applyFill="1" applyBorder="1" applyAlignment="1">
      <alignment horizontal="centerContinuous" vertical="center"/>
    </xf>
    <xf numFmtId="0" fontId="0" fillId="3" borderId="0" xfId="0" applyFill="1" applyBorder="1" applyAlignment="1">
      <alignment horizontal="left"/>
    </xf>
    <xf numFmtId="7" fontId="5" fillId="3" borderId="0" xfId="0" applyNumberFormat="1" applyFont="1" applyFill="1" applyBorder="1" applyAlignment="1">
      <alignment horizontal="center"/>
    </xf>
    <xf numFmtId="0" fontId="7" fillId="3" borderId="0" xfId="0" applyFont="1" applyFill="1"/>
    <xf numFmtId="0" fontId="8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right" vertical="center"/>
    </xf>
    <xf numFmtId="0" fontId="0" fillId="3" borderId="0" xfId="0" applyFill="1" applyBorder="1"/>
    <xf numFmtId="0" fontId="0" fillId="3" borderId="0" xfId="0" applyFill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4" xfId="0" applyFont="1" applyFill="1" applyBorder="1" applyAlignment="1">
      <alignment textRotation="45"/>
    </xf>
    <xf numFmtId="0" fontId="2" fillId="2" borderId="4" xfId="0" applyFont="1" applyFill="1" applyBorder="1" applyAlignment="1">
      <alignment horizontal="center" textRotation="135"/>
    </xf>
    <xf numFmtId="0" fontId="2" fillId="2" borderId="4" xfId="0" applyFont="1" applyFill="1" applyBorder="1" applyAlignment="1">
      <alignment horizontal="center"/>
    </xf>
    <xf numFmtId="44" fontId="6" fillId="2" borderId="3" xfId="0" applyNumberFormat="1" applyFont="1" applyFill="1" applyBorder="1" applyAlignment="1">
      <alignment horizontal="center" vertical="center" shrinkToFit="1"/>
    </xf>
    <xf numFmtId="0" fontId="0" fillId="0" borderId="3" xfId="0" applyFont="1" applyBorder="1" applyAlignment="1">
      <alignment vertical="center"/>
    </xf>
    <xf numFmtId="8" fontId="0" fillId="0" borderId="3" xfId="0" applyNumberFormat="1" applyFont="1" applyFill="1" applyBorder="1" applyAlignment="1">
      <alignment vertical="center"/>
    </xf>
    <xf numFmtId="4" fontId="0" fillId="0" borderId="7" xfId="0" applyNumberFormat="1" applyFill="1" applyBorder="1" applyAlignment="1">
      <alignment horizontal="center" vertical="center" shrinkToFit="1"/>
    </xf>
    <xf numFmtId="0" fontId="9" fillId="0" borderId="3" xfId="0" applyFont="1" applyBorder="1" applyAlignment="1">
      <alignment horizontal="left" vertical="center"/>
    </xf>
    <xf numFmtId="0" fontId="0" fillId="8" borderId="0" xfId="0" applyFill="1"/>
    <xf numFmtId="0" fontId="10" fillId="6" borderId="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center" vertical="center" shrinkToFit="1"/>
    </xf>
    <xf numFmtId="0" fontId="17" fillId="5" borderId="10" xfId="0" applyFont="1" applyFill="1" applyBorder="1" applyAlignment="1">
      <alignment horizontal="center" vertical="center" shrinkToFit="1"/>
    </xf>
    <xf numFmtId="0" fontId="10" fillId="6" borderId="11" xfId="0" applyFont="1" applyFill="1" applyBorder="1" applyAlignment="1">
      <alignment horizontal="right" vertical="center"/>
    </xf>
    <xf numFmtId="7" fontId="4" fillId="7" borderId="9" xfId="1" applyNumberFormat="1" applyFont="1" applyFill="1" applyBorder="1" applyAlignment="1">
      <alignment horizontal="center" vertical="center" shrinkToFit="1"/>
    </xf>
    <xf numFmtId="0" fontId="12" fillId="8" borderId="12" xfId="0" applyFont="1" applyFill="1" applyBorder="1" applyAlignment="1">
      <alignment vertical="center"/>
    </xf>
    <xf numFmtId="0" fontId="13" fillId="8" borderId="12" xfId="0" applyFont="1" applyFill="1" applyBorder="1" applyAlignment="1">
      <alignment vertical="center"/>
    </xf>
    <xf numFmtId="0" fontId="0" fillId="2" borderId="1" xfId="0" applyFill="1" applyBorder="1"/>
    <xf numFmtId="0" fontId="0" fillId="2" borderId="2" xfId="0" applyFill="1" applyBorder="1"/>
    <xf numFmtId="8" fontId="0" fillId="0" borderId="3" xfId="0" applyNumberFormat="1" applyBorder="1"/>
    <xf numFmtId="8" fontId="0" fillId="0" borderId="0" xfId="0" applyNumberFormat="1"/>
    <xf numFmtId="0" fontId="0" fillId="0" borderId="3" xfId="0" applyBorder="1" applyAlignment="1">
      <alignment horizontal="right"/>
    </xf>
    <xf numFmtId="3" fontId="0" fillId="0" borderId="3" xfId="0" applyNumberFormat="1" applyBorder="1"/>
    <xf numFmtId="2" fontId="0" fillId="0" borderId="3" xfId="0" applyNumberFormat="1" applyBorder="1"/>
    <xf numFmtId="0" fontId="12" fillId="8" borderId="0" xfId="0" applyFont="1" applyFill="1" applyBorder="1" applyAlignment="1">
      <alignment vertical="center"/>
    </xf>
    <xf numFmtId="0" fontId="12" fillId="9" borderId="0" xfId="0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 applyProtection="1">
      <alignment vertical="top"/>
    </xf>
    <xf numFmtId="0" fontId="5" fillId="2" borderId="1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</cellXfs>
  <cellStyles count="2">
    <cellStyle name="Monétaire" xfId="1" builtinId="4"/>
    <cellStyle name="Normal" xfId="0" builtinId="0"/>
  </cellStyles>
  <dxfs count="5">
    <dxf>
      <fill>
        <patternFill>
          <bgColor theme="6" tint="0.59996337778862885"/>
        </patternFill>
      </fill>
    </dxf>
    <dxf>
      <fill>
        <patternFill>
          <bgColor rgb="FFEBC8C7"/>
        </patternFill>
      </fill>
    </dxf>
    <dxf>
      <fill>
        <patternFill>
          <bgColor theme="6" tint="0.59996337778862885"/>
        </patternFill>
      </fill>
    </dxf>
    <dxf>
      <fill>
        <patternFill>
          <bgColor rgb="FFEBC8C7"/>
        </patternFill>
      </fill>
    </dxf>
    <dxf>
      <font>
        <b/>
        <i val="0"/>
        <color rgb="FFC0000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0000FF"/>
      <color rgb="FFA5E30B"/>
      <color rgb="FFA7D971"/>
      <color rgb="FFEBC8C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Data!$L$7</c:f>
              <c:strCache>
                <c:ptCount val="1"/>
                <c:pt idx="0">
                  <c:v>Durée</c:v>
                </c:pt>
              </c:strCache>
            </c:strRef>
          </c:tx>
          <c:invertIfNegative val="0"/>
          <c:cat>
            <c:numRef>
              <c:f>Data!$K$8:$K$27</c:f>
              <c:numCache>
                <c:formatCode>#,##0</c:formatCode>
                <c:ptCount val="20"/>
                <c:pt idx="0">
                  <c:v>0</c:v>
                </c:pt>
                <c:pt idx="1">
                  <c:v>8</c:v>
                </c:pt>
                <c:pt idx="2">
                  <c:v>505</c:v>
                </c:pt>
                <c:pt idx="3">
                  <c:v>2687</c:v>
                </c:pt>
                <c:pt idx="4">
                  <c:v>4887</c:v>
                </c:pt>
                <c:pt idx="5">
                  <c:v>9571</c:v>
                </c:pt>
                <c:pt idx="6">
                  <c:v>12555</c:v>
                </c:pt>
                <c:pt idx="7">
                  <c:v>15665</c:v>
                </c:pt>
                <c:pt idx="8">
                  <c:v>25957</c:v>
                </c:pt>
                <c:pt idx="9">
                  <c:v>26575</c:v>
                </c:pt>
                <c:pt idx="10">
                  <c:v>25690</c:v>
                </c:pt>
                <c:pt idx="11">
                  <c:v>19952</c:v>
                </c:pt>
                <c:pt idx="12">
                  <c:v>13982</c:v>
                </c:pt>
                <c:pt idx="13">
                  <c:v>10760</c:v>
                </c:pt>
                <c:pt idx="14">
                  <c:v>5518</c:v>
                </c:pt>
                <c:pt idx="15">
                  <c:v>2228</c:v>
                </c:pt>
                <c:pt idx="16">
                  <c:v>1520</c:v>
                </c:pt>
                <c:pt idx="17">
                  <c:v>26</c:v>
                </c:pt>
                <c:pt idx="18">
                  <c:v>1</c:v>
                </c:pt>
                <c:pt idx="19">
                  <c:v>1</c:v>
                </c:pt>
              </c:numCache>
            </c:numRef>
          </c:cat>
          <c:val>
            <c:numRef>
              <c:f>Data!$L$8:$L$27</c:f>
              <c:numCache>
                <c:formatCode>0.00</c:formatCode>
                <c:ptCount val="20"/>
                <c:pt idx="0">
                  <c:v>0.04</c:v>
                </c:pt>
                <c:pt idx="1">
                  <c:v>0.22</c:v>
                </c:pt>
                <c:pt idx="2">
                  <c:v>0.55000000000000004</c:v>
                </c:pt>
                <c:pt idx="3">
                  <c:v>2.36</c:v>
                </c:pt>
                <c:pt idx="4">
                  <c:v>4.09</c:v>
                </c:pt>
                <c:pt idx="5">
                  <c:v>7.92</c:v>
                </c:pt>
                <c:pt idx="6">
                  <c:v>10.36</c:v>
                </c:pt>
                <c:pt idx="7">
                  <c:v>13.11</c:v>
                </c:pt>
                <c:pt idx="8">
                  <c:v>22.04</c:v>
                </c:pt>
                <c:pt idx="9">
                  <c:v>22.48</c:v>
                </c:pt>
                <c:pt idx="10">
                  <c:v>21.53</c:v>
                </c:pt>
                <c:pt idx="11">
                  <c:v>17.04</c:v>
                </c:pt>
                <c:pt idx="12">
                  <c:v>12.14</c:v>
                </c:pt>
                <c:pt idx="13">
                  <c:v>9.5399999999999991</c:v>
                </c:pt>
                <c:pt idx="14">
                  <c:v>4.93</c:v>
                </c:pt>
                <c:pt idx="15">
                  <c:v>2.1</c:v>
                </c:pt>
                <c:pt idx="16">
                  <c:v>1.49</c:v>
                </c:pt>
                <c:pt idx="17">
                  <c:v>0.24</c:v>
                </c:pt>
                <c:pt idx="18">
                  <c:v>0.22</c:v>
                </c:pt>
                <c:pt idx="19">
                  <c:v>0.22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85146112"/>
        <c:axId val="285647616"/>
      </c:barChart>
      <c:catAx>
        <c:axId val="285146112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txPr>
          <a:bodyPr rot="-2940000" vert="horz"/>
          <a:lstStyle/>
          <a:p>
            <a:pPr>
              <a:defRPr/>
            </a:pPr>
            <a:endParaRPr lang="fr-FR"/>
          </a:p>
        </c:txPr>
        <c:crossAx val="285647616"/>
        <c:crosses val="autoZero"/>
        <c:auto val="1"/>
        <c:lblAlgn val="ctr"/>
        <c:lblOffset val="100"/>
        <c:noMultiLvlLbl val="0"/>
      </c:catAx>
      <c:valAx>
        <c:axId val="285647616"/>
        <c:scaling>
          <c:orientation val="minMax"/>
          <c:max val="24"/>
        </c:scaling>
        <c:delete val="0"/>
        <c:axPos val="l"/>
        <c:majorGridlines/>
        <c:numFmt formatCode="0&quot; sec.&quot;" sourceLinked="0"/>
        <c:majorTickMark val="out"/>
        <c:minorTickMark val="none"/>
        <c:tickLblPos val="nextTo"/>
        <c:crossAx val="285146112"/>
        <c:crosses val="autoZero"/>
        <c:crossBetween val="between"/>
        <c:maj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Data!E3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Data!E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190500</xdr:colOff>
      <xdr:row>0</xdr:row>
      <xdr:rowOff>85725</xdr:rowOff>
    </xdr:from>
    <xdr:to>
      <xdr:col>4</xdr:col>
      <xdr:colOff>542925</xdr:colOff>
      <xdr:row>1</xdr:row>
      <xdr:rowOff>61912</xdr:rowOff>
    </xdr:to>
    <xdr:sp macro="[0]!Feuil1.BoutonHOPv4" textlink="">
      <xdr:nvSpPr>
        <xdr:cNvPr id="5" name="Rectangle à coins arrondis 4"/>
        <xdr:cNvSpPr/>
      </xdr:nvSpPr>
      <xdr:spPr>
        <a:xfrm>
          <a:off x="695325" y="85725"/>
          <a:ext cx="1038225" cy="319087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Hop !</a:t>
          </a:r>
        </a:p>
      </xdr:txBody>
    </xdr:sp>
    <xdr:clientData/>
  </xdr:twoCellAnchor>
  <xdr:twoCellAnchor>
    <xdr:from>
      <xdr:col>12</xdr:col>
      <xdr:colOff>114300</xdr:colOff>
      <xdr:row>5</xdr:row>
      <xdr:rowOff>4761</xdr:rowOff>
    </xdr:from>
    <xdr:to>
      <xdr:col>19</xdr:col>
      <xdr:colOff>342900</xdr:colOff>
      <xdr:row>26</xdr:row>
      <xdr:rowOff>142874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247650</xdr:colOff>
      <xdr:row>0</xdr:row>
      <xdr:rowOff>9525</xdr:rowOff>
    </xdr:from>
    <xdr:to>
      <xdr:col>26</xdr:col>
      <xdr:colOff>276225</xdr:colOff>
      <xdr:row>2</xdr:row>
      <xdr:rowOff>28575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6877050" y="9525"/>
          <a:ext cx="2543175" cy="400050"/>
        </a:xfrm>
        <a:prstGeom prst="leftArrow">
          <a:avLst>
            <a:gd name="adj1" fmla="val 64285"/>
            <a:gd name="adj2" fmla="val 71429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Vers</a:t>
          </a:r>
          <a:r>
            <a:rPr lang="fr-FR" sz="1400" baseline="0"/>
            <a:t> feuille  'Data'</a:t>
          </a:r>
          <a:endParaRPr lang="fr-FR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247650</xdr:colOff>
      <xdr:row>0</xdr:row>
      <xdr:rowOff>9525</xdr:rowOff>
    </xdr:from>
    <xdr:to>
      <xdr:col>26</xdr:col>
      <xdr:colOff>276225</xdr:colOff>
      <xdr:row>2</xdr:row>
      <xdr:rowOff>28575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6877050" y="9525"/>
          <a:ext cx="2543175" cy="400050"/>
        </a:xfrm>
        <a:prstGeom prst="leftArrow">
          <a:avLst>
            <a:gd name="adj1" fmla="val 64285"/>
            <a:gd name="adj2" fmla="val 71429"/>
          </a:avLst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Vers</a:t>
          </a:r>
          <a:r>
            <a:rPr lang="fr-FR" sz="1400" baseline="0"/>
            <a:t> feuille  'Data'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ctr"/>
      <a:lstStyle>
        <a:defPPr algn="ctr">
          <a:defRPr sz="1400"/>
        </a:defPPr>
      </a:lstStyle>
      <a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</sheetPr>
  <dimension ref="C1:W73"/>
  <sheetViews>
    <sheetView tabSelected="1" zoomScaleNormal="100" workbookViewId="0">
      <selection activeCell="E34" sqref="E34"/>
    </sheetView>
  </sheetViews>
  <sheetFormatPr baseColWidth="10" defaultRowHeight="15" x14ac:dyDescent="0.25"/>
  <cols>
    <col min="1" max="2" width="1.42578125" customWidth="1"/>
    <col min="3" max="3" width="4.7109375" bestFit="1" customWidth="1"/>
    <col min="4" max="4" width="10.28515625" customWidth="1"/>
    <col min="5" max="5" width="13.140625" customWidth="1"/>
    <col min="6" max="6" width="2.7109375" customWidth="1"/>
    <col min="8" max="8" width="16.7109375" customWidth="1"/>
    <col min="9" max="9" width="7.140625" customWidth="1"/>
    <col min="11" max="11" width="13.140625" customWidth="1"/>
  </cols>
  <sheetData>
    <row r="1" spans="3:23" ht="27" customHeight="1" x14ac:dyDescent="0.25">
      <c r="E1" s="1"/>
      <c r="H1" s="33" t="s">
        <v>62</v>
      </c>
      <c r="I1" s="27"/>
      <c r="J1" s="27"/>
      <c r="K1" s="27"/>
      <c r="L1" s="27"/>
      <c r="M1" s="27"/>
      <c r="N1" s="27"/>
      <c r="O1" s="27"/>
      <c r="P1" s="27"/>
      <c r="Q1" s="27"/>
    </row>
    <row r="2" spans="3:23" ht="19.5" thickBot="1" x14ac:dyDescent="0.3">
      <c r="H2" s="33" t="s">
        <v>60</v>
      </c>
      <c r="I2" s="27"/>
      <c r="J2" s="27"/>
      <c r="K2" s="27"/>
      <c r="L2" s="27"/>
      <c r="M2" s="27"/>
      <c r="N2" s="27"/>
      <c r="O2" s="27"/>
      <c r="P2" s="27"/>
      <c r="Q2" s="27"/>
      <c r="U2">
        <v>226</v>
      </c>
      <c r="V2">
        <v>6636</v>
      </c>
      <c r="W2">
        <v>1.2449951171875</v>
      </c>
    </row>
    <row r="3" spans="3:23" ht="29.25" customHeight="1" thickBot="1" x14ac:dyDescent="0.3">
      <c r="C3" s="28"/>
      <c r="D3" s="31" t="s">
        <v>58</v>
      </c>
      <c r="E3" s="32">
        <v>183.77</v>
      </c>
      <c r="H3" s="34" t="s">
        <v>59</v>
      </c>
      <c r="I3" s="27"/>
      <c r="J3" s="27"/>
      <c r="K3" s="27"/>
      <c r="L3" s="27"/>
      <c r="M3" s="27"/>
      <c r="N3" s="27"/>
      <c r="O3" s="27"/>
      <c r="P3" s="27"/>
      <c r="Q3" s="27"/>
      <c r="U3">
        <v>226</v>
      </c>
      <c r="V3">
        <v>6636</v>
      </c>
      <c r="W3">
        <v>1.2490234375</v>
      </c>
    </row>
    <row r="4" spans="3:23" ht="18.75" x14ac:dyDescent="0.25">
      <c r="C4" s="30" t="s">
        <v>61</v>
      </c>
      <c r="D4" s="29" t="s">
        <v>57</v>
      </c>
      <c r="E4" s="29" t="s">
        <v>0</v>
      </c>
      <c r="H4" s="33" t="s">
        <v>67</v>
      </c>
      <c r="I4" s="43" t="s">
        <v>68</v>
      </c>
      <c r="J4" s="42" t="s">
        <v>69</v>
      </c>
      <c r="K4" s="27"/>
      <c r="L4" s="27"/>
      <c r="M4" s="27"/>
      <c r="N4" s="27"/>
      <c r="O4" s="27"/>
      <c r="P4" s="27"/>
      <c r="Q4" s="27"/>
      <c r="U4">
        <v>3</v>
      </c>
      <c r="V4">
        <v>0</v>
      </c>
      <c r="W4">
        <v>3.1005859375E-2</v>
      </c>
    </row>
    <row r="5" spans="3:23" x14ac:dyDescent="0.25">
      <c r="C5" s="26" t="str">
        <f>IF(E5&gt;0,"Fact.",IF(E5&lt;0,"Avoir",""))</f>
        <v>Avoir</v>
      </c>
      <c r="D5" s="23" t="s">
        <v>1</v>
      </c>
      <c r="E5" s="44">
        <v>-37.76</v>
      </c>
      <c r="G5" s="24">
        <v>83.17</v>
      </c>
      <c r="H5" s="44">
        <v>-37.76</v>
      </c>
      <c r="U5">
        <v>3411.7</v>
      </c>
      <c r="V5">
        <v>0</v>
      </c>
      <c r="W5">
        <v>3.125E-2</v>
      </c>
    </row>
    <row r="6" spans="3:23" x14ac:dyDescent="0.25">
      <c r="C6" s="26" t="str">
        <f t="shared" ref="C6:C54" si="0">IF(E6&gt;0,"Fact.",IF(E6&lt;0,"Avoir",""))</f>
        <v>Avoir</v>
      </c>
      <c r="D6" s="23" t="s">
        <v>2</v>
      </c>
      <c r="E6" s="44">
        <v>-124.8</v>
      </c>
      <c r="G6" s="24">
        <v>8.09</v>
      </c>
      <c r="H6" s="44">
        <v>-124.8</v>
      </c>
      <c r="J6" s="35" t="s">
        <v>66</v>
      </c>
      <c r="K6" s="36"/>
      <c r="U6">
        <v>1437.22</v>
      </c>
      <c r="V6">
        <v>1</v>
      </c>
      <c r="W6">
        <v>0.220703125</v>
      </c>
    </row>
    <row r="7" spans="3:23" x14ac:dyDescent="0.25">
      <c r="C7" s="26" t="str">
        <f t="shared" si="0"/>
        <v>Fact.</v>
      </c>
      <c r="D7" s="23" t="s">
        <v>3</v>
      </c>
      <c r="E7" s="44">
        <v>8.1</v>
      </c>
      <c r="G7" s="24">
        <v>52.01</v>
      </c>
      <c r="H7" s="44">
        <v>8.1</v>
      </c>
      <c r="J7" s="39" t="s">
        <v>63</v>
      </c>
      <c r="K7" s="39" t="s">
        <v>64</v>
      </c>
      <c r="L7" s="39" t="s">
        <v>65</v>
      </c>
      <c r="U7">
        <v>718.61</v>
      </c>
      <c r="V7">
        <v>26446</v>
      </c>
      <c r="W7">
        <v>22.08984375</v>
      </c>
    </row>
    <row r="8" spans="3:23" x14ac:dyDescent="0.25">
      <c r="C8" s="26" t="str">
        <f t="shared" si="0"/>
        <v>Avoir</v>
      </c>
      <c r="D8" s="23" t="s">
        <v>4</v>
      </c>
      <c r="E8" s="44">
        <v>-715.13</v>
      </c>
      <c r="G8" s="24">
        <v>39.4</v>
      </c>
      <c r="H8" s="44">
        <v>-715.13</v>
      </c>
      <c r="J8" s="37">
        <v>9.02</v>
      </c>
      <c r="K8" s="40">
        <v>0</v>
      </c>
      <c r="L8" s="41">
        <v>0.04</v>
      </c>
      <c r="U8">
        <v>718.61</v>
      </c>
      <c r="V8">
        <v>26446</v>
      </c>
      <c r="W8">
        <v>22.126953125</v>
      </c>
    </row>
    <row r="9" spans="3:23" x14ac:dyDescent="0.25">
      <c r="C9" s="26" t="str">
        <f t="shared" si="0"/>
        <v>Fact.</v>
      </c>
      <c r="D9" s="23" t="s">
        <v>5</v>
      </c>
      <c r="E9" s="44">
        <v>6.9</v>
      </c>
      <c r="G9" s="24">
        <v>7.05</v>
      </c>
      <c r="H9" s="44">
        <v>6.9</v>
      </c>
      <c r="J9" s="37">
        <v>100</v>
      </c>
      <c r="K9" s="40">
        <v>8</v>
      </c>
      <c r="L9" s="41">
        <v>0.22</v>
      </c>
      <c r="U9">
        <v>9.02</v>
      </c>
      <c r="V9">
        <v>0</v>
      </c>
      <c r="W9">
        <v>3.515625E-2</v>
      </c>
    </row>
    <row r="10" spans="3:23" x14ac:dyDescent="0.25">
      <c r="C10" s="26" t="str">
        <f t="shared" si="0"/>
        <v>Fact.</v>
      </c>
      <c r="D10" s="23" t="s">
        <v>6</v>
      </c>
      <c r="E10" s="44">
        <v>21.94</v>
      </c>
      <c r="G10" s="24">
        <v>45.26</v>
      </c>
      <c r="H10" s="44">
        <v>21.94</v>
      </c>
      <c r="J10" s="37">
        <v>276.22000000000003</v>
      </c>
      <c r="K10" s="40">
        <v>505</v>
      </c>
      <c r="L10" s="41">
        <v>0.55000000000000004</v>
      </c>
      <c r="U10">
        <v>100</v>
      </c>
      <c r="V10">
        <v>8</v>
      </c>
      <c r="W10">
        <v>0.22265625</v>
      </c>
    </row>
    <row r="11" spans="3:23" x14ac:dyDescent="0.25">
      <c r="C11" s="26" t="str">
        <f t="shared" si="0"/>
        <v>Fact.</v>
      </c>
      <c r="D11" s="23" t="s">
        <v>7</v>
      </c>
      <c r="E11" s="44">
        <v>303.04000000000002</v>
      </c>
      <c r="G11" s="24">
        <v>7.95</v>
      </c>
      <c r="H11" s="44">
        <v>303.04000000000002</v>
      </c>
      <c r="J11" s="37">
        <v>372.94</v>
      </c>
      <c r="K11" s="40">
        <v>2687</v>
      </c>
      <c r="L11" s="41">
        <v>2.36</v>
      </c>
      <c r="U11">
        <v>276.22000000000003</v>
      </c>
      <c r="V11">
        <v>505</v>
      </c>
      <c r="W11">
        <v>0.552734375</v>
      </c>
    </row>
    <row r="12" spans="3:23" x14ac:dyDescent="0.25">
      <c r="C12" s="26" t="str">
        <f t="shared" si="0"/>
        <v>Avoir</v>
      </c>
      <c r="D12" s="23" t="s">
        <v>8</v>
      </c>
      <c r="E12" s="44">
        <v>-1938.58</v>
      </c>
      <c r="G12" s="24">
        <v>63.61</v>
      </c>
      <c r="H12" s="44">
        <v>-1938.58</v>
      </c>
      <c r="J12" s="37">
        <v>420.19</v>
      </c>
      <c r="K12" s="40">
        <v>4887</v>
      </c>
      <c r="L12" s="41">
        <v>4.09</v>
      </c>
      <c r="U12">
        <v>372.94</v>
      </c>
      <c r="V12">
        <v>2687</v>
      </c>
      <c r="W12">
        <v>2.359375</v>
      </c>
    </row>
    <row r="13" spans="3:23" x14ac:dyDescent="0.25">
      <c r="C13" s="26" t="str">
        <f t="shared" si="0"/>
        <v>Avoir</v>
      </c>
      <c r="D13" s="23" t="s">
        <v>9</v>
      </c>
      <c r="E13" s="44">
        <v>-32.86</v>
      </c>
      <c r="G13" s="24">
        <v>73.62</v>
      </c>
      <c r="H13" s="44">
        <v>-32.86</v>
      </c>
      <c r="J13" s="37">
        <v>485.77</v>
      </c>
      <c r="K13" s="40">
        <v>9571</v>
      </c>
      <c r="L13" s="41">
        <v>7.92</v>
      </c>
      <c r="U13">
        <v>420.19</v>
      </c>
      <c r="V13">
        <v>4887</v>
      </c>
      <c r="W13">
        <v>4.08984375</v>
      </c>
    </row>
    <row r="14" spans="3:23" x14ac:dyDescent="0.25">
      <c r="C14" s="26" t="str">
        <f t="shared" si="0"/>
        <v>Avoir</v>
      </c>
      <c r="D14" s="23" t="s">
        <v>10</v>
      </c>
      <c r="E14" s="44">
        <v>-450</v>
      </c>
      <c r="G14" s="24">
        <v>8.6999999999999993</v>
      </c>
      <c r="H14" s="44">
        <v>-450</v>
      </c>
      <c r="J14" s="37">
        <v>518.55999999999995</v>
      </c>
      <c r="K14" s="40">
        <v>12555</v>
      </c>
      <c r="L14" s="41">
        <v>10.36</v>
      </c>
      <c r="U14">
        <v>551.35</v>
      </c>
      <c r="V14">
        <v>15665</v>
      </c>
      <c r="W14">
        <v>13.111328125</v>
      </c>
    </row>
    <row r="15" spans="3:23" x14ac:dyDescent="0.25">
      <c r="C15" s="26" t="str">
        <f t="shared" si="0"/>
        <v>Avoir</v>
      </c>
      <c r="D15" s="23" t="s">
        <v>11</v>
      </c>
      <c r="E15" s="44">
        <v>-46</v>
      </c>
      <c r="G15" s="24">
        <v>64</v>
      </c>
      <c r="H15" s="44">
        <v>-46</v>
      </c>
      <c r="J15" s="37">
        <v>551.35</v>
      </c>
      <c r="K15" s="40">
        <v>15665</v>
      </c>
      <c r="L15" s="41">
        <v>13.11</v>
      </c>
      <c r="U15">
        <v>691.82</v>
      </c>
      <c r="V15">
        <v>25957</v>
      </c>
      <c r="W15">
        <v>22.037109375</v>
      </c>
    </row>
    <row r="16" spans="3:23" x14ac:dyDescent="0.25">
      <c r="C16" s="26" t="str">
        <f t="shared" si="0"/>
        <v>Fact.</v>
      </c>
      <c r="D16" s="23" t="s">
        <v>12</v>
      </c>
      <c r="E16" s="44">
        <v>400</v>
      </c>
      <c r="G16" s="24">
        <v>45.28</v>
      </c>
      <c r="H16" s="44">
        <v>400</v>
      </c>
      <c r="J16" s="37">
        <v>691.82</v>
      </c>
      <c r="K16" s="40">
        <v>25957</v>
      </c>
      <c r="L16" s="41">
        <v>22.04</v>
      </c>
      <c r="U16">
        <v>715.58</v>
      </c>
      <c r="V16">
        <v>26575</v>
      </c>
      <c r="W16">
        <v>22.484375</v>
      </c>
    </row>
    <row r="17" spans="3:23" x14ac:dyDescent="0.25">
      <c r="C17" s="26" t="str">
        <f t="shared" si="0"/>
        <v>Fact.</v>
      </c>
      <c r="D17" s="23" t="s">
        <v>13</v>
      </c>
      <c r="E17" s="44">
        <v>64.400000000000006</v>
      </c>
      <c r="G17" s="24">
        <v>97.74</v>
      </c>
      <c r="H17" s="44">
        <v>64.400000000000006</v>
      </c>
      <c r="J17" s="37">
        <v>715.58</v>
      </c>
      <c r="K17" s="40">
        <v>26575</v>
      </c>
      <c r="L17" s="41">
        <v>22.48</v>
      </c>
      <c r="U17">
        <v>718.61</v>
      </c>
      <c r="V17">
        <v>26446</v>
      </c>
      <c r="W17">
        <v>22.392578125</v>
      </c>
    </row>
    <row r="18" spans="3:23" x14ac:dyDescent="0.25">
      <c r="C18" s="26" t="str">
        <f t="shared" si="0"/>
        <v>Fact.</v>
      </c>
      <c r="D18" s="23" t="s">
        <v>14</v>
      </c>
      <c r="E18" s="44">
        <v>49.01</v>
      </c>
      <c r="G18" s="24">
        <v>69.33</v>
      </c>
      <c r="H18" s="44">
        <v>49.01</v>
      </c>
      <c r="J18" s="37">
        <v>758.61</v>
      </c>
      <c r="K18" s="40">
        <v>25690</v>
      </c>
      <c r="L18" s="41">
        <v>21.53</v>
      </c>
      <c r="U18">
        <v>841.83</v>
      </c>
      <c r="V18">
        <v>19952</v>
      </c>
      <c r="W18">
        <v>17.044921875</v>
      </c>
    </row>
    <row r="19" spans="3:23" x14ac:dyDescent="0.25">
      <c r="C19" s="26" t="str">
        <f t="shared" si="0"/>
        <v>Fact.</v>
      </c>
      <c r="D19" s="23" t="s">
        <v>15</v>
      </c>
      <c r="E19" s="44">
        <v>460</v>
      </c>
      <c r="G19" s="24">
        <v>88.5</v>
      </c>
      <c r="H19" s="44">
        <v>460</v>
      </c>
      <c r="J19" s="37">
        <v>841.83</v>
      </c>
      <c r="K19" s="40">
        <v>19952</v>
      </c>
      <c r="L19" s="41">
        <v>17.04</v>
      </c>
      <c r="U19">
        <v>934.55</v>
      </c>
      <c r="V19">
        <v>10760</v>
      </c>
      <c r="W19">
        <v>9.537109375</v>
      </c>
    </row>
    <row r="20" spans="3:23" x14ac:dyDescent="0.25">
      <c r="C20" s="26" t="str">
        <f t="shared" si="0"/>
        <v>Fact.</v>
      </c>
      <c r="D20" s="23" t="s">
        <v>16</v>
      </c>
      <c r="E20" s="44">
        <v>1082.08</v>
      </c>
      <c r="G20" s="24">
        <v>35.69</v>
      </c>
      <c r="H20" s="44">
        <v>1082.08</v>
      </c>
      <c r="J20" s="37">
        <v>900</v>
      </c>
      <c r="K20" s="40">
        <v>13982</v>
      </c>
      <c r="L20" s="41">
        <v>12.14</v>
      </c>
      <c r="U20">
        <v>1072</v>
      </c>
      <c r="V20">
        <v>2228</v>
      </c>
      <c r="W20">
        <v>2.09765625</v>
      </c>
    </row>
    <row r="21" spans="3:23" x14ac:dyDescent="0.25">
      <c r="C21" s="26" t="str">
        <f t="shared" si="0"/>
        <v>Fact.</v>
      </c>
      <c r="D21" s="23" t="s">
        <v>17</v>
      </c>
      <c r="E21" s="44">
        <v>5.0599999999999996</v>
      </c>
      <c r="G21" s="24">
        <v>96.88</v>
      </c>
      <c r="H21" s="44">
        <v>5.0599999999999996</v>
      </c>
      <c r="J21" s="37">
        <v>934.55</v>
      </c>
      <c r="K21" s="40">
        <v>10760</v>
      </c>
      <c r="L21" s="41">
        <v>9.5399999999999991</v>
      </c>
      <c r="U21">
        <v>1100.6400000000001</v>
      </c>
      <c r="V21">
        <v>1520</v>
      </c>
      <c r="W21">
        <v>1.494140625</v>
      </c>
    </row>
    <row r="22" spans="3:23" x14ac:dyDescent="0.25">
      <c r="C22" s="26" t="str">
        <f t="shared" si="0"/>
        <v>Avoir</v>
      </c>
      <c r="D22" s="23" t="s">
        <v>18</v>
      </c>
      <c r="E22" s="44">
        <v>-149.63999999999999</v>
      </c>
      <c r="G22" s="24">
        <v>99.349999999999909</v>
      </c>
      <c r="H22" s="44">
        <v>-149.63999999999999</v>
      </c>
      <c r="J22" s="37">
        <v>1003.28</v>
      </c>
      <c r="K22" s="40">
        <v>5518</v>
      </c>
      <c r="L22" s="41">
        <v>4.93</v>
      </c>
      <c r="U22">
        <v>1278.6199999999999</v>
      </c>
      <c r="V22">
        <v>26</v>
      </c>
      <c r="W22">
        <v>0.2421875</v>
      </c>
    </row>
    <row r="23" spans="3:23" x14ac:dyDescent="0.25">
      <c r="C23" s="26" t="str">
        <f t="shared" si="0"/>
        <v>Fact.</v>
      </c>
      <c r="D23" s="23" t="s">
        <v>19</v>
      </c>
      <c r="E23" s="44">
        <v>85.89</v>
      </c>
      <c r="G23" s="24">
        <v>28.27</v>
      </c>
      <c r="H23" s="44">
        <v>85.89</v>
      </c>
      <c r="J23" s="37">
        <v>1072</v>
      </c>
      <c r="K23" s="40">
        <v>2228</v>
      </c>
      <c r="L23" s="41">
        <v>2.1</v>
      </c>
      <c r="U23">
        <v>1370.51</v>
      </c>
      <c r="V23">
        <v>1</v>
      </c>
      <c r="W23">
        <v>0.22265625</v>
      </c>
    </row>
    <row r="24" spans="3:23" x14ac:dyDescent="0.25">
      <c r="C24" s="26" t="str">
        <f t="shared" si="0"/>
        <v>Avoir</v>
      </c>
      <c r="D24" s="23" t="s">
        <v>20</v>
      </c>
      <c r="E24" s="44">
        <v>-124.8</v>
      </c>
      <c r="G24" s="24">
        <v>92.99</v>
      </c>
      <c r="H24" s="44">
        <v>-124.8</v>
      </c>
      <c r="J24" s="37">
        <v>1100.6400000000001</v>
      </c>
      <c r="K24" s="40">
        <v>1520</v>
      </c>
      <c r="L24" s="41">
        <v>1.49</v>
      </c>
      <c r="U24">
        <v>1432.33</v>
      </c>
      <c r="V24">
        <v>0</v>
      </c>
      <c r="W24">
        <v>3.7109375E-2</v>
      </c>
    </row>
    <row r="25" spans="3:23" x14ac:dyDescent="0.25">
      <c r="C25" s="26" t="str">
        <f t="shared" si="0"/>
        <v>Fact.</v>
      </c>
      <c r="D25" s="23" t="s">
        <v>21</v>
      </c>
      <c r="E25" s="44">
        <v>65.5</v>
      </c>
      <c r="G25" s="24">
        <v>2.58</v>
      </c>
      <c r="H25" s="44">
        <v>65.5</v>
      </c>
      <c r="J25" s="37">
        <v>1278.6199999999999</v>
      </c>
      <c r="K25" s="40">
        <v>26</v>
      </c>
      <c r="L25" s="41">
        <v>0.24</v>
      </c>
      <c r="U25">
        <v>1434.17</v>
      </c>
      <c r="V25">
        <v>1</v>
      </c>
      <c r="W25">
        <v>0.21875</v>
      </c>
    </row>
    <row r="26" spans="3:23" x14ac:dyDescent="0.25">
      <c r="C26" s="26" t="str">
        <f t="shared" si="0"/>
        <v>Avoir</v>
      </c>
      <c r="D26" s="23" t="s">
        <v>22</v>
      </c>
      <c r="E26" s="44">
        <v>-33.46</v>
      </c>
      <c r="G26" s="24">
        <v>76.62</v>
      </c>
      <c r="H26" s="44">
        <v>-33.46</v>
      </c>
      <c r="J26" s="37">
        <v>1370.51</v>
      </c>
      <c r="K26" s="40">
        <v>1</v>
      </c>
      <c r="L26" s="41">
        <v>0.22</v>
      </c>
      <c r="U26">
        <v>999.99</v>
      </c>
      <c r="V26">
        <v>5802</v>
      </c>
      <c r="W26">
        <v>5.1484375</v>
      </c>
    </row>
    <row r="27" spans="3:23" x14ac:dyDescent="0.25">
      <c r="C27" s="26" t="str">
        <f t="shared" si="0"/>
        <v>Avoir</v>
      </c>
      <c r="D27" s="23" t="s">
        <v>23</v>
      </c>
      <c r="E27" s="44">
        <v>-32.86</v>
      </c>
      <c r="G27" s="24">
        <v>-3.05</v>
      </c>
      <c r="H27" s="44">
        <v>-32.86</v>
      </c>
      <c r="J27" s="37">
        <v>1434.1699999999998</v>
      </c>
      <c r="K27" s="40">
        <v>1</v>
      </c>
      <c r="L27" s="41">
        <v>0.22</v>
      </c>
      <c r="U27">
        <v>2000</v>
      </c>
      <c r="V27">
        <v>0</v>
      </c>
      <c r="W27">
        <v>3.90625E-2</v>
      </c>
    </row>
    <row r="28" spans="3:23" x14ac:dyDescent="0.25">
      <c r="C28" s="26" t="str">
        <f t="shared" si="0"/>
        <v>Fact.</v>
      </c>
      <c r="D28" s="23" t="s">
        <v>24</v>
      </c>
      <c r="E28" s="44">
        <v>19.54</v>
      </c>
      <c r="G28" s="24">
        <v>29.75</v>
      </c>
      <c r="H28" s="44">
        <v>19.54</v>
      </c>
      <c r="U28">
        <v>420.19</v>
      </c>
      <c r="V28">
        <v>4887</v>
      </c>
      <c r="W28">
        <v>4.02734375</v>
      </c>
    </row>
    <row r="29" spans="3:23" x14ac:dyDescent="0.25">
      <c r="C29" s="26" t="str">
        <f t="shared" si="0"/>
        <v>Avoir</v>
      </c>
      <c r="D29" s="23" t="s">
        <v>25</v>
      </c>
      <c r="E29" s="44">
        <v>-46</v>
      </c>
      <c r="G29" s="24">
        <v>44.34</v>
      </c>
      <c r="H29" s="44">
        <v>-46</v>
      </c>
      <c r="J29" s="38"/>
      <c r="K29" s="38"/>
      <c r="U29">
        <v>1.42</v>
      </c>
      <c r="V29">
        <v>1</v>
      </c>
      <c r="W29">
        <v>0.25</v>
      </c>
    </row>
    <row r="30" spans="3:23" x14ac:dyDescent="0.25">
      <c r="C30" s="26" t="str">
        <f t="shared" si="0"/>
        <v>Fact.</v>
      </c>
      <c r="D30" s="23" t="s">
        <v>26</v>
      </c>
      <c r="E30" s="44">
        <v>29.22</v>
      </c>
      <c r="G30" s="24">
        <v>1.63</v>
      </c>
      <c r="H30" s="44">
        <v>29.22</v>
      </c>
      <c r="U30">
        <v>1.42</v>
      </c>
      <c r="V30">
        <v>1</v>
      </c>
      <c r="W30">
        <v>0.24609375</v>
      </c>
    </row>
    <row r="31" spans="3:23" x14ac:dyDescent="0.25">
      <c r="C31" s="26" t="str">
        <f t="shared" si="0"/>
        <v>Fact.</v>
      </c>
      <c r="D31" s="23" t="s">
        <v>27</v>
      </c>
      <c r="E31" s="44">
        <v>3.1</v>
      </c>
      <c r="G31" s="24">
        <v>14.38</v>
      </c>
      <c r="H31" s="44">
        <v>3.1</v>
      </c>
      <c r="J31" s="38"/>
      <c r="U31">
        <v>1.1599999999999999</v>
      </c>
      <c r="V31">
        <v>1</v>
      </c>
      <c r="W31">
        <v>0.22265625</v>
      </c>
    </row>
    <row r="32" spans="3:23" x14ac:dyDescent="0.25">
      <c r="C32" s="26" t="str">
        <f t="shared" si="0"/>
        <v>Fact.</v>
      </c>
      <c r="D32" s="23" t="s">
        <v>28</v>
      </c>
      <c r="E32" s="44">
        <v>32.979999999999997</v>
      </c>
      <c r="G32" s="24">
        <v>51.02</v>
      </c>
      <c r="H32" s="44">
        <v>32.979999999999997</v>
      </c>
      <c r="U32">
        <v>934.55</v>
      </c>
      <c r="V32">
        <v>2999</v>
      </c>
      <c r="W32">
        <v>2.828125</v>
      </c>
    </row>
    <row r="33" spans="3:23" x14ac:dyDescent="0.25">
      <c r="C33" s="26" t="str">
        <f t="shared" si="0"/>
        <v>Fact.</v>
      </c>
      <c r="D33" s="23" t="s">
        <v>29</v>
      </c>
      <c r="E33" s="44">
        <v>400</v>
      </c>
      <c r="G33" s="24">
        <v>22.54</v>
      </c>
      <c r="H33" s="44">
        <v>400</v>
      </c>
      <c r="U33">
        <v>934.55</v>
      </c>
      <c r="V33">
        <v>2999</v>
      </c>
      <c r="W33">
        <v>2.8359375</v>
      </c>
    </row>
    <row r="34" spans="3:23" x14ac:dyDescent="0.25">
      <c r="C34" s="26" t="str">
        <f t="shared" si="0"/>
        <v>Fact.</v>
      </c>
      <c r="D34" s="23" t="s">
        <v>30</v>
      </c>
      <c r="E34" s="44">
        <v>85.89</v>
      </c>
      <c r="G34" s="24">
        <v>87.47</v>
      </c>
      <c r="H34" s="44">
        <v>85.89</v>
      </c>
      <c r="U34">
        <v>1072</v>
      </c>
      <c r="V34">
        <v>355</v>
      </c>
      <c r="W34">
        <v>0.4921875</v>
      </c>
    </row>
    <row r="35" spans="3:23" x14ac:dyDescent="0.25">
      <c r="C35" s="26" t="str">
        <f t="shared" si="0"/>
        <v/>
      </c>
      <c r="D35" s="23" t="s">
        <v>31</v>
      </c>
      <c r="E35" s="24"/>
      <c r="U35">
        <v>1072</v>
      </c>
      <c r="V35">
        <v>2228</v>
      </c>
      <c r="W35">
        <v>2.0703125</v>
      </c>
    </row>
    <row r="36" spans="3:23" x14ac:dyDescent="0.25">
      <c r="C36" s="26" t="str">
        <f t="shared" si="0"/>
        <v/>
      </c>
      <c r="D36" s="23" t="s">
        <v>38</v>
      </c>
      <c r="E36" s="24"/>
      <c r="U36">
        <v>551.35</v>
      </c>
      <c r="V36">
        <v>15665</v>
      </c>
      <c r="W36">
        <v>12.95703125</v>
      </c>
    </row>
    <row r="37" spans="3:23" x14ac:dyDescent="0.25">
      <c r="C37" s="26" t="str">
        <f t="shared" si="0"/>
        <v/>
      </c>
      <c r="D37" s="23" t="s">
        <v>39</v>
      </c>
      <c r="E37" s="24"/>
      <c r="U37">
        <v>934.55</v>
      </c>
      <c r="V37">
        <v>10760</v>
      </c>
      <c r="W37">
        <v>9.4296875</v>
      </c>
    </row>
    <row r="38" spans="3:23" x14ac:dyDescent="0.25">
      <c r="C38" s="26" t="str">
        <f t="shared" si="0"/>
        <v/>
      </c>
      <c r="D38" s="23" t="s">
        <v>40</v>
      </c>
      <c r="E38" s="24"/>
      <c r="U38">
        <v>372.94</v>
      </c>
      <c r="V38">
        <v>2687</v>
      </c>
      <c r="W38">
        <v>2.34375</v>
      </c>
    </row>
    <row r="39" spans="3:23" x14ac:dyDescent="0.25">
      <c r="C39" s="26" t="str">
        <f t="shared" si="0"/>
        <v/>
      </c>
      <c r="D39" s="23" t="s">
        <v>41</v>
      </c>
      <c r="E39" s="24"/>
      <c r="U39">
        <v>900</v>
      </c>
      <c r="V39">
        <v>13982</v>
      </c>
      <c r="W39">
        <v>12.14453125</v>
      </c>
    </row>
    <row r="40" spans="3:23" x14ac:dyDescent="0.25">
      <c r="C40" s="26" t="str">
        <f t="shared" si="0"/>
        <v/>
      </c>
      <c r="D40" s="23" t="s">
        <v>42</v>
      </c>
      <c r="E40" s="24"/>
      <c r="U40">
        <v>485.77</v>
      </c>
      <c r="V40">
        <v>9571</v>
      </c>
      <c r="W40">
        <v>7.921875</v>
      </c>
    </row>
    <row r="41" spans="3:23" x14ac:dyDescent="0.25">
      <c r="C41" s="26" t="str">
        <f t="shared" si="0"/>
        <v/>
      </c>
      <c r="D41" s="23" t="s">
        <v>43</v>
      </c>
      <c r="E41" s="24"/>
      <c r="U41">
        <v>485.77</v>
      </c>
      <c r="V41">
        <v>9571</v>
      </c>
      <c r="W41">
        <v>7.97265625</v>
      </c>
    </row>
    <row r="42" spans="3:23" x14ac:dyDescent="0.25">
      <c r="C42" s="26" t="str">
        <f t="shared" si="0"/>
        <v/>
      </c>
      <c r="D42" s="23" t="s">
        <v>44</v>
      </c>
      <c r="E42" s="24"/>
      <c r="U42">
        <v>518.55999999999995</v>
      </c>
      <c r="V42">
        <v>12555</v>
      </c>
      <c r="W42">
        <v>10.36328125</v>
      </c>
    </row>
    <row r="43" spans="3:23" x14ac:dyDescent="0.25">
      <c r="C43" s="26" t="str">
        <f t="shared" si="0"/>
        <v/>
      </c>
      <c r="D43" s="23" t="s">
        <v>45</v>
      </c>
      <c r="E43" s="24"/>
      <c r="U43">
        <v>518.55999999999995</v>
      </c>
      <c r="V43">
        <v>12555</v>
      </c>
      <c r="W43">
        <v>10.35546875</v>
      </c>
    </row>
    <row r="44" spans="3:23" x14ac:dyDescent="0.25">
      <c r="C44" s="26" t="str">
        <f t="shared" si="0"/>
        <v/>
      </c>
      <c r="D44" s="23" t="s">
        <v>46</v>
      </c>
      <c r="E44" s="24"/>
      <c r="U44">
        <v>1003.28</v>
      </c>
      <c r="V44">
        <v>5518</v>
      </c>
      <c r="W44">
        <v>4.92578125</v>
      </c>
    </row>
    <row r="45" spans="3:23" x14ac:dyDescent="0.25">
      <c r="C45" s="26" t="str">
        <f t="shared" si="0"/>
        <v/>
      </c>
      <c r="D45" s="23" t="s">
        <v>47</v>
      </c>
      <c r="E45" s="24"/>
      <c r="U45">
        <v>728.61</v>
      </c>
      <c r="V45">
        <v>26370</v>
      </c>
      <c r="W45">
        <v>22.01953125</v>
      </c>
    </row>
    <row r="46" spans="3:23" x14ac:dyDescent="0.25">
      <c r="C46" s="26" t="str">
        <f t="shared" si="0"/>
        <v/>
      </c>
      <c r="D46" s="23" t="s">
        <v>48</v>
      </c>
      <c r="E46" s="24"/>
      <c r="U46">
        <v>758.61</v>
      </c>
      <c r="V46">
        <v>25690</v>
      </c>
      <c r="W46">
        <v>21.52734375</v>
      </c>
    </row>
    <row r="47" spans="3:23" x14ac:dyDescent="0.25">
      <c r="C47" s="26" t="str">
        <f t="shared" si="0"/>
        <v/>
      </c>
      <c r="D47" s="23" t="s">
        <v>49</v>
      </c>
      <c r="E47" s="24"/>
      <c r="U47">
        <v>420.19</v>
      </c>
      <c r="V47">
        <v>4887</v>
      </c>
      <c r="W47">
        <v>3.984375</v>
      </c>
    </row>
    <row r="48" spans="3:23" x14ac:dyDescent="0.25">
      <c r="C48" s="26" t="str">
        <f t="shared" si="0"/>
        <v/>
      </c>
      <c r="D48" s="23" t="s">
        <v>50</v>
      </c>
      <c r="E48" s="24"/>
      <c r="U48">
        <v>420.19</v>
      </c>
      <c r="V48">
        <v>4887</v>
      </c>
      <c r="W48">
        <v>4.01171875</v>
      </c>
    </row>
    <row r="49" spans="3:23" x14ac:dyDescent="0.25">
      <c r="C49" s="26" t="str">
        <f t="shared" si="0"/>
        <v/>
      </c>
      <c r="D49" s="23" t="s">
        <v>51</v>
      </c>
      <c r="E49" s="24"/>
      <c r="U49">
        <v>420.19</v>
      </c>
      <c r="V49">
        <v>4887</v>
      </c>
      <c r="W49">
        <v>3</v>
      </c>
    </row>
    <row r="50" spans="3:23" x14ac:dyDescent="0.25">
      <c r="C50" s="26" t="str">
        <f t="shared" si="0"/>
        <v/>
      </c>
      <c r="D50" s="23" t="s">
        <v>52</v>
      </c>
      <c r="E50" s="24"/>
      <c r="U50">
        <v>200</v>
      </c>
      <c r="V50">
        <v>100</v>
      </c>
      <c r="W50">
        <v>0.25</v>
      </c>
    </row>
    <row r="51" spans="3:23" x14ac:dyDescent="0.25">
      <c r="C51" s="26" t="str">
        <f t="shared" si="0"/>
        <v/>
      </c>
      <c r="D51" s="23" t="s">
        <v>53</v>
      </c>
      <c r="E51" s="24"/>
      <c r="U51">
        <v>201</v>
      </c>
      <c r="V51">
        <v>96</v>
      </c>
      <c r="W51">
        <v>0.234130859375</v>
      </c>
    </row>
    <row r="52" spans="3:23" x14ac:dyDescent="0.25">
      <c r="C52" s="26" t="str">
        <f t="shared" si="0"/>
        <v/>
      </c>
      <c r="D52" s="23" t="s">
        <v>54</v>
      </c>
      <c r="E52" s="24"/>
      <c r="U52">
        <v>202.56</v>
      </c>
      <c r="V52">
        <v>96</v>
      </c>
      <c r="W52">
        <v>0.25</v>
      </c>
    </row>
    <row r="53" spans="3:23" x14ac:dyDescent="0.25">
      <c r="C53" s="26" t="str">
        <f t="shared" si="0"/>
        <v/>
      </c>
      <c r="D53" s="23" t="s">
        <v>55</v>
      </c>
      <c r="E53" s="24"/>
      <c r="U53">
        <v>51.69</v>
      </c>
      <c r="V53">
        <v>0</v>
      </c>
      <c r="W53">
        <v>3.1005859375E-2</v>
      </c>
    </row>
    <row r="54" spans="3:23" x14ac:dyDescent="0.25">
      <c r="C54" s="26" t="str">
        <f t="shared" si="0"/>
        <v/>
      </c>
      <c r="D54" s="23" t="s">
        <v>56</v>
      </c>
      <c r="E54" s="24"/>
      <c r="U54">
        <v>51.7</v>
      </c>
      <c r="V54">
        <v>2</v>
      </c>
      <c r="W54">
        <v>0.18701171875</v>
      </c>
    </row>
    <row r="55" spans="3:23" x14ac:dyDescent="0.25">
      <c r="U55">
        <v>51.72</v>
      </c>
      <c r="V55">
        <v>0</v>
      </c>
      <c r="W55">
        <v>3.1005859375E-2</v>
      </c>
    </row>
    <row r="56" spans="3:23" x14ac:dyDescent="0.25">
      <c r="U56">
        <v>51.73</v>
      </c>
      <c r="V56">
        <v>1</v>
      </c>
      <c r="W56">
        <v>0.18701171875</v>
      </c>
    </row>
    <row r="57" spans="3:23" x14ac:dyDescent="0.25">
      <c r="U57">
        <v>120</v>
      </c>
      <c r="V57">
        <v>12</v>
      </c>
      <c r="W57">
        <v>0.202880859375</v>
      </c>
    </row>
    <row r="58" spans="3:23" x14ac:dyDescent="0.25">
      <c r="U58">
        <v>120</v>
      </c>
      <c r="V58">
        <v>0</v>
      </c>
      <c r="W58">
        <v>7.7880859375E-2</v>
      </c>
    </row>
    <row r="59" spans="3:23" x14ac:dyDescent="0.25">
      <c r="U59">
        <v>120</v>
      </c>
      <c r="V59">
        <v>2</v>
      </c>
      <c r="W59">
        <v>0.2041015625</v>
      </c>
    </row>
    <row r="60" spans="3:23" x14ac:dyDescent="0.25">
      <c r="U60">
        <v>120</v>
      </c>
      <c r="V60">
        <v>0</v>
      </c>
      <c r="W60">
        <v>4.6875E-2</v>
      </c>
    </row>
    <row r="61" spans="3:23" x14ac:dyDescent="0.25">
      <c r="U61">
        <v>100</v>
      </c>
      <c r="V61">
        <v>8</v>
      </c>
      <c r="W61">
        <v>0.218994140625</v>
      </c>
    </row>
    <row r="62" spans="3:23" x14ac:dyDescent="0.25">
      <c r="U62">
        <v>100</v>
      </c>
      <c r="V62">
        <v>8</v>
      </c>
      <c r="W62">
        <v>0.18798828125</v>
      </c>
    </row>
    <row r="63" spans="3:23" x14ac:dyDescent="0.25">
      <c r="U63">
        <v>100</v>
      </c>
      <c r="V63">
        <v>0</v>
      </c>
      <c r="W63">
        <v>6.201171875E-2</v>
      </c>
    </row>
    <row r="64" spans="3:23" x14ac:dyDescent="0.25">
      <c r="U64">
        <v>100</v>
      </c>
      <c r="V64">
        <v>1</v>
      </c>
      <c r="W64">
        <v>0.218017578125</v>
      </c>
    </row>
    <row r="65" spans="21:23" x14ac:dyDescent="0.25">
      <c r="U65">
        <v>100</v>
      </c>
      <c r="V65">
        <v>1</v>
      </c>
      <c r="W65">
        <v>0.18798828125</v>
      </c>
    </row>
    <row r="66" spans="21:23" x14ac:dyDescent="0.25">
      <c r="U66">
        <v>100</v>
      </c>
      <c r="V66">
        <v>1</v>
      </c>
      <c r="W66">
        <v>0.21923828125</v>
      </c>
    </row>
    <row r="67" spans="21:23" x14ac:dyDescent="0.25">
      <c r="U67">
        <v>100</v>
      </c>
      <c r="V67">
        <v>1</v>
      </c>
      <c r="W67">
        <v>0.21875</v>
      </c>
    </row>
    <row r="68" spans="21:23" x14ac:dyDescent="0.25">
      <c r="U68">
        <v>100</v>
      </c>
      <c r="V68">
        <v>1</v>
      </c>
      <c r="W68">
        <v>0.21923828125</v>
      </c>
    </row>
    <row r="69" spans="21:23" x14ac:dyDescent="0.25">
      <c r="U69">
        <v>100</v>
      </c>
      <c r="V69">
        <v>1</v>
      </c>
      <c r="W69">
        <v>0.21875</v>
      </c>
    </row>
    <row r="70" spans="21:23" x14ac:dyDescent="0.25">
      <c r="U70">
        <v>100</v>
      </c>
      <c r="V70">
        <v>3</v>
      </c>
      <c r="W70">
        <v>0.21875</v>
      </c>
    </row>
    <row r="71" spans="21:23" x14ac:dyDescent="0.25">
      <c r="U71">
        <v>100</v>
      </c>
      <c r="V71">
        <v>14</v>
      </c>
      <c r="W71">
        <v>0.25</v>
      </c>
    </row>
    <row r="72" spans="21:23" x14ac:dyDescent="0.25">
      <c r="U72">
        <v>100</v>
      </c>
      <c r="V72">
        <v>8</v>
      </c>
      <c r="W72">
        <v>0.18701171875</v>
      </c>
    </row>
    <row r="73" spans="21:23" x14ac:dyDescent="0.25">
      <c r="U73">
        <v>100</v>
      </c>
      <c r="V73">
        <v>10</v>
      </c>
      <c r="W73">
        <v>0.171875</v>
      </c>
    </row>
  </sheetData>
  <sortState ref="E5:E32">
    <sortCondition ref="E5:E32"/>
  </sortState>
  <conditionalFormatting sqref="C5:C54">
    <cfRule type="expression" dxfId="4" priority="1">
      <formula>$E5&lt;0</formula>
    </cfRule>
  </conditionalFormatting>
  <dataValidations count="1">
    <dataValidation type="decimal" operator="greaterThanOrEqual" allowBlank="1" showInputMessage="1" showErrorMessage="1" errorTitle="Erreur" error="Vous devez saisir un entier ou décimal_x000a_supérieur ou égal à ZERO_x000a_" sqref="E3">
      <formula1>0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BP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" sqref="D1"/>
    </sheetView>
  </sheetViews>
  <sheetFormatPr baseColWidth="10" defaultRowHeight="15" x14ac:dyDescent="0.25"/>
  <cols>
    <col min="1" max="1" width="12.5703125" customWidth="1"/>
    <col min="3" max="156" width="4.7109375" customWidth="1"/>
  </cols>
  <sheetData>
    <row r="1" spans="1:68" x14ac:dyDescent="0.25">
      <c r="A1" s="2" t="s">
        <v>32</v>
      </c>
      <c r="B1" s="3" t="str">
        <f>Data!D4</f>
        <v>Intitulé</v>
      </c>
      <c r="C1" s="17"/>
      <c r="D1" s="17"/>
      <c r="E1" s="17"/>
      <c r="F1" s="18"/>
      <c r="G1" s="45" t="s">
        <v>33</v>
      </c>
      <c r="H1" s="46"/>
      <c r="I1" s="46"/>
      <c r="J1" s="46"/>
      <c r="K1" s="46"/>
      <c r="L1" s="46"/>
      <c r="M1" s="47"/>
      <c r="N1" s="4"/>
      <c r="O1" s="5"/>
      <c r="P1" s="5"/>
      <c r="Q1" s="6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</row>
    <row r="2" spans="1:68" x14ac:dyDescent="0.25">
      <c r="A2" s="2" t="s">
        <v>34</v>
      </c>
      <c r="B2" s="22">
        <f>Data!E3</f>
        <v>183.77</v>
      </c>
      <c r="C2" s="17"/>
      <c r="D2" s="17"/>
      <c r="E2" s="17"/>
      <c r="F2" s="18"/>
      <c r="G2" s="45" t="s">
        <v>35</v>
      </c>
      <c r="H2" s="46"/>
      <c r="I2" s="46"/>
      <c r="J2" s="46"/>
      <c r="K2" s="46"/>
      <c r="L2" s="46"/>
      <c r="M2" s="47"/>
      <c r="N2" s="7"/>
      <c r="O2" s="5"/>
      <c r="P2" s="5"/>
      <c r="Q2" s="6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</row>
    <row r="3" spans="1:68" ht="8.25" customHeight="1" x14ac:dyDescent="0.25">
      <c r="A3" s="8"/>
      <c r="B3" s="9"/>
      <c r="C3" s="10"/>
      <c r="D3" s="11"/>
      <c r="E3" s="11"/>
      <c r="F3" s="12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</row>
    <row r="4" spans="1:68" ht="108" customHeight="1" x14ac:dyDescent="0.25">
      <c r="A4" s="20" t="s">
        <v>36</v>
      </c>
      <c r="B4" s="21" t="s">
        <v>37</v>
      </c>
      <c r="C4" s="19"/>
    </row>
    <row r="5" spans="1:68" x14ac:dyDescent="0.25">
      <c r="A5" s="15"/>
      <c r="B5" s="25"/>
      <c r="C5" s="16"/>
    </row>
  </sheetData>
  <mergeCells count="2">
    <mergeCell ref="G1:M1"/>
    <mergeCell ref="G2:M2"/>
  </mergeCells>
  <conditionalFormatting sqref="B5">
    <cfRule type="cellIs" dxfId="1" priority="1" operator="notEqual">
      <formula>$B$2</formula>
    </cfRule>
    <cfRule type="cellIs" dxfId="0" priority="2" operator="equal">
      <formula>$B$2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BP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" sqref="D1"/>
    </sheetView>
  </sheetViews>
  <sheetFormatPr baseColWidth="10" defaultRowHeight="15" x14ac:dyDescent="0.25"/>
  <cols>
    <col min="1" max="1" width="12.5703125" customWidth="1"/>
    <col min="3" max="156" width="4.7109375" customWidth="1"/>
  </cols>
  <sheetData>
    <row r="1" spans="1:68" x14ac:dyDescent="0.25">
      <c r="A1" s="2" t="s">
        <v>32</v>
      </c>
      <c r="B1" s="3" t="str">
        <f>Data!D4</f>
        <v>Intitulé</v>
      </c>
      <c r="C1" s="17"/>
      <c r="D1" s="17"/>
      <c r="E1" s="17"/>
      <c r="F1" s="18"/>
      <c r="G1" s="45" t="s">
        <v>33</v>
      </c>
      <c r="H1" s="46"/>
      <c r="I1" s="46"/>
      <c r="J1" s="46"/>
      <c r="K1" s="46"/>
      <c r="L1" s="46"/>
      <c r="M1" s="47"/>
      <c r="N1" s="4"/>
      <c r="O1" s="5"/>
      <c r="P1" s="5"/>
      <c r="Q1" s="6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</row>
    <row r="2" spans="1:68" x14ac:dyDescent="0.25">
      <c r="A2" s="2" t="s">
        <v>34</v>
      </c>
      <c r="B2" s="22">
        <f>Data!E3</f>
        <v>183.77</v>
      </c>
      <c r="C2" s="17"/>
      <c r="D2" s="17"/>
      <c r="E2" s="17"/>
      <c r="F2" s="18"/>
      <c r="G2" s="45" t="s">
        <v>35</v>
      </c>
      <c r="H2" s="46"/>
      <c r="I2" s="46"/>
      <c r="J2" s="46"/>
      <c r="K2" s="46"/>
      <c r="L2" s="46"/>
      <c r="M2" s="47"/>
      <c r="N2" s="7"/>
      <c r="O2" s="5"/>
      <c r="P2" s="5"/>
      <c r="Q2" s="6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</row>
    <row r="3" spans="1:68" ht="8.25" customHeight="1" x14ac:dyDescent="0.25">
      <c r="A3" s="8"/>
      <c r="B3" s="9"/>
      <c r="C3" s="10"/>
      <c r="D3" s="11"/>
      <c r="E3" s="11"/>
      <c r="F3" s="12"/>
      <c r="G3" s="13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</row>
    <row r="4" spans="1:68" ht="108" customHeight="1" x14ac:dyDescent="0.25">
      <c r="A4" s="20" t="s">
        <v>36</v>
      </c>
      <c r="B4" s="21" t="s">
        <v>37</v>
      </c>
      <c r="C4" s="19"/>
    </row>
    <row r="5" spans="1:68" x14ac:dyDescent="0.25">
      <c r="A5" s="15"/>
      <c r="B5" s="25"/>
      <c r="C5" s="16"/>
    </row>
  </sheetData>
  <mergeCells count="2">
    <mergeCell ref="G1:M1"/>
    <mergeCell ref="G2:M2"/>
  </mergeCells>
  <conditionalFormatting sqref="B5">
    <cfRule type="cellIs" dxfId="3" priority="1" operator="notEqual">
      <formula>$B$2</formula>
    </cfRule>
    <cfRule type="cellIs" dxfId="2" priority="2" operator="equal">
      <formula>$B$2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Data</vt:lpstr>
      <vt:lpstr>Result</vt:lpstr>
      <vt:lpstr>Result-modele</vt:lpstr>
      <vt:lpstr>Result!Duree</vt:lpstr>
      <vt:lpstr>Result!nbrSol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Philippe</cp:lastModifiedBy>
  <dcterms:created xsi:type="dcterms:W3CDTF">2015-02-15T22:50:32Z</dcterms:created>
  <dcterms:modified xsi:type="dcterms:W3CDTF">2019-01-21T00:45:14Z</dcterms:modified>
</cp:coreProperties>
</file>