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RLAMONTAGNE\Desktop\"/>
    </mc:Choice>
  </mc:AlternateContent>
  <bookViews>
    <workbookView xWindow="0" yWindow="0" windowWidth="20490" windowHeight="7365" activeTab="3"/>
  </bookViews>
  <sheets>
    <sheet name="CATALOGUE" sheetId="1" r:id="rId1"/>
    <sheet name="Feuil1" sheetId="9" r:id="rId2"/>
    <sheet name="MOUVEMENT" sheetId="2" r:id="rId3"/>
    <sheet name="REPORTING" sheetId="3" r:id="rId4"/>
  </sheets>
  <definedNames>
    <definedName name="_xlnm._FilterDatabase" localSheetId="0" hidden="1">CATALOGUE!$H$1:$J$1</definedName>
    <definedName name="_xlnm._FilterDatabase" localSheetId="2" hidden="1">MOUVEMENT!$A$1:$K$1</definedName>
    <definedName name="Segment_Agent_informatique">#N/A</definedName>
    <definedName name="Segment_Mois">#N/A</definedName>
    <definedName name="Segment_Zone1">#N/A</definedName>
  </definedNames>
  <calcPr calcId="152511"/>
  <pivotCaches>
    <pivotCache cacheId="11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3" l="1"/>
  <c r="L8" i="3"/>
  <c r="L7" i="3"/>
  <c r="L9" i="3"/>
  <c r="L5" i="3"/>
  <c r="I6" i="3"/>
  <c r="I8" i="3"/>
  <c r="I7" i="3"/>
  <c r="I9" i="3"/>
  <c r="I5" i="3"/>
  <c r="D5" i="3" l="1"/>
  <c r="D6" i="3"/>
  <c r="D7" i="3"/>
  <c r="D8" i="3"/>
  <c r="D9" i="3"/>
</calcChain>
</file>

<file path=xl/sharedStrings.xml><?xml version="1.0" encoding="utf-8"?>
<sst xmlns="http://schemas.openxmlformats.org/spreadsheetml/2006/main" count="258" uniqueCount="52">
  <si>
    <t>Zone2</t>
  </si>
  <si>
    <t>Zone1</t>
  </si>
  <si>
    <t>YOPOUGON (Zone Industriel)</t>
  </si>
  <si>
    <t>Service (IT)</t>
  </si>
  <si>
    <t>Administration</t>
  </si>
  <si>
    <t>Parfum</t>
  </si>
  <si>
    <t>Defrisant (U+3)</t>
  </si>
  <si>
    <t>Emballage</t>
  </si>
  <si>
    <t>Savon</t>
  </si>
  <si>
    <t>Articles</t>
  </si>
  <si>
    <t>Categories</t>
  </si>
  <si>
    <t>Entrées</t>
  </si>
  <si>
    <t>Acces N°601</t>
  </si>
  <si>
    <t>Acces N°602</t>
  </si>
  <si>
    <t>Controleurs</t>
  </si>
  <si>
    <t>Controleurs (NPG LC, LCZ)</t>
  </si>
  <si>
    <t>Fermeture Magnetique</t>
  </si>
  <si>
    <t>Verrou Magnétique</t>
  </si>
  <si>
    <t>Support lumiere</t>
  </si>
  <si>
    <t>Support Lumière (Acces)</t>
  </si>
  <si>
    <t>Acces Contrôle (N°601)</t>
  </si>
  <si>
    <t>Acces Contrôle (N°602)</t>
  </si>
  <si>
    <t>Dates</t>
  </si>
  <si>
    <t>Agent informatique</t>
  </si>
  <si>
    <t>Catégories</t>
  </si>
  <si>
    <t>Aballot And Gneneman</t>
  </si>
  <si>
    <t>TIGORI And Gneneman</t>
  </si>
  <si>
    <t>PARFUM</t>
  </si>
  <si>
    <t>TIGORI</t>
  </si>
  <si>
    <t xml:space="preserve">Aballot </t>
  </si>
  <si>
    <t>ADMINISTRATION</t>
  </si>
  <si>
    <t>DEFRISANT</t>
  </si>
  <si>
    <t>Lazare And Jean Mary</t>
  </si>
  <si>
    <t>GNENEMAN</t>
  </si>
  <si>
    <t>GNENEMAN And Tigori</t>
  </si>
  <si>
    <t>Jean Mary</t>
  </si>
  <si>
    <t>Aballot And Cyrille</t>
  </si>
  <si>
    <t>Approvisionnement ( Entrées</t>
  </si>
  <si>
    <t>Sorties</t>
  </si>
  <si>
    <t>Mois</t>
  </si>
  <si>
    <t>Decembre</t>
  </si>
  <si>
    <t>Janvier</t>
  </si>
  <si>
    <t>Suivi De Stock</t>
  </si>
  <si>
    <t>Stocks Restant</t>
  </si>
  <si>
    <t>Stock Restants</t>
  </si>
  <si>
    <t>Étiquettes de lignes</t>
  </si>
  <si>
    <t>Total général</t>
  </si>
  <si>
    <t>Somme de Approvisionnement ( Entrées</t>
  </si>
  <si>
    <t>Somme de Sorties</t>
  </si>
  <si>
    <t>Support Lumiere</t>
  </si>
  <si>
    <t>Colonne1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</si>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</sst>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Malgun Gothic"/>
      <family val="2"/>
    </font>
    <font>
      <sz val="24"/>
      <color theme="1"/>
      <name val="Malgun Gothic"/>
      <family val="2"/>
    </font>
    <font>
      <sz val="11"/>
      <color theme="0"/>
      <name val="Malgun Gothic"/>
      <family val="2"/>
    </font>
    <font>
      <b/>
      <sz val="11"/>
      <color rgb="FFFF0000"/>
      <name val="Malgun Gothic"/>
      <family val="2"/>
    </font>
    <font>
      <b/>
      <sz val="11"/>
      <color theme="1"/>
      <name val="Malgun Gothic"/>
      <family val="2"/>
    </font>
  </fonts>
  <fills count="2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5" xfId="0" applyFont="1" applyBorder="1"/>
    <xf numFmtId="0" fontId="2" fillId="0" borderId="0" xfId="0" applyFont="1"/>
    <xf numFmtId="0" fontId="2" fillId="0" borderId="0" xfId="0" applyFont="1" applyAlignment="1">
      <alignment horizontal="center"/>
    </xf>
    <xf numFmtId="0" fontId="2" fillId="7" borderId="5" xfId="0" applyFont="1" applyFill="1" applyBorder="1" applyAlignment="1">
      <alignment horizontal="center" vertical="center"/>
    </xf>
    <xf numFmtId="0" fontId="3" fillId="15" borderId="5" xfId="0" applyFont="1" applyFill="1" applyBorder="1" applyAlignment="1">
      <alignment horizontal="center" vertical="center"/>
    </xf>
    <xf numFmtId="0" fontId="4" fillId="20" borderId="0" xfId="0" applyFont="1" applyFill="1"/>
    <xf numFmtId="0" fontId="2" fillId="8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2" fillId="12" borderId="1" xfId="0" applyFont="1" applyFill="1" applyBorder="1" applyAlignment="1">
      <alignment horizontal="center"/>
    </xf>
    <xf numFmtId="0" fontId="2" fillId="13" borderId="1" xfId="0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14" fontId="2" fillId="8" borderId="1" xfId="0" applyNumberFormat="1" applyFont="1" applyFill="1" applyBorder="1" applyAlignment="1">
      <alignment horizontal="center"/>
    </xf>
    <xf numFmtId="0" fontId="2" fillId="14" borderId="1" xfId="0" applyFont="1" applyFill="1" applyBorder="1" applyAlignment="1">
      <alignment horizontal="center"/>
    </xf>
    <xf numFmtId="14" fontId="2" fillId="7" borderId="1" xfId="0" applyNumberFormat="1" applyFont="1" applyFill="1" applyBorder="1"/>
    <xf numFmtId="0" fontId="2" fillId="12" borderId="1" xfId="0" applyFont="1" applyFill="1" applyBorder="1"/>
    <xf numFmtId="14" fontId="2" fillId="7" borderId="3" xfId="0" applyNumberFormat="1" applyFont="1" applyFill="1" applyBorder="1"/>
    <xf numFmtId="0" fontId="2" fillId="8" borderId="3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2" fillId="10" borderId="3" xfId="0" applyFon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2" fillId="12" borderId="3" xfId="0" applyFont="1" applyFill="1" applyBorder="1" applyAlignment="1">
      <alignment horizontal="center"/>
    </xf>
    <xf numFmtId="0" fontId="2" fillId="14" borderId="3" xfId="0" applyFont="1" applyFill="1" applyBorder="1" applyAlignment="1">
      <alignment horizontal="center"/>
    </xf>
    <xf numFmtId="0" fontId="2" fillId="13" borderId="3" xfId="0" applyFont="1" applyFill="1" applyBorder="1" applyAlignment="1">
      <alignment horizontal="center"/>
    </xf>
    <xf numFmtId="0" fontId="2" fillId="8" borderId="1" xfId="0" applyFont="1" applyFill="1" applyBorder="1"/>
    <xf numFmtId="0" fontId="2" fillId="14" borderId="4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13" borderId="4" xfId="0" applyFont="1" applyFill="1" applyBorder="1" applyAlignment="1">
      <alignment horizontal="center"/>
    </xf>
    <xf numFmtId="0" fontId="0" fillId="20" borderId="0" xfId="0" applyFill="1" applyAlignment="1">
      <alignment horizontal="center"/>
    </xf>
    <xf numFmtId="0" fontId="0" fillId="20" borderId="0" xfId="0" applyFill="1" applyAlignment="1">
      <alignment vertical="center"/>
    </xf>
    <xf numFmtId="0" fontId="1" fillId="0" borderId="0" xfId="0" applyFont="1"/>
    <xf numFmtId="0" fontId="2" fillId="19" borderId="1" xfId="0" applyFont="1" applyFill="1" applyBorder="1" applyAlignment="1">
      <alignment horizontal="center" vertical="center"/>
    </xf>
    <xf numFmtId="0" fontId="2" fillId="19" borderId="1" xfId="0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18" borderId="5" xfId="0" applyFont="1" applyFill="1" applyBorder="1" applyAlignment="1">
      <alignment horizontal="center"/>
    </xf>
    <xf numFmtId="0" fontId="2" fillId="11" borderId="5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14" fontId="2" fillId="7" borderId="4" xfId="0" applyNumberFormat="1" applyFont="1" applyFill="1" applyBorder="1"/>
    <xf numFmtId="0" fontId="6" fillId="7" borderId="6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9" borderId="6" xfId="0" applyFont="1" applyFill="1" applyBorder="1" applyAlignment="1">
      <alignment horizontal="center"/>
    </xf>
    <xf numFmtId="0" fontId="6" fillId="10" borderId="6" xfId="0" applyFont="1" applyFill="1" applyBorder="1" applyAlignment="1">
      <alignment horizontal="center"/>
    </xf>
    <xf numFmtId="0" fontId="6" fillId="11" borderId="6" xfId="0" applyFont="1" applyFill="1" applyBorder="1" applyAlignment="1">
      <alignment horizontal="center"/>
    </xf>
    <xf numFmtId="0" fontId="6" fillId="17" borderId="6" xfId="0" applyFont="1" applyFill="1" applyBorder="1" applyAlignment="1">
      <alignment horizontal="center" vertical="center"/>
    </xf>
    <xf numFmtId="0" fontId="6" fillId="12" borderId="6" xfId="0" applyFont="1" applyFill="1" applyBorder="1" applyAlignment="1">
      <alignment horizontal="center"/>
    </xf>
    <xf numFmtId="0" fontId="5" fillId="19" borderId="6" xfId="0" applyFont="1" applyFill="1" applyBorder="1" applyAlignment="1">
      <alignment horizontal="center" vertical="center"/>
    </xf>
    <xf numFmtId="0" fontId="6" fillId="16" borderId="6" xfId="0" applyFont="1" applyFill="1" applyBorder="1" applyAlignment="1">
      <alignment horizontal="center"/>
    </xf>
    <xf numFmtId="0" fontId="6" fillId="13" borderId="6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4" borderId="2" xfId="0" applyFill="1" applyBorder="1"/>
    <xf numFmtId="0" fontId="0" fillId="6" borderId="7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4" borderId="10" xfId="0" applyFill="1" applyBorder="1"/>
    <xf numFmtId="0" fontId="0" fillId="5" borderId="3" xfId="0" applyFill="1" applyBorder="1" applyAlignment="1">
      <alignment horizontal="center"/>
    </xf>
    <xf numFmtId="0" fontId="0" fillId="6" borderId="12" xfId="0" applyFill="1" applyBorder="1" applyAlignment="1">
      <alignment horizontal="center"/>
    </xf>
  </cellXfs>
  <cellStyles count="1">
    <cellStyle name="Normal" xfId="0" builtinId="0"/>
  </cellStyles>
  <dxfs count="14"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</border>
    </dxf>
    <dxf>
      <font>
        <b/>
      </font>
    </dxf>
    <dxf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22" fmlaLink="$C$3" max="5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895350</xdr:colOff>
          <xdr:row>4</xdr:row>
          <xdr:rowOff>28575</xdr:rowOff>
        </xdr:from>
        <xdr:to>
          <xdr:col>3</xdr:col>
          <xdr:colOff>0</xdr:colOff>
          <xdr:row>13</xdr:row>
          <xdr:rowOff>66675</xdr:rowOff>
        </xdr:to>
        <xdr:sp macro="" textlink="">
          <xdr:nvSpPr>
            <xdr:cNvPr id="3074" name="Scroll Bar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3</xdr:row>
      <xdr:rowOff>27217</xdr:rowOff>
    </xdr:from>
    <xdr:to>
      <xdr:col>0</xdr:col>
      <xdr:colOff>1828800</xdr:colOff>
      <xdr:row>10</xdr:row>
      <xdr:rowOff>40822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Zone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1020538"/>
              <a:ext cx="1828800" cy="144235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81642</xdr:colOff>
      <xdr:row>0</xdr:row>
      <xdr:rowOff>81643</xdr:rowOff>
    </xdr:from>
    <xdr:to>
      <xdr:col>6</xdr:col>
      <xdr:colOff>666750</xdr:colOff>
      <xdr:row>0</xdr:row>
      <xdr:rowOff>517072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22071" y="81643"/>
              <a:ext cx="5701393" cy="43542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1850571</xdr:colOff>
      <xdr:row>3</xdr:row>
      <xdr:rowOff>0</xdr:rowOff>
    </xdr:from>
    <xdr:to>
      <xdr:col>2</xdr:col>
      <xdr:colOff>816427</xdr:colOff>
      <xdr:row>15</xdr:row>
      <xdr:rowOff>74839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2" name="Agent informatiqu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 informatiqu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50571" y="993321"/>
              <a:ext cx="206828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NOU" refreshedDate="43497.486384722222" createdVersion="5" refreshedVersion="5" minRefreshableVersion="3" recordCount="44">
  <cacheSource type="worksheet">
    <worksheetSource name="Tableau1"/>
  </cacheSource>
  <cacheFields count="11">
    <cacheField name="Dates" numFmtId="0">
      <sharedItems containsNonDate="0" containsDate="1" containsString="0" containsBlank="1" minDate="2018-12-13T00:00:00" maxDate="2019-02-01T00:00:00"/>
    </cacheField>
    <cacheField name="Agent informatique" numFmtId="0">
      <sharedItems containsBlank="1" count="10">
        <s v="Aballot And Gneneman"/>
        <s v="TIGORI And Gneneman"/>
        <s v="TIGORI"/>
        <s v="Aballot "/>
        <s v="Lazare And Jean Mary"/>
        <s v="GNENEMAN"/>
        <s v="GNENEMAN And Tigori"/>
        <s v="Jean Mary"/>
        <s v="Aballot And Cyrille"/>
        <m/>
      </sharedItems>
    </cacheField>
    <cacheField name="Zone1" numFmtId="0">
      <sharedItems containsBlank="1" count="5">
        <s v="Service (IT)"/>
        <s v="PARFUM"/>
        <s v="ADMINISTRATION"/>
        <s v="DEFRISANT"/>
        <m/>
      </sharedItems>
    </cacheField>
    <cacheField name="Zone2" numFmtId="0">
      <sharedItems containsBlank="1" count="2">
        <s v="YOPOUGON (Zone Industriel)"/>
        <m/>
      </sharedItems>
    </cacheField>
    <cacheField name="Catégories" numFmtId="0">
      <sharedItems containsBlank="1"/>
    </cacheField>
    <cacheField name="Articles" numFmtId="0">
      <sharedItems containsBlank="1" count="6">
        <s v="Acces Contrôle (N°601)"/>
        <s v="Acces Contrôle (N°602)"/>
        <s v="Controleurs"/>
        <s v="Fermeture Magnetique"/>
        <s v="Support Lumiere"/>
        <m/>
      </sharedItems>
    </cacheField>
    <cacheField name="Approvisionnement ( Entrées" numFmtId="0">
      <sharedItems containsString="0" containsBlank="1" containsNumber="1" containsInteger="1" minValue="10" maxValue="98" count="8">
        <n v="98"/>
        <n v="49"/>
        <n v="61"/>
        <n v="10"/>
        <n v="70"/>
        <m/>
        <n v="60"/>
        <n v="30"/>
      </sharedItems>
    </cacheField>
    <cacheField name="Colonne1" numFmtId="0">
      <sharedItems containsNonDate="0" containsString="0" containsBlank="1"/>
    </cacheField>
    <cacheField name="Stock Restants" numFmtId="0">
      <sharedItems containsNonDate="0" containsString="0" containsBlank="1"/>
    </cacheField>
    <cacheField name="Sorties" numFmtId="0">
      <sharedItems containsString="0" containsBlank="1" containsNumber="1" containsInteger="1" minValue="1" maxValue="36" count="12">
        <m/>
        <n v="18"/>
        <n v="6"/>
        <n v="2"/>
        <n v="10"/>
        <n v="14"/>
        <n v="28"/>
        <n v="36"/>
        <n v="3"/>
        <n v="24"/>
        <n v="1"/>
        <n v="12"/>
      </sharedItems>
    </cacheField>
    <cacheField name="Mois" numFmtId="0">
      <sharedItems containsBlank="1" count="3">
        <s v="Decembre"/>
        <s v="Janvier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">
  <r>
    <d v="2018-12-18T00:00:00"/>
    <x v="0"/>
    <x v="0"/>
    <x v="0"/>
    <s v="Acces N°601"/>
    <x v="0"/>
    <x v="0"/>
    <m/>
    <m/>
    <x v="0"/>
    <x v="0"/>
  </r>
  <r>
    <d v="2018-12-18T00:00:00"/>
    <x v="0"/>
    <x v="0"/>
    <x v="0"/>
    <s v="Acces N°602"/>
    <x v="1"/>
    <x v="1"/>
    <m/>
    <m/>
    <x v="0"/>
    <x v="0"/>
  </r>
  <r>
    <d v="2018-12-18T00:00:00"/>
    <x v="0"/>
    <x v="0"/>
    <x v="0"/>
    <s v="Controleurs (NPG LC, LCZ)"/>
    <x v="2"/>
    <x v="2"/>
    <m/>
    <m/>
    <x v="0"/>
    <x v="0"/>
  </r>
  <r>
    <d v="2018-12-18T00:00:00"/>
    <x v="0"/>
    <x v="0"/>
    <x v="0"/>
    <s v="Verrou Magnétique"/>
    <x v="3"/>
    <x v="3"/>
    <m/>
    <m/>
    <x v="0"/>
    <x v="0"/>
  </r>
  <r>
    <d v="2018-12-18T00:00:00"/>
    <x v="0"/>
    <x v="0"/>
    <x v="0"/>
    <s v="Support Lumière (Acces)"/>
    <x v="4"/>
    <x v="4"/>
    <m/>
    <m/>
    <x v="0"/>
    <x v="0"/>
  </r>
  <r>
    <d v="2018-12-13T00:00:00"/>
    <x v="1"/>
    <x v="1"/>
    <x v="0"/>
    <s v="Controleurs (NPG LC, LCZ)"/>
    <x v="2"/>
    <x v="5"/>
    <m/>
    <m/>
    <x v="1"/>
    <x v="0"/>
  </r>
  <r>
    <d v="2018-12-13T00:00:00"/>
    <x v="2"/>
    <x v="1"/>
    <x v="0"/>
    <s v="Support Lumière (Acces)"/>
    <x v="4"/>
    <x v="5"/>
    <m/>
    <m/>
    <x v="2"/>
    <x v="0"/>
  </r>
  <r>
    <d v="2018-12-13T00:00:00"/>
    <x v="2"/>
    <x v="1"/>
    <x v="0"/>
    <s v="Acces N°601"/>
    <x v="0"/>
    <x v="5"/>
    <m/>
    <m/>
    <x v="2"/>
    <x v="0"/>
  </r>
  <r>
    <d v="2018-12-13T00:00:00"/>
    <x v="3"/>
    <x v="2"/>
    <x v="0"/>
    <s v="Verrou Magnétique"/>
    <x v="3"/>
    <x v="5"/>
    <m/>
    <m/>
    <x v="3"/>
    <x v="0"/>
  </r>
  <r>
    <d v="2018-12-13T00:00:00"/>
    <x v="3"/>
    <x v="2"/>
    <x v="0"/>
    <s v="Acces N°602"/>
    <x v="1"/>
    <x v="5"/>
    <m/>
    <m/>
    <x v="3"/>
    <x v="0"/>
  </r>
  <r>
    <d v="2018-12-19T00:00:00"/>
    <x v="0"/>
    <x v="3"/>
    <x v="0"/>
    <s v="Controleurs (NPG LC, LCZ)"/>
    <x v="2"/>
    <x v="5"/>
    <m/>
    <m/>
    <x v="4"/>
    <x v="0"/>
  </r>
  <r>
    <d v="2018-12-26T00:00:00"/>
    <x v="4"/>
    <x v="1"/>
    <x v="0"/>
    <s v="Support Lumière (Acces)"/>
    <x v="4"/>
    <x v="5"/>
    <m/>
    <m/>
    <x v="5"/>
    <x v="0"/>
  </r>
  <r>
    <d v="2018-12-26T00:00:00"/>
    <x v="4"/>
    <x v="1"/>
    <x v="0"/>
    <s v="Acces N°601"/>
    <x v="0"/>
    <x v="5"/>
    <m/>
    <m/>
    <x v="6"/>
    <x v="0"/>
  </r>
  <r>
    <d v="2018-12-28T00:00:00"/>
    <x v="4"/>
    <x v="1"/>
    <x v="0"/>
    <s v="Acces N°601"/>
    <x v="0"/>
    <x v="5"/>
    <m/>
    <m/>
    <x v="7"/>
    <x v="0"/>
  </r>
  <r>
    <d v="2018-12-28T00:00:00"/>
    <x v="4"/>
    <x v="1"/>
    <x v="0"/>
    <s v="Support Lumière (Acces)"/>
    <x v="4"/>
    <x v="5"/>
    <m/>
    <m/>
    <x v="5"/>
    <x v="0"/>
  </r>
  <r>
    <d v="2018-12-31T00:00:00"/>
    <x v="4"/>
    <x v="1"/>
    <x v="0"/>
    <s v="Support Lumière (Acces)"/>
    <x v="4"/>
    <x v="5"/>
    <m/>
    <m/>
    <x v="8"/>
    <x v="0"/>
  </r>
  <r>
    <d v="2019-01-07T00:00:00"/>
    <x v="4"/>
    <x v="1"/>
    <x v="0"/>
    <s v="Acces N°601"/>
    <x v="0"/>
    <x v="5"/>
    <m/>
    <m/>
    <x v="9"/>
    <x v="1"/>
  </r>
  <r>
    <d v="2019-01-07T00:00:00"/>
    <x v="4"/>
    <x v="1"/>
    <x v="0"/>
    <s v="Support Lumière (Acces)"/>
    <x v="4"/>
    <x v="5"/>
    <m/>
    <m/>
    <x v="1"/>
    <x v="1"/>
  </r>
  <r>
    <d v="2019-01-07T00:00:00"/>
    <x v="5"/>
    <x v="3"/>
    <x v="0"/>
    <s v="Acces N°601"/>
    <x v="0"/>
    <x v="5"/>
    <m/>
    <m/>
    <x v="9"/>
    <x v="1"/>
  </r>
  <r>
    <d v="2019-01-08T00:00:00"/>
    <x v="5"/>
    <x v="0"/>
    <x v="0"/>
    <s v="Acces N°601"/>
    <x v="0"/>
    <x v="6"/>
    <m/>
    <m/>
    <x v="0"/>
    <x v="1"/>
  </r>
  <r>
    <d v="2019-01-10T00:00:00"/>
    <x v="6"/>
    <x v="3"/>
    <x v="0"/>
    <s v="Controleurs (NPG LC, LCZ)"/>
    <x v="2"/>
    <x v="5"/>
    <m/>
    <m/>
    <x v="8"/>
    <x v="1"/>
  </r>
  <r>
    <d v="2019-01-10T00:00:00"/>
    <x v="7"/>
    <x v="3"/>
    <x v="0"/>
    <s v="Support Lumière (Acces)"/>
    <x v="4"/>
    <x v="5"/>
    <m/>
    <m/>
    <x v="10"/>
    <x v="1"/>
  </r>
  <r>
    <d v="2019-01-10T00:00:00"/>
    <x v="8"/>
    <x v="2"/>
    <x v="0"/>
    <s v="Acces N°602"/>
    <x v="1"/>
    <x v="5"/>
    <m/>
    <m/>
    <x v="4"/>
    <x v="1"/>
  </r>
  <r>
    <d v="2019-01-10T00:00:00"/>
    <x v="8"/>
    <x v="2"/>
    <x v="0"/>
    <s v="Verrou Magnétique"/>
    <x v="3"/>
    <x v="5"/>
    <m/>
    <m/>
    <x v="2"/>
    <x v="1"/>
  </r>
  <r>
    <d v="2019-01-11T00:00:00"/>
    <x v="8"/>
    <x v="2"/>
    <x v="0"/>
    <s v="Controleurs (NPG LC, LCZ)"/>
    <x v="2"/>
    <x v="5"/>
    <m/>
    <m/>
    <x v="2"/>
    <x v="1"/>
  </r>
  <r>
    <d v="2019-01-13T00:00:00"/>
    <x v="8"/>
    <x v="2"/>
    <x v="0"/>
    <s v="Acces N°602"/>
    <x v="1"/>
    <x v="5"/>
    <m/>
    <m/>
    <x v="11"/>
    <x v="1"/>
  </r>
  <r>
    <d v="2019-01-14T00:00:00"/>
    <x v="2"/>
    <x v="2"/>
    <x v="0"/>
    <s v="Support Lumière (Acces)"/>
    <x v="4"/>
    <x v="7"/>
    <m/>
    <m/>
    <x v="0"/>
    <x v="1"/>
  </r>
  <r>
    <d v="2019-01-14T00:00:00"/>
    <x v="2"/>
    <x v="3"/>
    <x v="0"/>
    <s v="Support Lumière (Acces)"/>
    <x v="4"/>
    <x v="5"/>
    <m/>
    <m/>
    <x v="11"/>
    <x v="1"/>
  </r>
  <r>
    <d v="2019-01-14T00:00:00"/>
    <x v="5"/>
    <x v="2"/>
    <x v="0"/>
    <s v="Acces N°601"/>
    <x v="0"/>
    <x v="6"/>
    <m/>
    <m/>
    <x v="0"/>
    <x v="1"/>
  </r>
  <r>
    <d v="2019-01-15T00:00:00"/>
    <x v="2"/>
    <x v="3"/>
    <x v="0"/>
    <s v="Acces N°601"/>
    <x v="0"/>
    <x v="5"/>
    <m/>
    <m/>
    <x v="2"/>
    <x v="1"/>
  </r>
  <r>
    <d v="2019-01-16T00:00:00"/>
    <x v="2"/>
    <x v="3"/>
    <x v="0"/>
    <s v="Support Lumière (Acces)"/>
    <x v="4"/>
    <x v="5"/>
    <m/>
    <m/>
    <x v="10"/>
    <x v="1"/>
  </r>
  <r>
    <d v="2019-01-13T00:00:00"/>
    <x v="2"/>
    <x v="3"/>
    <x v="0"/>
    <s v="Support Lumière (Acces)"/>
    <x v="4"/>
    <x v="5"/>
    <m/>
    <m/>
    <x v="10"/>
    <x v="1"/>
  </r>
  <r>
    <d v="2019-01-23T00:00:00"/>
    <x v="2"/>
    <x v="3"/>
    <x v="0"/>
    <s v="Support Lumière (Acces)"/>
    <x v="4"/>
    <x v="5"/>
    <m/>
    <m/>
    <x v="10"/>
    <x v="1"/>
  </r>
  <r>
    <d v="2019-01-24T00:00:00"/>
    <x v="8"/>
    <x v="2"/>
    <x v="0"/>
    <s v="Acces N°602"/>
    <x v="1"/>
    <x v="5"/>
    <m/>
    <m/>
    <x v="3"/>
    <x v="1"/>
  </r>
  <r>
    <d v="2019-01-31T00:00:00"/>
    <x v="8"/>
    <x v="2"/>
    <x v="0"/>
    <s v="Verrou Magnétique"/>
    <x v="3"/>
    <x v="5"/>
    <m/>
    <m/>
    <x v="3"/>
    <x v="1"/>
  </r>
  <r>
    <m/>
    <x v="9"/>
    <x v="4"/>
    <x v="1"/>
    <m/>
    <x v="5"/>
    <x v="5"/>
    <m/>
    <m/>
    <x v="0"/>
    <x v="2"/>
  </r>
  <r>
    <m/>
    <x v="9"/>
    <x v="4"/>
    <x v="1"/>
    <m/>
    <x v="5"/>
    <x v="5"/>
    <m/>
    <m/>
    <x v="0"/>
    <x v="2"/>
  </r>
  <r>
    <m/>
    <x v="9"/>
    <x v="4"/>
    <x v="1"/>
    <m/>
    <x v="5"/>
    <x v="5"/>
    <m/>
    <m/>
    <x v="0"/>
    <x v="2"/>
  </r>
  <r>
    <m/>
    <x v="9"/>
    <x v="4"/>
    <x v="1"/>
    <m/>
    <x v="5"/>
    <x v="5"/>
    <m/>
    <m/>
    <x v="0"/>
    <x v="2"/>
  </r>
  <r>
    <m/>
    <x v="9"/>
    <x v="4"/>
    <x v="1"/>
    <m/>
    <x v="5"/>
    <x v="5"/>
    <m/>
    <m/>
    <x v="0"/>
    <x v="2"/>
  </r>
  <r>
    <m/>
    <x v="9"/>
    <x v="4"/>
    <x v="1"/>
    <m/>
    <x v="5"/>
    <x v="5"/>
    <m/>
    <m/>
    <x v="0"/>
    <x v="2"/>
  </r>
  <r>
    <m/>
    <x v="9"/>
    <x v="4"/>
    <x v="1"/>
    <m/>
    <x v="5"/>
    <x v="5"/>
    <m/>
    <m/>
    <x v="0"/>
    <x v="2"/>
  </r>
  <r>
    <m/>
    <x v="9"/>
    <x v="4"/>
    <x v="1"/>
    <m/>
    <x v="5"/>
    <x v="5"/>
    <m/>
    <m/>
    <x v="0"/>
    <x v="2"/>
  </r>
  <r>
    <m/>
    <x v="9"/>
    <x v="4"/>
    <x v="1"/>
    <m/>
    <x v="5"/>
    <x v="5"/>
    <m/>
    <m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10" firstHeaderRow="0" firstDataRow="1" firstDataCol="1"/>
  <pivotFields count="11">
    <pivotField showAll="0"/>
    <pivotField showAll="0">
      <items count="11">
        <item x="3"/>
        <item x="8"/>
        <item x="0"/>
        <item x="5"/>
        <item x="6"/>
        <item x="7"/>
        <item x="4"/>
        <item x="2"/>
        <item x="1"/>
        <item x="9"/>
        <item t="default"/>
      </items>
    </pivotField>
    <pivotField showAll="0">
      <items count="6">
        <item x="2"/>
        <item x="3"/>
        <item x="1"/>
        <item x="0"/>
        <item x="4"/>
        <item t="default"/>
      </items>
    </pivotField>
    <pivotField showAll="0">
      <items count="3">
        <item x="0"/>
        <item x="1"/>
        <item t="default"/>
      </items>
    </pivotField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>
      <items count="9">
        <item x="3"/>
        <item x="7"/>
        <item x="1"/>
        <item x="6"/>
        <item x="2"/>
        <item x="4"/>
        <item x="0"/>
        <item x="5"/>
        <item t="default"/>
      </items>
    </pivotField>
    <pivotField showAll="0"/>
    <pivotField showAll="0"/>
    <pivotField dataField="1" showAll="0">
      <items count="13">
        <item x="10"/>
        <item x="3"/>
        <item x="8"/>
        <item x="2"/>
        <item x="4"/>
        <item x="11"/>
        <item x="5"/>
        <item x="1"/>
        <item x="9"/>
        <item x="6"/>
        <item x="7"/>
        <item x="0"/>
        <item t="default"/>
      </items>
    </pivotField>
    <pivotField showAll="0">
      <items count="4">
        <item x="1"/>
        <item x="0"/>
        <item x="2"/>
        <item t="default"/>
      </items>
    </pivotField>
  </pivotFields>
  <rowFields count="1">
    <field x="5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Approvisionnement ( Entrées" fld="6" baseField="5" baseItem="0"/>
    <dataField name="Somme de Sorties" fld="9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Zone1" sourceName="Zone1">
  <pivotTables>
    <pivotTable tabId="9" name="Tableau croisé dynamique1"/>
  </pivotTables>
  <data>
    <tabular pivotCacheId="1">
      <items count="5">
        <i x="2" s="1"/>
        <i x="3" s="1"/>
        <i x="1" s="1"/>
        <i x="0" s="1"/>
        <i x="4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9" name="Tableau croisé dynamique1"/>
  </pivotTables>
  <data>
    <tabular pivotCacheId="1">
      <items count="3">
        <i x="1" s="1"/>
        <i x="0" s="1"/>
        <i x="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t_informatique" sourceName="Agent informatique">
  <pivotTables>
    <pivotTable tabId="9" name="Tableau croisé dynamique1"/>
  </pivotTables>
  <data>
    <tabular pivotCacheId="1">
      <items count="10">
        <i x="3" s="1"/>
        <i x="8" s="1"/>
        <i x="0" s="1"/>
        <i x="5" s="1"/>
        <i x="6" s="1"/>
        <i x="7" s="1"/>
        <i x="4" s="1"/>
        <i x="2" s="1"/>
        <i x="1" s="1"/>
        <i x="9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Zone1" cache="Segment_Zone1" caption="Zone1" showCaption="0" rowHeight="241300"/>
  <slicer name="Mois" cache="Segment_Mois" caption="Mois" columnCount="3" showCaption="0" rowHeight="241300"/>
  <slicer name="Agent informatique" cache="Segment_Agent_informatique" caption="Agent informatique" startItem="3" rowHeight="241300"/>
</slicers>
</file>

<file path=xl/tables/table1.xml><?xml version="1.0" encoding="utf-8"?>
<table xmlns="http://schemas.openxmlformats.org/spreadsheetml/2006/main" id="3" name="Tableau3" displayName="Tableau3" ref="A2:B8" totalsRowShown="0" headerRowBorderDxfId="7" tableBorderDxfId="8">
  <autoFilter ref="A2:B8"/>
  <tableColumns count="2">
    <tableColumn id="1" name="Zone2"/>
    <tableColumn id="2" name="Zone1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H1:J6" totalsRowShown="0" headerRowBorderDxfId="4" tableBorderDxfId="5" totalsRowBorderDxfId="3">
  <autoFilter ref="H1:J6"/>
  <tableColumns count="3">
    <tableColumn id="1" name="Articles" dataDxfId="2"/>
    <tableColumn id="2" name="Categories" dataDxfId="1"/>
    <tableColumn id="3" name="Entrées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K45" totalsRowShown="0" headerRowDxfId="9" headerRowBorderDxfId="12" tableBorderDxfId="13">
  <autoFilter ref="A1:K45"/>
  <tableColumns count="11">
    <tableColumn id="1" name="Dates"/>
    <tableColumn id="2" name="Agent informatique"/>
    <tableColumn id="3" name="Zone1"/>
    <tableColumn id="4" name="Zone2"/>
    <tableColumn id="5" name="Catégories"/>
    <tableColumn id="6" name="Articles" dataDxfId="11"/>
    <tableColumn id="7" name="Approvisionnement ( Entrées"/>
    <tableColumn id="8" name="Colonne1"/>
    <tableColumn id="9" name="Stock Restants" dataDxfId="10"/>
    <tableColumn id="10" name="Sorties"/>
    <tableColumn id="11" name="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microsoft.com/office/2007/relationships/slicer" Target="../slicers/slicer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workbookViewId="0">
      <selection activeCell="I13" sqref="I13"/>
    </sheetView>
  </sheetViews>
  <sheetFormatPr baseColWidth="10" defaultRowHeight="15" x14ac:dyDescent="0.25"/>
  <cols>
    <col min="1" max="1" width="27.140625" bestFit="1" customWidth="1"/>
    <col min="2" max="2" width="14.28515625" bestFit="1" customWidth="1"/>
    <col min="8" max="8" width="27.28515625" bestFit="1" customWidth="1"/>
    <col min="9" max="9" width="23.85546875" bestFit="1" customWidth="1"/>
  </cols>
  <sheetData>
    <row r="1" spans="1:10" x14ac:dyDescent="0.25">
      <c r="H1" s="64" t="s">
        <v>9</v>
      </c>
      <c r="I1" s="65" t="s">
        <v>10</v>
      </c>
      <c r="J1" s="66" t="s">
        <v>11</v>
      </c>
    </row>
    <row r="2" spans="1:10" x14ac:dyDescent="0.25">
      <c r="A2" s="60" t="s">
        <v>0</v>
      </c>
      <c r="B2" s="61" t="s">
        <v>1</v>
      </c>
      <c r="H2" s="62" t="s">
        <v>20</v>
      </c>
      <c r="I2" s="4" t="s">
        <v>12</v>
      </c>
      <c r="J2" s="63">
        <v>98</v>
      </c>
    </row>
    <row r="3" spans="1:10" x14ac:dyDescent="0.25">
      <c r="A3" s="1" t="s">
        <v>2</v>
      </c>
      <c r="B3" s="57" t="s">
        <v>3</v>
      </c>
      <c r="H3" s="62" t="s">
        <v>21</v>
      </c>
      <c r="I3" s="4" t="s">
        <v>13</v>
      </c>
      <c r="J3" s="63">
        <v>49</v>
      </c>
    </row>
    <row r="4" spans="1:10" x14ac:dyDescent="0.25">
      <c r="A4" s="2"/>
      <c r="B4" s="58" t="s">
        <v>4</v>
      </c>
      <c r="H4" s="62" t="s">
        <v>14</v>
      </c>
      <c r="I4" s="4" t="s">
        <v>15</v>
      </c>
      <c r="J4" s="63">
        <v>61</v>
      </c>
    </row>
    <row r="5" spans="1:10" x14ac:dyDescent="0.25">
      <c r="A5" s="2"/>
      <c r="B5" s="58" t="s">
        <v>5</v>
      </c>
      <c r="H5" s="62" t="s">
        <v>16</v>
      </c>
      <c r="I5" s="4" t="s">
        <v>17</v>
      </c>
      <c r="J5" s="63">
        <v>10</v>
      </c>
    </row>
    <row r="6" spans="1:10" x14ac:dyDescent="0.25">
      <c r="A6" s="2"/>
      <c r="B6" s="58" t="s">
        <v>6</v>
      </c>
      <c r="H6" s="67" t="s">
        <v>18</v>
      </c>
      <c r="I6" s="68" t="s">
        <v>19</v>
      </c>
      <c r="J6" s="69">
        <v>70</v>
      </c>
    </row>
    <row r="7" spans="1:10" x14ac:dyDescent="0.25">
      <c r="A7" s="3"/>
      <c r="B7" s="59" t="s">
        <v>7</v>
      </c>
    </row>
    <row r="8" spans="1:10" x14ac:dyDescent="0.25">
      <c r="A8" s="3"/>
      <c r="B8" s="59" t="s">
        <v>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0"/>
  <sheetViews>
    <sheetView workbookViewId="0">
      <selection activeCell="C4" sqref="C4"/>
    </sheetView>
  </sheetViews>
  <sheetFormatPr baseColWidth="10" defaultRowHeight="15" x14ac:dyDescent="0.25"/>
  <cols>
    <col min="1" max="1" width="21.85546875" bestFit="1" customWidth="1"/>
    <col min="2" max="2" width="37.5703125" customWidth="1"/>
    <col min="3" max="3" width="17.140625" customWidth="1"/>
  </cols>
  <sheetData>
    <row r="3" spans="1:3" x14ac:dyDescent="0.25">
      <c r="A3" s="40" t="s">
        <v>45</v>
      </c>
      <c r="B3" t="s">
        <v>47</v>
      </c>
      <c r="C3" t="s">
        <v>48</v>
      </c>
    </row>
    <row r="4" spans="1:3" x14ac:dyDescent="0.25">
      <c r="A4" s="41" t="s">
        <v>20</v>
      </c>
      <c r="B4" s="42">
        <v>218</v>
      </c>
      <c r="C4" s="42">
        <v>124</v>
      </c>
    </row>
    <row r="5" spans="1:3" x14ac:dyDescent="0.25">
      <c r="A5" s="41" t="s">
        <v>21</v>
      </c>
      <c r="B5" s="42">
        <v>49</v>
      </c>
      <c r="C5" s="42">
        <v>26</v>
      </c>
    </row>
    <row r="6" spans="1:3" x14ac:dyDescent="0.25">
      <c r="A6" s="41" t="s">
        <v>14</v>
      </c>
      <c r="B6" s="42">
        <v>61</v>
      </c>
      <c r="C6" s="42">
        <v>37</v>
      </c>
    </row>
    <row r="7" spans="1:3" x14ac:dyDescent="0.25">
      <c r="A7" s="41" t="s">
        <v>16</v>
      </c>
      <c r="B7" s="42">
        <v>10</v>
      </c>
      <c r="C7" s="42">
        <v>10</v>
      </c>
    </row>
    <row r="8" spans="1:3" x14ac:dyDescent="0.25">
      <c r="A8" s="41" t="s">
        <v>49</v>
      </c>
      <c r="B8" s="42">
        <v>100</v>
      </c>
      <c r="C8" s="42">
        <v>71</v>
      </c>
    </row>
    <row r="9" spans="1:3" x14ac:dyDescent="0.25">
      <c r="A9" s="41" t="s">
        <v>51</v>
      </c>
      <c r="B9" s="42"/>
      <c r="C9" s="42"/>
    </row>
    <row r="10" spans="1:3" x14ac:dyDescent="0.25">
      <c r="A10" s="41" t="s">
        <v>46</v>
      </c>
      <c r="B10" s="42">
        <v>438</v>
      </c>
      <c r="C10" s="42">
        <v>268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zoomScale="85" zoomScaleNormal="85" workbookViewId="0">
      <selection activeCell="F13" sqref="F13"/>
    </sheetView>
  </sheetViews>
  <sheetFormatPr baseColWidth="10" defaultRowHeight="15" x14ac:dyDescent="0.25"/>
  <cols>
    <col min="1" max="1" width="12.28515625" bestFit="1" customWidth="1"/>
    <col min="2" max="2" width="24.85546875" bestFit="1" customWidth="1"/>
    <col min="3" max="3" width="18.85546875" bestFit="1" customWidth="1"/>
    <col min="4" max="4" width="30.5703125" bestFit="1" customWidth="1"/>
    <col min="5" max="5" width="27.28515625" bestFit="1" customWidth="1"/>
    <col min="6" max="6" width="24.5703125" style="35" bestFit="1" customWidth="1"/>
    <col min="7" max="7" width="34.140625" bestFit="1" customWidth="1"/>
    <col min="8" max="8" width="34.140625" customWidth="1"/>
    <col min="9" max="9" width="34.140625" style="36" customWidth="1"/>
    <col min="10" max="10" width="16.28515625" bestFit="1" customWidth="1"/>
    <col min="11" max="11" width="13.42578125" bestFit="1" customWidth="1"/>
  </cols>
  <sheetData>
    <row r="1" spans="1:11" s="37" customFormat="1" ht="16.5" x14ac:dyDescent="0.3">
      <c r="A1" s="47" t="s">
        <v>22</v>
      </c>
      <c r="B1" s="48" t="s">
        <v>23</v>
      </c>
      <c r="C1" s="49" t="s">
        <v>1</v>
      </c>
      <c r="D1" s="50" t="s">
        <v>0</v>
      </c>
      <c r="E1" s="51" t="s">
        <v>24</v>
      </c>
      <c r="F1" s="52" t="s">
        <v>9</v>
      </c>
      <c r="G1" s="53" t="s">
        <v>37</v>
      </c>
      <c r="H1" s="53" t="s">
        <v>50</v>
      </c>
      <c r="I1" s="54" t="s">
        <v>44</v>
      </c>
      <c r="J1" s="55" t="s">
        <v>38</v>
      </c>
      <c r="K1" s="56" t="s">
        <v>39</v>
      </c>
    </row>
    <row r="2" spans="1:11" ht="16.5" x14ac:dyDescent="0.3">
      <c r="A2" s="18">
        <v>43452</v>
      </c>
      <c r="B2" s="19" t="s">
        <v>25</v>
      </c>
      <c r="C2" s="13" t="s">
        <v>3</v>
      </c>
      <c r="D2" s="14" t="s">
        <v>2</v>
      </c>
      <c r="E2" s="15" t="s">
        <v>12</v>
      </c>
      <c r="F2" s="5" t="s">
        <v>20</v>
      </c>
      <c r="G2" s="16">
        <v>98</v>
      </c>
      <c r="H2" s="16"/>
      <c r="I2" s="38"/>
      <c r="J2" s="20"/>
      <c r="K2" s="17" t="s">
        <v>40</v>
      </c>
    </row>
    <row r="3" spans="1:11" ht="16.5" x14ac:dyDescent="0.3">
      <c r="A3" s="18">
        <v>43452</v>
      </c>
      <c r="B3" s="19" t="s">
        <v>25</v>
      </c>
      <c r="C3" s="13" t="s">
        <v>3</v>
      </c>
      <c r="D3" s="14" t="s">
        <v>2</v>
      </c>
      <c r="E3" s="15" t="s">
        <v>13</v>
      </c>
      <c r="F3" s="5" t="s">
        <v>21</v>
      </c>
      <c r="G3" s="16">
        <v>49</v>
      </c>
      <c r="H3" s="16"/>
      <c r="I3" s="38"/>
      <c r="J3" s="20"/>
      <c r="K3" s="17" t="s">
        <v>40</v>
      </c>
    </row>
    <row r="4" spans="1:11" ht="16.5" x14ac:dyDescent="0.3">
      <c r="A4" s="18">
        <v>43452</v>
      </c>
      <c r="B4" s="19" t="s">
        <v>25</v>
      </c>
      <c r="C4" s="13" t="s">
        <v>3</v>
      </c>
      <c r="D4" s="14" t="s">
        <v>2</v>
      </c>
      <c r="E4" s="15" t="s">
        <v>15</v>
      </c>
      <c r="F4" s="5" t="s">
        <v>14</v>
      </c>
      <c r="G4" s="16">
        <v>61</v>
      </c>
      <c r="H4" s="16"/>
      <c r="I4" s="38"/>
      <c r="J4" s="20"/>
      <c r="K4" s="17" t="s">
        <v>40</v>
      </c>
    </row>
    <row r="5" spans="1:11" ht="16.5" x14ac:dyDescent="0.3">
      <c r="A5" s="18">
        <v>43452</v>
      </c>
      <c r="B5" s="19" t="s">
        <v>25</v>
      </c>
      <c r="C5" s="13" t="s">
        <v>3</v>
      </c>
      <c r="D5" s="14" t="s">
        <v>2</v>
      </c>
      <c r="E5" s="15" t="s">
        <v>17</v>
      </c>
      <c r="F5" s="5" t="s">
        <v>16</v>
      </c>
      <c r="G5" s="16">
        <v>10</v>
      </c>
      <c r="H5" s="16"/>
      <c r="I5" s="38"/>
      <c r="J5" s="20"/>
      <c r="K5" s="17" t="s">
        <v>40</v>
      </c>
    </row>
    <row r="6" spans="1:11" ht="16.5" x14ac:dyDescent="0.3">
      <c r="A6" s="18">
        <v>43452</v>
      </c>
      <c r="B6" s="19" t="s">
        <v>25</v>
      </c>
      <c r="C6" s="13" t="s">
        <v>3</v>
      </c>
      <c r="D6" s="14" t="s">
        <v>2</v>
      </c>
      <c r="E6" s="15" t="s">
        <v>19</v>
      </c>
      <c r="F6" s="5" t="s">
        <v>49</v>
      </c>
      <c r="G6" s="16">
        <v>70</v>
      </c>
      <c r="H6" s="16"/>
      <c r="I6" s="38"/>
      <c r="J6" s="20"/>
      <c r="K6" s="17" t="s">
        <v>40</v>
      </c>
    </row>
    <row r="7" spans="1:11" ht="16.5" x14ac:dyDescent="0.3">
      <c r="A7" s="18">
        <v>43447</v>
      </c>
      <c r="B7" s="19" t="s">
        <v>26</v>
      </c>
      <c r="C7" s="13" t="s">
        <v>27</v>
      </c>
      <c r="D7" s="14" t="s">
        <v>2</v>
      </c>
      <c r="E7" s="15" t="s">
        <v>15</v>
      </c>
      <c r="F7" s="5" t="s">
        <v>14</v>
      </c>
      <c r="G7" s="16"/>
      <c r="H7" s="16"/>
      <c r="I7" s="38"/>
      <c r="J7" s="20">
        <v>18</v>
      </c>
      <c r="K7" s="17" t="s">
        <v>40</v>
      </c>
    </row>
    <row r="8" spans="1:11" ht="16.5" x14ac:dyDescent="0.3">
      <c r="A8" s="18">
        <v>43447</v>
      </c>
      <c r="B8" s="19" t="s">
        <v>28</v>
      </c>
      <c r="C8" s="13" t="s">
        <v>27</v>
      </c>
      <c r="D8" s="14" t="s">
        <v>2</v>
      </c>
      <c r="E8" s="15" t="s">
        <v>19</v>
      </c>
      <c r="F8" s="5" t="s">
        <v>49</v>
      </c>
      <c r="G8" s="16"/>
      <c r="H8" s="16"/>
      <c r="I8" s="38"/>
      <c r="J8" s="20">
        <v>6</v>
      </c>
      <c r="K8" s="17" t="s">
        <v>40</v>
      </c>
    </row>
    <row r="9" spans="1:11" ht="16.5" x14ac:dyDescent="0.3">
      <c r="A9" s="18">
        <v>43447</v>
      </c>
      <c r="B9" s="19" t="s">
        <v>28</v>
      </c>
      <c r="C9" s="13" t="s">
        <v>27</v>
      </c>
      <c r="D9" s="14" t="s">
        <v>2</v>
      </c>
      <c r="E9" s="15" t="s">
        <v>12</v>
      </c>
      <c r="F9" s="5" t="s">
        <v>20</v>
      </c>
      <c r="G9" s="16"/>
      <c r="H9" s="16"/>
      <c r="I9" s="38"/>
      <c r="J9" s="20">
        <v>6</v>
      </c>
      <c r="K9" s="17" t="s">
        <v>40</v>
      </c>
    </row>
    <row r="10" spans="1:11" ht="16.5" x14ac:dyDescent="0.3">
      <c r="A10" s="18">
        <v>43447</v>
      </c>
      <c r="B10" s="19" t="s">
        <v>29</v>
      </c>
      <c r="C10" s="13" t="s">
        <v>30</v>
      </c>
      <c r="D10" s="14" t="s">
        <v>2</v>
      </c>
      <c r="E10" s="15" t="s">
        <v>17</v>
      </c>
      <c r="F10" s="5" t="s">
        <v>16</v>
      </c>
      <c r="G10" s="16"/>
      <c r="H10" s="16"/>
      <c r="I10" s="38"/>
      <c r="J10" s="20">
        <v>2</v>
      </c>
      <c r="K10" s="17" t="s">
        <v>40</v>
      </c>
    </row>
    <row r="11" spans="1:11" ht="16.5" x14ac:dyDescent="0.3">
      <c r="A11" s="18">
        <v>43447</v>
      </c>
      <c r="B11" s="19" t="s">
        <v>29</v>
      </c>
      <c r="C11" s="13" t="s">
        <v>30</v>
      </c>
      <c r="D11" s="14" t="s">
        <v>2</v>
      </c>
      <c r="E11" s="15" t="s">
        <v>13</v>
      </c>
      <c r="F11" s="5" t="s">
        <v>21</v>
      </c>
      <c r="G11" s="16"/>
      <c r="H11" s="16"/>
      <c r="I11" s="38"/>
      <c r="J11" s="20">
        <v>2</v>
      </c>
      <c r="K11" s="17" t="s">
        <v>40</v>
      </c>
    </row>
    <row r="12" spans="1:11" ht="16.5" x14ac:dyDescent="0.3">
      <c r="A12" s="18">
        <v>43453</v>
      </c>
      <c r="B12" s="19" t="s">
        <v>25</v>
      </c>
      <c r="C12" s="13" t="s">
        <v>31</v>
      </c>
      <c r="D12" s="14" t="s">
        <v>2</v>
      </c>
      <c r="E12" s="15" t="s">
        <v>15</v>
      </c>
      <c r="F12" s="5" t="s">
        <v>14</v>
      </c>
      <c r="G12" s="16"/>
      <c r="H12" s="16"/>
      <c r="I12" s="38"/>
      <c r="J12" s="20">
        <v>10</v>
      </c>
      <c r="K12" s="17" t="s">
        <v>40</v>
      </c>
    </row>
    <row r="13" spans="1:11" ht="16.5" x14ac:dyDescent="0.3">
      <c r="A13" s="21">
        <v>43460</v>
      </c>
      <c r="B13" s="12" t="s">
        <v>32</v>
      </c>
      <c r="C13" s="13" t="s">
        <v>27</v>
      </c>
      <c r="D13" s="14" t="s">
        <v>2</v>
      </c>
      <c r="E13" s="15" t="s">
        <v>19</v>
      </c>
      <c r="F13" s="5" t="s">
        <v>49</v>
      </c>
      <c r="G13" s="22"/>
      <c r="H13" s="22"/>
      <c r="I13" s="39"/>
      <c r="J13" s="20">
        <v>14</v>
      </c>
      <c r="K13" s="17" t="s">
        <v>40</v>
      </c>
    </row>
    <row r="14" spans="1:11" ht="16.5" x14ac:dyDescent="0.3">
      <c r="A14" s="21">
        <v>43460</v>
      </c>
      <c r="B14" s="12" t="s">
        <v>32</v>
      </c>
      <c r="C14" s="13" t="s">
        <v>27</v>
      </c>
      <c r="D14" s="14" t="s">
        <v>2</v>
      </c>
      <c r="E14" s="15" t="s">
        <v>12</v>
      </c>
      <c r="F14" s="5" t="s">
        <v>20</v>
      </c>
      <c r="G14" s="22"/>
      <c r="H14" s="22"/>
      <c r="I14" s="39"/>
      <c r="J14" s="20">
        <v>28</v>
      </c>
      <c r="K14" s="17" t="s">
        <v>40</v>
      </c>
    </row>
    <row r="15" spans="1:11" ht="16.5" x14ac:dyDescent="0.3">
      <c r="A15" s="21">
        <v>43462</v>
      </c>
      <c r="B15" s="12" t="s">
        <v>32</v>
      </c>
      <c r="C15" s="13" t="s">
        <v>27</v>
      </c>
      <c r="D15" s="14" t="s">
        <v>2</v>
      </c>
      <c r="E15" s="15" t="s">
        <v>12</v>
      </c>
      <c r="F15" s="5" t="s">
        <v>20</v>
      </c>
      <c r="G15" s="22"/>
      <c r="H15" s="22"/>
      <c r="I15" s="39"/>
      <c r="J15" s="20">
        <v>36</v>
      </c>
      <c r="K15" s="17" t="s">
        <v>40</v>
      </c>
    </row>
    <row r="16" spans="1:11" ht="16.5" x14ac:dyDescent="0.3">
      <c r="A16" s="21">
        <v>43462</v>
      </c>
      <c r="B16" s="12" t="s">
        <v>32</v>
      </c>
      <c r="C16" s="13" t="s">
        <v>27</v>
      </c>
      <c r="D16" s="14" t="s">
        <v>2</v>
      </c>
      <c r="E16" s="15" t="s">
        <v>19</v>
      </c>
      <c r="F16" s="5" t="s">
        <v>49</v>
      </c>
      <c r="G16" s="22"/>
      <c r="H16" s="22"/>
      <c r="I16" s="39"/>
      <c r="J16" s="20">
        <v>14</v>
      </c>
      <c r="K16" s="17" t="s">
        <v>40</v>
      </c>
    </row>
    <row r="17" spans="1:11" ht="16.5" x14ac:dyDescent="0.3">
      <c r="A17" s="21">
        <v>43465</v>
      </c>
      <c r="B17" s="12" t="s">
        <v>32</v>
      </c>
      <c r="C17" s="13" t="s">
        <v>27</v>
      </c>
      <c r="D17" s="14" t="s">
        <v>2</v>
      </c>
      <c r="E17" s="15" t="s">
        <v>19</v>
      </c>
      <c r="F17" s="5" t="s">
        <v>49</v>
      </c>
      <c r="G17" s="22"/>
      <c r="H17" s="22"/>
      <c r="I17" s="39"/>
      <c r="J17" s="20">
        <v>3</v>
      </c>
      <c r="K17" s="17" t="s">
        <v>40</v>
      </c>
    </row>
    <row r="18" spans="1:11" ht="16.5" x14ac:dyDescent="0.3">
      <c r="A18" s="21">
        <v>43472</v>
      </c>
      <c r="B18" s="12" t="s">
        <v>32</v>
      </c>
      <c r="C18" s="13" t="s">
        <v>27</v>
      </c>
      <c r="D18" s="14" t="s">
        <v>2</v>
      </c>
      <c r="E18" s="15" t="s">
        <v>12</v>
      </c>
      <c r="F18" s="5" t="s">
        <v>20</v>
      </c>
      <c r="G18" s="22"/>
      <c r="H18" s="22"/>
      <c r="I18" s="39"/>
      <c r="J18" s="20">
        <v>24</v>
      </c>
      <c r="K18" s="17" t="s">
        <v>41</v>
      </c>
    </row>
    <row r="19" spans="1:11" ht="16.5" x14ac:dyDescent="0.3">
      <c r="A19" s="21">
        <v>43472</v>
      </c>
      <c r="B19" s="12" t="s">
        <v>32</v>
      </c>
      <c r="C19" s="13" t="s">
        <v>27</v>
      </c>
      <c r="D19" s="14" t="s">
        <v>2</v>
      </c>
      <c r="E19" s="15" t="s">
        <v>19</v>
      </c>
      <c r="F19" s="5" t="s">
        <v>49</v>
      </c>
      <c r="G19" s="22"/>
      <c r="H19" s="22"/>
      <c r="I19" s="39"/>
      <c r="J19" s="20">
        <v>18</v>
      </c>
      <c r="K19" s="17" t="s">
        <v>41</v>
      </c>
    </row>
    <row r="20" spans="1:11" ht="16.5" x14ac:dyDescent="0.3">
      <c r="A20" s="21">
        <v>43472</v>
      </c>
      <c r="B20" s="12" t="s">
        <v>33</v>
      </c>
      <c r="C20" s="13" t="s">
        <v>31</v>
      </c>
      <c r="D20" s="14" t="s">
        <v>2</v>
      </c>
      <c r="E20" s="15" t="s">
        <v>12</v>
      </c>
      <c r="F20" s="5" t="s">
        <v>20</v>
      </c>
      <c r="G20" s="22"/>
      <c r="H20" s="22"/>
      <c r="I20" s="39"/>
      <c r="J20" s="20">
        <v>24</v>
      </c>
      <c r="K20" s="17" t="s">
        <v>41</v>
      </c>
    </row>
    <row r="21" spans="1:11" ht="16.5" x14ac:dyDescent="0.3">
      <c r="A21" s="23">
        <v>43473</v>
      </c>
      <c r="B21" s="24" t="s">
        <v>33</v>
      </c>
      <c r="C21" s="25" t="s">
        <v>3</v>
      </c>
      <c r="D21" s="26" t="s">
        <v>2</v>
      </c>
      <c r="E21" s="27" t="s">
        <v>12</v>
      </c>
      <c r="F21" s="5" t="s">
        <v>20</v>
      </c>
      <c r="G21" s="28">
        <v>60</v>
      </c>
      <c r="H21" s="28"/>
      <c r="I21" s="38"/>
      <c r="J21" s="29"/>
      <c r="K21" s="30" t="s">
        <v>41</v>
      </c>
    </row>
    <row r="22" spans="1:11" ht="16.5" x14ac:dyDescent="0.3">
      <c r="A22" s="21">
        <v>43475</v>
      </c>
      <c r="B22" s="31" t="s">
        <v>34</v>
      </c>
      <c r="C22" s="13" t="s">
        <v>31</v>
      </c>
      <c r="D22" s="26" t="s">
        <v>2</v>
      </c>
      <c r="E22" s="15" t="s">
        <v>15</v>
      </c>
      <c r="F22" s="5" t="s">
        <v>14</v>
      </c>
      <c r="G22" s="22"/>
      <c r="H22" s="22"/>
      <c r="I22" s="39"/>
      <c r="J22" s="20">
        <v>3</v>
      </c>
      <c r="K22" s="17" t="s">
        <v>41</v>
      </c>
    </row>
    <row r="23" spans="1:11" ht="16.5" x14ac:dyDescent="0.3">
      <c r="A23" s="21">
        <v>43475</v>
      </c>
      <c r="B23" s="12" t="s">
        <v>35</v>
      </c>
      <c r="C23" s="13" t="s">
        <v>31</v>
      </c>
      <c r="D23" s="26" t="s">
        <v>2</v>
      </c>
      <c r="E23" s="15" t="s">
        <v>19</v>
      </c>
      <c r="F23" s="5" t="s">
        <v>49</v>
      </c>
      <c r="G23" s="22"/>
      <c r="H23" s="22"/>
      <c r="I23" s="39"/>
      <c r="J23" s="32">
        <v>1</v>
      </c>
      <c r="K23" s="17" t="s">
        <v>41</v>
      </c>
    </row>
    <row r="24" spans="1:11" ht="16.5" x14ac:dyDescent="0.3">
      <c r="A24" s="21">
        <v>43475</v>
      </c>
      <c r="B24" s="12" t="s">
        <v>36</v>
      </c>
      <c r="C24" s="13" t="s">
        <v>30</v>
      </c>
      <c r="D24" s="14" t="s">
        <v>2</v>
      </c>
      <c r="E24" s="15" t="s">
        <v>13</v>
      </c>
      <c r="F24" s="5" t="s">
        <v>21</v>
      </c>
      <c r="G24" s="22"/>
      <c r="H24" s="22"/>
      <c r="I24" s="39"/>
      <c r="J24" s="20">
        <v>10</v>
      </c>
      <c r="K24" s="17" t="s">
        <v>41</v>
      </c>
    </row>
    <row r="25" spans="1:11" ht="16.5" x14ac:dyDescent="0.3">
      <c r="A25" s="21">
        <v>43475</v>
      </c>
      <c r="B25" s="12" t="s">
        <v>36</v>
      </c>
      <c r="C25" s="13" t="s">
        <v>30</v>
      </c>
      <c r="D25" s="14" t="s">
        <v>2</v>
      </c>
      <c r="E25" s="15" t="s">
        <v>17</v>
      </c>
      <c r="F25" s="5" t="s">
        <v>16</v>
      </c>
      <c r="G25" s="22"/>
      <c r="H25" s="22"/>
      <c r="I25" s="39"/>
      <c r="J25" s="20">
        <v>6</v>
      </c>
      <c r="K25" s="17" t="s">
        <v>41</v>
      </c>
    </row>
    <row r="26" spans="1:11" ht="16.5" x14ac:dyDescent="0.3">
      <c r="A26" s="21">
        <v>43476</v>
      </c>
      <c r="B26" s="33" t="s">
        <v>36</v>
      </c>
      <c r="C26" s="13" t="s">
        <v>30</v>
      </c>
      <c r="D26" s="14" t="s">
        <v>2</v>
      </c>
      <c r="E26" s="15" t="s">
        <v>15</v>
      </c>
      <c r="F26" s="5" t="s">
        <v>14</v>
      </c>
      <c r="G26" s="22"/>
      <c r="H26" s="22"/>
      <c r="I26" s="39"/>
      <c r="J26" s="32">
        <v>6</v>
      </c>
      <c r="K26" s="34" t="s">
        <v>41</v>
      </c>
    </row>
    <row r="27" spans="1:11" s="2" customFormat="1" ht="16.5" x14ac:dyDescent="0.3">
      <c r="A27" s="21">
        <v>43478</v>
      </c>
      <c r="B27" s="12" t="s">
        <v>36</v>
      </c>
      <c r="C27" s="13" t="s">
        <v>30</v>
      </c>
      <c r="D27" s="14" t="s">
        <v>2</v>
      </c>
      <c r="E27" s="15" t="s">
        <v>13</v>
      </c>
      <c r="F27" s="5" t="s">
        <v>21</v>
      </c>
      <c r="G27" s="22"/>
      <c r="H27" s="22"/>
      <c r="I27" s="39"/>
      <c r="J27" s="20">
        <v>12</v>
      </c>
      <c r="K27" s="17" t="s">
        <v>41</v>
      </c>
    </row>
    <row r="28" spans="1:11" ht="16.5" x14ac:dyDescent="0.3">
      <c r="A28" s="21">
        <v>43479</v>
      </c>
      <c r="B28" s="12" t="s">
        <v>28</v>
      </c>
      <c r="C28" s="13" t="s">
        <v>30</v>
      </c>
      <c r="D28" s="14" t="s">
        <v>2</v>
      </c>
      <c r="E28" s="15" t="s">
        <v>19</v>
      </c>
      <c r="F28" s="5" t="s">
        <v>49</v>
      </c>
      <c r="G28" s="22">
        <v>30</v>
      </c>
      <c r="H28" s="22"/>
      <c r="I28" s="39"/>
      <c r="J28" s="20"/>
      <c r="K28" s="17" t="s">
        <v>41</v>
      </c>
    </row>
    <row r="29" spans="1:11" ht="16.5" x14ac:dyDescent="0.3">
      <c r="A29" s="21">
        <v>43479</v>
      </c>
      <c r="B29" s="12" t="s">
        <v>28</v>
      </c>
      <c r="C29" s="13" t="s">
        <v>31</v>
      </c>
      <c r="D29" s="14" t="s">
        <v>2</v>
      </c>
      <c r="E29" s="27" t="s">
        <v>19</v>
      </c>
      <c r="F29" s="5" t="s">
        <v>49</v>
      </c>
      <c r="G29" s="22"/>
      <c r="H29" s="22"/>
      <c r="I29" s="39"/>
      <c r="J29" s="20">
        <v>12</v>
      </c>
      <c r="K29" s="17" t="s">
        <v>41</v>
      </c>
    </row>
    <row r="30" spans="1:11" ht="16.5" x14ac:dyDescent="0.3">
      <c r="A30" s="21">
        <v>43479</v>
      </c>
      <c r="B30" s="12" t="s">
        <v>33</v>
      </c>
      <c r="C30" s="13" t="s">
        <v>30</v>
      </c>
      <c r="D30" s="14" t="s">
        <v>2</v>
      </c>
      <c r="E30" s="27" t="s">
        <v>12</v>
      </c>
      <c r="F30" s="5" t="s">
        <v>20</v>
      </c>
      <c r="G30" s="22">
        <v>60</v>
      </c>
      <c r="H30" s="22"/>
      <c r="I30" s="39"/>
      <c r="J30" s="20"/>
      <c r="K30" s="17" t="s">
        <v>41</v>
      </c>
    </row>
    <row r="31" spans="1:11" ht="16.5" x14ac:dyDescent="0.3">
      <c r="A31" s="21">
        <v>43480</v>
      </c>
      <c r="B31" s="12" t="s">
        <v>28</v>
      </c>
      <c r="C31" s="13" t="s">
        <v>31</v>
      </c>
      <c r="D31" s="14" t="s">
        <v>2</v>
      </c>
      <c r="E31" s="27" t="s">
        <v>12</v>
      </c>
      <c r="F31" s="5" t="s">
        <v>20</v>
      </c>
      <c r="G31" s="22"/>
      <c r="H31" s="22"/>
      <c r="I31" s="39"/>
      <c r="J31" s="20">
        <v>6</v>
      </c>
      <c r="K31" s="17" t="s">
        <v>41</v>
      </c>
    </row>
    <row r="32" spans="1:11" ht="16.5" x14ac:dyDescent="0.3">
      <c r="A32" s="21">
        <v>43481</v>
      </c>
      <c r="B32" s="12" t="s">
        <v>28</v>
      </c>
      <c r="C32" s="13" t="s">
        <v>31</v>
      </c>
      <c r="D32" s="14" t="s">
        <v>2</v>
      </c>
      <c r="E32" s="27" t="s">
        <v>19</v>
      </c>
      <c r="F32" s="5" t="s">
        <v>49</v>
      </c>
      <c r="G32" s="22"/>
      <c r="H32" s="22"/>
      <c r="I32" s="39"/>
      <c r="J32" s="20">
        <v>1</v>
      </c>
      <c r="K32" s="17" t="s">
        <v>41</v>
      </c>
    </row>
    <row r="33" spans="1:11" ht="16.5" x14ac:dyDescent="0.3">
      <c r="A33" s="21">
        <v>43478</v>
      </c>
      <c r="B33" s="12" t="s">
        <v>28</v>
      </c>
      <c r="C33" s="13" t="s">
        <v>31</v>
      </c>
      <c r="D33" s="14" t="s">
        <v>2</v>
      </c>
      <c r="E33" s="27" t="s">
        <v>19</v>
      </c>
      <c r="F33" s="5" t="s">
        <v>49</v>
      </c>
      <c r="G33" s="22"/>
      <c r="H33" s="22"/>
      <c r="I33" s="39"/>
      <c r="J33" s="20">
        <v>1</v>
      </c>
      <c r="K33" s="17" t="s">
        <v>41</v>
      </c>
    </row>
    <row r="34" spans="1:11" ht="16.5" x14ac:dyDescent="0.3">
      <c r="A34" s="46">
        <v>43488</v>
      </c>
      <c r="B34" s="12" t="s">
        <v>28</v>
      </c>
      <c r="C34" s="13" t="s">
        <v>31</v>
      </c>
      <c r="D34" s="14" t="s">
        <v>2</v>
      </c>
      <c r="E34" s="27" t="s">
        <v>19</v>
      </c>
      <c r="F34" s="5" t="s">
        <v>49</v>
      </c>
      <c r="G34" s="22"/>
      <c r="H34" s="22"/>
      <c r="I34" s="39"/>
      <c r="J34" s="20">
        <v>1</v>
      </c>
      <c r="K34" s="17" t="s">
        <v>41</v>
      </c>
    </row>
    <row r="35" spans="1:11" ht="16.5" x14ac:dyDescent="0.3">
      <c r="A35" s="46">
        <v>43489</v>
      </c>
      <c r="B35" s="12" t="s">
        <v>36</v>
      </c>
      <c r="C35" s="13" t="s">
        <v>30</v>
      </c>
      <c r="D35" s="14" t="s">
        <v>2</v>
      </c>
      <c r="E35" s="27" t="s">
        <v>13</v>
      </c>
      <c r="F35" s="5" t="s">
        <v>21</v>
      </c>
      <c r="G35" s="22"/>
      <c r="H35" s="22"/>
      <c r="I35" s="39"/>
      <c r="J35" s="20">
        <v>2</v>
      </c>
      <c r="K35" s="17" t="s">
        <v>41</v>
      </c>
    </row>
    <row r="36" spans="1:11" ht="16.5" x14ac:dyDescent="0.3">
      <c r="A36" s="21">
        <v>43496</v>
      </c>
      <c r="B36" s="12" t="s">
        <v>36</v>
      </c>
      <c r="C36" s="13" t="s">
        <v>30</v>
      </c>
      <c r="D36" s="14" t="s">
        <v>2</v>
      </c>
      <c r="E36" s="27" t="s">
        <v>17</v>
      </c>
      <c r="F36" s="5" t="s">
        <v>16</v>
      </c>
      <c r="G36" s="22"/>
      <c r="H36" s="22"/>
      <c r="I36" s="39"/>
      <c r="J36" s="20">
        <v>2</v>
      </c>
      <c r="K36" s="17" t="s">
        <v>41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9"/>
  <sheetViews>
    <sheetView showGridLines="0" tabSelected="1" zoomScale="70" zoomScaleNormal="70" workbookViewId="0">
      <selection activeCell="F18" sqref="F18"/>
    </sheetView>
  </sheetViews>
  <sheetFormatPr baseColWidth="10" defaultRowHeight="16.5" x14ac:dyDescent="0.3"/>
  <cols>
    <col min="1" max="1" width="35" style="7" customWidth="1"/>
    <col min="2" max="2" width="11.42578125" style="7"/>
    <col min="3" max="3" width="16.28515625" style="7" customWidth="1"/>
    <col min="4" max="4" width="23.85546875" style="7" bestFit="1" customWidth="1"/>
    <col min="5" max="5" width="11.42578125" style="7"/>
    <col min="6" max="6" width="13.7109375" style="7" bestFit="1" customWidth="1"/>
    <col min="7" max="16384" width="11.42578125" style="7"/>
  </cols>
  <sheetData>
    <row r="1" spans="1:13" s="6" customFormat="1" ht="46.5" customHeight="1" x14ac:dyDescent="0.3">
      <c r="A1" s="10" t="s">
        <v>42</v>
      </c>
    </row>
    <row r="3" spans="1:13" x14ac:dyDescent="0.3">
      <c r="C3" s="11">
        <v>1</v>
      </c>
    </row>
    <row r="4" spans="1:13" x14ac:dyDescent="0.3">
      <c r="D4" s="9" t="s">
        <v>9</v>
      </c>
      <c r="F4" s="43" t="s">
        <v>43</v>
      </c>
      <c r="G4" s="43"/>
      <c r="H4" s="8"/>
      <c r="I4" s="44" t="s">
        <v>11</v>
      </c>
      <c r="J4" s="44"/>
      <c r="K4" s="8"/>
      <c r="L4" s="45" t="s">
        <v>38</v>
      </c>
      <c r="M4" s="45"/>
    </row>
    <row r="5" spans="1:13" x14ac:dyDescent="0.3">
      <c r="D5" s="7" t="str">
        <f>INDEX(CATALOGUE!H2:H6,REPORTING!$C$3)</f>
        <v>Acces Contrôle (N°601)</v>
      </c>
      <c r="I5" s="7">
        <f>IFERROR(GETPIVOTDATA("Somme de Approvisionnement ( Entrées",Feuil1!$A$3,"Articles",REPORTING!D5),0)</f>
        <v>218</v>
      </c>
      <c r="L5" s="7">
        <f>IFERROR(GETPIVOTDATA("Somme de Sorties",Feuil1!$A$3,"Articles",REPORTING!D5),0)</f>
        <v>124</v>
      </c>
    </row>
    <row r="6" spans="1:13" x14ac:dyDescent="0.3">
      <c r="D6" s="7" t="str">
        <f>INDEX(CATALOGUE!H3:H7,REPORTING!$C$3)</f>
        <v>Acces Contrôle (N°602)</v>
      </c>
      <c r="I6" s="7">
        <f>IFERROR(GETPIVOTDATA("Somme de Approvisionnement ( Entrées",Feuil1!$A$3,"Articles",REPORTING!D6),0)</f>
        <v>49</v>
      </c>
      <c r="L6" s="7">
        <f>IFERROR(GETPIVOTDATA("Somme de Sorties",Feuil1!$A$3,"Articles",REPORTING!D6),0)</f>
        <v>26</v>
      </c>
    </row>
    <row r="7" spans="1:13" x14ac:dyDescent="0.3">
      <c r="D7" s="7" t="str">
        <f>INDEX(CATALOGUE!H4:H8,REPORTING!$C$3)</f>
        <v>Controleurs</v>
      </c>
      <c r="I7" s="7">
        <f>IFERROR(GETPIVOTDATA("Somme de Approvisionnement ( Entrées",Feuil1!$A$3,"Articles",REPORTING!D7),0)</f>
        <v>61</v>
      </c>
      <c r="L7" s="7">
        <f>IFERROR(GETPIVOTDATA("Somme de Sorties",Feuil1!$A$3,"Articles",REPORTING!D7),0)</f>
        <v>37</v>
      </c>
    </row>
    <row r="8" spans="1:13" x14ac:dyDescent="0.3">
      <c r="D8" s="7" t="str">
        <f>INDEX(CATALOGUE!H5:H9,REPORTING!$C$3)</f>
        <v>Fermeture Magnetique</v>
      </c>
      <c r="I8" s="7">
        <f>IFERROR(GETPIVOTDATA("Somme de Approvisionnement ( Entrées",Feuil1!$A$3,"Articles",REPORTING!D8),0)</f>
        <v>10</v>
      </c>
      <c r="L8" s="7">
        <f>IFERROR(GETPIVOTDATA("Somme de Sorties",Feuil1!$A$3,"Articles",REPORTING!D8),0)</f>
        <v>10</v>
      </c>
    </row>
    <row r="9" spans="1:13" x14ac:dyDescent="0.3">
      <c r="D9" s="7" t="str">
        <f>INDEX(CATALOGUE!H6:H10,REPORTING!$C$3)</f>
        <v>Support lumiere</v>
      </c>
      <c r="I9" s="7">
        <f>IFERROR(GETPIVOTDATA("Somme de Approvisionnement ( Entrées",Feuil1!$A$3,"Articles",REPORTING!D9),0)</f>
        <v>100</v>
      </c>
      <c r="L9" s="7">
        <f>IFERROR(GETPIVOTDATA("Somme de Sorties",Feuil1!$A$3,"Articles",REPORTING!D9),0)</f>
        <v>71</v>
      </c>
    </row>
  </sheetData>
  <mergeCells count="3">
    <mergeCell ref="F4:G4"/>
    <mergeCell ref="I4:J4"/>
    <mergeCell ref="L4:M4"/>
  </mergeCells>
  <conditionalFormatting sqref="J5:J9">
    <cfRule type="dataBar" priority="1">
      <dataBar showValue="0">
        <cfvo type="min"/>
        <cfvo type="max"/>
        <color rgb="FFFFC000"/>
      </dataBar>
      <extLst>
        <ext xmlns:x14="http://schemas.microsoft.com/office/spreadsheetml/2009/9/main" uri="{B025F937-C7B1-47D3-B67F-A62EFF666E3E}">
          <x14:id>{9081E9E7-E2F9-4035-B7D6-31CA9F5D1F8F}</x14:id>
        </ext>
      </extLst>
    </cfRule>
    <cfRule type="dataBar" priority="2">
      <dataBar>
        <cfvo type="min"/>
        <cfvo type="max"/>
        <color rgb="FFFFC000"/>
      </dataBar>
      <extLst>
        <ext xmlns:x14="http://schemas.microsoft.com/office/spreadsheetml/2009/9/main" uri="{B025F937-C7B1-47D3-B67F-A62EFF666E3E}">
          <x14:id>{EE13B76E-45CD-4B4D-A223-EDB18FA78EF4}</x14:id>
        </ext>
      </extLst>
    </cfRule>
    <cfRule type="dataBar" priority="4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{54317087-29E6-48E1-AC63-11B0A6432E88}</x14:id>
        </ext>
      </extLst>
    </cfRule>
  </conditionalFormatting>
  <conditionalFormatting sqref="M5:M9">
    <cfRule type="dataBar" priority="3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{62218981-4D97-49AE-9851-2338EDE1246B}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Scroll Bar 2">
              <controlPr defaultSize="0" autoPict="0">
                <anchor moveWithCells="1">
                  <from>
                    <xdr:col>2</xdr:col>
                    <xdr:colOff>895350</xdr:colOff>
                    <xdr:row>4</xdr:row>
                    <xdr:rowOff>28575</xdr:rowOff>
                  </from>
                  <to>
                    <xdr:col>3</xdr:col>
                    <xdr:colOff>0</xdr:colOff>
                    <xdr:row>13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081E9E7-E2F9-4035-B7D6-31CA9F5D1F8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EE13B76E-45CD-4B4D-A223-EDB18FA78EF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4317087-29E6-48E1-AC63-11B0A6432E8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J5:J9</xm:sqref>
        </x14:conditionalFormatting>
        <x14:conditionalFormatting xmlns:xm="http://schemas.microsoft.com/office/excel/2006/main">
          <x14:cfRule type="dataBar" id="{62218981-4D97-49AE-9851-2338EDE1246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M5:M9</xm:sqref>
        </x14:conditionalFormatting>
      </x14:conditionalFormattings>
    </ex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CATALOGUE</vt:lpstr>
      <vt:lpstr>Feuil1</vt:lpstr>
      <vt:lpstr>MOUVEMENT</vt:lpstr>
      <vt:lpstr>REPORTING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BONOU</dc:creator>
  <cp:lastModifiedBy>BONOU</cp:lastModifiedBy>
  <dcterms:created xsi:type="dcterms:W3CDTF">2019-01-13T19:07:32Z</dcterms:created>
  <dcterms:modified xsi:type="dcterms:W3CDTF">2019-02-01T10:15:07Z</dcterms:modified>
</cp:coreProperties>
</file>