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325"/>
  </bookViews>
  <sheets>
    <sheet name="Synthèse" sheetId="33" r:id="rId1"/>
    <sheet name="INFODIFFUSEE2018- 72A" sheetId="34" r:id="rId2"/>
    <sheet name="INFODIFFUSEE2018- 74A" sheetId="36" r:id="rId3"/>
    <sheet name="INFODIFFUSEE2018- 74B-2" sheetId="37" r:id="rId4"/>
    <sheet name="INFODIFFUSEE2018- 75B-2" sheetId="38" r:id="rId5"/>
    <sheet name="INFODIFFUSEE2018- BP1" sheetId="1" r:id="rId6"/>
    <sheet name="INFODIFFUSEE2018- A91" sheetId="4" r:id="rId7"/>
    <sheet name="INFODIFFUSEE2018- M01" sheetId="5" r:id="rId8"/>
    <sheet name="INFODIFFUSEE2018- M02" sheetId="6" r:id="rId9"/>
    <sheet name="INFODIFFUSEE2018- M04" sheetId="7" r:id="rId10"/>
    <sheet name="INFODIFFUSEE2018- M05 " sheetId="39" r:id="rId11"/>
    <sheet name="INFODIFFUSEE2018-M06-M07" sheetId="8" r:id="rId12"/>
    <sheet name="INFODIFFUSEE2018-M08" sheetId="9" r:id="rId13"/>
    <sheet name="INFODIFFUSEE2018-M09" sheetId="10" r:id="rId14"/>
    <sheet name="INFODIFFUSEE2018-M10" sheetId="11" r:id="rId15"/>
    <sheet name="INFODIFFUSEE2018-M11-M12" sheetId="12" r:id="rId16"/>
    <sheet name="INFODIFFUSEE2018-M13-M14" sheetId="13" r:id="rId17"/>
    <sheet name="INFODIFFUSEE2018-M15-M16" sheetId="14" r:id="rId18"/>
    <sheet name="INFODIFFUSEE2018-M17" sheetId="15" r:id="rId19"/>
    <sheet name="INFODIFFUSEE2018-M18" sheetId="16" r:id="rId20"/>
    <sheet name="INFODIFFUSEE18-M19-M20-M21" sheetId="17" r:id="rId21"/>
    <sheet name="INFODIFFUSEE18-M22-M23" sheetId="40" r:id="rId22"/>
    <sheet name="INFODIFFUSEE2018-M24-M25" sheetId="18" r:id="rId23"/>
    <sheet name="INFODIFFUSEE2018-M26-M27-M28" sheetId="19" r:id="rId24"/>
    <sheet name="INFODIFFUSEE2018-M29" sheetId="20" r:id="rId25"/>
    <sheet name="INFODIFFUSEE2018-M30" sheetId="21" r:id="rId26"/>
    <sheet name="INFODIFFUSEE2018-M31" sheetId="22" r:id="rId27"/>
    <sheet name="INFODIFFUSEE2018-M33....M38" sheetId="23" r:id="rId28"/>
    <sheet name="INFODIFFUSEE2018-M40" sheetId="24" r:id="rId29"/>
    <sheet name="INFODIFFUSEE2018-M41" sheetId="25" r:id="rId30"/>
    <sheet name="INFODIFFUSEE2018-M43" sheetId="26" r:id="rId31"/>
    <sheet name="INFODIFFUSEE2018-M45-M46" sheetId="27" r:id="rId32"/>
    <sheet name="INFODIFFUSEE2018-M75" sheetId="28" r:id="rId33"/>
    <sheet name="INFODIFFUSEE2018-M76-M77" sheetId="29" r:id="rId34"/>
    <sheet name="Feuil3" sheetId="3" r:id="rId35"/>
    <sheet name="Feuil4" sheetId="41" r:id="rId36"/>
  </sheets>
  <externalReferences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</externalReferences>
  <calcPr calcId="145621"/>
</workbook>
</file>

<file path=xl/calcChain.xml><?xml version="1.0" encoding="utf-8"?>
<calcChain xmlns="http://schemas.openxmlformats.org/spreadsheetml/2006/main">
  <c r="E4" i="29" l="1"/>
  <c r="E5" i="29"/>
  <c r="E6" i="29"/>
  <c r="E7" i="29"/>
  <c r="E8" i="29"/>
  <c r="E9" i="29"/>
  <c r="E10" i="29"/>
  <c r="E11" i="29"/>
  <c r="E12" i="29"/>
  <c r="E13" i="29"/>
  <c r="E14" i="29"/>
  <c r="D4" i="29"/>
  <c r="D5" i="29"/>
  <c r="D6" i="29"/>
  <c r="D7" i="29"/>
  <c r="D8" i="29"/>
  <c r="D9" i="29"/>
  <c r="D10" i="29"/>
  <c r="D11" i="29"/>
  <c r="D12" i="29"/>
  <c r="D13" i="29"/>
  <c r="C4" i="29"/>
  <c r="C5" i="29"/>
  <c r="C6" i="29"/>
  <c r="C7" i="29"/>
  <c r="C8" i="29"/>
  <c r="C9" i="29"/>
  <c r="C10" i="29"/>
  <c r="C11" i="29"/>
  <c r="C12" i="29"/>
  <c r="C13" i="29"/>
  <c r="F4" i="28"/>
  <c r="F5" i="28"/>
  <c r="F6" i="28"/>
  <c r="F7" i="28"/>
  <c r="F8" i="28"/>
  <c r="F9" i="28"/>
  <c r="F10" i="28"/>
  <c r="F11" i="28"/>
  <c r="F12" i="28"/>
  <c r="E4" i="28"/>
  <c r="E5" i="28"/>
  <c r="E6" i="28"/>
  <c r="E7" i="28"/>
  <c r="E8" i="28"/>
  <c r="E9" i="28"/>
  <c r="E10" i="28"/>
  <c r="E11" i="28"/>
  <c r="D4" i="28"/>
  <c r="D5" i="28"/>
  <c r="D6" i="28"/>
  <c r="D7" i="28"/>
  <c r="D8" i="28"/>
  <c r="D9" i="28"/>
  <c r="D10" i="28"/>
  <c r="D11" i="28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D46" i="27"/>
  <c r="D47" i="27"/>
  <c r="D48" i="27"/>
  <c r="D49" i="27"/>
  <c r="D50" i="27"/>
  <c r="D45" i="27" l="1"/>
  <c r="E45" i="27"/>
  <c r="E46" i="27"/>
  <c r="E47" i="27"/>
  <c r="E48" i="27"/>
  <c r="E49" i="27"/>
  <c r="E50" i="27"/>
  <c r="F51" i="27"/>
  <c r="F52" i="27"/>
  <c r="F53" i="27"/>
  <c r="F54" i="27"/>
  <c r="F55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D33" i="27"/>
  <c r="D34" i="27"/>
  <c r="D35" i="27"/>
  <c r="D36" i="27"/>
  <c r="D37" i="27"/>
  <c r="D38" i="27"/>
  <c r="D39" i="27"/>
  <c r="D40" i="27"/>
  <c r="D41" i="27"/>
  <c r="D42" i="27"/>
  <c r="D43" i="27"/>
  <c r="D44" i="27"/>
  <c r="A23" i="40" l="1"/>
  <c r="A24" i="40"/>
  <c r="A25" i="40"/>
  <c r="A26" i="40"/>
  <c r="A27" i="40"/>
  <c r="A28" i="40"/>
  <c r="A29" i="40"/>
  <c r="A30" i="40"/>
  <c r="A31" i="40"/>
  <c r="A32" i="40"/>
  <c r="A33" i="40"/>
  <c r="A34" i="40"/>
  <c r="A35" i="40"/>
  <c r="A36" i="40"/>
  <c r="A37" i="40"/>
  <c r="A38" i="40"/>
  <c r="A39" i="40"/>
  <c r="A40" i="40"/>
  <c r="A41" i="40"/>
  <c r="A42" i="40"/>
  <c r="A43" i="40"/>
  <c r="A44" i="40"/>
  <c r="A45" i="40"/>
  <c r="A46" i="40"/>
  <c r="A47" i="40"/>
  <c r="A48" i="40"/>
  <c r="A49" i="40"/>
  <c r="B23" i="40"/>
  <c r="B24" i="40"/>
  <c r="B25" i="40"/>
  <c r="B26" i="40"/>
  <c r="B27" i="40"/>
  <c r="B28" i="40"/>
  <c r="B29" i="40"/>
  <c r="B30" i="40"/>
  <c r="B31" i="40"/>
  <c r="B32" i="40"/>
  <c r="B33" i="40"/>
  <c r="B34" i="40"/>
  <c r="B35" i="40"/>
  <c r="B36" i="40"/>
  <c r="B37" i="40"/>
  <c r="B38" i="40"/>
  <c r="B39" i="40"/>
  <c r="B40" i="40"/>
  <c r="B41" i="40"/>
  <c r="B42" i="40"/>
  <c r="B43" i="40"/>
  <c r="B44" i="40"/>
  <c r="B45" i="40"/>
  <c r="B46" i="40"/>
  <c r="C23" i="40"/>
  <c r="C24" i="40"/>
  <c r="C25" i="40"/>
  <c r="C26" i="40"/>
  <c r="C27" i="40"/>
  <c r="C28" i="40"/>
  <c r="C29" i="40"/>
  <c r="C30" i="40"/>
  <c r="C31" i="40"/>
  <c r="C32" i="40"/>
  <c r="C33" i="40"/>
  <c r="C34" i="40"/>
  <c r="C35" i="40"/>
  <c r="C36" i="40"/>
  <c r="C37" i="40"/>
  <c r="E23" i="40"/>
  <c r="E24" i="40"/>
  <c r="E25" i="40"/>
  <c r="E26" i="40"/>
  <c r="E27" i="40"/>
  <c r="E28" i="40"/>
  <c r="E29" i="40"/>
  <c r="E30" i="40"/>
  <c r="E31" i="40"/>
  <c r="E32" i="40"/>
  <c r="E33" i="40"/>
  <c r="E34" i="40"/>
  <c r="E35" i="40"/>
  <c r="E36" i="40"/>
  <c r="E37" i="40"/>
  <c r="E38" i="40"/>
  <c r="E39" i="40"/>
  <c r="E40" i="40"/>
  <c r="F23" i="40"/>
  <c r="F24" i="40"/>
  <c r="F25" i="40"/>
  <c r="F26" i="40"/>
  <c r="F27" i="40"/>
  <c r="F28" i="40"/>
  <c r="F29" i="40"/>
  <c r="F30" i="40"/>
  <c r="F31" i="40"/>
  <c r="F32" i="40"/>
  <c r="F4" i="40"/>
  <c r="F5" i="40"/>
  <c r="F6" i="40"/>
  <c r="F7" i="40"/>
  <c r="F8" i="40"/>
  <c r="F9" i="40"/>
  <c r="F10" i="40"/>
  <c r="F11" i="40"/>
  <c r="F12" i="40"/>
  <c r="F13" i="40"/>
  <c r="F14" i="40"/>
  <c r="F15" i="40"/>
  <c r="F16" i="40"/>
  <c r="F17" i="40"/>
  <c r="F18" i="40"/>
  <c r="F19" i="40"/>
  <c r="F20" i="40"/>
  <c r="F21" i="40"/>
  <c r="F22" i="40"/>
  <c r="F3" i="40"/>
  <c r="E4" i="40"/>
  <c r="E5" i="40"/>
  <c r="E6" i="40"/>
  <c r="E7" i="40"/>
  <c r="E8" i="40"/>
  <c r="E9" i="40"/>
  <c r="E10" i="40"/>
  <c r="E11" i="40"/>
  <c r="E12" i="40"/>
  <c r="E13" i="40"/>
  <c r="E14" i="40"/>
  <c r="E15" i="40"/>
  <c r="E16" i="40"/>
  <c r="E17" i="40"/>
  <c r="E18" i="40"/>
  <c r="E19" i="40"/>
  <c r="E20" i="40"/>
  <c r="E21" i="40"/>
  <c r="E22" i="40"/>
  <c r="E3" i="40"/>
  <c r="D4" i="40"/>
  <c r="D5" i="40"/>
  <c r="D6" i="40"/>
  <c r="D7" i="40"/>
  <c r="D8" i="40"/>
  <c r="D9" i="40"/>
  <c r="D10" i="40"/>
  <c r="D11" i="40"/>
  <c r="D12" i="40"/>
  <c r="D13" i="40"/>
  <c r="D14" i="40"/>
  <c r="D15" i="40"/>
  <c r="D16" i="40"/>
  <c r="D17" i="40"/>
  <c r="D18" i="40"/>
  <c r="D19" i="40"/>
  <c r="D20" i="40"/>
  <c r="D21" i="40"/>
  <c r="D22" i="40"/>
  <c r="D3" i="40"/>
  <c r="C4" i="40"/>
  <c r="C5" i="40"/>
  <c r="C6" i="40"/>
  <c r="C7" i="40"/>
  <c r="C8" i="40"/>
  <c r="C9" i="40"/>
  <c r="C10" i="40"/>
  <c r="C11" i="40"/>
  <c r="C12" i="40"/>
  <c r="C13" i="40"/>
  <c r="C14" i="40"/>
  <c r="C15" i="40"/>
  <c r="C16" i="40"/>
  <c r="C17" i="40"/>
  <c r="C18" i="40"/>
  <c r="C19" i="40"/>
  <c r="C20" i="40"/>
  <c r="C21" i="40"/>
  <c r="C22" i="40"/>
  <c r="C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3" i="40"/>
  <c r="A4" i="40"/>
  <c r="A5" i="40"/>
  <c r="A6" i="40"/>
  <c r="A7" i="40"/>
  <c r="A8" i="40"/>
  <c r="A9" i="40"/>
  <c r="A10" i="40"/>
  <c r="A11" i="40"/>
  <c r="A12" i="40"/>
  <c r="A13" i="40"/>
  <c r="A14" i="40"/>
  <c r="A15" i="40"/>
  <c r="A16" i="40"/>
  <c r="A17" i="40"/>
  <c r="A18" i="40"/>
  <c r="A19" i="40"/>
  <c r="A20" i="40"/>
  <c r="A21" i="40"/>
  <c r="A22" i="40"/>
  <c r="A3" i="40"/>
  <c r="F11" i="37" l="1"/>
  <c r="F12" i="37"/>
  <c r="F13" i="37"/>
  <c r="F14" i="37"/>
  <c r="F15" i="37"/>
  <c r="F16" i="37"/>
  <c r="F17" i="3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3" i="17"/>
  <c r="F21" i="16"/>
  <c r="F22" i="16"/>
  <c r="F23" i="16"/>
  <c r="F24" i="16"/>
  <c r="F25" i="16"/>
  <c r="F26" i="16"/>
  <c r="F27" i="16"/>
  <c r="F28" i="16"/>
  <c r="F29" i="16"/>
  <c r="E26" i="16"/>
  <c r="E27" i="16"/>
  <c r="E28" i="16"/>
  <c r="E29" i="16"/>
  <c r="E30" i="16"/>
  <c r="E31" i="16"/>
  <c r="E32" i="16"/>
  <c r="E33" i="16"/>
  <c r="D21" i="16"/>
  <c r="D22" i="16"/>
  <c r="D23" i="16"/>
  <c r="D24" i="16"/>
  <c r="D25" i="16"/>
  <c r="D26" i="16"/>
  <c r="D27" i="16"/>
  <c r="D28" i="16"/>
  <c r="C21" i="16"/>
  <c r="C22" i="16"/>
  <c r="C23" i="16"/>
  <c r="C24" i="16"/>
  <c r="C25" i="16"/>
  <c r="C26" i="16"/>
  <c r="C27" i="16"/>
  <c r="C28" i="16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3" i="17"/>
  <c r="D4" i="17"/>
  <c r="D5" i="17"/>
  <c r="D6" i="17"/>
  <c r="D7" i="17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D39" i="17"/>
  <c r="D40" i="17"/>
  <c r="D41" i="17"/>
  <c r="D42" i="17"/>
  <c r="D3" i="17"/>
  <c r="C4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3" i="17"/>
  <c r="A4" i="17"/>
  <c r="A5" i="17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3" i="17"/>
  <c r="F50" i="40"/>
  <c r="E50" i="40"/>
  <c r="D50" i="40"/>
  <c r="C50" i="40"/>
  <c r="B50" i="40"/>
  <c r="A50" i="40"/>
  <c r="F49" i="40"/>
  <c r="E49" i="40"/>
  <c r="D49" i="40"/>
  <c r="C49" i="40"/>
  <c r="B49" i="40"/>
  <c r="F48" i="40"/>
  <c r="E48" i="40"/>
  <c r="D48" i="40"/>
  <c r="C48" i="40"/>
  <c r="B48" i="40"/>
  <c r="F47" i="40"/>
  <c r="E47" i="40"/>
  <c r="D47" i="40"/>
  <c r="C47" i="40"/>
  <c r="B47" i="40"/>
  <c r="F46" i="40"/>
  <c r="E46" i="40"/>
  <c r="D46" i="40"/>
  <c r="C46" i="40"/>
  <c r="F45" i="40"/>
  <c r="E45" i="40"/>
  <c r="D45" i="40"/>
  <c r="C45" i="40"/>
  <c r="F44" i="40"/>
  <c r="E44" i="40"/>
  <c r="D44" i="40"/>
  <c r="C44" i="40"/>
  <c r="F43" i="40"/>
  <c r="E43" i="40"/>
  <c r="D43" i="40"/>
  <c r="C43" i="40"/>
  <c r="F42" i="40"/>
  <c r="E42" i="40"/>
  <c r="D42" i="40"/>
  <c r="C42" i="40"/>
  <c r="F41" i="40"/>
  <c r="E41" i="40"/>
  <c r="D41" i="40"/>
  <c r="C41" i="40"/>
  <c r="F40" i="40"/>
  <c r="D40" i="40"/>
  <c r="C40" i="40"/>
  <c r="F39" i="40"/>
  <c r="D39" i="40"/>
  <c r="C39" i="40"/>
  <c r="F38" i="40"/>
  <c r="D38" i="40"/>
  <c r="C38" i="40"/>
  <c r="F37" i="40"/>
  <c r="D37" i="40"/>
  <c r="F36" i="40"/>
  <c r="D36" i="40"/>
  <c r="F35" i="40"/>
  <c r="D35" i="40"/>
  <c r="F34" i="40"/>
  <c r="D34" i="40"/>
  <c r="F33" i="40"/>
  <c r="D33" i="40"/>
  <c r="D32" i="40"/>
  <c r="D31" i="40"/>
  <c r="D30" i="40"/>
  <c r="D29" i="40"/>
  <c r="D28" i="40"/>
  <c r="D27" i="40"/>
  <c r="D26" i="40"/>
  <c r="D25" i="40"/>
  <c r="D24" i="40"/>
  <c r="D23" i="40"/>
  <c r="F4" i="39"/>
  <c r="F5" i="39"/>
  <c r="F6" i="39"/>
  <c r="F7" i="39"/>
  <c r="F8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49" i="39"/>
  <c r="F50" i="39"/>
  <c r="F3" i="39"/>
  <c r="E4" i="39"/>
  <c r="E5" i="39"/>
  <c r="E6" i="39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39" i="39"/>
  <c r="E40" i="39"/>
  <c r="E41" i="39"/>
  <c r="E42" i="39"/>
  <c r="E43" i="39"/>
  <c r="E44" i="39"/>
  <c r="E45" i="39"/>
  <c r="E46" i="39"/>
  <c r="E47" i="39"/>
  <c r="E48" i="39"/>
  <c r="E49" i="39"/>
  <c r="E50" i="39"/>
  <c r="E3" i="39"/>
  <c r="D17" i="39"/>
  <c r="D18" i="39"/>
  <c r="D19" i="39"/>
  <c r="D20" i="39"/>
  <c r="D21" i="39"/>
  <c r="D22" i="39"/>
  <c r="D23" i="39"/>
  <c r="D24" i="39"/>
  <c r="D25" i="39"/>
  <c r="D26" i="39"/>
  <c r="D27" i="39"/>
  <c r="D28" i="39"/>
  <c r="D29" i="39"/>
  <c r="D30" i="39"/>
  <c r="D31" i="39"/>
  <c r="D32" i="39"/>
  <c r="D33" i="39"/>
  <c r="D34" i="39"/>
  <c r="D35" i="39"/>
  <c r="D36" i="39"/>
  <c r="D37" i="39"/>
  <c r="D38" i="39"/>
  <c r="D39" i="39"/>
  <c r="D40" i="39"/>
  <c r="D41" i="39"/>
  <c r="D42" i="39"/>
  <c r="D43" i="39"/>
  <c r="D44" i="39"/>
  <c r="D45" i="39"/>
  <c r="D46" i="39"/>
  <c r="D47" i="39"/>
  <c r="D48" i="39"/>
  <c r="D49" i="39"/>
  <c r="D50" i="39"/>
  <c r="D16" i="39"/>
  <c r="D4" i="39"/>
  <c r="D5" i="39"/>
  <c r="D6" i="39"/>
  <c r="D7" i="39"/>
  <c r="D8" i="39"/>
  <c r="D9" i="39"/>
  <c r="D10" i="39"/>
  <c r="D3" i="39"/>
  <c r="C4" i="39"/>
  <c r="C5" i="39"/>
  <c r="C6" i="39"/>
  <c r="C7" i="39"/>
  <c r="C8" i="39"/>
  <c r="C9" i="39"/>
  <c r="C10" i="39"/>
  <c r="C11" i="39"/>
  <c r="C12" i="39"/>
  <c r="C13" i="39"/>
  <c r="C14" i="39"/>
  <c r="C15" i="39"/>
  <c r="C16" i="39"/>
  <c r="C17" i="39"/>
  <c r="C18" i="39"/>
  <c r="C19" i="39"/>
  <c r="C20" i="39"/>
  <c r="C21" i="39"/>
  <c r="C22" i="39"/>
  <c r="C23" i="39"/>
  <c r="C24" i="39"/>
  <c r="C25" i="39"/>
  <c r="C26" i="39"/>
  <c r="C27" i="39"/>
  <c r="C28" i="39"/>
  <c r="C29" i="39"/>
  <c r="C30" i="39"/>
  <c r="C31" i="39"/>
  <c r="C32" i="39"/>
  <c r="C33" i="39"/>
  <c r="C34" i="39"/>
  <c r="C35" i="39"/>
  <c r="C36" i="39"/>
  <c r="C37" i="39"/>
  <c r="C38" i="39"/>
  <c r="C39" i="39"/>
  <c r="C40" i="39"/>
  <c r="C41" i="39"/>
  <c r="C42" i="39"/>
  <c r="C43" i="39"/>
  <c r="C44" i="39"/>
  <c r="C45" i="39"/>
  <c r="C46" i="39"/>
  <c r="C47" i="39"/>
  <c r="C48" i="39"/>
  <c r="C49" i="39"/>
  <c r="C50" i="39"/>
  <c r="C3" i="39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32" i="39"/>
  <c r="A33" i="39"/>
  <c r="A34" i="39"/>
  <c r="A35" i="39"/>
  <c r="A36" i="39"/>
  <c r="A37" i="39"/>
  <c r="A38" i="39"/>
  <c r="A39" i="39"/>
  <c r="A40" i="39"/>
  <c r="A41" i="39"/>
  <c r="A42" i="39"/>
  <c r="A43" i="39"/>
  <c r="A44" i="39"/>
  <c r="A45" i="39"/>
  <c r="A46" i="39"/>
  <c r="A47" i="39"/>
  <c r="A48" i="39"/>
  <c r="A49" i="39"/>
  <c r="A50" i="39"/>
  <c r="B4" i="39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3" i="39"/>
  <c r="B34" i="39"/>
  <c r="B35" i="39"/>
  <c r="B36" i="39"/>
  <c r="B37" i="39"/>
  <c r="B38" i="39"/>
  <c r="B39" i="39"/>
  <c r="B40" i="39"/>
  <c r="B41" i="39"/>
  <c r="B42" i="39"/>
  <c r="B43" i="39"/>
  <c r="B44" i="39"/>
  <c r="B45" i="39"/>
  <c r="B46" i="39"/>
  <c r="B47" i="39"/>
  <c r="B48" i="39"/>
  <c r="B49" i="39"/>
  <c r="B50" i="39"/>
  <c r="B3" i="39"/>
  <c r="A3" i="39"/>
  <c r="F4" i="7"/>
  <c r="F5" i="7"/>
  <c r="F6" i="7"/>
  <c r="F7" i="7"/>
  <c r="F8" i="7"/>
  <c r="F9" i="7"/>
  <c r="F10" i="7"/>
  <c r="F3" i="7"/>
  <c r="E4" i="7"/>
  <c r="E5" i="7"/>
  <c r="E6" i="7"/>
  <c r="E7" i="7"/>
  <c r="E8" i="7"/>
  <c r="E9" i="7"/>
  <c r="E10" i="7"/>
  <c r="E3" i="7"/>
  <c r="D4" i="7"/>
  <c r="D5" i="7"/>
  <c r="D6" i="7"/>
  <c r="D7" i="7"/>
  <c r="D8" i="7"/>
  <c r="D9" i="7"/>
  <c r="D10" i="7"/>
  <c r="D3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3" i="7"/>
  <c r="B4" i="7"/>
  <c r="B5" i="7"/>
  <c r="B6" i="7"/>
  <c r="B7" i="7"/>
  <c r="B8" i="7"/>
  <c r="B9" i="7"/>
  <c r="B10" i="7"/>
  <c r="B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3" i="7"/>
  <c r="D15" i="39"/>
  <c r="D14" i="39"/>
  <c r="D13" i="39"/>
  <c r="D12" i="39"/>
  <c r="D11" i="39"/>
  <c r="F4" i="38" l="1"/>
  <c r="F5" i="38"/>
  <c r="F6" i="38"/>
  <c r="F7" i="38"/>
  <c r="F8" i="38"/>
  <c r="F9" i="38"/>
  <c r="F10" i="38"/>
  <c r="F11" i="38"/>
  <c r="F12" i="38"/>
  <c r="F3" i="38"/>
  <c r="E4" i="38"/>
  <c r="E5" i="38"/>
  <c r="E6" i="38"/>
  <c r="E7" i="38"/>
  <c r="E8" i="38"/>
  <c r="E9" i="38"/>
  <c r="E10" i="38"/>
  <c r="E3" i="38"/>
  <c r="D4" i="38"/>
  <c r="D5" i="38"/>
  <c r="D6" i="38"/>
  <c r="D7" i="38"/>
  <c r="D8" i="38"/>
  <c r="D9" i="38"/>
  <c r="D10" i="38"/>
  <c r="D3" i="38"/>
  <c r="C4" i="38"/>
  <c r="C5" i="38"/>
  <c r="C6" i="38"/>
  <c r="C7" i="38"/>
  <c r="C8" i="38"/>
  <c r="C9" i="38"/>
  <c r="C10" i="38"/>
  <c r="C3" i="38"/>
  <c r="B4" i="38"/>
  <c r="B5" i="38"/>
  <c r="B6" i="38"/>
  <c r="B7" i="38"/>
  <c r="B8" i="38"/>
  <c r="B9" i="38"/>
  <c r="B10" i="38"/>
  <c r="B3" i="38"/>
  <c r="A4" i="38"/>
  <c r="A5" i="38"/>
  <c r="A6" i="38"/>
  <c r="A7" i="38"/>
  <c r="A8" i="38"/>
  <c r="A9" i="38"/>
  <c r="A10" i="38"/>
  <c r="A11" i="38"/>
  <c r="A12" i="38"/>
  <c r="A13" i="38"/>
  <c r="A14" i="38"/>
  <c r="A3" i="38"/>
  <c r="F50" i="38"/>
  <c r="E50" i="38"/>
  <c r="C50" i="38"/>
  <c r="B50" i="38"/>
  <c r="A50" i="38"/>
  <c r="F49" i="38"/>
  <c r="E49" i="38"/>
  <c r="C49" i="38"/>
  <c r="B49" i="38"/>
  <c r="A49" i="38"/>
  <c r="F48" i="38"/>
  <c r="E48" i="38"/>
  <c r="C48" i="38"/>
  <c r="B48" i="38"/>
  <c r="A48" i="38"/>
  <c r="F47" i="38"/>
  <c r="E47" i="38"/>
  <c r="C47" i="38"/>
  <c r="B47" i="38"/>
  <c r="A47" i="38"/>
  <c r="F46" i="38"/>
  <c r="E46" i="38"/>
  <c r="C46" i="38"/>
  <c r="B46" i="38"/>
  <c r="A46" i="38"/>
  <c r="F45" i="38"/>
  <c r="E45" i="38"/>
  <c r="C45" i="38"/>
  <c r="B45" i="38"/>
  <c r="A45" i="38"/>
  <c r="F44" i="38"/>
  <c r="E44" i="38"/>
  <c r="C44" i="38"/>
  <c r="B44" i="38"/>
  <c r="A44" i="38"/>
  <c r="F43" i="38"/>
  <c r="E43" i="38"/>
  <c r="C43" i="38"/>
  <c r="B43" i="38"/>
  <c r="A43" i="38"/>
  <c r="F42" i="38"/>
  <c r="E42" i="38"/>
  <c r="C42" i="38"/>
  <c r="B42" i="38"/>
  <c r="A42" i="38"/>
  <c r="F41" i="38"/>
  <c r="E41" i="38"/>
  <c r="C41" i="38"/>
  <c r="B41" i="38"/>
  <c r="A41" i="38"/>
  <c r="F40" i="38"/>
  <c r="E40" i="38"/>
  <c r="C40" i="38"/>
  <c r="B40" i="38"/>
  <c r="A40" i="38"/>
  <c r="F39" i="38"/>
  <c r="E39" i="38"/>
  <c r="C39" i="38"/>
  <c r="B39" i="38"/>
  <c r="A39" i="38"/>
  <c r="F38" i="38"/>
  <c r="E38" i="38"/>
  <c r="C38" i="38"/>
  <c r="B38" i="38"/>
  <c r="A38" i="38"/>
  <c r="F37" i="38"/>
  <c r="E37" i="38"/>
  <c r="C37" i="38"/>
  <c r="B37" i="38"/>
  <c r="A37" i="38"/>
  <c r="F36" i="38"/>
  <c r="E36" i="38"/>
  <c r="C36" i="38"/>
  <c r="B36" i="38"/>
  <c r="A36" i="38"/>
  <c r="F35" i="38"/>
  <c r="E35" i="38"/>
  <c r="C35" i="38"/>
  <c r="B35" i="38"/>
  <c r="A35" i="38"/>
  <c r="F34" i="38"/>
  <c r="E34" i="38"/>
  <c r="C34" i="38"/>
  <c r="B34" i="38"/>
  <c r="A34" i="38"/>
  <c r="F33" i="38"/>
  <c r="E33" i="38"/>
  <c r="C33" i="38"/>
  <c r="B33" i="38"/>
  <c r="A33" i="38"/>
  <c r="F32" i="38"/>
  <c r="E32" i="38"/>
  <c r="C32" i="38"/>
  <c r="B32" i="38"/>
  <c r="A32" i="38"/>
  <c r="F31" i="38"/>
  <c r="E31" i="38"/>
  <c r="C31" i="38"/>
  <c r="B31" i="38"/>
  <c r="A31" i="38"/>
  <c r="F30" i="38"/>
  <c r="E30" i="38"/>
  <c r="C30" i="38"/>
  <c r="B30" i="38"/>
  <c r="A30" i="38"/>
  <c r="F29" i="38"/>
  <c r="E29" i="38"/>
  <c r="C29" i="38"/>
  <c r="B29" i="38"/>
  <c r="A29" i="38"/>
  <c r="F28" i="38"/>
  <c r="E28" i="38"/>
  <c r="C28" i="38"/>
  <c r="B28" i="38"/>
  <c r="A28" i="38"/>
  <c r="F27" i="38"/>
  <c r="E27" i="38"/>
  <c r="C27" i="38"/>
  <c r="B27" i="38"/>
  <c r="A27" i="38"/>
  <c r="F26" i="38"/>
  <c r="E26" i="38"/>
  <c r="C26" i="38"/>
  <c r="B26" i="38"/>
  <c r="A26" i="38"/>
  <c r="F25" i="38"/>
  <c r="E25" i="38"/>
  <c r="C25" i="38"/>
  <c r="B25" i="38"/>
  <c r="A25" i="38"/>
  <c r="F24" i="38"/>
  <c r="E24" i="38"/>
  <c r="C24" i="38"/>
  <c r="B24" i="38"/>
  <c r="A24" i="38"/>
  <c r="F23" i="38"/>
  <c r="E23" i="38"/>
  <c r="C23" i="38"/>
  <c r="B23" i="38"/>
  <c r="A23" i="38"/>
  <c r="F22" i="38"/>
  <c r="E22" i="38"/>
  <c r="C22" i="38"/>
  <c r="B22" i="38"/>
  <c r="A22" i="38"/>
  <c r="F21" i="38"/>
  <c r="E21" i="38"/>
  <c r="C21" i="38"/>
  <c r="B21" i="38"/>
  <c r="A21" i="38"/>
  <c r="F20" i="38"/>
  <c r="E20" i="38"/>
  <c r="C20" i="38"/>
  <c r="B20" i="38"/>
  <c r="A20" i="38"/>
  <c r="F19" i="38"/>
  <c r="E19" i="38"/>
  <c r="C19" i="38"/>
  <c r="B19" i="38"/>
  <c r="A19" i="38"/>
  <c r="F18" i="38"/>
  <c r="E18" i="38"/>
  <c r="C18" i="38"/>
  <c r="B18" i="38"/>
  <c r="A18" i="38"/>
  <c r="F17" i="38"/>
  <c r="E17" i="38"/>
  <c r="C17" i="38"/>
  <c r="B17" i="38"/>
  <c r="A17" i="38"/>
  <c r="F16" i="38"/>
  <c r="E16" i="38"/>
  <c r="C16" i="38"/>
  <c r="B16" i="38"/>
  <c r="A16" i="38"/>
  <c r="F15" i="38"/>
  <c r="E15" i="38"/>
  <c r="C15" i="38"/>
  <c r="B15" i="38"/>
  <c r="A15" i="38"/>
  <c r="F14" i="38"/>
  <c r="E14" i="38"/>
  <c r="C14" i="38"/>
  <c r="B14" i="38"/>
  <c r="F13" i="38"/>
  <c r="E13" i="38"/>
  <c r="C13" i="38"/>
  <c r="B13" i="38"/>
  <c r="E12" i="38"/>
  <c r="C12" i="38"/>
  <c r="B12" i="38"/>
  <c r="E11" i="38"/>
  <c r="C11" i="38"/>
  <c r="B11" i="38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F4" i="37"/>
  <c r="F5" i="37"/>
  <c r="F6" i="37"/>
  <c r="F7" i="37"/>
  <c r="F8" i="37"/>
  <c r="F9" i="37"/>
  <c r="F10" i="37"/>
  <c r="F3" i="37"/>
  <c r="E3" i="37"/>
  <c r="D4" i="37"/>
  <c r="D5" i="37"/>
  <c r="D6" i="37"/>
  <c r="D7" i="37"/>
  <c r="D8" i="37"/>
  <c r="D9" i="37"/>
  <c r="D10" i="37"/>
  <c r="D3" i="37"/>
  <c r="C4" i="37"/>
  <c r="C5" i="37"/>
  <c r="C6" i="37"/>
  <c r="C7" i="37"/>
  <c r="C8" i="37"/>
  <c r="C9" i="37"/>
  <c r="C10" i="37"/>
  <c r="C3" i="37"/>
  <c r="B4" i="37"/>
  <c r="B5" i="37"/>
  <c r="B6" i="37"/>
  <c r="B7" i="37"/>
  <c r="B8" i="37"/>
  <c r="B9" i="37"/>
  <c r="B10" i="37"/>
  <c r="B11" i="37"/>
  <c r="B3" i="37"/>
  <c r="A4" i="37"/>
  <c r="A5" i="37"/>
  <c r="A6" i="37"/>
  <c r="A7" i="37"/>
  <c r="A8" i="37"/>
  <c r="A9" i="37"/>
  <c r="A10" i="37"/>
  <c r="A11" i="37"/>
  <c r="A12" i="37"/>
  <c r="A3" i="37"/>
  <c r="F50" i="37"/>
  <c r="E50" i="37"/>
  <c r="C50" i="37"/>
  <c r="B50" i="37"/>
  <c r="A50" i="37"/>
  <c r="F49" i="37"/>
  <c r="E49" i="37"/>
  <c r="C49" i="37"/>
  <c r="B49" i="37"/>
  <c r="A49" i="37"/>
  <c r="F48" i="37"/>
  <c r="E48" i="37"/>
  <c r="C48" i="37"/>
  <c r="B48" i="37"/>
  <c r="A48" i="37"/>
  <c r="F47" i="37"/>
  <c r="E47" i="37"/>
  <c r="C47" i="37"/>
  <c r="B47" i="37"/>
  <c r="A47" i="37"/>
  <c r="F46" i="37"/>
  <c r="E46" i="37"/>
  <c r="C46" i="37"/>
  <c r="B46" i="37"/>
  <c r="A46" i="37"/>
  <c r="F45" i="37"/>
  <c r="E45" i="37"/>
  <c r="C45" i="37"/>
  <c r="B45" i="37"/>
  <c r="A45" i="37"/>
  <c r="F44" i="37"/>
  <c r="E44" i="37"/>
  <c r="C44" i="37"/>
  <c r="B44" i="37"/>
  <c r="A44" i="37"/>
  <c r="F43" i="37"/>
  <c r="E43" i="37"/>
  <c r="C43" i="37"/>
  <c r="B43" i="37"/>
  <c r="A43" i="37"/>
  <c r="F42" i="37"/>
  <c r="E42" i="37"/>
  <c r="C42" i="37"/>
  <c r="B42" i="37"/>
  <c r="A42" i="37"/>
  <c r="F41" i="37"/>
  <c r="E41" i="37"/>
  <c r="C41" i="37"/>
  <c r="B41" i="37"/>
  <c r="A41" i="37"/>
  <c r="F40" i="37"/>
  <c r="E40" i="37"/>
  <c r="C40" i="37"/>
  <c r="B40" i="37"/>
  <c r="A40" i="37"/>
  <c r="F39" i="37"/>
  <c r="E39" i="37"/>
  <c r="C39" i="37"/>
  <c r="B39" i="37"/>
  <c r="A39" i="37"/>
  <c r="F38" i="37"/>
  <c r="E38" i="37"/>
  <c r="C38" i="37"/>
  <c r="B38" i="37"/>
  <c r="A38" i="37"/>
  <c r="F37" i="37"/>
  <c r="E37" i="37"/>
  <c r="C37" i="37"/>
  <c r="B37" i="37"/>
  <c r="A37" i="37"/>
  <c r="F36" i="37"/>
  <c r="E36" i="37"/>
  <c r="C36" i="37"/>
  <c r="B36" i="37"/>
  <c r="A36" i="37"/>
  <c r="F35" i="37"/>
  <c r="E35" i="37"/>
  <c r="C35" i="37"/>
  <c r="B35" i="37"/>
  <c r="A35" i="37"/>
  <c r="F34" i="37"/>
  <c r="E34" i="37"/>
  <c r="C34" i="37"/>
  <c r="B34" i="37"/>
  <c r="A34" i="37"/>
  <c r="F33" i="37"/>
  <c r="E33" i="37"/>
  <c r="C33" i="37"/>
  <c r="B33" i="37"/>
  <c r="A33" i="37"/>
  <c r="F32" i="37"/>
  <c r="E32" i="37"/>
  <c r="C32" i="37"/>
  <c r="B32" i="37"/>
  <c r="A32" i="37"/>
  <c r="F31" i="37"/>
  <c r="E31" i="37"/>
  <c r="C31" i="37"/>
  <c r="B31" i="37"/>
  <c r="A31" i="37"/>
  <c r="F30" i="37"/>
  <c r="E30" i="37"/>
  <c r="C30" i="37"/>
  <c r="B30" i="37"/>
  <c r="A30" i="37"/>
  <c r="F29" i="37"/>
  <c r="E29" i="37"/>
  <c r="C29" i="37"/>
  <c r="B29" i="37"/>
  <c r="A29" i="37"/>
  <c r="F28" i="37"/>
  <c r="E28" i="37"/>
  <c r="C28" i="37"/>
  <c r="B28" i="37"/>
  <c r="A28" i="37"/>
  <c r="F27" i="37"/>
  <c r="E27" i="37"/>
  <c r="C27" i="37"/>
  <c r="B27" i="37"/>
  <c r="A27" i="37"/>
  <c r="F26" i="37"/>
  <c r="E26" i="37"/>
  <c r="C26" i="37"/>
  <c r="B26" i="37"/>
  <c r="A26" i="37"/>
  <c r="F25" i="37"/>
  <c r="E25" i="37"/>
  <c r="C25" i="37"/>
  <c r="B25" i="37"/>
  <c r="A25" i="37"/>
  <c r="F24" i="37"/>
  <c r="E24" i="37"/>
  <c r="C24" i="37"/>
  <c r="B24" i="37"/>
  <c r="A24" i="37"/>
  <c r="F23" i="37"/>
  <c r="E23" i="37"/>
  <c r="C23" i="37"/>
  <c r="B23" i="37"/>
  <c r="A23" i="37"/>
  <c r="F22" i="37"/>
  <c r="E22" i="37"/>
  <c r="C22" i="37"/>
  <c r="B22" i="37"/>
  <c r="A22" i="37"/>
  <c r="F21" i="37"/>
  <c r="E21" i="37"/>
  <c r="C21" i="37"/>
  <c r="B21" i="37"/>
  <c r="A21" i="37"/>
  <c r="F20" i="37"/>
  <c r="E20" i="37"/>
  <c r="C20" i="37"/>
  <c r="B20" i="37"/>
  <c r="A20" i="37"/>
  <c r="F19" i="37"/>
  <c r="E19" i="37"/>
  <c r="C19" i="37"/>
  <c r="B19" i="37"/>
  <c r="A19" i="37"/>
  <c r="F18" i="37"/>
  <c r="C18" i="37"/>
  <c r="B18" i="37"/>
  <c r="A18" i="37"/>
  <c r="C17" i="37"/>
  <c r="B17" i="37"/>
  <c r="A17" i="37"/>
  <c r="C16" i="37"/>
  <c r="B16" i="37"/>
  <c r="A16" i="37"/>
  <c r="C15" i="37"/>
  <c r="B15" i="37"/>
  <c r="A15" i="37"/>
  <c r="C14" i="37"/>
  <c r="B14" i="37"/>
  <c r="A14" i="37"/>
  <c r="C13" i="37"/>
  <c r="B13" i="37"/>
  <c r="A13" i="37"/>
  <c r="C12" i="37"/>
  <c r="B12" i="37"/>
  <c r="C11" i="37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1" i="36"/>
  <c r="E32" i="36"/>
  <c r="E33" i="36"/>
  <c r="E34" i="36"/>
  <c r="E35" i="36"/>
  <c r="E36" i="36"/>
  <c r="E37" i="36"/>
  <c r="E38" i="36"/>
  <c r="E39" i="36"/>
  <c r="E40" i="36"/>
  <c r="E41" i="36"/>
  <c r="E42" i="36"/>
  <c r="E43" i="36"/>
  <c r="E44" i="36"/>
  <c r="E45" i="36"/>
  <c r="E46" i="36"/>
  <c r="E47" i="36"/>
  <c r="E48" i="36"/>
  <c r="E49" i="36"/>
  <c r="E50" i="36"/>
  <c r="F4" i="36"/>
  <c r="F5" i="36"/>
  <c r="F6" i="36"/>
  <c r="F7" i="36"/>
  <c r="F8" i="36"/>
  <c r="F3" i="36"/>
  <c r="E4" i="36"/>
  <c r="E5" i="36"/>
  <c r="E6" i="36"/>
  <c r="E7" i="36"/>
  <c r="E3" i="36"/>
  <c r="D4" i="36"/>
  <c r="D5" i="36"/>
  <c r="D6" i="36"/>
  <c r="D3" i="36"/>
  <c r="C4" i="36"/>
  <c r="C5" i="36"/>
  <c r="C6" i="36"/>
  <c r="C7" i="36"/>
  <c r="C8" i="36"/>
  <c r="C3" i="36"/>
  <c r="B7" i="36"/>
  <c r="B8" i="36"/>
  <c r="B4" i="36"/>
  <c r="B5" i="36"/>
  <c r="B6" i="36"/>
  <c r="B3" i="36"/>
  <c r="A4" i="36"/>
  <c r="A5" i="36"/>
  <c r="A6" i="36"/>
  <c r="A7" i="36"/>
  <c r="A8" i="36"/>
  <c r="A3" i="36"/>
  <c r="F50" i="36"/>
  <c r="C50" i="36"/>
  <c r="B50" i="36"/>
  <c r="A50" i="36"/>
  <c r="F49" i="36"/>
  <c r="C49" i="36"/>
  <c r="B49" i="36"/>
  <c r="A49" i="36"/>
  <c r="F48" i="36"/>
  <c r="C48" i="36"/>
  <c r="B48" i="36"/>
  <c r="A48" i="36"/>
  <c r="F47" i="36"/>
  <c r="C47" i="36"/>
  <c r="B47" i="36"/>
  <c r="A47" i="36"/>
  <c r="F46" i="36"/>
  <c r="C46" i="36"/>
  <c r="B46" i="36"/>
  <c r="A46" i="36"/>
  <c r="F45" i="36"/>
  <c r="C45" i="36"/>
  <c r="B45" i="36"/>
  <c r="A45" i="36"/>
  <c r="F44" i="36"/>
  <c r="C44" i="36"/>
  <c r="B44" i="36"/>
  <c r="A44" i="36"/>
  <c r="F43" i="36"/>
  <c r="C43" i="36"/>
  <c r="B43" i="36"/>
  <c r="A43" i="36"/>
  <c r="F42" i="36"/>
  <c r="C42" i="36"/>
  <c r="B42" i="36"/>
  <c r="A42" i="36"/>
  <c r="F41" i="36"/>
  <c r="C41" i="36"/>
  <c r="B41" i="36"/>
  <c r="A41" i="36"/>
  <c r="F40" i="36"/>
  <c r="C40" i="36"/>
  <c r="B40" i="36"/>
  <c r="A40" i="36"/>
  <c r="F39" i="36"/>
  <c r="C39" i="36"/>
  <c r="B39" i="36"/>
  <c r="A39" i="36"/>
  <c r="F38" i="36"/>
  <c r="C38" i="36"/>
  <c r="B38" i="36"/>
  <c r="A38" i="36"/>
  <c r="F37" i="36"/>
  <c r="C37" i="36"/>
  <c r="B37" i="36"/>
  <c r="A37" i="36"/>
  <c r="F36" i="36"/>
  <c r="C36" i="36"/>
  <c r="B36" i="36"/>
  <c r="A36" i="36"/>
  <c r="F35" i="36"/>
  <c r="C35" i="36"/>
  <c r="B35" i="36"/>
  <c r="A35" i="36"/>
  <c r="F34" i="36"/>
  <c r="C34" i="36"/>
  <c r="B34" i="36"/>
  <c r="A34" i="36"/>
  <c r="F33" i="36"/>
  <c r="C33" i="36"/>
  <c r="B33" i="36"/>
  <c r="A33" i="36"/>
  <c r="F32" i="36"/>
  <c r="C32" i="36"/>
  <c r="B32" i="36"/>
  <c r="A32" i="36"/>
  <c r="F31" i="36"/>
  <c r="C31" i="36"/>
  <c r="B31" i="36"/>
  <c r="A31" i="36"/>
  <c r="F30" i="36"/>
  <c r="C30" i="36"/>
  <c r="B30" i="36"/>
  <c r="A30" i="36"/>
  <c r="F29" i="36"/>
  <c r="C29" i="36"/>
  <c r="B29" i="36"/>
  <c r="A29" i="36"/>
  <c r="F28" i="36"/>
  <c r="C28" i="36"/>
  <c r="B28" i="36"/>
  <c r="A28" i="36"/>
  <c r="F27" i="36"/>
  <c r="C27" i="36"/>
  <c r="B27" i="36"/>
  <c r="A27" i="36"/>
  <c r="F26" i="36"/>
  <c r="C26" i="36"/>
  <c r="B26" i="36"/>
  <c r="A26" i="36"/>
  <c r="F25" i="36"/>
  <c r="C25" i="36"/>
  <c r="B25" i="36"/>
  <c r="A25" i="36"/>
  <c r="F24" i="36"/>
  <c r="C24" i="36"/>
  <c r="B24" i="36"/>
  <c r="A24" i="36"/>
  <c r="F23" i="36"/>
  <c r="C23" i="36"/>
  <c r="B23" i="36"/>
  <c r="A23" i="36"/>
  <c r="F22" i="36"/>
  <c r="C22" i="36"/>
  <c r="B22" i="36"/>
  <c r="A22" i="36"/>
  <c r="F21" i="36"/>
  <c r="C21" i="36"/>
  <c r="B21" i="36"/>
  <c r="A21" i="36"/>
  <c r="F20" i="36"/>
  <c r="C20" i="36"/>
  <c r="B20" i="36"/>
  <c r="A20" i="36"/>
  <c r="F19" i="36"/>
  <c r="C19" i="36"/>
  <c r="B19" i="36"/>
  <c r="A19" i="36"/>
  <c r="F18" i="36"/>
  <c r="C18" i="36"/>
  <c r="B18" i="36"/>
  <c r="A18" i="36"/>
  <c r="F17" i="36"/>
  <c r="C17" i="36"/>
  <c r="B17" i="36"/>
  <c r="A17" i="36"/>
  <c r="F16" i="36"/>
  <c r="C16" i="36"/>
  <c r="B16" i="36"/>
  <c r="A16" i="36"/>
  <c r="F15" i="36"/>
  <c r="C15" i="36"/>
  <c r="B15" i="36"/>
  <c r="A15" i="36"/>
  <c r="F14" i="36"/>
  <c r="C14" i="36"/>
  <c r="B14" i="36"/>
  <c r="A14" i="36"/>
  <c r="F13" i="36"/>
  <c r="C13" i="36"/>
  <c r="B13" i="36"/>
  <c r="A13" i="36"/>
  <c r="F12" i="36"/>
  <c r="C12" i="36"/>
  <c r="B12" i="36"/>
  <c r="A12" i="36"/>
  <c r="F11" i="36"/>
  <c r="C11" i="36"/>
  <c r="B11" i="36"/>
  <c r="A11" i="36"/>
  <c r="F10" i="36"/>
  <c r="C10" i="36"/>
  <c r="B10" i="36"/>
  <c r="A10" i="36"/>
  <c r="F9" i="36"/>
  <c r="C9" i="36"/>
  <c r="B9" i="36"/>
  <c r="A9" i="36"/>
  <c r="F10" i="34"/>
  <c r="F11" i="34"/>
  <c r="F12" i="34"/>
  <c r="F13" i="34"/>
  <c r="F14" i="34"/>
  <c r="F15" i="34"/>
  <c r="F16" i="34"/>
  <c r="F17" i="34"/>
  <c r="F18" i="34"/>
  <c r="F19" i="34"/>
  <c r="F9" i="34"/>
  <c r="F4" i="34"/>
  <c r="F5" i="34"/>
  <c r="F6" i="34"/>
  <c r="F7" i="34"/>
  <c r="F8" i="34"/>
  <c r="F3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4" i="34"/>
  <c r="E5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3" i="34"/>
  <c r="D4" i="34"/>
  <c r="D5" i="34"/>
  <c r="D6" i="34"/>
  <c r="D7" i="34"/>
  <c r="D8" i="34"/>
  <c r="D3" i="34"/>
  <c r="C4" i="34"/>
  <c r="C5" i="34"/>
  <c r="C6" i="34"/>
  <c r="C7" i="34"/>
  <c r="C8" i="34"/>
  <c r="C9" i="34"/>
  <c r="C10" i="34"/>
  <c r="C11" i="34"/>
  <c r="C12" i="34"/>
  <c r="C13" i="34"/>
  <c r="C14" i="34"/>
  <c r="C15" i="34"/>
  <c r="C16" i="34"/>
  <c r="C17" i="34"/>
  <c r="C18" i="34"/>
  <c r="C19" i="34"/>
  <c r="C3" i="34"/>
  <c r="B4" i="34"/>
  <c r="B5" i="34"/>
  <c r="B6" i="34"/>
  <c r="B7" i="34"/>
  <c r="B8" i="34"/>
  <c r="B9" i="34"/>
  <c r="B10" i="34"/>
  <c r="B11" i="34"/>
  <c r="B12" i="34"/>
  <c r="B13" i="34"/>
  <c r="B14" i="34"/>
  <c r="B15" i="34"/>
  <c r="B16" i="34"/>
  <c r="B17" i="34"/>
  <c r="B18" i="34"/>
  <c r="B19" i="34"/>
  <c r="B3" i="34"/>
  <c r="A4" i="34"/>
  <c r="A5" i="34"/>
  <c r="A6" i="34"/>
  <c r="A7" i="34"/>
  <c r="A8" i="34"/>
  <c r="A9" i="34"/>
  <c r="A10" i="34"/>
  <c r="A11" i="34"/>
  <c r="A12" i="34"/>
  <c r="A13" i="34"/>
  <c r="A14" i="34"/>
  <c r="A15" i="34"/>
  <c r="A16" i="34"/>
  <c r="A17" i="34"/>
  <c r="A18" i="34"/>
  <c r="A19" i="34"/>
  <c r="A3" i="34"/>
  <c r="F50" i="34"/>
  <c r="E50" i="34"/>
  <c r="C50" i="34"/>
  <c r="B50" i="34"/>
  <c r="A50" i="34"/>
  <c r="F49" i="34"/>
  <c r="E49" i="34"/>
  <c r="C49" i="34"/>
  <c r="B49" i="34"/>
  <c r="A49" i="34"/>
  <c r="F48" i="34"/>
  <c r="E48" i="34"/>
  <c r="C48" i="34"/>
  <c r="B48" i="34"/>
  <c r="A48" i="34"/>
  <c r="F47" i="34"/>
  <c r="E47" i="34"/>
  <c r="C47" i="34"/>
  <c r="B47" i="34"/>
  <c r="A47" i="34"/>
  <c r="F46" i="34"/>
  <c r="E46" i="34"/>
  <c r="C46" i="34"/>
  <c r="B46" i="34"/>
  <c r="A46" i="34"/>
  <c r="F45" i="34"/>
  <c r="E45" i="34"/>
  <c r="C45" i="34"/>
  <c r="B45" i="34"/>
  <c r="A45" i="34"/>
  <c r="F44" i="34"/>
  <c r="E44" i="34"/>
  <c r="C44" i="34"/>
  <c r="B44" i="34"/>
  <c r="A44" i="34"/>
  <c r="F43" i="34"/>
  <c r="E43" i="34"/>
  <c r="C43" i="34"/>
  <c r="B43" i="34"/>
  <c r="A43" i="34"/>
  <c r="F42" i="34"/>
  <c r="E42" i="34"/>
  <c r="C42" i="34"/>
  <c r="B42" i="34"/>
  <c r="A42" i="34"/>
  <c r="F41" i="34"/>
  <c r="E41" i="34"/>
  <c r="C41" i="34"/>
  <c r="B41" i="34"/>
  <c r="A41" i="34"/>
  <c r="F40" i="34"/>
  <c r="E40" i="34"/>
  <c r="C40" i="34"/>
  <c r="B40" i="34"/>
  <c r="A40" i="34"/>
  <c r="F39" i="34"/>
  <c r="E39" i="34"/>
  <c r="C39" i="34"/>
  <c r="B39" i="34"/>
  <c r="A39" i="34"/>
  <c r="F38" i="34"/>
  <c r="E38" i="34"/>
  <c r="C38" i="34"/>
  <c r="B38" i="34"/>
  <c r="A38" i="34"/>
  <c r="F37" i="34"/>
  <c r="E37" i="34"/>
  <c r="C37" i="34"/>
  <c r="B37" i="34"/>
  <c r="A37" i="34"/>
  <c r="F36" i="34"/>
  <c r="E36" i="34"/>
  <c r="C36" i="34"/>
  <c r="B36" i="34"/>
  <c r="A36" i="34"/>
  <c r="F35" i="34"/>
  <c r="E35" i="34"/>
  <c r="C35" i="34"/>
  <c r="B35" i="34"/>
  <c r="A35" i="34"/>
  <c r="F34" i="34"/>
  <c r="E34" i="34"/>
  <c r="C34" i="34"/>
  <c r="B34" i="34"/>
  <c r="A34" i="34"/>
  <c r="F33" i="34"/>
  <c r="C33" i="34"/>
  <c r="B33" i="34"/>
  <c r="A33" i="34"/>
  <c r="F32" i="34"/>
  <c r="C32" i="34"/>
  <c r="B32" i="34"/>
  <c r="A32" i="34"/>
  <c r="F31" i="34"/>
  <c r="C31" i="34"/>
  <c r="B31" i="34"/>
  <c r="A31" i="34"/>
  <c r="F30" i="34"/>
  <c r="C30" i="34"/>
  <c r="B30" i="34"/>
  <c r="A30" i="34"/>
  <c r="F29" i="34"/>
  <c r="C29" i="34"/>
  <c r="B29" i="34"/>
  <c r="A29" i="34"/>
  <c r="F28" i="34"/>
  <c r="C28" i="34"/>
  <c r="B28" i="34"/>
  <c r="A28" i="34"/>
  <c r="F27" i="34"/>
  <c r="C27" i="34"/>
  <c r="B27" i="34"/>
  <c r="A27" i="34"/>
  <c r="F26" i="34"/>
  <c r="C26" i="34"/>
  <c r="B26" i="34"/>
  <c r="A26" i="34"/>
  <c r="F25" i="34"/>
  <c r="C25" i="34"/>
  <c r="B25" i="34"/>
  <c r="A25" i="34"/>
  <c r="F24" i="34"/>
  <c r="C24" i="34"/>
  <c r="B24" i="34"/>
  <c r="A24" i="34"/>
  <c r="F23" i="34"/>
  <c r="C23" i="34"/>
  <c r="B23" i="34"/>
  <c r="A23" i="34"/>
  <c r="F22" i="34"/>
  <c r="C22" i="34"/>
  <c r="B22" i="34"/>
  <c r="A22" i="34"/>
  <c r="F21" i="34"/>
  <c r="C21" i="34"/>
  <c r="B21" i="34"/>
  <c r="A21" i="34"/>
  <c r="F20" i="34"/>
  <c r="C20" i="34"/>
  <c r="B20" i="34"/>
  <c r="A20" i="34"/>
  <c r="F4" i="29" l="1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" i="29"/>
  <c r="E3" i="29"/>
  <c r="D3" i="29"/>
  <c r="C3" i="29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3" i="28"/>
  <c r="E3" i="28"/>
  <c r="D3" i="28"/>
  <c r="C4" i="28"/>
  <c r="C5" i="28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40" i="28"/>
  <c r="C41" i="28"/>
  <c r="C42" i="28"/>
  <c r="C43" i="28"/>
  <c r="C44" i="28"/>
  <c r="C45" i="28"/>
  <c r="C46" i="28"/>
  <c r="C47" i="28"/>
  <c r="C48" i="28"/>
  <c r="C49" i="28"/>
  <c r="C3" i="28"/>
  <c r="F3" i="27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" i="27"/>
  <c r="D4" i="27"/>
  <c r="D5" i="27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" i="27"/>
  <c r="C4" i="27"/>
  <c r="C5" i="27"/>
  <c r="C6" i="27"/>
  <c r="C7" i="27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32" i="27"/>
  <c r="C33" i="27"/>
  <c r="C34" i="27"/>
  <c r="C35" i="27"/>
  <c r="C36" i="27"/>
  <c r="C37" i="27"/>
  <c r="C38" i="27"/>
  <c r="C39" i="27"/>
  <c r="C40" i="27"/>
  <c r="C41" i="27"/>
  <c r="C42" i="27"/>
  <c r="C43" i="27"/>
  <c r="C44" i="27"/>
  <c r="C45" i="27"/>
  <c r="C46" i="27"/>
  <c r="C47" i="27"/>
  <c r="C48" i="27"/>
  <c r="C49" i="27"/>
  <c r="C50" i="27"/>
  <c r="C3" i="27"/>
  <c r="F4" i="26"/>
  <c r="F5" i="26"/>
  <c r="F6" i="26"/>
  <c r="F7" i="26"/>
  <c r="F8" i="26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" i="26"/>
  <c r="E4" i="26"/>
  <c r="E5" i="26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33" i="26"/>
  <c r="E3" i="26"/>
  <c r="D4" i="26"/>
  <c r="D5" i="26"/>
  <c r="D6" i="26"/>
  <c r="D7" i="26"/>
  <c r="D8" i="26"/>
  <c r="D9" i="26"/>
  <c r="D10" i="26"/>
  <c r="D11" i="26"/>
  <c r="D12" i="26"/>
  <c r="D13" i="26"/>
  <c r="D14" i="26"/>
  <c r="D15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D28" i="26"/>
  <c r="D29" i="26"/>
  <c r="D30" i="26"/>
  <c r="D31" i="26"/>
  <c r="D32" i="26"/>
  <c r="D33" i="26"/>
  <c r="D3" i="26"/>
  <c r="C4" i="26"/>
  <c r="C5" i="26"/>
  <c r="C6" i="26"/>
  <c r="C7" i="26"/>
  <c r="C8" i="26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C28" i="26"/>
  <c r="C29" i="26"/>
  <c r="C30" i="26"/>
  <c r="C31" i="26"/>
  <c r="C32" i="26"/>
  <c r="C33" i="26"/>
  <c r="C3" i="26"/>
  <c r="F4" i="25"/>
  <c r="F5" i="25"/>
  <c r="F6" i="25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3" i="25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3" i="25"/>
  <c r="D4" i="25"/>
  <c r="D5" i="25"/>
  <c r="D6" i="25"/>
  <c r="D7" i="25"/>
  <c r="D8" i="25"/>
  <c r="D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39" i="25"/>
  <c r="D40" i="25"/>
  <c r="D41" i="25"/>
  <c r="D42" i="25"/>
  <c r="D43" i="25"/>
  <c r="D44" i="25"/>
  <c r="D45" i="25"/>
  <c r="D46" i="25"/>
  <c r="D47" i="25"/>
  <c r="D48" i="25"/>
  <c r="D3" i="25"/>
  <c r="C4" i="25"/>
  <c r="C5" i="25"/>
  <c r="C6" i="25"/>
  <c r="C7" i="25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3" i="25"/>
  <c r="F4" i="24"/>
  <c r="F5" i="24"/>
  <c r="F6" i="24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3" i="24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3" i="24"/>
  <c r="D4" i="24"/>
  <c r="D5" i="24"/>
  <c r="D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39" i="24"/>
  <c r="D40" i="24"/>
  <c r="D41" i="24"/>
  <c r="D42" i="24"/>
  <c r="D43" i="24"/>
  <c r="D44" i="24"/>
  <c r="D45" i="24"/>
  <c r="D46" i="24"/>
  <c r="D47" i="24"/>
  <c r="D3" i="24"/>
  <c r="C4" i="24"/>
  <c r="C5" i="24"/>
  <c r="C6" i="24"/>
  <c r="C7" i="24"/>
  <c r="C8" i="24"/>
  <c r="C9" i="24"/>
  <c r="C10" i="24"/>
  <c r="C11" i="24"/>
  <c r="C12" i="24"/>
  <c r="C13" i="24"/>
  <c r="C14" i="24"/>
  <c r="C15" i="24"/>
  <c r="C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34" i="24"/>
  <c r="C35" i="24"/>
  <c r="C36" i="24"/>
  <c r="C37" i="24"/>
  <c r="C38" i="24"/>
  <c r="C39" i="24"/>
  <c r="C40" i="24"/>
  <c r="C41" i="24"/>
  <c r="C42" i="24"/>
  <c r="C43" i="24"/>
  <c r="C44" i="24"/>
  <c r="C45" i="24"/>
  <c r="C46" i="24"/>
  <c r="C47" i="24"/>
  <c r="C3" i="24"/>
  <c r="F4" i="23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3" i="23"/>
  <c r="E4" i="23"/>
  <c r="E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3" i="23"/>
  <c r="D4" i="23"/>
  <c r="D5" i="23"/>
  <c r="D6" i="23"/>
  <c r="D7" i="23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3" i="23"/>
  <c r="C4" i="23"/>
  <c r="C5" i="23"/>
  <c r="C6" i="23"/>
  <c r="C7" i="23"/>
  <c r="C8" i="23"/>
  <c r="C9" i="23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C23" i="23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C39" i="23"/>
  <c r="C40" i="23"/>
  <c r="C41" i="23"/>
  <c r="C42" i="23"/>
  <c r="C43" i="23"/>
  <c r="C44" i="23"/>
  <c r="C45" i="23"/>
  <c r="C46" i="23"/>
  <c r="C47" i="23"/>
  <c r="C48" i="23"/>
  <c r="C49" i="23"/>
  <c r="C50" i="23"/>
  <c r="C3" i="23"/>
  <c r="F4" i="22"/>
  <c r="F5" i="22"/>
  <c r="F6" i="22"/>
  <c r="F7" i="22"/>
  <c r="F8" i="22"/>
  <c r="F9" i="22"/>
  <c r="F10" i="22"/>
  <c r="F11" i="22"/>
  <c r="F3" i="22"/>
  <c r="E4" i="22"/>
  <c r="E5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3" i="22"/>
  <c r="D4" i="22"/>
  <c r="D5" i="22"/>
  <c r="D6" i="22"/>
  <c r="D7" i="22"/>
  <c r="D8" i="22"/>
  <c r="D9" i="22"/>
  <c r="D10" i="22"/>
  <c r="D11" i="22"/>
  <c r="D3" i="22"/>
  <c r="C4" i="22"/>
  <c r="C5" i="22"/>
  <c r="C6" i="22"/>
  <c r="C7" i="22"/>
  <c r="C8" i="22"/>
  <c r="C9" i="22"/>
  <c r="C10" i="22"/>
  <c r="C11" i="22"/>
  <c r="C3" i="22"/>
  <c r="F4" i="21"/>
  <c r="F5" i="21"/>
  <c r="F6" i="21"/>
  <c r="F7" i="21"/>
  <c r="F8" i="21"/>
  <c r="F9" i="21"/>
  <c r="F10" i="21"/>
  <c r="F3" i="21"/>
  <c r="E4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3" i="21"/>
  <c r="D4" i="21"/>
  <c r="D5" i="21"/>
  <c r="D6" i="21"/>
  <c r="D7" i="21"/>
  <c r="D8" i="21"/>
  <c r="D9" i="21"/>
  <c r="D10" i="21"/>
  <c r="D3" i="21"/>
  <c r="C4" i="21"/>
  <c r="C5" i="21"/>
  <c r="C6" i="21"/>
  <c r="C7" i="21"/>
  <c r="C8" i="21"/>
  <c r="C9" i="21"/>
  <c r="C10" i="21"/>
  <c r="C3" i="21"/>
  <c r="F4" i="20"/>
  <c r="F5" i="20"/>
  <c r="F6" i="20"/>
  <c r="F7" i="20"/>
  <c r="F8" i="20"/>
  <c r="F9" i="20"/>
  <c r="F10" i="20"/>
  <c r="F11" i="20"/>
  <c r="F12" i="20"/>
  <c r="F13" i="20"/>
  <c r="F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3" i="20"/>
  <c r="D4" i="20"/>
  <c r="D5" i="20"/>
  <c r="D6" i="20"/>
  <c r="D7" i="20"/>
  <c r="D8" i="20"/>
  <c r="D9" i="20"/>
  <c r="D10" i="20"/>
  <c r="D11" i="20"/>
  <c r="D12" i="20"/>
  <c r="D13" i="20"/>
  <c r="D3" i="20"/>
  <c r="C4" i="20"/>
  <c r="C5" i="20"/>
  <c r="C6" i="20"/>
  <c r="C7" i="20"/>
  <c r="C8" i="20"/>
  <c r="C9" i="20"/>
  <c r="C10" i="20"/>
  <c r="C11" i="20"/>
  <c r="C12" i="20"/>
  <c r="C13" i="20"/>
  <c r="C3" i="20"/>
  <c r="F4" i="19"/>
  <c r="F5" i="19"/>
  <c r="F6" i="19"/>
  <c r="F7" i="19"/>
  <c r="F8" i="19"/>
  <c r="F9" i="19"/>
  <c r="F10" i="19"/>
  <c r="F11" i="19"/>
  <c r="F12" i="19"/>
  <c r="F13" i="19"/>
  <c r="F14" i="19"/>
  <c r="F15" i="19"/>
  <c r="F16" i="19"/>
  <c r="F17" i="19"/>
  <c r="F18" i="19"/>
  <c r="F19" i="19"/>
  <c r="F20" i="19"/>
  <c r="F21" i="19"/>
  <c r="F22" i="19"/>
  <c r="F23" i="19"/>
  <c r="F24" i="19"/>
  <c r="F25" i="19"/>
  <c r="F26" i="19"/>
  <c r="F27" i="19"/>
  <c r="F28" i="19"/>
  <c r="F29" i="19"/>
  <c r="F30" i="19"/>
  <c r="F31" i="19"/>
  <c r="F32" i="19"/>
  <c r="F33" i="19"/>
  <c r="F34" i="19"/>
  <c r="F35" i="19"/>
  <c r="F36" i="19"/>
  <c r="F37" i="19"/>
  <c r="F38" i="19"/>
  <c r="F39" i="19"/>
  <c r="F40" i="19"/>
  <c r="F41" i="19"/>
  <c r="F42" i="19"/>
  <c r="F43" i="19"/>
  <c r="F44" i="19"/>
  <c r="F45" i="19"/>
  <c r="F46" i="19"/>
  <c r="F47" i="19"/>
  <c r="F48" i="19"/>
  <c r="F49" i="19"/>
  <c r="F50" i="19"/>
  <c r="F3" i="19"/>
  <c r="E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3" i="19"/>
  <c r="D4" i="19"/>
  <c r="D5" i="19"/>
  <c r="D6" i="19"/>
  <c r="D7" i="19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3" i="19"/>
  <c r="C4" i="19"/>
  <c r="C5" i="19"/>
  <c r="C6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3" i="19"/>
  <c r="F4" i="18"/>
  <c r="F5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" i="18"/>
  <c r="E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" i="18"/>
  <c r="D4" i="18"/>
  <c r="D5" i="18"/>
  <c r="D6" i="18"/>
  <c r="D7" i="18"/>
  <c r="D8" i="18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" i="18"/>
  <c r="C4" i="18"/>
  <c r="C5" i="18"/>
  <c r="C6" i="18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" i="18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3" i="16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3" i="16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3" i="16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3" i="15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3" i="15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3" i="14"/>
  <c r="C4" i="14"/>
  <c r="C5" i="14"/>
  <c r="C6" i="14"/>
  <c r="C7" i="14"/>
  <c r="C8" i="14"/>
  <c r="C9" i="14"/>
  <c r="C10" i="14"/>
  <c r="C11" i="14"/>
  <c r="C12" i="14"/>
  <c r="C13" i="14"/>
  <c r="C14" i="14"/>
  <c r="C15" i="14"/>
  <c r="C16" i="14"/>
  <c r="C3" i="14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3" i="13"/>
  <c r="D4" i="13"/>
  <c r="D5" i="13"/>
  <c r="D6" i="13"/>
  <c r="D7" i="13"/>
  <c r="D8" i="13"/>
  <c r="D9" i="13"/>
  <c r="D10" i="13"/>
  <c r="D11" i="13"/>
  <c r="D12" i="13"/>
  <c r="D13" i="13"/>
  <c r="D14" i="13"/>
  <c r="D15" i="13"/>
  <c r="D3" i="13"/>
  <c r="F4" i="13"/>
  <c r="F5" i="13"/>
  <c r="F6" i="13"/>
  <c r="F7" i="13"/>
  <c r="F8" i="13"/>
  <c r="F9" i="13"/>
  <c r="F10" i="13"/>
  <c r="F11" i="13"/>
  <c r="F12" i="13"/>
  <c r="F13" i="13"/>
  <c r="F14" i="13"/>
  <c r="F15" i="13"/>
  <c r="F3" i="13"/>
  <c r="C4" i="13"/>
  <c r="C5" i="13"/>
  <c r="C6" i="13"/>
  <c r="C7" i="13"/>
  <c r="C8" i="13"/>
  <c r="C9" i="13"/>
  <c r="C10" i="13"/>
  <c r="C11" i="13"/>
  <c r="C12" i="13"/>
  <c r="C13" i="13"/>
  <c r="C14" i="13"/>
  <c r="C15" i="13"/>
  <c r="C3" i="13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3" i="12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" i="12"/>
  <c r="F4" i="11"/>
  <c r="F5" i="11"/>
  <c r="F6" i="11"/>
  <c r="F7" i="11"/>
  <c r="F8" i="11"/>
  <c r="F9" i="11"/>
  <c r="F10" i="11"/>
  <c r="F11" i="11"/>
  <c r="F12" i="11"/>
  <c r="F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3" i="11"/>
  <c r="D4" i="11"/>
  <c r="D5" i="11"/>
  <c r="D6" i="11"/>
  <c r="D7" i="11"/>
  <c r="D8" i="11"/>
  <c r="D9" i="11"/>
  <c r="D10" i="11"/>
  <c r="D11" i="11"/>
  <c r="D12" i="11"/>
  <c r="D3" i="11"/>
  <c r="C4" i="11"/>
  <c r="C5" i="11"/>
  <c r="C6" i="11"/>
  <c r="C7" i="11"/>
  <c r="C8" i="11"/>
  <c r="C9" i="11"/>
  <c r="C10" i="11"/>
  <c r="C11" i="11"/>
  <c r="C12" i="11"/>
  <c r="C3" i="11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F4" i="10"/>
  <c r="F5" i="10"/>
  <c r="F6" i="10"/>
  <c r="F7" i="10"/>
  <c r="F8" i="10"/>
  <c r="F9" i="10"/>
  <c r="F10" i="10"/>
  <c r="F3" i="10"/>
  <c r="E4" i="10"/>
  <c r="E5" i="10"/>
  <c r="E6" i="10"/>
  <c r="E7" i="10"/>
  <c r="E8" i="10"/>
  <c r="E9" i="10"/>
  <c r="E10" i="10"/>
  <c r="E3" i="10"/>
  <c r="D4" i="10"/>
  <c r="D5" i="10"/>
  <c r="D6" i="10"/>
  <c r="D7" i="10"/>
  <c r="D8" i="10"/>
  <c r="D9" i="10"/>
  <c r="D10" i="10"/>
  <c r="D3" i="10"/>
  <c r="C4" i="10"/>
  <c r="C5" i="10"/>
  <c r="C6" i="10"/>
  <c r="C7" i="10"/>
  <c r="C8" i="10"/>
  <c r="C9" i="10"/>
  <c r="C10" i="10"/>
  <c r="C3" i="10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3" i="9"/>
  <c r="F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9" i="4"/>
  <c r="D9" i="4"/>
  <c r="D4" i="5" l="1"/>
  <c r="D5" i="5"/>
  <c r="D6" i="5"/>
  <c r="D7" i="5"/>
  <c r="D8" i="5"/>
  <c r="D9" i="5"/>
  <c r="D10" i="5"/>
  <c r="D3" i="6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3" i="8"/>
  <c r="D12" i="1"/>
  <c r="D13" i="1"/>
  <c r="D14" i="1"/>
  <c r="D15" i="1"/>
  <c r="D16" i="1"/>
  <c r="D17" i="1"/>
  <c r="D18" i="1"/>
  <c r="D19" i="1"/>
  <c r="A4" i="8" l="1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3" i="8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F3" i="6" l="1"/>
  <c r="E3" i="6"/>
  <c r="D3" i="4"/>
  <c r="C3" i="6"/>
  <c r="F3" i="5"/>
  <c r="E3" i="5"/>
  <c r="D3" i="5"/>
  <c r="C3" i="5"/>
  <c r="C3" i="4"/>
  <c r="F4" i="4"/>
  <c r="F5" i="4"/>
  <c r="F6" i="4"/>
  <c r="F7" i="4"/>
  <c r="F8" i="4"/>
  <c r="F3" i="4"/>
  <c r="F3" i="1"/>
  <c r="E4" i="4"/>
  <c r="E5" i="4"/>
  <c r="E6" i="4"/>
  <c r="E7" i="4"/>
  <c r="E8" i="4"/>
  <c r="E3" i="4"/>
  <c r="E3" i="1"/>
  <c r="D4" i="4"/>
  <c r="D5" i="4"/>
  <c r="D6" i="4"/>
  <c r="D7" i="4"/>
  <c r="D8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3" i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A4" i="29" l="1"/>
  <c r="B4" i="29"/>
  <c r="A5" i="29"/>
  <c r="B5" i="29"/>
  <c r="A6" i="29"/>
  <c r="B6" i="29"/>
  <c r="A7" i="29"/>
  <c r="B7" i="29"/>
  <c r="A8" i="29"/>
  <c r="B8" i="29"/>
  <c r="A9" i="29"/>
  <c r="B9" i="29"/>
  <c r="A10" i="29"/>
  <c r="B10" i="29"/>
  <c r="A11" i="29"/>
  <c r="B11" i="29"/>
  <c r="A12" i="29"/>
  <c r="B12" i="29"/>
  <c r="A13" i="29"/>
  <c r="B13" i="29"/>
  <c r="A14" i="29"/>
  <c r="B14" i="29"/>
  <c r="C14" i="29"/>
  <c r="D14" i="29"/>
  <c r="A15" i="29"/>
  <c r="B15" i="29"/>
  <c r="C15" i="29"/>
  <c r="D15" i="29"/>
  <c r="E15" i="29"/>
  <c r="A16" i="29"/>
  <c r="B16" i="29"/>
  <c r="C16" i="29"/>
  <c r="D16" i="29"/>
  <c r="E16" i="29"/>
  <c r="A17" i="29"/>
  <c r="B17" i="29"/>
  <c r="C17" i="29"/>
  <c r="D17" i="29"/>
  <c r="E17" i="29"/>
  <c r="A18" i="29"/>
  <c r="B18" i="29"/>
  <c r="C18" i="29"/>
  <c r="D18" i="29"/>
  <c r="E18" i="29"/>
  <c r="A19" i="29"/>
  <c r="B19" i="29"/>
  <c r="C19" i="29"/>
  <c r="D19" i="29"/>
  <c r="E19" i="29"/>
  <c r="A20" i="29"/>
  <c r="B20" i="29"/>
  <c r="C20" i="29"/>
  <c r="D20" i="29"/>
  <c r="E20" i="29"/>
  <c r="A21" i="29"/>
  <c r="B21" i="29"/>
  <c r="C21" i="29"/>
  <c r="D21" i="29"/>
  <c r="E21" i="29"/>
  <c r="A22" i="29"/>
  <c r="B22" i="29"/>
  <c r="C22" i="29"/>
  <c r="D22" i="29"/>
  <c r="E22" i="29"/>
  <c r="A23" i="29"/>
  <c r="B23" i="29"/>
  <c r="C23" i="29"/>
  <c r="D23" i="29"/>
  <c r="E23" i="29"/>
  <c r="A24" i="29"/>
  <c r="B24" i="29"/>
  <c r="C24" i="29"/>
  <c r="D24" i="29"/>
  <c r="E24" i="29"/>
  <c r="A25" i="29"/>
  <c r="B25" i="29"/>
  <c r="C25" i="29"/>
  <c r="D25" i="29"/>
  <c r="E25" i="29"/>
  <c r="A26" i="29"/>
  <c r="B26" i="29"/>
  <c r="C26" i="29"/>
  <c r="D26" i="29"/>
  <c r="E26" i="29"/>
  <c r="A27" i="29"/>
  <c r="B27" i="29"/>
  <c r="C27" i="29"/>
  <c r="D27" i="29"/>
  <c r="E27" i="29"/>
  <c r="A28" i="29"/>
  <c r="B28" i="29"/>
  <c r="C28" i="29"/>
  <c r="D28" i="29"/>
  <c r="E28" i="29"/>
  <c r="A29" i="29"/>
  <c r="B29" i="29"/>
  <c r="C29" i="29"/>
  <c r="D29" i="29"/>
  <c r="E29" i="29"/>
  <c r="A30" i="29"/>
  <c r="B30" i="29"/>
  <c r="C30" i="29"/>
  <c r="D30" i="29"/>
  <c r="E30" i="29"/>
  <c r="A31" i="29"/>
  <c r="B31" i="29"/>
  <c r="C31" i="29"/>
  <c r="D31" i="29"/>
  <c r="E31" i="29"/>
  <c r="A32" i="29"/>
  <c r="B32" i="29"/>
  <c r="C32" i="29"/>
  <c r="D32" i="29"/>
  <c r="E32" i="29"/>
  <c r="A33" i="29"/>
  <c r="B33" i="29"/>
  <c r="C33" i="29"/>
  <c r="D33" i="29"/>
  <c r="E33" i="29"/>
  <c r="A34" i="29"/>
  <c r="B34" i="29"/>
  <c r="C34" i="29"/>
  <c r="D34" i="29"/>
  <c r="E34" i="29"/>
  <c r="A35" i="29"/>
  <c r="B35" i="29"/>
  <c r="C35" i="29"/>
  <c r="D35" i="29"/>
  <c r="E35" i="29"/>
  <c r="F35" i="29"/>
  <c r="A36" i="29"/>
  <c r="B36" i="29"/>
  <c r="C36" i="29"/>
  <c r="D36" i="29"/>
  <c r="E36" i="29"/>
  <c r="F36" i="29"/>
  <c r="A37" i="29"/>
  <c r="B37" i="29"/>
  <c r="C37" i="29"/>
  <c r="D37" i="29"/>
  <c r="E37" i="29"/>
  <c r="F37" i="29"/>
  <c r="A38" i="29"/>
  <c r="B38" i="29"/>
  <c r="C38" i="29"/>
  <c r="D38" i="29"/>
  <c r="E38" i="29"/>
  <c r="F38" i="29"/>
  <c r="A39" i="29"/>
  <c r="B39" i="29"/>
  <c r="C39" i="29"/>
  <c r="D39" i="29"/>
  <c r="E39" i="29"/>
  <c r="F39" i="29"/>
  <c r="A40" i="29"/>
  <c r="B40" i="29"/>
  <c r="C40" i="29"/>
  <c r="D40" i="29"/>
  <c r="E40" i="29"/>
  <c r="F40" i="29"/>
  <c r="A41" i="29"/>
  <c r="B41" i="29"/>
  <c r="C41" i="29"/>
  <c r="D41" i="29"/>
  <c r="E41" i="29"/>
  <c r="F41" i="29"/>
  <c r="A42" i="29"/>
  <c r="B42" i="29"/>
  <c r="C42" i="29"/>
  <c r="D42" i="29"/>
  <c r="E42" i="29"/>
  <c r="F42" i="29"/>
  <c r="A43" i="29"/>
  <c r="B43" i="29"/>
  <c r="C43" i="29"/>
  <c r="D43" i="29"/>
  <c r="E43" i="29"/>
  <c r="F43" i="29"/>
  <c r="A44" i="29"/>
  <c r="B44" i="29"/>
  <c r="C44" i="29"/>
  <c r="D44" i="29"/>
  <c r="E44" i="29"/>
  <c r="F44" i="29"/>
  <c r="A45" i="29"/>
  <c r="B45" i="29"/>
  <c r="C45" i="29"/>
  <c r="D45" i="29"/>
  <c r="E45" i="29"/>
  <c r="F45" i="29"/>
  <c r="A46" i="29"/>
  <c r="B46" i="29"/>
  <c r="C46" i="29"/>
  <c r="D46" i="29"/>
  <c r="E46" i="29"/>
  <c r="F46" i="29"/>
  <c r="A47" i="29"/>
  <c r="B47" i="29"/>
  <c r="C47" i="29"/>
  <c r="D47" i="29"/>
  <c r="E47" i="29"/>
  <c r="F47" i="29"/>
  <c r="A48" i="29"/>
  <c r="B48" i="29"/>
  <c r="C48" i="29"/>
  <c r="D48" i="29"/>
  <c r="E48" i="29"/>
  <c r="F48" i="29"/>
  <c r="A49" i="29"/>
  <c r="B49" i="29"/>
  <c r="C49" i="29"/>
  <c r="D49" i="29"/>
  <c r="E49" i="29"/>
  <c r="F49" i="29"/>
  <c r="A50" i="29"/>
  <c r="B50" i="29"/>
  <c r="C50" i="29"/>
  <c r="D50" i="29"/>
  <c r="E50" i="29"/>
  <c r="F50" i="29"/>
  <c r="B3" i="29"/>
  <c r="A3" i="29"/>
  <c r="A4" i="27"/>
  <c r="B4" i="27"/>
  <c r="A5" i="27"/>
  <c r="B5" i="27"/>
  <c r="A6" i="27"/>
  <c r="B6" i="27"/>
  <c r="A7" i="27"/>
  <c r="B7" i="27"/>
  <c r="A8" i="27"/>
  <c r="B8" i="27"/>
  <c r="A9" i="27"/>
  <c r="B9" i="27"/>
  <c r="A10" i="27"/>
  <c r="B10" i="27"/>
  <c r="A11" i="27"/>
  <c r="B11" i="27"/>
  <c r="A12" i="27"/>
  <c r="B12" i="27"/>
  <c r="A13" i="27"/>
  <c r="B13" i="27"/>
  <c r="A14" i="27"/>
  <c r="B14" i="27"/>
  <c r="A15" i="27"/>
  <c r="B15" i="27"/>
  <c r="A16" i="27"/>
  <c r="B16" i="27"/>
  <c r="A17" i="27"/>
  <c r="B17" i="27"/>
  <c r="A18" i="27"/>
  <c r="B18" i="27"/>
  <c r="A19" i="27"/>
  <c r="B19" i="27"/>
  <c r="A20" i="27"/>
  <c r="B20" i="27"/>
  <c r="A21" i="27"/>
  <c r="B21" i="27"/>
  <c r="A22" i="27"/>
  <c r="B22" i="27"/>
  <c r="A23" i="27"/>
  <c r="B23" i="27"/>
  <c r="A24" i="27"/>
  <c r="B24" i="27"/>
  <c r="A25" i="27"/>
  <c r="B25" i="27"/>
  <c r="A26" i="27"/>
  <c r="B26" i="27"/>
  <c r="A27" i="27"/>
  <c r="B27" i="27"/>
  <c r="A28" i="27"/>
  <c r="B28" i="27"/>
  <c r="A29" i="27"/>
  <c r="B29" i="27"/>
  <c r="A30" i="27"/>
  <c r="B30" i="27"/>
  <c r="A31" i="27"/>
  <c r="B31" i="27"/>
  <c r="A32" i="27"/>
  <c r="B32" i="27"/>
  <c r="A33" i="27"/>
  <c r="B33" i="27"/>
  <c r="A34" i="27"/>
  <c r="B34" i="27"/>
  <c r="A35" i="27"/>
  <c r="B35" i="27"/>
  <c r="A36" i="27"/>
  <c r="B36" i="27"/>
  <c r="A37" i="27"/>
  <c r="B37" i="27"/>
  <c r="A38" i="27"/>
  <c r="B38" i="27"/>
  <c r="A39" i="27"/>
  <c r="B39" i="27"/>
  <c r="A40" i="27"/>
  <c r="B40" i="27"/>
  <c r="A41" i="27"/>
  <c r="B41" i="27"/>
  <c r="A42" i="27"/>
  <c r="B42" i="27"/>
  <c r="A43" i="27"/>
  <c r="B43" i="27"/>
  <c r="A44" i="27"/>
  <c r="B44" i="27"/>
  <c r="A45" i="27"/>
  <c r="B45" i="27"/>
  <c r="A46" i="27"/>
  <c r="B46" i="27"/>
  <c r="A47" i="27"/>
  <c r="B47" i="27"/>
  <c r="A48" i="27"/>
  <c r="B48" i="27"/>
  <c r="A49" i="27"/>
  <c r="B49" i="27"/>
  <c r="A50" i="27"/>
  <c r="B50" i="27"/>
  <c r="B3" i="27"/>
  <c r="A3" i="27"/>
  <c r="A4" i="23"/>
  <c r="B4" i="23"/>
  <c r="A5" i="23"/>
  <c r="B5" i="23"/>
  <c r="A6" i="23"/>
  <c r="B6" i="23"/>
  <c r="A7" i="23"/>
  <c r="B7" i="23"/>
  <c r="A8" i="23"/>
  <c r="B8" i="23"/>
  <c r="A9" i="23"/>
  <c r="B9" i="23"/>
  <c r="A10" i="23"/>
  <c r="B10" i="23"/>
  <c r="A11" i="23"/>
  <c r="B11" i="23"/>
  <c r="A12" i="23"/>
  <c r="B12" i="23"/>
  <c r="A13" i="23"/>
  <c r="B13" i="23"/>
  <c r="A14" i="23"/>
  <c r="B14" i="23"/>
  <c r="A15" i="23"/>
  <c r="B15" i="23"/>
  <c r="A16" i="23"/>
  <c r="B16" i="23"/>
  <c r="A17" i="23"/>
  <c r="B17" i="23"/>
  <c r="A18" i="23"/>
  <c r="B18" i="23"/>
  <c r="A19" i="23"/>
  <c r="B19" i="23"/>
  <c r="A20" i="23"/>
  <c r="B20" i="23"/>
  <c r="A21" i="23"/>
  <c r="B21" i="23"/>
  <c r="A22" i="23"/>
  <c r="B22" i="23"/>
  <c r="A23" i="23"/>
  <c r="B23" i="23"/>
  <c r="A24" i="23"/>
  <c r="B24" i="23"/>
  <c r="A25" i="23"/>
  <c r="B25" i="23"/>
  <c r="A26" i="23"/>
  <c r="B26" i="23"/>
  <c r="A27" i="23"/>
  <c r="B27" i="23"/>
  <c r="A28" i="23"/>
  <c r="B28" i="23"/>
  <c r="A29" i="23"/>
  <c r="B29" i="23"/>
  <c r="A30" i="23"/>
  <c r="B30" i="23"/>
  <c r="A31" i="23"/>
  <c r="B31" i="23"/>
  <c r="A32" i="23"/>
  <c r="B32" i="23"/>
  <c r="A33" i="23"/>
  <c r="B33" i="23"/>
  <c r="A34" i="23"/>
  <c r="B34" i="23"/>
  <c r="A35" i="23"/>
  <c r="B35" i="23"/>
  <c r="A36" i="23"/>
  <c r="B36" i="23"/>
  <c r="A37" i="23"/>
  <c r="B37" i="23"/>
  <c r="A38" i="23"/>
  <c r="B38" i="23"/>
  <c r="A39" i="23"/>
  <c r="B39" i="23"/>
  <c r="A40" i="23"/>
  <c r="B40" i="23"/>
  <c r="A41" i="23"/>
  <c r="B41" i="23"/>
  <c r="A42" i="23"/>
  <c r="B42" i="23"/>
  <c r="A43" i="23"/>
  <c r="B43" i="23"/>
  <c r="A44" i="23"/>
  <c r="B44" i="23"/>
  <c r="A45" i="23"/>
  <c r="B45" i="23"/>
  <c r="A46" i="23"/>
  <c r="B46" i="23"/>
  <c r="A47" i="23"/>
  <c r="B47" i="23"/>
  <c r="A48" i="23"/>
  <c r="B48" i="23"/>
  <c r="A49" i="23"/>
  <c r="B49" i="23"/>
  <c r="A50" i="23"/>
  <c r="B50" i="23"/>
  <c r="B3" i="23"/>
  <c r="A3" i="23"/>
  <c r="A4" i="19"/>
  <c r="B4" i="19"/>
  <c r="A5" i="19"/>
  <c r="B5" i="19"/>
  <c r="A6" i="19"/>
  <c r="B6" i="19"/>
  <c r="A7" i="19"/>
  <c r="B7" i="19"/>
  <c r="A8" i="19"/>
  <c r="B8" i="19"/>
  <c r="A9" i="19"/>
  <c r="B9" i="19"/>
  <c r="A10" i="19"/>
  <c r="B10" i="19"/>
  <c r="A11" i="19"/>
  <c r="B11" i="19"/>
  <c r="A12" i="19"/>
  <c r="B12" i="19"/>
  <c r="A13" i="19"/>
  <c r="B13" i="19"/>
  <c r="A14" i="19"/>
  <c r="B14" i="19"/>
  <c r="A15" i="19"/>
  <c r="B15" i="19"/>
  <c r="A16" i="19"/>
  <c r="B16" i="19"/>
  <c r="A17" i="19"/>
  <c r="B17" i="19"/>
  <c r="A18" i="19"/>
  <c r="B18" i="19"/>
  <c r="A19" i="19"/>
  <c r="B19" i="19"/>
  <c r="A20" i="19"/>
  <c r="B20" i="19"/>
  <c r="A21" i="19"/>
  <c r="B21" i="19"/>
  <c r="A22" i="19"/>
  <c r="B22" i="19"/>
  <c r="A23" i="19"/>
  <c r="B23" i="19"/>
  <c r="A24" i="19"/>
  <c r="B24" i="19"/>
  <c r="A25" i="19"/>
  <c r="B25" i="19"/>
  <c r="A26" i="19"/>
  <c r="B26" i="19"/>
  <c r="A27" i="19"/>
  <c r="B27" i="19"/>
  <c r="A28" i="19"/>
  <c r="B28" i="19"/>
  <c r="A29" i="19"/>
  <c r="B29" i="19"/>
  <c r="A30" i="19"/>
  <c r="B30" i="19"/>
  <c r="A31" i="19"/>
  <c r="B31" i="19"/>
  <c r="A32" i="19"/>
  <c r="B32" i="19"/>
  <c r="A33" i="19"/>
  <c r="B33" i="19"/>
  <c r="A34" i="19"/>
  <c r="B34" i="19"/>
  <c r="A35" i="19"/>
  <c r="B35" i="19"/>
  <c r="A36" i="19"/>
  <c r="B36" i="19"/>
  <c r="A37" i="19"/>
  <c r="B37" i="19"/>
  <c r="A38" i="19"/>
  <c r="B38" i="19"/>
  <c r="A39" i="19"/>
  <c r="B39" i="19"/>
  <c r="A40" i="19"/>
  <c r="B40" i="19"/>
  <c r="A41" i="19"/>
  <c r="B41" i="19"/>
  <c r="A42" i="19"/>
  <c r="B42" i="19"/>
  <c r="A43" i="19"/>
  <c r="B43" i="19"/>
  <c r="A44" i="19"/>
  <c r="B44" i="19"/>
  <c r="A45" i="19"/>
  <c r="B45" i="19"/>
  <c r="A46" i="19"/>
  <c r="B46" i="19"/>
  <c r="A47" i="19"/>
  <c r="B47" i="19"/>
  <c r="A48" i="19"/>
  <c r="B48" i="19"/>
  <c r="A49" i="19"/>
  <c r="B49" i="19"/>
  <c r="A50" i="19"/>
  <c r="B50" i="19"/>
  <c r="B3" i="19"/>
  <c r="A3" i="19"/>
  <c r="A4" i="18"/>
  <c r="B4" i="18"/>
  <c r="A5" i="18"/>
  <c r="B5" i="18"/>
  <c r="A6" i="18"/>
  <c r="B6" i="18"/>
  <c r="A7" i="18"/>
  <c r="B7" i="18"/>
  <c r="A8" i="18"/>
  <c r="B8" i="18"/>
  <c r="A9" i="18"/>
  <c r="B9" i="18"/>
  <c r="A10" i="18"/>
  <c r="B10" i="18"/>
  <c r="A11" i="18"/>
  <c r="B11" i="18"/>
  <c r="A12" i="18"/>
  <c r="B12" i="18"/>
  <c r="A13" i="18"/>
  <c r="B13" i="18"/>
  <c r="A14" i="18"/>
  <c r="B14" i="18"/>
  <c r="A15" i="18"/>
  <c r="B15" i="18"/>
  <c r="A16" i="18"/>
  <c r="B16" i="18"/>
  <c r="A17" i="18"/>
  <c r="B17" i="18"/>
  <c r="A18" i="18"/>
  <c r="B18" i="18"/>
  <c r="A19" i="18"/>
  <c r="B19" i="18"/>
  <c r="A20" i="18"/>
  <c r="B20" i="18"/>
  <c r="A21" i="18"/>
  <c r="B21" i="18"/>
  <c r="A22" i="18"/>
  <c r="B22" i="18"/>
  <c r="A23" i="18"/>
  <c r="B23" i="18"/>
  <c r="A24" i="18"/>
  <c r="B24" i="18"/>
  <c r="A25" i="18"/>
  <c r="B25" i="18"/>
  <c r="A26" i="18"/>
  <c r="B26" i="18"/>
  <c r="A27" i="18"/>
  <c r="B27" i="18"/>
  <c r="A28" i="18"/>
  <c r="B28" i="18"/>
  <c r="A29" i="18"/>
  <c r="B29" i="18"/>
  <c r="A30" i="18"/>
  <c r="B30" i="18"/>
  <c r="C30" i="18"/>
  <c r="D30" i="18"/>
  <c r="F30" i="18"/>
  <c r="A31" i="18"/>
  <c r="B31" i="18"/>
  <c r="C31" i="18"/>
  <c r="D31" i="18"/>
  <c r="E31" i="18"/>
  <c r="F31" i="18"/>
  <c r="A32" i="18"/>
  <c r="B32" i="18"/>
  <c r="C32" i="18"/>
  <c r="D32" i="18"/>
  <c r="E32" i="18"/>
  <c r="F32" i="18"/>
  <c r="A33" i="18"/>
  <c r="B33" i="18"/>
  <c r="C33" i="18"/>
  <c r="D33" i="18"/>
  <c r="E33" i="18"/>
  <c r="F33" i="18"/>
  <c r="A34" i="18"/>
  <c r="B34" i="18"/>
  <c r="C34" i="18"/>
  <c r="D34" i="18"/>
  <c r="E34" i="18"/>
  <c r="F34" i="18"/>
  <c r="A35" i="18"/>
  <c r="B35" i="18"/>
  <c r="C35" i="18"/>
  <c r="D35" i="18"/>
  <c r="E35" i="18"/>
  <c r="F35" i="18"/>
  <c r="A36" i="18"/>
  <c r="B36" i="18"/>
  <c r="C36" i="18"/>
  <c r="D36" i="18"/>
  <c r="E36" i="18"/>
  <c r="F36" i="18"/>
  <c r="A37" i="18"/>
  <c r="B37" i="18"/>
  <c r="C37" i="18"/>
  <c r="D37" i="18"/>
  <c r="E37" i="18"/>
  <c r="F37" i="18"/>
  <c r="A38" i="18"/>
  <c r="B38" i="18"/>
  <c r="C38" i="18"/>
  <c r="D38" i="18"/>
  <c r="E38" i="18"/>
  <c r="F38" i="18"/>
  <c r="A39" i="18"/>
  <c r="B39" i="18"/>
  <c r="C39" i="18"/>
  <c r="D39" i="18"/>
  <c r="E39" i="18"/>
  <c r="F39" i="18"/>
  <c r="A40" i="18"/>
  <c r="B40" i="18"/>
  <c r="C40" i="18"/>
  <c r="D40" i="18"/>
  <c r="E40" i="18"/>
  <c r="F40" i="18"/>
  <c r="A41" i="18"/>
  <c r="B41" i="18"/>
  <c r="C41" i="18"/>
  <c r="D41" i="18"/>
  <c r="E41" i="18"/>
  <c r="F41" i="18"/>
  <c r="A42" i="18"/>
  <c r="B42" i="18"/>
  <c r="C42" i="18"/>
  <c r="D42" i="18"/>
  <c r="E42" i="18"/>
  <c r="F42" i="18"/>
  <c r="A43" i="18"/>
  <c r="B43" i="18"/>
  <c r="C43" i="18"/>
  <c r="D43" i="18"/>
  <c r="E43" i="18"/>
  <c r="F43" i="18"/>
  <c r="A44" i="18"/>
  <c r="B44" i="18"/>
  <c r="C44" i="18"/>
  <c r="D44" i="18"/>
  <c r="E44" i="18"/>
  <c r="F44" i="18"/>
  <c r="A45" i="18"/>
  <c r="B45" i="18"/>
  <c r="C45" i="18"/>
  <c r="D45" i="18"/>
  <c r="E45" i="18"/>
  <c r="F45" i="18"/>
  <c r="A46" i="18"/>
  <c r="B46" i="18"/>
  <c r="C46" i="18"/>
  <c r="D46" i="18"/>
  <c r="E46" i="18"/>
  <c r="F46" i="18"/>
  <c r="A47" i="18"/>
  <c r="B47" i="18"/>
  <c r="C47" i="18"/>
  <c r="D47" i="18"/>
  <c r="E47" i="18"/>
  <c r="F47" i="18"/>
  <c r="A48" i="18"/>
  <c r="B48" i="18"/>
  <c r="C48" i="18"/>
  <c r="D48" i="18"/>
  <c r="E48" i="18"/>
  <c r="F48" i="18"/>
  <c r="A49" i="18"/>
  <c r="B49" i="18"/>
  <c r="C49" i="18"/>
  <c r="D49" i="18"/>
  <c r="E49" i="18"/>
  <c r="F49" i="18"/>
  <c r="A50" i="18"/>
  <c r="B50" i="18"/>
  <c r="C50" i="18"/>
  <c r="D50" i="18"/>
  <c r="E50" i="18"/>
  <c r="F50" i="18"/>
  <c r="B3" i="18"/>
  <c r="A3" i="18"/>
  <c r="B43" i="17" l="1"/>
  <c r="C43" i="17"/>
  <c r="D43" i="17"/>
  <c r="E43" i="17"/>
  <c r="F43" i="17"/>
  <c r="B44" i="17"/>
  <c r="C44" i="17"/>
  <c r="D44" i="17"/>
  <c r="E44" i="17"/>
  <c r="F44" i="17"/>
  <c r="B45" i="17"/>
  <c r="C45" i="17"/>
  <c r="D45" i="17"/>
  <c r="E45" i="17"/>
  <c r="F45" i="17"/>
  <c r="B46" i="17"/>
  <c r="C46" i="17"/>
  <c r="D46" i="17"/>
  <c r="E46" i="17"/>
  <c r="F46" i="17"/>
  <c r="B47" i="17"/>
  <c r="C47" i="17"/>
  <c r="D47" i="17"/>
  <c r="E47" i="17"/>
  <c r="F47" i="17"/>
  <c r="B48" i="17"/>
  <c r="C48" i="17"/>
  <c r="D48" i="17"/>
  <c r="E48" i="17"/>
  <c r="F48" i="17"/>
  <c r="A49" i="17"/>
  <c r="B49" i="17"/>
  <c r="C49" i="17"/>
  <c r="D49" i="17"/>
  <c r="E49" i="17"/>
  <c r="F49" i="17"/>
  <c r="A50" i="17"/>
  <c r="B50" i="17"/>
  <c r="C50" i="17"/>
  <c r="D50" i="17"/>
  <c r="E50" i="17"/>
  <c r="F50" i="17"/>
  <c r="A16" i="1"/>
  <c r="B16" i="1"/>
  <c r="C16" i="1"/>
  <c r="E16" i="1"/>
  <c r="F16" i="1"/>
  <c r="A17" i="1"/>
  <c r="B17" i="1"/>
  <c r="C17" i="1"/>
  <c r="E17" i="1"/>
  <c r="F17" i="1"/>
  <c r="A18" i="1"/>
  <c r="B18" i="1"/>
  <c r="C18" i="1"/>
  <c r="E18" i="1"/>
  <c r="F18" i="1"/>
  <c r="A19" i="1"/>
  <c r="B19" i="1"/>
  <c r="C19" i="1"/>
  <c r="E19" i="1"/>
  <c r="F19" i="1"/>
  <c r="A20" i="1"/>
  <c r="B20" i="1"/>
  <c r="C20" i="1"/>
  <c r="E20" i="1"/>
  <c r="F20" i="1"/>
  <c r="A21" i="1"/>
  <c r="B21" i="1"/>
  <c r="C21" i="1"/>
  <c r="E21" i="1"/>
  <c r="F21" i="1"/>
  <c r="A22" i="1"/>
  <c r="B22" i="1"/>
  <c r="C22" i="1"/>
  <c r="E22" i="1"/>
  <c r="F22" i="1"/>
  <c r="A23" i="1"/>
  <c r="B23" i="1"/>
  <c r="C23" i="1"/>
  <c r="E23" i="1"/>
  <c r="F23" i="1"/>
  <c r="A24" i="1"/>
  <c r="B24" i="1"/>
  <c r="C24" i="1"/>
  <c r="E24" i="1"/>
  <c r="F24" i="1"/>
  <c r="A25" i="1"/>
  <c r="B25" i="1"/>
  <c r="C25" i="1"/>
  <c r="E25" i="1"/>
  <c r="F25" i="1"/>
  <c r="A26" i="1"/>
  <c r="B26" i="1"/>
  <c r="C26" i="1"/>
  <c r="E26" i="1"/>
  <c r="F26" i="1"/>
  <c r="A27" i="1"/>
  <c r="B27" i="1"/>
  <c r="C27" i="1"/>
  <c r="E27" i="1"/>
  <c r="F27" i="1"/>
  <c r="A28" i="1"/>
  <c r="B28" i="1"/>
  <c r="C28" i="1"/>
  <c r="E28" i="1"/>
  <c r="F28" i="1"/>
  <c r="A29" i="1"/>
  <c r="B29" i="1"/>
  <c r="C29" i="1"/>
  <c r="E29" i="1"/>
  <c r="F29" i="1"/>
  <c r="A30" i="1"/>
  <c r="B30" i="1"/>
  <c r="C30" i="1"/>
  <c r="E30" i="1"/>
  <c r="F30" i="1"/>
  <c r="A31" i="1"/>
  <c r="B31" i="1"/>
  <c r="C31" i="1"/>
  <c r="E31" i="1"/>
  <c r="F31" i="1"/>
  <c r="A32" i="1"/>
  <c r="B32" i="1"/>
  <c r="C32" i="1"/>
  <c r="E32" i="1"/>
  <c r="F32" i="1"/>
  <c r="A33" i="1"/>
  <c r="B33" i="1"/>
  <c r="C33" i="1"/>
  <c r="E33" i="1"/>
  <c r="F33" i="1"/>
  <c r="A34" i="1"/>
  <c r="B34" i="1"/>
  <c r="C34" i="1"/>
  <c r="E34" i="1"/>
  <c r="F34" i="1"/>
  <c r="A35" i="1"/>
  <c r="B35" i="1"/>
  <c r="C35" i="1"/>
  <c r="E35" i="1"/>
  <c r="F35" i="1"/>
  <c r="A36" i="1"/>
  <c r="B36" i="1"/>
  <c r="C36" i="1"/>
  <c r="E36" i="1"/>
  <c r="F36" i="1"/>
  <c r="A37" i="1"/>
  <c r="B37" i="1"/>
  <c r="C37" i="1"/>
  <c r="E37" i="1"/>
  <c r="F37" i="1"/>
  <c r="A38" i="1"/>
  <c r="B38" i="1"/>
  <c r="C38" i="1"/>
  <c r="E38" i="1"/>
  <c r="F38" i="1"/>
  <c r="A39" i="1"/>
  <c r="B39" i="1"/>
  <c r="C39" i="1"/>
  <c r="E39" i="1"/>
  <c r="F39" i="1"/>
  <c r="A40" i="1"/>
  <c r="B40" i="1"/>
  <c r="C40" i="1"/>
  <c r="E40" i="1"/>
  <c r="F40" i="1"/>
  <c r="A41" i="1"/>
  <c r="B41" i="1"/>
  <c r="C41" i="1"/>
  <c r="E41" i="1"/>
  <c r="F41" i="1"/>
  <c r="A42" i="1"/>
  <c r="B42" i="1"/>
  <c r="C42" i="1"/>
  <c r="E42" i="1"/>
  <c r="F42" i="1"/>
  <c r="A43" i="1"/>
  <c r="B43" i="1"/>
  <c r="C43" i="1"/>
  <c r="E43" i="1"/>
  <c r="F43" i="1"/>
  <c r="A44" i="1"/>
  <c r="B44" i="1"/>
  <c r="C44" i="1"/>
  <c r="E44" i="1"/>
  <c r="F44" i="1"/>
  <c r="A45" i="1"/>
  <c r="B45" i="1"/>
  <c r="C45" i="1"/>
  <c r="E45" i="1"/>
  <c r="F45" i="1"/>
  <c r="A46" i="1"/>
  <c r="B46" i="1"/>
  <c r="C46" i="1"/>
  <c r="E46" i="1"/>
  <c r="F46" i="1"/>
  <c r="A47" i="1"/>
  <c r="B47" i="1"/>
  <c r="C47" i="1"/>
  <c r="E47" i="1"/>
  <c r="F47" i="1"/>
  <c r="A48" i="1"/>
  <c r="B48" i="1"/>
  <c r="C48" i="1"/>
  <c r="E48" i="1"/>
  <c r="F48" i="1"/>
  <c r="A49" i="1"/>
  <c r="B49" i="1"/>
  <c r="C49" i="1"/>
  <c r="E49" i="1"/>
  <c r="F49" i="1"/>
  <c r="A50" i="1"/>
  <c r="B50" i="1"/>
  <c r="C50" i="1"/>
  <c r="E50" i="1"/>
  <c r="F50" i="1"/>
  <c r="A4" i="28" l="1"/>
  <c r="B4" i="28"/>
  <c r="A5" i="28"/>
  <c r="B5" i="28"/>
  <c r="A6" i="28"/>
  <c r="B6" i="28"/>
  <c r="A7" i="28"/>
  <c r="B7" i="28"/>
  <c r="A8" i="28"/>
  <c r="B8" i="28"/>
  <c r="A9" i="28"/>
  <c r="B9" i="28"/>
  <c r="A10" i="28"/>
  <c r="B10" i="28"/>
  <c r="A11" i="28"/>
  <c r="B11" i="28"/>
  <c r="A12" i="28"/>
  <c r="B12" i="28"/>
  <c r="D12" i="28"/>
  <c r="E12" i="28"/>
  <c r="A13" i="28"/>
  <c r="B13" i="28"/>
  <c r="D13" i="28"/>
  <c r="E13" i="28"/>
  <c r="A14" i="28"/>
  <c r="B14" i="28"/>
  <c r="D14" i="28"/>
  <c r="E14" i="28"/>
  <c r="A15" i="28"/>
  <c r="B15" i="28"/>
  <c r="D15" i="28"/>
  <c r="E15" i="28"/>
  <c r="A16" i="28"/>
  <c r="B16" i="28"/>
  <c r="D16" i="28"/>
  <c r="E16" i="28"/>
  <c r="A17" i="28"/>
  <c r="B17" i="28"/>
  <c r="D17" i="28"/>
  <c r="E17" i="28"/>
  <c r="A18" i="28"/>
  <c r="B18" i="28"/>
  <c r="D18" i="28"/>
  <c r="E18" i="28"/>
  <c r="A19" i="28"/>
  <c r="B19" i="28"/>
  <c r="D19" i="28"/>
  <c r="E19" i="28"/>
  <c r="A20" i="28"/>
  <c r="B20" i="28"/>
  <c r="D20" i="28"/>
  <c r="E20" i="28"/>
  <c r="A21" i="28"/>
  <c r="B21" i="28"/>
  <c r="D21" i="28"/>
  <c r="E21" i="28"/>
  <c r="A22" i="28"/>
  <c r="B22" i="28"/>
  <c r="D22" i="28"/>
  <c r="E22" i="28"/>
  <c r="A23" i="28"/>
  <c r="B23" i="28"/>
  <c r="D23" i="28"/>
  <c r="E23" i="28"/>
  <c r="A24" i="28"/>
  <c r="B24" i="28"/>
  <c r="D24" i="28"/>
  <c r="E24" i="28"/>
  <c r="A25" i="28"/>
  <c r="B25" i="28"/>
  <c r="D25" i="28"/>
  <c r="E25" i="28"/>
  <c r="A26" i="28"/>
  <c r="B26" i="28"/>
  <c r="D26" i="28"/>
  <c r="E26" i="28"/>
  <c r="A27" i="28"/>
  <c r="B27" i="28"/>
  <c r="D27" i="28"/>
  <c r="E27" i="28"/>
  <c r="A28" i="28"/>
  <c r="B28" i="28"/>
  <c r="D28" i="28"/>
  <c r="E28" i="28"/>
  <c r="A29" i="28"/>
  <c r="B29" i="28"/>
  <c r="D29" i="28"/>
  <c r="E29" i="28"/>
  <c r="A30" i="28"/>
  <c r="B30" i="28"/>
  <c r="D30" i="28"/>
  <c r="E30" i="28"/>
  <c r="A31" i="28"/>
  <c r="B31" i="28"/>
  <c r="D31" i="28"/>
  <c r="E31" i="28"/>
  <c r="A32" i="28"/>
  <c r="B32" i="28"/>
  <c r="D32" i="28"/>
  <c r="E32" i="28"/>
  <c r="A33" i="28"/>
  <c r="B33" i="28"/>
  <c r="D33" i="28"/>
  <c r="E33" i="28"/>
  <c r="A34" i="28"/>
  <c r="B34" i="28"/>
  <c r="D34" i="28"/>
  <c r="E34" i="28"/>
  <c r="A35" i="28"/>
  <c r="B35" i="28"/>
  <c r="D35" i="28"/>
  <c r="E35" i="28"/>
  <c r="A36" i="28"/>
  <c r="B36" i="28"/>
  <c r="D36" i="28"/>
  <c r="E36" i="28"/>
  <c r="A37" i="28"/>
  <c r="B37" i="28"/>
  <c r="D37" i="28"/>
  <c r="E37" i="28"/>
  <c r="A38" i="28"/>
  <c r="B38" i="28"/>
  <c r="D38" i="28"/>
  <c r="E38" i="28"/>
  <c r="A39" i="28"/>
  <c r="B39" i="28"/>
  <c r="D39" i="28"/>
  <c r="E39" i="28"/>
  <c r="A40" i="28"/>
  <c r="B40" i="28"/>
  <c r="D40" i="28"/>
  <c r="E40" i="28"/>
  <c r="A41" i="28"/>
  <c r="B41" i="28"/>
  <c r="D41" i="28"/>
  <c r="E41" i="28"/>
  <c r="A42" i="28"/>
  <c r="B42" i="28"/>
  <c r="D42" i="28"/>
  <c r="E42" i="28"/>
  <c r="A43" i="28"/>
  <c r="B43" i="28"/>
  <c r="D43" i="28"/>
  <c r="E43" i="28"/>
  <c r="A44" i="28"/>
  <c r="B44" i="28"/>
  <c r="D44" i="28"/>
  <c r="E44" i="28"/>
  <c r="A45" i="28"/>
  <c r="B45" i="28"/>
  <c r="D45" i="28"/>
  <c r="E45" i="28"/>
  <c r="A46" i="28"/>
  <c r="B46" i="28"/>
  <c r="D46" i="28"/>
  <c r="E46" i="28"/>
  <c r="A47" i="28"/>
  <c r="B47" i="28"/>
  <c r="D47" i="28"/>
  <c r="E47" i="28"/>
  <c r="F47" i="28"/>
  <c r="A48" i="28"/>
  <c r="B48" i="28"/>
  <c r="D48" i="28"/>
  <c r="E48" i="28"/>
  <c r="F48" i="28"/>
  <c r="A49" i="28"/>
  <c r="B49" i="28"/>
  <c r="D49" i="28"/>
  <c r="E49" i="28"/>
  <c r="F49" i="28"/>
  <c r="A50" i="28"/>
  <c r="B50" i="28"/>
  <c r="C50" i="28"/>
  <c r="D50" i="28"/>
  <c r="E50" i="28"/>
  <c r="F50" i="28"/>
  <c r="B3" i="28"/>
  <c r="A3" i="28"/>
  <c r="A4" i="26"/>
  <c r="B4" i="26"/>
  <c r="A5" i="26"/>
  <c r="B5" i="26"/>
  <c r="A6" i="26"/>
  <c r="B6" i="26"/>
  <c r="A7" i="26"/>
  <c r="B7" i="26"/>
  <c r="A8" i="26"/>
  <c r="B8" i="26"/>
  <c r="A9" i="26"/>
  <c r="B9" i="26"/>
  <c r="A10" i="26"/>
  <c r="B10" i="26"/>
  <c r="A11" i="26"/>
  <c r="B11" i="26"/>
  <c r="A12" i="26"/>
  <c r="B12" i="26"/>
  <c r="A13" i="26"/>
  <c r="B13" i="26"/>
  <c r="A14" i="26"/>
  <c r="B14" i="26"/>
  <c r="A15" i="26"/>
  <c r="B15" i="26"/>
  <c r="A16" i="26"/>
  <c r="B16" i="26"/>
  <c r="A17" i="26"/>
  <c r="B17" i="26"/>
  <c r="A18" i="26"/>
  <c r="B18" i="26"/>
  <c r="A19" i="26"/>
  <c r="B19" i="26"/>
  <c r="A20" i="26"/>
  <c r="B20" i="26"/>
  <c r="A21" i="26"/>
  <c r="B21" i="26"/>
  <c r="A22" i="26"/>
  <c r="B22" i="26"/>
  <c r="A23" i="26"/>
  <c r="B23" i="26"/>
  <c r="A24" i="26"/>
  <c r="B24" i="26"/>
  <c r="A25" i="26"/>
  <c r="B25" i="26"/>
  <c r="A26" i="26"/>
  <c r="B26" i="26"/>
  <c r="A27" i="26"/>
  <c r="B27" i="26"/>
  <c r="A28" i="26"/>
  <c r="B28" i="26"/>
  <c r="A29" i="26"/>
  <c r="B29" i="26"/>
  <c r="A30" i="26"/>
  <c r="B30" i="26"/>
  <c r="A31" i="26"/>
  <c r="B31" i="26"/>
  <c r="A32" i="26"/>
  <c r="B32" i="26"/>
  <c r="A33" i="26"/>
  <c r="B33" i="26"/>
  <c r="A34" i="26"/>
  <c r="B34" i="26"/>
  <c r="C34" i="26"/>
  <c r="D34" i="26"/>
  <c r="E34" i="26"/>
  <c r="F34" i="26"/>
  <c r="A35" i="26"/>
  <c r="B35" i="26"/>
  <c r="C35" i="26"/>
  <c r="D35" i="26"/>
  <c r="E35" i="26"/>
  <c r="F35" i="26"/>
  <c r="A36" i="26"/>
  <c r="B36" i="26"/>
  <c r="C36" i="26"/>
  <c r="D36" i="26"/>
  <c r="E36" i="26"/>
  <c r="F36" i="26"/>
  <c r="A37" i="26"/>
  <c r="B37" i="26"/>
  <c r="C37" i="26"/>
  <c r="D37" i="26"/>
  <c r="E37" i="26"/>
  <c r="F37" i="26"/>
  <c r="A38" i="26"/>
  <c r="B38" i="26"/>
  <c r="C38" i="26"/>
  <c r="D38" i="26"/>
  <c r="E38" i="26"/>
  <c r="F38" i="26"/>
  <c r="A39" i="26"/>
  <c r="B39" i="26"/>
  <c r="C39" i="26"/>
  <c r="D39" i="26"/>
  <c r="E39" i="26"/>
  <c r="F39" i="26"/>
  <c r="A40" i="26"/>
  <c r="B40" i="26"/>
  <c r="C40" i="26"/>
  <c r="D40" i="26"/>
  <c r="E40" i="26"/>
  <c r="F40" i="26"/>
  <c r="A41" i="26"/>
  <c r="B41" i="26"/>
  <c r="C41" i="26"/>
  <c r="D41" i="26"/>
  <c r="E41" i="26"/>
  <c r="F41" i="26"/>
  <c r="A42" i="26"/>
  <c r="B42" i="26"/>
  <c r="C42" i="26"/>
  <c r="D42" i="26"/>
  <c r="E42" i="26"/>
  <c r="F42" i="26"/>
  <c r="A43" i="26"/>
  <c r="B43" i="26"/>
  <c r="C43" i="26"/>
  <c r="D43" i="26"/>
  <c r="E43" i="26"/>
  <c r="F43" i="26"/>
  <c r="A44" i="26"/>
  <c r="B44" i="26"/>
  <c r="C44" i="26"/>
  <c r="D44" i="26"/>
  <c r="E44" i="26"/>
  <c r="F44" i="26"/>
  <c r="A45" i="26"/>
  <c r="B45" i="26"/>
  <c r="C45" i="26"/>
  <c r="D45" i="26"/>
  <c r="E45" i="26"/>
  <c r="F45" i="26"/>
  <c r="A46" i="26"/>
  <c r="B46" i="26"/>
  <c r="C46" i="26"/>
  <c r="D46" i="26"/>
  <c r="E46" i="26"/>
  <c r="F46" i="26"/>
  <c r="A47" i="26"/>
  <c r="B47" i="26"/>
  <c r="C47" i="26"/>
  <c r="D47" i="26"/>
  <c r="E47" i="26"/>
  <c r="F47" i="26"/>
  <c r="A48" i="26"/>
  <c r="B48" i="26"/>
  <c r="C48" i="26"/>
  <c r="D48" i="26"/>
  <c r="E48" i="26"/>
  <c r="F48" i="26"/>
  <c r="A49" i="26"/>
  <c r="B49" i="26"/>
  <c r="C49" i="26"/>
  <c r="D49" i="26"/>
  <c r="E49" i="26"/>
  <c r="F49" i="26"/>
  <c r="A50" i="26"/>
  <c r="B50" i="26"/>
  <c r="C50" i="26"/>
  <c r="D50" i="26"/>
  <c r="E50" i="26"/>
  <c r="F50" i="26"/>
  <c r="B3" i="26"/>
  <c r="A3" i="26"/>
  <c r="A4" i="25"/>
  <c r="B4" i="25"/>
  <c r="A5" i="25"/>
  <c r="B5" i="25"/>
  <c r="A6" i="25"/>
  <c r="B6" i="25"/>
  <c r="A7" i="25"/>
  <c r="B7" i="25"/>
  <c r="A8" i="25"/>
  <c r="B8" i="25"/>
  <c r="A9" i="25"/>
  <c r="B9" i="25"/>
  <c r="A10" i="25"/>
  <c r="B10" i="25"/>
  <c r="A11" i="25"/>
  <c r="B11" i="25"/>
  <c r="A12" i="25"/>
  <c r="B12" i="25"/>
  <c r="A13" i="25"/>
  <c r="B13" i="25"/>
  <c r="A14" i="25"/>
  <c r="B14" i="25"/>
  <c r="A15" i="25"/>
  <c r="B15" i="25"/>
  <c r="A16" i="25"/>
  <c r="B16" i="25"/>
  <c r="A17" i="25"/>
  <c r="B17" i="25"/>
  <c r="A18" i="25"/>
  <c r="B18" i="25"/>
  <c r="A19" i="25"/>
  <c r="B19" i="25"/>
  <c r="A20" i="25"/>
  <c r="B20" i="25"/>
  <c r="A21" i="25"/>
  <c r="B21" i="25"/>
  <c r="A22" i="25"/>
  <c r="B22" i="25"/>
  <c r="A23" i="25"/>
  <c r="B23" i="25"/>
  <c r="A24" i="25"/>
  <c r="B24" i="25"/>
  <c r="A25" i="25"/>
  <c r="B25" i="25"/>
  <c r="A26" i="25"/>
  <c r="B26" i="25"/>
  <c r="A27" i="25"/>
  <c r="B27" i="25"/>
  <c r="A28" i="25"/>
  <c r="B28" i="25"/>
  <c r="A29" i="25"/>
  <c r="B29" i="25"/>
  <c r="A30" i="25"/>
  <c r="B30" i="25"/>
  <c r="A31" i="25"/>
  <c r="B31" i="25"/>
  <c r="A32" i="25"/>
  <c r="B32" i="25"/>
  <c r="A33" i="25"/>
  <c r="B33" i="25"/>
  <c r="A34" i="25"/>
  <c r="B34" i="25"/>
  <c r="A35" i="25"/>
  <c r="B35" i="25"/>
  <c r="A36" i="25"/>
  <c r="B36" i="25"/>
  <c r="A37" i="25"/>
  <c r="B37" i="25"/>
  <c r="A38" i="25"/>
  <c r="B38" i="25"/>
  <c r="A39" i="25"/>
  <c r="B39" i="25"/>
  <c r="A40" i="25"/>
  <c r="B40" i="25"/>
  <c r="A41" i="25"/>
  <c r="B41" i="25"/>
  <c r="A42" i="25"/>
  <c r="B42" i="25"/>
  <c r="A43" i="25"/>
  <c r="B43" i="25"/>
  <c r="A44" i="25"/>
  <c r="B44" i="25"/>
  <c r="A45" i="25"/>
  <c r="B45" i="25"/>
  <c r="A46" i="25"/>
  <c r="B46" i="25"/>
  <c r="A47" i="25"/>
  <c r="B47" i="25"/>
  <c r="A48" i="25"/>
  <c r="B48" i="25"/>
  <c r="A49" i="25"/>
  <c r="B49" i="25"/>
  <c r="C49" i="25"/>
  <c r="D49" i="25"/>
  <c r="F49" i="25"/>
  <c r="A50" i="25"/>
  <c r="B50" i="25"/>
  <c r="C50" i="25"/>
  <c r="D50" i="25"/>
  <c r="E50" i="25"/>
  <c r="F50" i="25"/>
  <c r="B3" i="25"/>
  <c r="A3" i="25"/>
  <c r="A4" i="24"/>
  <c r="B4" i="24"/>
  <c r="A5" i="24"/>
  <c r="B5" i="24"/>
  <c r="A6" i="24"/>
  <c r="B6" i="24"/>
  <c r="A7" i="24"/>
  <c r="B7" i="24"/>
  <c r="A8" i="24"/>
  <c r="B8" i="24"/>
  <c r="A9" i="24"/>
  <c r="B9" i="24"/>
  <c r="A10" i="24"/>
  <c r="B10" i="24"/>
  <c r="A11" i="24"/>
  <c r="B11" i="24"/>
  <c r="A12" i="24"/>
  <c r="B12" i="24"/>
  <c r="A13" i="24"/>
  <c r="B13" i="24"/>
  <c r="A14" i="24"/>
  <c r="B14" i="24"/>
  <c r="A15" i="24"/>
  <c r="B15" i="24"/>
  <c r="A16" i="24"/>
  <c r="B16" i="24"/>
  <c r="A17" i="24"/>
  <c r="B17" i="24"/>
  <c r="A18" i="24"/>
  <c r="B18" i="24"/>
  <c r="A19" i="24"/>
  <c r="B19" i="24"/>
  <c r="A20" i="24"/>
  <c r="B20" i="24"/>
  <c r="A21" i="24"/>
  <c r="B21" i="24"/>
  <c r="A22" i="24"/>
  <c r="B22" i="24"/>
  <c r="A23" i="24"/>
  <c r="B23" i="24"/>
  <c r="A24" i="24"/>
  <c r="B24" i="24"/>
  <c r="A25" i="24"/>
  <c r="B25" i="24"/>
  <c r="A26" i="24"/>
  <c r="B26" i="24"/>
  <c r="A27" i="24"/>
  <c r="B27" i="24"/>
  <c r="A28" i="24"/>
  <c r="B28" i="24"/>
  <c r="A29" i="24"/>
  <c r="B29" i="24"/>
  <c r="A30" i="24"/>
  <c r="B30" i="24"/>
  <c r="A31" i="24"/>
  <c r="B31" i="24"/>
  <c r="A32" i="24"/>
  <c r="B32" i="24"/>
  <c r="A33" i="24"/>
  <c r="B33" i="24"/>
  <c r="A34" i="24"/>
  <c r="B34" i="24"/>
  <c r="A35" i="24"/>
  <c r="B35" i="24"/>
  <c r="A36" i="24"/>
  <c r="B36" i="24"/>
  <c r="A37" i="24"/>
  <c r="B37" i="24"/>
  <c r="A38" i="24"/>
  <c r="B38" i="24"/>
  <c r="A39" i="24"/>
  <c r="B39" i="24"/>
  <c r="A40" i="24"/>
  <c r="B40" i="24"/>
  <c r="A41" i="24"/>
  <c r="B41" i="24"/>
  <c r="A42" i="24"/>
  <c r="B42" i="24"/>
  <c r="A43" i="24"/>
  <c r="B43" i="24"/>
  <c r="A44" i="24"/>
  <c r="B44" i="24"/>
  <c r="A45" i="24"/>
  <c r="B45" i="24"/>
  <c r="A46" i="24"/>
  <c r="B46" i="24"/>
  <c r="A47" i="24"/>
  <c r="B47" i="24"/>
  <c r="A48" i="24"/>
  <c r="B48" i="24"/>
  <c r="C48" i="24"/>
  <c r="D48" i="24"/>
  <c r="E48" i="24"/>
  <c r="A49" i="24"/>
  <c r="B49" i="24"/>
  <c r="C49" i="24"/>
  <c r="D49" i="24"/>
  <c r="E49" i="24"/>
  <c r="A50" i="24"/>
  <c r="B50" i="24"/>
  <c r="C50" i="24"/>
  <c r="D50" i="24"/>
  <c r="E50" i="24"/>
  <c r="B3" i="24"/>
  <c r="A3" i="24"/>
  <c r="A4" i="22"/>
  <c r="B4" i="22"/>
  <c r="A5" i="22"/>
  <c r="B5" i="22"/>
  <c r="A6" i="22"/>
  <c r="B6" i="22"/>
  <c r="A7" i="22"/>
  <c r="B7" i="22"/>
  <c r="A8" i="22"/>
  <c r="B8" i="22"/>
  <c r="A9" i="22"/>
  <c r="B9" i="22"/>
  <c r="A10" i="22"/>
  <c r="B10" i="22"/>
  <c r="A11" i="22"/>
  <c r="B11" i="22"/>
  <c r="A12" i="22"/>
  <c r="B12" i="22"/>
  <c r="C12" i="22"/>
  <c r="D12" i="22"/>
  <c r="F12" i="22"/>
  <c r="A13" i="22"/>
  <c r="B13" i="22"/>
  <c r="C13" i="22"/>
  <c r="D13" i="22"/>
  <c r="F13" i="22"/>
  <c r="A14" i="22"/>
  <c r="B14" i="22"/>
  <c r="C14" i="22"/>
  <c r="D14" i="22"/>
  <c r="F14" i="22"/>
  <c r="A15" i="22"/>
  <c r="B15" i="22"/>
  <c r="C15" i="22"/>
  <c r="D15" i="22"/>
  <c r="F15" i="22"/>
  <c r="A16" i="22"/>
  <c r="B16" i="22"/>
  <c r="C16" i="22"/>
  <c r="D16" i="22"/>
  <c r="F16" i="22"/>
  <c r="A17" i="22"/>
  <c r="B17" i="22"/>
  <c r="C17" i="22"/>
  <c r="D17" i="22"/>
  <c r="F17" i="22"/>
  <c r="A18" i="22"/>
  <c r="B18" i="22"/>
  <c r="C18" i="22"/>
  <c r="D18" i="22"/>
  <c r="E18" i="22"/>
  <c r="F18" i="22"/>
  <c r="A19" i="22"/>
  <c r="B19" i="22"/>
  <c r="C19" i="22"/>
  <c r="D19" i="22"/>
  <c r="E19" i="22"/>
  <c r="F19" i="22"/>
  <c r="A20" i="22"/>
  <c r="B20" i="22"/>
  <c r="C20" i="22"/>
  <c r="D20" i="22"/>
  <c r="E20" i="22"/>
  <c r="F20" i="22"/>
  <c r="A21" i="22"/>
  <c r="B21" i="22"/>
  <c r="C21" i="22"/>
  <c r="D21" i="22"/>
  <c r="E21" i="22"/>
  <c r="F21" i="22"/>
  <c r="A22" i="22"/>
  <c r="B22" i="22"/>
  <c r="C22" i="22"/>
  <c r="D22" i="22"/>
  <c r="E22" i="22"/>
  <c r="F22" i="22"/>
  <c r="A23" i="22"/>
  <c r="B23" i="22"/>
  <c r="C23" i="22"/>
  <c r="D23" i="22"/>
  <c r="E23" i="22"/>
  <c r="F23" i="22"/>
  <c r="A24" i="22"/>
  <c r="B24" i="22"/>
  <c r="C24" i="22"/>
  <c r="D24" i="22"/>
  <c r="E24" i="22"/>
  <c r="F24" i="22"/>
  <c r="A25" i="22"/>
  <c r="B25" i="22"/>
  <c r="C25" i="22"/>
  <c r="D25" i="22"/>
  <c r="E25" i="22"/>
  <c r="F25" i="22"/>
  <c r="A26" i="22"/>
  <c r="B26" i="22"/>
  <c r="C26" i="22"/>
  <c r="D26" i="22"/>
  <c r="E26" i="22"/>
  <c r="F26" i="22"/>
  <c r="A27" i="22"/>
  <c r="B27" i="22"/>
  <c r="C27" i="22"/>
  <c r="D27" i="22"/>
  <c r="E27" i="22"/>
  <c r="F27" i="22"/>
  <c r="A28" i="22"/>
  <c r="B28" i="22"/>
  <c r="C28" i="22"/>
  <c r="D28" i="22"/>
  <c r="E28" i="22"/>
  <c r="F28" i="22"/>
  <c r="A29" i="22"/>
  <c r="B29" i="22"/>
  <c r="C29" i="22"/>
  <c r="D29" i="22"/>
  <c r="E29" i="22"/>
  <c r="F29" i="22"/>
  <c r="A30" i="22"/>
  <c r="B30" i="22"/>
  <c r="C30" i="22"/>
  <c r="D30" i="22"/>
  <c r="E30" i="22"/>
  <c r="F30" i="22"/>
  <c r="A31" i="22"/>
  <c r="B31" i="22"/>
  <c r="C31" i="22"/>
  <c r="D31" i="22"/>
  <c r="E31" i="22"/>
  <c r="F31" i="22"/>
  <c r="A32" i="22"/>
  <c r="B32" i="22"/>
  <c r="C32" i="22"/>
  <c r="D32" i="22"/>
  <c r="E32" i="22"/>
  <c r="F32" i="22"/>
  <c r="A33" i="22"/>
  <c r="B33" i="22"/>
  <c r="C33" i="22"/>
  <c r="D33" i="22"/>
  <c r="E33" i="22"/>
  <c r="F33" i="22"/>
  <c r="A34" i="22"/>
  <c r="B34" i="22"/>
  <c r="C34" i="22"/>
  <c r="D34" i="22"/>
  <c r="E34" i="22"/>
  <c r="F34" i="22"/>
  <c r="A35" i="22"/>
  <c r="B35" i="22"/>
  <c r="C35" i="22"/>
  <c r="D35" i="22"/>
  <c r="E35" i="22"/>
  <c r="F35" i="22"/>
  <c r="A36" i="22"/>
  <c r="B36" i="22"/>
  <c r="C36" i="22"/>
  <c r="D36" i="22"/>
  <c r="E36" i="22"/>
  <c r="F36" i="22"/>
  <c r="A37" i="22"/>
  <c r="B37" i="22"/>
  <c r="C37" i="22"/>
  <c r="D37" i="22"/>
  <c r="E37" i="22"/>
  <c r="F37" i="22"/>
  <c r="A38" i="22"/>
  <c r="B38" i="22"/>
  <c r="C38" i="22"/>
  <c r="D38" i="22"/>
  <c r="E38" i="22"/>
  <c r="F38" i="22"/>
  <c r="A39" i="22"/>
  <c r="B39" i="22"/>
  <c r="C39" i="22"/>
  <c r="D39" i="22"/>
  <c r="E39" i="22"/>
  <c r="F39" i="22"/>
  <c r="A40" i="22"/>
  <c r="B40" i="22"/>
  <c r="C40" i="22"/>
  <c r="D40" i="22"/>
  <c r="E40" i="22"/>
  <c r="F40" i="22"/>
  <c r="A41" i="22"/>
  <c r="B41" i="22"/>
  <c r="C41" i="22"/>
  <c r="D41" i="22"/>
  <c r="E41" i="22"/>
  <c r="F41" i="22"/>
  <c r="A42" i="22"/>
  <c r="B42" i="22"/>
  <c r="C42" i="22"/>
  <c r="D42" i="22"/>
  <c r="E42" i="22"/>
  <c r="F42" i="22"/>
  <c r="A43" i="22"/>
  <c r="B43" i="22"/>
  <c r="C43" i="22"/>
  <c r="D43" i="22"/>
  <c r="E43" i="22"/>
  <c r="F43" i="22"/>
  <c r="A44" i="22"/>
  <c r="B44" i="22"/>
  <c r="C44" i="22"/>
  <c r="D44" i="22"/>
  <c r="E44" i="22"/>
  <c r="F44" i="22"/>
  <c r="A45" i="22"/>
  <c r="B45" i="22"/>
  <c r="C45" i="22"/>
  <c r="D45" i="22"/>
  <c r="E45" i="22"/>
  <c r="F45" i="22"/>
  <c r="A46" i="22"/>
  <c r="B46" i="22"/>
  <c r="C46" i="22"/>
  <c r="D46" i="22"/>
  <c r="E46" i="22"/>
  <c r="F46" i="22"/>
  <c r="A47" i="22"/>
  <c r="B47" i="22"/>
  <c r="C47" i="22"/>
  <c r="D47" i="22"/>
  <c r="E47" i="22"/>
  <c r="F47" i="22"/>
  <c r="A48" i="22"/>
  <c r="B48" i="22"/>
  <c r="C48" i="22"/>
  <c r="D48" i="22"/>
  <c r="E48" i="22"/>
  <c r="F48" i="22"/>
  <c r="A49" i="22"/>
  <c r="B49" i="22"/>
  <c r="C49" i="22"/>
  <c r="D49" i="22"/>
  <c r="E49" i="22"/>
  <c r="F49" i="22"/>
  <c r="A50" i="22"/>
  <c r="B50" i="22"/>
  <c r="C50" i="22"/>
  <c r="D50" i="22"/>
  <c r="E50" i="22"/>
  <c r="F50" i="22"/>
  <c r="B3" i="22"/>
  <c r="A3" i="22"/>
  <c r="A4" i="21"/>
  <c r="B4" i="21"/>
  <c r="A5" i="21"/>
  <c r="B5" i="21"/>
  <c r="A6" i="21"/>
  <c r="B6" i="21"/>
  <c r="A7" i="21"/>
  <c r="B7" i="21"/>
  <c r="A8" i="21"/>
  <c r="B8" i="21"/>
  <c r="A9" i="21"/>
  <c r="B9" i="21"/>
  <c r="A10" i="21"/>
  <c r="B10" i="21"/>
  <c r="A11" i="21"/>
  <c r="B11" i="21"/>
  <c r="C11" i="21"/>
  <c r="D11" i="21"/>
  <c r="F11" i="21"/>
  <c r="A12" i="21"/>
  <c r="B12" i="21"/>
  <c r="C12" i="21"/>
  <c r="D12" i="21"/>
  <c r="F12" i="21"/>
  <c r="A13" i="21"/>
  <c r="B13" i="21"/>
  <c r="C13" i="21"/>
  <c r="D13" i="21"/>
  <c r="F13" i="21"/>
  <c r="A14" i="21"/>
  <c r="B14" i="21"/>
  <c r="C14" i="21"/>
  <c r="D14" i="21"/>
  <c r="F14" i="21"/>
  <c r="A15" i="21"/>
  <c r="B15" i="21"/>
  <c r="C15" i="21"/>
  <c r="D15" i="21"/>
  <c r="F15" i="21"/>
  <c r="A16" i="21"/>
  <c r="B16" i="21"/>
  <c r="C16" i="21"/>
  <c r="D16" i="21"/>
  <c r="F16" i="21"/>
  <c r="A17" i="21"/>
  <c r="B17" i="21"/>
  <c r="C17" i="21"/>
  <c r="D17" i="21"/>
  <c r="F17" i="21"/>
  <c r="A18" i="21"/>
  <c r="B18" i="21"/>
  <c r="C18" i="21"/>
  <c r="D18" i="21"/>
  <c r="F18" i="21"/>
  <c r="A19" i="21"/>
  <c r="B19" i="21"/>
  <c r="C19" i="21"/>
  <c r="D19" i="21"/>
  <c r="F19" i="21"/>
  <c r="A20" i="21"/>
  <c r="B20" i="21"/>
  <c r="C20" i="21"/>
  <c r="D20" i="21"/>
  <c r="F20" i="21"/>
  <c r="A21" i="21"/>
  <c r="B21" i="21"/>
  <c r="C21" i="21"/>
  <c r="D21" i="21"/>
  <c r="F21" i="21"/>
  <c r="A22" i="21"/>
  <c r="B22" i="21"/>
  <c r="C22" i="21"/>
  <c r="D22" i="21"/>
  <c r="F22" i="21"/>
  <c r="A23" i="21"/>
  <c r="B23" i="21"/>
  <c r="C23" i="21"/>
  <c r="D23" i="21"/>
  <c r="F23" i="21"/>
  <c r="A24" i="21"/>
  <c r="B24" i="21"/>
  <c r="C24" i="21"/>
  <c r="D24" i="21"/>
  <c r="F24" i="21"/>
  <c r="A25" i="21"/>
  <c r="B25" i="21"/>
  <c r="C25" i="21"/>
  <c r="D25" i="21"/>
  <c r="E25" i="21"/>
  <c r="F25" i="21"/>
  <c r="A26" i="21"/>
  <c r="B26" i="21"/>
  <c r="C26" i="21"/>
  <c r="D26" i="21"/>
  <c r="E26" i="21"/>
  <c r="F26" i="21"/>
  <c r="A27" i="21"/>
  <c r="B27" i="21"/>
  <c r="C27" i="21"/>
  <c r="D27" i="21"/>
  <c r="E27" i="21"/>
  <c r="F27" i="21"/>
  <c r="A28" i="21"/>
  <c r="B28" i="21"/>
  <c r="C28" i="21"/>
  <c r="D28" i="21"/>
  <c r="E28" i="21"/>
  <c r="F28" i="21"/>
  <c r="A29" i="21"/>
  <c r="B29" i="21"/>
  <c r="C29" i="21"/>
  <c r="D29" i="21"/>
  <c r="E29" i="21"/>
  <c r="F29" i="21"/>
  <c r="A30" i="21"/>
  <c r="B30" i="21"/>
  <c r="C30" i="21"/>
  <c r="D30" i="21"/>
  <c r="E30" i="21"/>
  <c r="F30" i="21"/>
  <c r="A31" i="21"/>
  <c r="B31" i="21"/>
  <c r="C31" i="21"/>
  <c r="D31" i="21"/>
  <c r="E31" i="21"/>
  <c r="F31" i="21"/>
  <c r="A32" i="21"/>
  <c r="B32" i="21"/>
  <c r="C32" i="21"/>
  <c r="D32" i="21"/>
  <c r="E32" i="21"/>
  <c r="F32" i="21"/>
  <c r="A33" i="21"/>
  <c r="B33" i="21"/>
  <c r="C33" i="21"/>
  <c r="D33" i="21"/>
  <c r="E33" i="21"/>
  <c r="F33" i="21"/>
  <c r="A34" i="21"/>
  <c r="B34" i="21"/>
  <c r="C34" i="21"/>
  <c r="D34" i="21"/>
  <c r="E34" i="21"/>
  <c r="F34" i="21"/>
  <c r="A35" i="21"/>
  <c r="B35" i="21"/>
  <c r="C35" i="21"/>
  <c r="D35" i="21"/>
  <c r="E35" i="21"/>
  <c r="F35" i="21"/>
  <c r="A36" i="21"/>
  <c r="B36" i="21"/>
  <c r="C36" i="21"/>
  <c r="D36" i="21"/>
  <c r="E36" i="21"/>
  <c r="F36" i="21"/>
  <c r="A37" i="21"/>
  <c r="B37" i="21"/>
  <c r="C37" i="21"/>
  <c r="D37" i="21"/>
  <c r="E37" i="21"/>
  <c r="F37" i="21"/>
  <c r="A38" i="21"/>
  <c r="B38" i="21"/>
  <c r="C38" i="21"/>
  <c r="D38" i="21"/>
  <c r="E38" i="21"/>
  <c r="F38" i="21"/>
  <c r="A39" i="21"/>
  <c r="B39" i="21"/>
  <c r="C39" i="21"/>
  <c r="D39" i="21"/>
  <c r="E39" i="21"/>
  <c r="F39" i="21"/>
  <c r="A40" i="21"/>
  <c r="B40" i="21"/>
  <c r="C40" i="21"/>
  <c r="D40" i="21"/>
  <c r="E40" i="21"/>
  <c r="F40" i="21"/>
  <c r="A41" i="21"/>
  <c r="B41" i="21"/>
  <c r="C41" i="21"/>
  <c r="D41" i="21"/>
  <c r="E41" i="21"/>
  <c r="F41" i="21"/>
  <c r="A42" i="21"/>
  <c r="B42" i="21"/>
  <c r="C42" i="21"/>
  <c r="D42" i="21"/>
  <c r="E42" i="21"/>
  <c r="F42" i="21"/>
  <c r="A43" i="21"/>
  <c r="B43" i="21"/>
  <c r="C43" i="21"/>
  <c r="D43" i="21"/>
  <c r="E43" i="21"/>
  <c r="F43" i="21"/>
  <c r="A44" i="21"/>
  <c r="B44" i="21"/>
  <c r="C44" i="21"/>
  <c r="D44" i="21"/>
  <c r="E44" i="21"/>
  <c r="F44" i="21"/>
  <c r="A45" i="21"/>
  <c r="B45" i="21"/>
  <c r="C45" i="21"/>
  <c r="D45" i="21"/>
  <c r="E45" i="21"/>
  <c r="F45" i="21"/>
  <c r="A46" i="21"/>
  <c r="B46" i="21"/>
  <c r="C46" i="21"/>
  <c r="D46" i="21"/>
  <c r="E46" i="21"/>
  <c r="F46" i="21"/>
  <c r="A47" i="21"/>
  <c r="B47" i="21"/>
  <c r="C47" i="21"/>
  <c r="D47" i="21"/>
  <c r="E47" i="21"/>
  <c r="F47" i="21"/>
  <c r="A48" i="21"/>
  <c r="B48" i="21"/>
  <c r="C48" i="21"/>
  <c r="D48" i="21"/>
  <c r="E48" i="21"/>
  <c r="F48" i="21"/>
  <c r="A49" i="21"/>
  <c r="B49" i="21"/>
  <c r="C49" i="21"/>
  <c r="D49" i="21"/>
  <c r="E49" i="21"/>
  <c r="F49" i="21"/>
  <c r="A50" i="21"/>
  <c r="B50" i="21"/>
  <c r="C50" i="21"/>
  <c r="D50" i="21"/>
  <c r="E50" i="21"/>
  <c r="F50" i="21"/>
  <c r="B3" i="21"/>
  <c r="A3" i="21"/>
  <c r="A4" i="20"/>
  <c r="B4" i="20"/>
  <c r="A5" i="20"/>
  <c r="B5" i="20"/>
  <c r="A6" i="20"/>
  <c r="B6" i="20"/>
  <c r="A7" i="20"/>
  <c r="B7" i="20"/>
  <c r="A8" i="20"/>
  <c r="B8" i="20"/>
  <c r="A9" i="20"/>
  <c r="B9" i="20"/>
  <c r="A10" i="20"/>
  <c r="B10" i="20"/>
  <c r="A11" i="20"/>
  <c r="B11" i="20"/>
  <c r="A12" i="20"/>
  <c r="B12" i="20"/>
  <c r="A13" i="20"/>
  <c r="B13" i="20"/>
  <c r="A14" i="20"/>
  <c r="B14" i="20"/>
  <c r="C14" i="20"/>
  <c r="D14" i="20"/>
  <c r="F14" i="20"/>
  <c r="A15" i="20"/>
  <c r="B15" i="20"/>
  <c r="C15" i="20"/>
  <c r="D15" i="20"/>
  <c r="F15" i="20"/>
  <c r="A16" i="20"/>
  <c r="B16" i="20"/>
  <c r="C16" i="20"/>
  <c r="D16" i="20"/>
  <c r="F16" i="20"/>
  <c r="A17" i="20"/>
  <c r="B17" i="20"/>
  <c r="C17" i="20"/>
  <c r="D17" i="20"/>
  <c r="F17" i="20"/>
  <c r="A18" i="20"/>
  <c r="B18" i="20"/>
  <c r="C18" i="20"/>
  <c r="D18" i="20"/>
  <c r="F18" i="20"/>
  <c r="A19" i="20"/>
  <c r="B19" i="20"/>
  <c r="C19" i="20"/>
  <c r="D19" i="20"/>
  <c r="F19" i="20"/>
  <c r="A20" i="20"/>
  <c r="B20" i="20"/>
  <c r="C20" i="20"/>
  <c r="D20" i="20"/>
  <c r="F20" i="20"/>
  <c r="A21" i="20"/>
  <c r="B21" i="20"/>
  <c r="C21" i="20"/>
  <c r="D21" i="20"/>
  <c r="F21" i="20"/>
  <c r="A22" i="20"/>
  <c r="B22" i="20"/>
  <c r="C22" i="20"/>
  <c r="D22" i="20"/>
  <c r="F22" i="20"/>
  <c r="A23" i="20"/>
  <c r="B23" i="20"/>
  <c r="C23" i="20"/>
  <c r="D23" i="20"/>
  <c r="F23" i="20"/>
  <c r="A24" i="20"/>
  <c r="B24" i="20"/>
  <c r="C24" i="20"/>
  <c r="D24" i="20"/>
  <c r="F24" i="20"/>
  <c r="A25" i="20"/>
  <c r="B25" i="20"/>
  <c r="C25" i="20"/>
  <c r="D25" i="20"/>
  <c r="F25" i="20"/>
  <c r="A26" i="20"/>
  <c r="B26" i="20"/>
  <c r="C26" i="20"/>
  <c r="D26" i="20"/>
  <c r="E26" i="20"/>
  <c r="F26" i="20"/>
  <c r="A27" i="20"/>
  <c r="B27" i="20"/>
  <c r="C27" i="20"/>
  <c r="D27" i="20"/>
  <c r="E27" i="20"/>
  <c r="F27" i="20"/>
  <c r="A28" i="20"/>
  <c r="B28" i="20"/>
  <c r="C28" i="20"/>
  <c r="D28" i="20"/>
  <c r="E28" i="20"/>
  <c r="F28" i="20"/>
  <c r="A29" i="20"/>
  <c r="B29" i="20"/>
  <c r="C29" i="20"/>
  <c r="D29" i="20"/>
  <c r="E29" i="20"/>
  <c r="F29" i="20"/>
  <c r="A30" i="20"/>
  <c r="B30" i="20"/>
  <c r="C30" i="20"/>
  <c r="D30" i="20"/>
  <c r="E30" i="20"/>
  <c r="F30" i="20"/>
  <c r="A31" i="20"/>
  <c r="B31" i="20"/>
  <c r="C31" i="20"/>
  <c r="D31" i="20"/>
  <c r="E31" i="20"/>
  <c r="F31" i="20"/>
  <c r="A32" i="20"/>
  <c r="B32" i="20"/>
  <c r="C32" i="20"/>
  <c r="D32" i="20"/>
  <c r="E32" i="20"/>
  <c r="F32" i="20"/>
  <c r="A33" i="20"/>
  <c r="B33" i="20"/>
  <c r="C33" i="20"/>
  <c r="D33" i="20"/>
  <c r="E33" i="20"/>
  <c r="F33" i="20"/>
  <c r="A34" i="20"/>
  <c r="B34" i="20"/>
  <c r="C34" i="20"/>
  <c r="D34" i="20"/>
  <c r="E34" i="20"/>
  <c r="F34" i="20"/>
  <c r="A35" i="20"/>
  <c r="B35" i="20"/>
  <c r="C35" i="20"/>
  <c r="D35" i="20"/>
  <c r="E35" i="20"/>
  <c r="F35" i="20"/>
  <c r="A36" i="20"/>
  <c r="B36" i="20"/>
  <c r="C36" i="20"/>
  <c r="D36" i="20"/>
  <c r="E36" i="20"/>
  <c r="F36" i="20"/>
  <c r="A37" i="20"/>
  <c r="B37" i="20"/>
  <c r="C37" i="20"/>
  <c r="D37" i="20"/>
  <c r="E37" i="20"/>
  <c r="F37" i="20"/>
  <c r="A38" i="20"/>
  <c r="B38" i="20"/>
  <c r="C38" i="20"/>
  <c r="D38" i="20"/>
  <c r="E38" i="20"/>
  <c r="F38" i="20"/>
  <c r="A39" i="20"/>
  <c r="B39" i="20"/>
  <c r="C39" i="20"/>
  <c r="D39" i="20"/>
  <c r="E39" i="20"/>
  <c r="F39" i="20"/>
  <c r="A40" i="20"/>
  <c r="B40" i="20"/>
  <c r="C40" i="20"/>
  <c r="D40" i="20"/>
  <c r="E40" i="20"/>
  <c r="F40" i="20"/>
  <c r="A41" i="20"/>
  <c r="B41" i="20"/>
  <c r="C41" i="20"/>
  <c r="D41" i="20"/>
  <c r="E41" i="20"/>
  <c r="F41" i="20"/>
  <c r="A42" i="20"/>
  <c r="B42" i="20"/>
  <c r="C42" i="20"/>
  <c r="D42" i="20"/>
  <c r="E42" i="20"/>
  <c r="F42" i="20"/>
  <c r="A43" i="20"/>
  <c r="B43" i="20"/>
  <c r="C43" i="20"/>
  <c r="D43" i="20"/>
  <c r="E43" i="20"/>
  <c r="F43" i="20"/>
  <c r="A44" i="20"/>
  <c r="B44" i="20"/>
  <c r="C44" i="20"/>
  <c r="D44" i="20"/>
  <c r="E44" i="20"/>
  <c r="F44" i="20"/>
  <c r="A45" i="20"/>
  <c r="B45" i="20"/>
  <c r="C45" i="20"/>
  <c r="D45" i="20"/>
  <c r="E45" i="20"/>
  <c r="F45" i="20"/>
  <c r="A46" i="20"/>
  <c r="B46" i="20"/>
  <c r="C46" i="20"/>
  <c r="D46" i="20"/>
  <c r="E46" i="20"/>
  <c r="F46" i="20"/>
  <c r="A47" i="20"/>
  <c r="B47" i="20"/>
  <c r="C47" i="20"/>
  <c r="D47" i="20"/>
  <c r="E47" i="20"/>
  <c r="F47" i="20"/>
  <c r="A48" i="20"/>
  <c r="B48" i="20"/>
  <c r="C48" i="20"/>
  <c r="D48" i="20"/>
  <c r="E48" i="20"/>
  <c r="F48" i="20"/>
  <c r="A49" i="20"/>
  <c r="B49" i="20"/>
  <c r="C49" i="20"/>
  <c r="D49" i="20"/>
  <c r="E49" i="20"/>
  <c r="F49" i="20"/>
  <c r="A50" i="20"/>
  <c r="B50" i="20"/>
  <c r="C50" i="20"/>
  <c r="D50" i="20"/>
  <c r="E50" i="20"/>
  <c r="F50" i="20"/>
  <c r="B3" i="20"/>
  <c r="A3" i="20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C29" i="16"/>
  <c r="D29" i="16"/>
  <c r="A30" i="16"/>
  <c r="B30" i="16"/>
  <c r="C30" i="16"/>
  <c r="D30" i="16"/>
  <c r="F30" i="16"/>
  <c r="A31" i="16"/>
  <c r="B31" i="16"/>
  <c r="C31" i="16"/>
  <c r="D31" i="16"/>
  <c r="F31" i="16"/>
  <c r="A32" i="16"/>
  <c r="B32" i="16"/>
  <c r="C32" i="16"/>
  <c r="D32" i="16"/>
  <c r="F32" i="16"/>
  <c r="A33" i="16"/>
  <c r="B33" i="16"/>
  <c r="C33" i="16"/>
  <c r="D33" i="16"/>
  <c r="F33" i="16"/>
  <c r="A34" i="16"/>
  <c r="B34" i="16"/>
  <c r="C34" i="16"/>
  <c r="D34" i="16"/>
  <c r="E34" i="16"/>
  <c r="F34" i="16"/>
  <c r="A35" i="16"/>
  <c r="B35" i="16"/>
  <c r="C35" i="16"/>
  <c r="D35" i="16"/>
  <c r="E35" i="16"/>
  <c r="F35" i="16"/>
  <c r="A36" i="16"/>
  <c r="B36" i="16"/>
  <c r="C36" i="16"/>
  <c r="D36" i="16"/>
  <c r="E36" i="16"/>
  <c r="F36" i="16"/>
  <c r="A37" i="16"/>
  <c r="B37" i="16"/>
  <c r="C37" i="16"/>
  <c r="D37" i="16"/>
  <c r="E37" i="16"/>
  <c r="F37" i="16"/>
  <c r="A38" i="16"/>
  <c r="B38" i="16"/>
  <c r="C38" i="16"/>
  <c r="D38" i="16"/>
  <c r="E38" i="16"/>
  <c r="F38" i="16"/>
  <c r="A39" i="16"/>
  <c r="B39" i="16"/>
  <c r="C39" i="16"/>
  <c r="D39" i="16"/>
  <c r="E39" i="16"/>
  <c r="F39" i="16"/>
  <c r="A40" i="16"/>
  <c r="B40" i="16"/>
  <c r="C40" i="16"/>
  <c r="D40" i="16"/>
  <c r="E40" i="16"/>
  <c r="F40" i="16"/>
  <c r="A41" i="16"/>
  <c r="B41" i="16"/>
  <c r="C41" i="16"/>
  <c r="D41" i="16"/>
  <c r="E41" i="16"/>
  <c r="F41" i="16"/>
  <c r="A42" i="16"/>
  <c r="B42" i="16"/>
  <c r="C42" i="16"/>
  <c r="D42" i="16"/>
  <c r="E42" i="16"/>
  <c r="F42" i="16"/>
  <c r="A43" i="16"/>
  <c r="B43" i="16"/>
  <c r="C43" i="16"/>
  <c r="D43" i="16"/>
  <c r="E43" i="16"/>
  <c r="F43" i="16"/>
  <c r="A44" i="16"/>
  <c r="B44" i="16"/>
  <c r="C44" i="16"/>
  <c r="D44" i="16"/>
  <c r="E44" i="16"/>
  <c r="F44" i="16"/>
  <c r="A45" i="16"/>
  <c r="B45" i="16"/>
  <c r="C45" i="16"/>
  <c r="D45" i="16"/>
  <c r="E45" i="16"/>
  <c r="F45" i="16"/>
  <c r="A46" i="16"/>
  <c r="B46" i="16"/>
  <c r="C46" i="16"/>
  <c r="D46" i="16"/>
  <c r="E46" i="16"/>
  <c r="F46" i="16"/>
  <c r="A47" i="16"/>
  <c r="B47" i="16"/>
  <c r="C47" i="16"/>
  <c r="D47" i="16"/>
  <c r="E47" i="16"/>
  <c r="F47" i="16"/>
  <c r="A48" i="16"/>
  <c r="B48" i="16"/>
  <c r="C48" i="16"/>
  <c r="D48" i="16"/>
  <c r="E48" i="16"/>
  <c r="F48" i="16"/>
  <c r="A49" i="16"/>
  <c r="B49" i="16"/>
  <c r="C49" i="16"/>
  <c r="D49" i="16"/>
  <c r="E49" i="16"/>
  <c r="F49" i="16"/>
  <c r="A50" i="16"/>
  <c r="B50" i="16"/>
  <c r="C50" i="16"/>
  <c r="D50" i="16"/>
  <c r="E50" i="16"/>
  <c r="F50" i="16"/>
  <c r="B3" i="16"/>
  <c r="A3" i="16"/>
  <c r="B24" i="15"/>
  <c r="D24" i="15"/>
  <c r="F24" i="15"/>
  <c r="B25" i="15"/>
  <c r="D25" i="15"/>
  <c r="F25" i="15"/>
  <c r="A26" i="15"/>
  <c r="B26" i="15"/>
  <c r="D26" i="15"/>
  <c r="F26" i="15"/>
  <c r="A27" i="15"/>
  <c r="B27" i="15"/>
  <c r="C27" i="15"/>
  <c r="D27" i="15"/>
  <c r="F27" i="15"/>
  <c r="A28" i="15"/>
  <c r="B28" i="15"/>
  <c r="C28" i="15"/>
  <c r="D28" i="15"/>
  <c r="F28" i="15"/>
  <c r="A29" i="15"/>
  <c r="B29" i="15"/>
  <c r="C29" i="15"/>
  <c r="D29" i="15"/>
  <c r="F29" i="15"/>
  <c r="A30" i="15"/>
  <c r="B30" i="15"/>
  <c r="C30" i="15"/>
  <c r="D30" i="15"/>
  <c r="E30" i="15"/>
  <c r="F30" i="15"/>
  <c r="A31" i="15"/>
  <c r="B31" i="15"/>
  <c r="C31" i="15"/>
  <c r="D31" i="15"/>
  <c r="E31" i="15"/>
  <c r="F31" i="15"/>
  <c r="A32" i="15"/>
  <c r="B32" i="15"/>
  <c r="C32" i="15"/>
  <c r="D32" i="15"/>
  <c r="E32" i="15"/>
  <c r="F32" i="15"/>
  <c r="A33" i="15"/>
  <c r="B33" i="15"/>
  <c r="C33" i="15"/>
  <c r="D33" i="15"/>
  <c r="E33" i="15"/>
  <c r="F33" i="15"/>
  <c r="A34" i="15"/>
  <c r="B34" i="15"/>
  <c r="C34" i="15"/>
  <c r="D34" i="15"/>
  <c r="E34" i="15"/>
  <c r="F34" i="15"/>
  <c r="A35" i="15"/>
  <c r="B35" i="15"/>
  <c r="C35" i="15"/>
  <c r="D35" i="15"/>
  <c r="E35" i="15"/>
  <c r="F35" i="15"/>
  <c r="A36" i="15"/>
  <c r="B36" i="15"/>
  <c r="C36" i="15"/>
  <c r="D36" i="15"/>
  <c r="E36" i="15"/>
  <c r="F36" i="15"/>
  <c r="A37" i="15"/>
  <c r="B37" i="15"/>
  <c r="C37" i="15"/>
  <c r="D37" i="15"/>
  <c r="E37" i="15"/>
  <c r="F37" i="15"/>
  <c r="A38" i="15"/>
  <c r="B38" i="15"/>
  <c r="C38" i="15"/>
  <c r="D38" i="15"/>
  <c r="E38" i="15"/>
  <c r="F38" i="15"/>
  <c r="A39" i="15"/>
  <c r="B39" i="15"/>
  <c r="C39" i="15"/>
  <c r="D39" i="15"/>
  <c r="E39" i="15"/>
  <c r="F39" i="15"/>
  <c r="A40" i="15"/>
  <c r="B40" i="15"/>
  <c r="C40" i="15"/>
  <c r="D40" i="15"/>
  <c r="E40" i="15"/>
  <c r="F40" i="15"/>
  <c r="A41" i="15"/>
  <c r="B41" i="15"/>
  <c r="C41" i="15"/>
  <c r="D41" i="15"/>
  <c r="E41" i="15"/>
  <c r="F41" i="15"/>
  <c r="A42" i="15"/>
  <c r="B42" i="15"/>
  <c r="C42" i="15"/>
  <c r="D42" i="15"/>
  <c r="E42" i="15"/>
  <c r="F42" i="15"/>
  <c r="A43" i="15"/>
  <c r="B43" i="15"/>
  <c r="C43" i="15"/>
  <c r="D43" i="15"/>
  <c r="E43" i="15"/>
  <c r="F43" i="15"/>
  <c r="A44" i="15"/>
  <c r="B44" i="15"/>
  <c r="C44" i="15"/>
  <c r="D44" i="15"/>
  <c r="E44" i="15"/>
  <c r="F44" i="15"/>
  <c r="A45" i="15"/>
  <c r="B45" i="15"/>
  <c r="C45" i="15"/>
  <c r="D45" i="15"/>
  <c r="E45" i="15"/>
  <c r="F45" i="15"/>
  <c r="A46" i="15"/>
  <c r="B46" i="15"/>
  <c r="C46" i="15"/>
  <c r="D46" i="15"/>
  <c r="E46" i="15"/>
  <c r="F46" i="15"/>
  <c r="A47" i="15"/>
  <c r="B47" i="15"/>
  <c r="C47" i="15"/>
  <c r="D47" i="15"/>
  <c r="E47" i="15"/>
  <c r="F47" i="15"/>
  <c r="A48" i="15"/>
  <c r="B48" i="15"/>
  <c r="C48" i="15"/>
  <c r="D48" i="15"/>
  <c r="E48" i="15"/>
  <c r="F48" i="15"/>
  <c r="A49" i="15"/>
  <c r="B49" i="15"/>
  <c r="C49" i="15"/>
  <c r="D49" i="15"/>
  <c r="E49" i="15"/>
  <c r="F49" i="15"/>
  <c r="A50" i="15"/>
  <c r="B50" i="15"/>
  <c r="C50" i="15"/>
  <c r="D50" i="15"/>
  <c r="E50" i="15"/>
  <c r="F50" i="15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C17" i="14"/>
  <c r="D17" i="14"/>
  <c r="F17" i="14"/>
  <c r="A18" i="14"/>
  <c r="B18" i="14"/>
  <c r="C18" i="14"/>
  <c r="D18" i="14"/>
  <c r="F18" i="14"/>
  <c r="A19" i="14"/>
  <c r="B19" i="14"/>
  <c r="C19" i="14"/>
  <c r="D19" i="14"/>
  <c r="F19" i="14"/>
  <c r="A20" i="14"/>
  <c r="B20" i="14"/>
  <c r="C20" i="14"/>
  <c r="D20" i="14"/>
  <c r="F20" i="14"/>
  <c r="A21" i="14"/>
  <c r="B21" i="14"/>
  <c r="C21" i="14"/>
  <c r="D21" i="14"/>
  <c r="F21" i="14"/>
  <c r="A22" i="14"/>
  <c r="B22" i="14"/>
  <c r="C22" i="14"/>
  <c r="D22" i="14"/>
  <c r="E22" i="14"/>
  <c r="F22" i="14"/>
  <c r="A23" i="14"/>
  <c r="B23" i="14"/>
  <c r="C23" i="14"/>
  <c r="D23" i="14"/>
  <c r="E23" i="14"/>
  <c r="F23" i="14"/>
  <c r="A24" i="14"/>
  <c r="B24" i="14"/>
  <c r="C24" i="14"/>
  <c r="D24" i="14"/>
  <c r="E24" i="14"/>
  <c r="F24" i="14"/>
  <c r="A25" i="14"/>
  <c r="B25" i="14"/>
  <c r="C25" i="14"/>
  <c r="D25" i="14"/>
  <c r="E25" i="14"/>
  <c r="F25" i="14"/>
  <c r="A26" i="14"/>
  <c r="B26" i="14"/>
  <c r="C26" i="14"/>
  <c r="D26" i="14"/>
  <c r="E26" i="14"/>
  <c r="F26" i="14"/>
  <c r="A27" i="14"/>
  <c r="B27" i="14"/>
  <c r="C27" i="14"/>
  <c r="D27" i="14"/>
  <c r="E27" i="14"/>
  <c r="F27" i="14"/>
  <c r="A28" i="14"/>
  <c r="B28" i="14"/>
  <c r="C28" i="14"/>
  <c r="D28" i="14"/>
  <c r="E28" i="14"/>
  <c r="F28" i="14"/>
  <c r="A29" i="14"/>
  <c r="B29" i="14"/>
  <c r="C29" i="14"/>
  <c r="D29" i="14"/>
  <c r="E29" i="14"/>
  <c r="F29" i="14"/>
  <c r="A30" i="14"/>
  <c r="B30" i="14"/>
  <c r="C30" i="14"/>
  <c r="D30" i="14"/>
  <c r="E30" i="14"/>
  <c r="F30" i="14"/>
  <c r="A31" i="14"/>
  <c r="B31" i="14"/>
  <c r="C31" i="14"/>
  <c r="D31" i="14"/>
  <c r="E31" i="14"/>
  <c r="F31" i="14"/>
  <c r="A32" i="14"/>
  <c r="B32" i="14"/>
  <c r="C32" i="14"/>
  <c r="D32" i="14"/>
  <c r="E32" i="14"/>
  <c r="F32" i="14"/>
  <c r="A33" i="14"/>
  <c r="B33" i="14"/>
  <c r="C33" i="14"/>
  <c r="D33" i="14"/>
  <c r="E33" i="14"/>
  <c r="F33" i="14"/>
  <c r="A34" i="14"/>
  <c r="B34" i="14"/>
  <c r="C34" i="14"/>
  <c r="D34" i="14"/>
  <c r="E34" i="14"/>
  <c r="F34" i="14"/>
  <c r="A35" i="14"/>
  <c r="B35" i="14"/>
  <c r="C35" i="14"/>
  <c r="D35" i="14"/>
  <c r="E35" i="14"/>
  <c r="F35" i="14"/>
  <c r="A36" i="14"/>
  <c r="B36" i="14"/>
  <c r="C36" i="14"/>
  <c r="D36" i="14"/>
  <c r="E36" i="14"/>
  <c r="F36" i="14"/>
  <c r="A37" i="14"/>
  <c r="B37" i="14"/>
  <c r="C37" i="14"/>
  <c r="D37" i="14"/>
  <c r="E37" i="14"/>
  <c r="F37" i="14"/>
  <c r="A38" i="14"/>
  <c r="B38" i="14"/>
  <c r="C38" i="14"/>
  <c r="D38" i="14"/>
  <c r="E38" i="14"/>
  <c r="F38" i="14"/>
  <c r="A39" i="14"/>
  <c r="B39" i="14"/>
  <c r="C39" i="14"/>
  <c r="D39" i="14"/>
  <c r="E39" i="14"/>
  <c r="F39" i="14"/>
  <c r="A40" i="14"/>
  <c r="B40" i="14"/>
  <c r="C40" i="14"/>
  <c r="D40" i="14"/>
  <c r="E40" i="14"/>
  <c r="F40" i="14"/>
  <c r="A41" i="14"/>
  <c r="B41" i="14"/>
  <c r="C41" i="14"/>
  <c r="D41" i="14"/>
  <c r="E41" i="14"/>
  <c r="F41" i="14"/>
  <c r="A42" i="14"/>
  <c r="B42" i="14"/>
  <c r="C42" i="14"/>
  <c r="D42" i="14"/>
  <c r="E42" i="14"/>
  <c r="F42" i="14"/>
  <c r="A43" i="14"/>
  <c r="B43" i="14"/>
  <c r="C43" i="14"/>
  <c r="D43" i="14"/>
  <c r="E43" i="14"/>
  <c r="F43" i="14"/>
  <c r="A44" i="14"/>
  <c r="B44" i="14"/>
  <c r="C44" i="14"/>
  <c r="D44" i="14"/>
  <c r="E44" i="14"/>
  <c r="F44" i="14"/>
  <c r="A45" i="14"/>
  <c r="B45" i="14"/>
  <c r="C45" i="14"/>
  <c r="D45" i="14"/>
  <c r="E45" i="14"/>
  <c r="F45" i="14"/>
  <c r="A46" i="14"/>
  <c r="B46" i="14"/>
  <c r="C46" i="14"/>
  <c r="D46" i="14"/>
  <c r="E46" i="14"/>
  <c r="F46" i="14"/>
  <c r="A47" i="14"/>
  <c r="B47" i="14"/>
  <c r="C47" i="14"/>
  <c r="D47" i="14"/>
  <c r="E47" i="14"/>
  <c r="F47" i="14"/>
  <c r="A48" i="14"/>
  <c r="B48" i="14"/>
  <c r="C48" i="14"/>
  <c r="D48" i="14"/>
  <c r="E48" i="14"/>
  <c r="F48" i="14"/>
  <c r="A49" i="14"/>
  <c r="B49" i="14"/>
  <c r="C49" i="14"/>
  <c r="D49" i="14"/>
  <c r="E49" i="14"/>
  <c r="F49" i="14"/>
  <c r="A50" i="14"/>
  <c r="B50" i="14"/>
  <c r="C50" i="14"/>
  <c r="D50" i="14"/>
  <c r="E50" i="14"/>
  <c r="F50" i="14"/>
  <c r="A3" i="14"/>
  <c r="B3" i="14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C16" i="13"/>
  <c r="D16" i="13"/>
  <c r="F16" i="13"/>
  <c r="A17" i="13"/>
  <c r="B17" i="13"/>
  <c r="C17" i="13"/>
  <c r="D17" i="13"/>
  <c r="F17" i="13"/>
  <c r="A18" i="13"/>
  <c r="B18" i="13"/>
  <c r="C18" i="13"/>
  <c r="D18" i="13"/>
  <c r="F18" i="13"/>
  <c r="A19" i="13"/>
  <c r="B19" i="13"/>
  <c r="C19" i="13"/>
  <c r="D19" i="13"/>
  <c r="F19" i="13"/>
  <c r="A20" i="13"/>
  <c r="B20" i="13"/>
  <c r="C20" i="13"/>
  <c r="D20" i="13"/>
  <c r="F20" i="13"/>
  <c r="A21" i="13"/>
  <c r="B21" i="13"/>
  <c r="C21" i="13"/>
  <c r="D21" i="13"/>
  <c r="F21" i="13"/>
  <c r="A22" i="13"/>
  <c r="B22" i="13"/>
  <c r="C22" i="13"/>
  <c r="D22" i="13"/>
  <c r="F22" i="13"/>
  <c r="A23" i="13"/>
  <c r="B23" i="13"/>
  <c r="C23" i="13"/>
  <c r="D23" i="13"/>
  <c r="F23" i="13"/>
  <c r="A24" i="13"/>
  <c r="B24" i="13"/>
  <c r="C24" i="13"/>
  <c r="D24" i="13"/>
  <c r="E24" i="13"/>
  <c r="F24" i="13"/>
  <c r="A25" i="13"/>
  <c r="B25" i="13"/>
  <c r="C25" i="13"/>
  <c r="D25" i="13"/>
  <c r="E25" i="13"/>
  <c r="F25" i="13"/>
  <c r="A26" i="13"/>
  <c r="B26" i="13"/>
  <c r="C26" i="13"/>
  <c r="D26" i="13"/>
  <c r="E26" i="13"/>
  <c r="F26" i="13"/>
  <c r="A27" i="13"/>
  <c r="B27" i="13"/>
  <c r="C27" i="13"/>
  <c r="D27" i="13"/>
  <c r="E27" i="13"/>
  <c r="F27" i="13"/>
  <c r="A28" i="13"/>
  <c r="B28" i="13"/>
  <c r="C28" i="13"/>
  <c r="D28" i="13"/>
  <c r="E28" i="13"/>
  <c r="F28" i="13"/>
  <c r="A29" i="13"/>
  <c r="B29" i="13"/>
  <c r="C29" i="13"/>
  <c r="D29" i="13"/>
  <c r="E29" i="13"/>
  <c r="F29" i="13"/>
  <c r="A30" i="13"/>
  <c r="B30" i="13"/>
  <c r="C30" i="13"/>
  <c r="D30" i="13"/>
  <c r="E30" i="13"/>
  <c r="F30" i="13"/>
  <c r="A31" i="13"/>
  <c r="B31" i="13"/>
  <c r="C31" i="13"/>
  <c r="D31" i="13"/>
  <c r="E31" i="13"/>
  <c r="F31" i="13"/>
  <c r="A32" i="13"/>
  <c r="B32" i="13"/>
  <c r="C32" i="13"/>
  <c r="D32" i="13"/>
  <c r="E32" i="13"/>
  <c r="F32" i="13"/>
  <c r="A33" i="13"/>
  <c r="B33" i="13"/>
  <c r="C33" i="13"/>
  <c r="D33" i="13"/>
  <c r="E33" i="13"/>
  <c r="F33" i="13"/>
  <c r="A34" i="13"/>
  <c r="B34" i="13"/>
  <c r="C34" i="13"/>
  <c r="D34" i="13"/>
  <c r="E34" i="13"/>
  <c r="F34" i="13"/>
  <c r="A35" i="13"/>
  <c r="B35" i="13"/>
  <c r="C35" i="13"/>
  <c r="D35" i="13"/>
  <c r="E35" i="13"/>
  <c r="F35" i="13"/>
  <c r="A36" i="13"/>
  <c r="B36" i="13"/>
  <c r="C36" i="13"/>
  <c r="D36" i="13"/>
  <c r="E36" i="13"/>
  <c r="F36" i="13"/>
  <c r="A37" i="13"/>
  <c r="B37" i="13"/>
  <c r="C37" i="13"/>
  <c r="D37" i="13"/>
  <c r="E37" i="13"/>
  <c r="F37" i="13"/>
  <c r="A38" i="13"/>
  <c r="B38" i="13"/>
  <c r="C38" i="13"/>
  <c r="D38" i="13"/>
  <c r="E38" i="13"/>
  <c r="F38" i="13"/>
  <c r="A39" i="13"/>
  <c r="B39" i="13"/>
  <c r="C39" i="13"/>
  <c r="D39" i="13"/>
  <c r="E39" i="13"/>
  <c r="F39" i="13"/>
  <c r="A40" i="13"/>
  <c r="B40" i="13"/>
  <c r="C40" i="13"/>
  <c r="D40" i="13"/>
  <c r="E40" i="13"/>
  <c r="F40" i="13"/>
  <c r="A41" i="13"/>
  <c r="B41" i="13"/>
  <c r="C41" i="13"/>
  <c r="D41" i="13"/>
  <c r="E41" i="13"/>
  <c r="F41" i="13"/>
  <c r="A42" i="13"/>
  <c r="B42" i="13"/>
  <c r="C42" i="13"/>
  <c r="D42" i="13"/>
  <c r="E42" i="13"/>
  <c r="F42" i="13"/>
  <c r="A43" i="13"/>
  <c r="B43" i="13"/>
  <c r="C43" i="13"/>
  <c r="D43" i="13"/>
  <c r="E43" i="13"/>
  <c r="F43" i="13"/>
  <c r="A44" i="13"/>
  <c r="B44" i="13"/>
  <c r="C44" i="13"/>
  <c r="D44" i="13"/>
  <c r="E44" i="13"/>
  <c r="F44" i="13"/>
  <c r="A45" i="13"/>
  <c r="B45" i="13"/>
  <c r="C45" i="13"/>
  <c r="D45" i="13"/>
  <c r="E45" i="13"/>
  <c r="F45" i="13"/>
  <c r="A46" i="13"/>
  <c r="B46" i="13"/>
  <c r="C46" i="13"/>
  <c r="D46" i="13"/>
  <c r="E46" i="13"/>
  <c r="F46" i="13"/>
  <c r="A47" i="13"/>
  <c r="B47" i="13"/>
  <c r="C47" i="13"/>
  <c r="D47" i="13"/>
  <c r="E47" i="13"/>
  <c r="F47" i="13"/>
  <c r="A48" i="13"/>
  <c r="B48" i="13"/>
  <c r="C48" i="13"/>
  <c r="D48" i="13"/>
  <c r="E48" i="13"/>
  <c r="F48" i="13"/>
  <c r="A49" i="13"/>
  <c r="B49" i="13"/>
  <c r="C49" i="13"/>
  <c r="D49" i="13"/>
  <c r="E49" i="13"/>
  <c r="F49" i="13"/>
  <c r="A50" i="13"/>
  <c r="B50" i="13"/>
  <c r="C50" i="13"/>
  <c r="D50" i="13"/>
  <c r="E50" i="13"/>
  <c r="F50" i="13"/>
  <c r="B3" i="13"/>
  <c r="A3" i="13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33" i="12"/>
  <c r="B33" i="12"/>
  <c r="A34" i="12"/>
  <c r="B34" i="12"/>
  <c r="A35" i="12"/>
  <c r="B35" i="12"/>
  <c r="C35" i="12"/>
  <c r="D35" i="12"/>
  <c r="A36" i="12"/>
  <c r="B36" i="12"/>
  <c r="C36" i="12"/>
  <c r="D36" i="12"/>
  <c r="F36" i="12"/>
  <c r="A37" i="12"/>
  <c r="B37" i="12"/>
  <c r="C37" i="12"/>
  <c r="D37" i="12"/>
  <c r="F37" i="12"/>
  <c r="A38" i="12"/>
  <c r="B38" i="12"/>
  <c r="C38" i="12"/>
  <c r="D38" i="12"/>
  <c r="F38" i="12"/>
  <c r="A39" i="12"/>
  <c r="B39" i="12"/>
  <c r="C39" i="12"/>
  <c r="D39" i="12"/>
  <c r="F39" i="12"/>
  <c r="A40" i="12"/>
  <c r="B40" i="12"/>
  <c r="C40" i="12"/>
  <c r="D40" i="12"/>
  <c r="F40" i="12"/>
  <c r="A41" i="12"/>
  <c r="B41" i="12"/>
  <c r="C41" i="12"/>
  <c r="D41" i="12"/>
  <c r="E41" i="12"/>
  <c r="F41" i="12"/>
  <c r="A42" i="12"/>
  <c r="B42" i="12"/>
  <c r="C42" i="12"/>
  <c r="D42" i="12"/>
  <c r="E42" i="12"/>
  <c r="F42" i="12"/>
  <c r="A43" i="12"/>
  <c r="B43" i="12"/>
  <c r="C43" i="12"/>
  <c r="D43" i="12"/>
  <c r="E43" i="12"/>
  <c r="F43" i="12"/>
  <c r="A44" i="12"/>
  <c r="B44" i="12"/>
  <c r="C44" i="12"/>
  <c r="D44" i="12"/>
  <c r="E44" i="12"/>
  <c r="F44" i="12"/>
  <c r="A45" i="12"/>
  <c r="B45" i="12"/>
  <c r="C45" i="12"/>
  <c r="D45" i="12"/>
  <c r="E45" i="12"/>
  <c r="F45" i="12"/>
  <c r="A46" i="12"/>
  <c r="B46" i="12"/>
  <c r="C46" i="12"/>
  <c r="D46" i="12"/>
  <c r="E46" i="12"/>
  <c r="F46" i="12"/>
  <c r="A47" i="12"/>
  <c r="B47" i="12"/>
  <c r="C47" i="12"/>
  <c r="D47" i="12"/>
  <c r="E47" i="12"/>
  <c r="F47" i="12"/>
  <c r="A48" i="12"/>
  <c r="B48" i="12"/>
  <c r="C48" i="12"/>
  <c r="D48" i="12"/>
  <c r="E48" i="12"/>
  <c r="F48" i="12"/>
  <c r="A49" i="12"/>
  <c r="B49" i="12"/>
  <c r="C49" i="12"/>
  <c r="D49" i="12"/>
  <c r="E49" i="12"/>
  <c r="F49" i="12"/>
  <c r="A50" i="12"/>
  <c r="B50" i="12"/>
  <c r="C50" i="12"/>
  <c r="D50" i="12"/>
  <c r="E50" i="12"/>
  <c r="F50" i="12"/>
  <c r="B3" i="12"/>
  <c r="A3" i="12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C13" i="11"/>
  <c r="D13" i="11"/>
  <c r="F13" i="11"/>
  <c r="A14" i="11"/>
  <c r="B14" i="11"/>
  <c r="C14" i="11"/>
  <c r="D14" i="11"/>
  <c r="F14" i="11"/>
  <c r="A15" i="11"/>
  <c r="B15" i="11"/>
  <c r="C15" i="11"/>
  <c r="D15" i="11"/>
  <c r="F15" i="11"/>
  <c r="A16" i="11"/>
  <c r="B16" i="11"/>
  <c r="C16" i="11"/>
  <c r="D16" i="11"/>
  <c r="F16" i="11"/>
  <c r="A17" i="11"/>
  <c r="B17" i="11"/>
  <c r="C17" i="11"/>
  <c r="D17" i="11"/>
  <c r="F17" i="11"/>
  <c r="A18" i="11"/>
  <c r="B18" i="11"/>
  <c r="C18" i="11"/>
  <c r="D18" i="11"/>
  <c r="F18" i="11"/>
  <c r="A19" i="11"/>
  <c r="B19" i="11"/>
  <c r="C19" i="11"/>
  <c r="D19" i="11"/>
  <c r="F19" i="11"/>
  <c r="A20" i="11"/>
  <c r="B20" i="11"/>
  <c r="C20" i="11"/>
  <c r="D20" i="11"/>
  <c r="F20" i="11"/>
  <c r="A21" i="11"/>
  <c r="B21" i="11"/>
  <c r="C21" i="11"/>
  <c r="D21" i="11"/>
  <c r="F21" i="11"/>
  <c r="A22" i="11"/>
  <c r="B22" i="11"/>
  <c r="C22" i="11"/>
  <c r="D22" i="11"/>
  <c r="F22" i="11"/>
  <c r="A23" i="11"/>
  <c r="B23" i="11"/>
  <c r="C23" i="11"/>
  <c r="D23" i="11"/>
  <c r="F23" i="11"/>
  <c r="A24" i="11"/>
  <c r="B24" i="11"/>
  <c r="C24" i="11"/>
  <c r="D24" i="11"/>
  <c r="F24" i="11"/>
  <c r="A25" i="11"/>
  <c r="B25" i="11"/>
  <c r="C25" i="11"/>
  <c r="D25" i="11"/>
  <c r="E25" i="11"/>
  <c r="F25" i="11"/>
  <c r="A26" i="11"/>
  <c r="B26" i="11"/>
  <c r="C26" i="11"/>
  <c r="D26" i="11"/>
  <c r="E26" i="11"/>
  <c r="F26" i="11"/>
  <c r="A27" i="11"/>
  <c r="B27" i="11"/>
  <c r="C27" i="11"/>
  <c r="D27" i="11"/>
  <c r="E27" i="11"/>
  <c r="F27" i="11"/>
  <c r="A28" i="11"/>
  <c r="B28" i="11"/>
  <c r="C28" i="11"/>
  <c r="D28" i="11"/>
  <c r="E28" i="11"/>
  <c r="F28" i="11"/>
  <c r="A29" i="11"/>
  <c r="B29" i="11"/>
  <c r="C29" i="11"/>
  <c r="D29" i="11"/>
  <c r="E29" i="11"/>
  <c r="F29" i="11"/>
  <c r="A30" i="11"/>
  <c r="B30" i="11"/>
  <c r="C30" i="11"/>
  <c r="D30" i="11"/>
  <c r="E30" i="11"/>
  <c r="F30" i="11"/>
  <c r="A31" i="11"/>
  <c r="B31" i="11"/>
  <c r="C31" i="11"/>
  <c r="D31" i="11"/>
  <c r="E31" i="11"/>
  <c r="F31" i="11"/>
  <c r="A32" i="11"/>
  <c r="B32" i="11"/>
  <c r="C32" i="11"/>
  <c r="D32" i="11"/>
  <c r="E32" i="11"/>
  <c r="F32" i="11"/>
  <c r="A33" i="11"/>
  <c r="B33" i="11"/>
  <c r="C33" i="11"/>
  <c r="D33" i="11"/>
  <c r="E33" i="11"/>
  <c r="F33" i="11"/>
  <c r="A34" i="11"/>
  <c r="B34" i="11"/>
  <c r="C34" i="11"/>
  <c r="D34" i="11"/>
  <c r="E34" i="11"/>
  <c r="F34" i="11"/>
  <c r="A35" i="11"/>
  <c r="B35" i="11"/>
  <c r="C35" i="11"/>
  <c r="D35" i="11"/>
  <c r="E35" i="11"/>
  <c r="F35" i="11"/>
  <c r="A36" i="11"/>
  <c r="B36" i="11"/>
  <c r="C36" i="11"/>
  <c r="D36" i="11"/>
  <c r="E36" i="11"/>
  <c r="F36" i="11"/>
  <c r="A37" i="11"/>
  <c r="B37" i="11"/>
  <c r="C37" i="11"/>
  <c r="D37" i="11"/>
  <c r="E37" i="11"/>
  <c r="F37" i="11"/>
  <c r="A38" i="11"/>
  <c r="B38" i="11"/>
  <c r="C38" i="11"/>
  <c r="D38" i="11"/>
  <c r="E38" i="11"/>
  <c r="F38" i="11"/>
  <c r="A39" i="11"/>
  <c r="B39" i="11"/>
  <c r="C39" i="11"/>
  <c r="D39" i="11"/>
  <c r="E39" i="11"/>
  <c r="F39" i="11"/>
  <c r="A40" i="11"/>
  <c r="B40" i="11"/>
  <c r="C40" i="11"/>
  <c r="D40" i="11"/>
  <c r="E40" i="11"/>
  <c r="F40" i="11"/>
  <c r="A41" i="11"/>
  <c r="B41" i="11"/>
  <c r="C41" i="11"/>
  <c r="D41" i="11"/>
  <c r="E41" i="11"/>
  <c r="F41" i="11"/>
  <c r="A42" i="11"/>
  <c r="B42" i="11"/>
  <c r="C42" i="11"/>
  <c r="D42" i="11"/>
  <c r="E42" i="11"/>
  <c r="F42" i="11"/>
  <c r="A43" i="11"/>
  <c r="B43" i="11"/>
  <c r="C43" i="11"/>
  <c r="D43" i="11"/>
  <c r="E43" i="11"/>
  <c r="F43" i="11"/>
  <c r="A44" i="11"/>
  <c r="B44" i="11"/>
  <c r="C44" i="11"/>
  <c r="D44" i="11"/>
  <c r="E44" i="11"/>
  <c r="F44" i="11"/>
  <c r="A45" i="11"/>
  <c r="B45" i="11"/>
  <c r="C45" i="11"/>
  <c r="D45" i="11"/>
  <c r="E45" i="11"/>
  <c r="F45" i="11"/>
  <c r="A46" i="11"/>
  <c r="B46" i="11"/>
  <c r="C46" i="11"/>
  <c r="D46" i="11"/>
  <c r="E46" i="11"/>
  <c r="F46" i="11"/>
  <c r="A47" i="11"/>
  <c r="B47" i="11"/>
  <c r="C47" i="11"/>
  <c r="D47" i="11"/>
  <c r="E47" i="11"/>
  <c r="F47" i="11"/>
  <c r="A48" i="11"/>
  <c r="B48" i="11"/>
  <c r="C48" i="11"/>
  <c r="D48" i="11"/>
  <c r="E48" i="11"/>
  <c r="F48" i="11"/>
  <c r="A49" i="11"/>
  <c r="B49" i="11"/>
  <c r="C49" i="11"/>
  <c r="D49" i="11"/>
  <c r="E49" i="11"/>
  <c r="F49" i="11"/>
  <c r="A50" i="11"/>
  <c r="B50" i="11"/>
  <c r="C50" i="11"/>
  <c r="D50" i="11"/>
  <c r="E50" i="11"/>
  <c r="F50" i="11"/>
  <c r="B3" i="11"/>
  <c r="A3" i="11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C11" i="10"/>
  <c r="D11" i="10"/>
  <c r="A12" i="10"/>
  <c r="B12" i="10"/>
  <c r="C12" i="10"/>
  <c r="D12" i="10"/>
  <c r="A13" i="10"/>
  <c r="B13" i="10"/>
  <c r="C13" i="10"/>
  <c r="D13" i="10"/>
  <c r="A14" i="10"/>
  <c r="B14" i="10"/>
  <c r="C14" i="10"/>
  <c r="D14" i="10"/>
  <c r="A15" i="10"/>
  <c r="B15" i="10"/>
  <c r="C15" i="10"/>
  <c r="D15" i="10"/>
  <c r="A16" i="10"/>
  <c r="B16" i="10"/>
  <c r="C16" i="10"/>
  <c r="D16" i="10"/>
  <c r="A17" i="10"/>
  <c r="B17" i="10"/>
  <c r="C17" i="10"/>
  <c r="D17" i="10"/>
  <c r="A18" i="10"/>
  <c r="B18" i="10"/>
  <c r="C18" i="10"/>
  <c r="D18" i="10"/>
  <c r="A19" i="10"/>
  <c r="B19" i="10"/>
  <c r="C19" i="10"/>
  <c r="D19" i="10"/>
  <c r="A20" i="10"/>
  <c r="B20" i="10"/>
  <c r="C20" i="10"/>
  <c r="D20" i="10"/>
  <c r="A21" i="10"/>
  <c r="B21" i="10"/>
  <c r="C21" i="10"/>
  <c r="D21" i="10"/>
  <c r="A22" i="10"/>
  <c r="B22" i="10"/>
  <c r="C22" i="10"/>
  <c r="D22" i="10"/>
  <c r="A23" i="10"/>
  <c r="B23" i="10"/>
  <c r="C23" i="10"/>
  <c r="D23" i="10"/>
  <c r="A24" i="10"/>
  <c r="B24" i="10"/>
  <c r="C24" i="10"/>
  <c r="D24" i="10"/>
  <c r="F24" i="10"/>
  <c r="A25" i="10"/>
  <c r="B25" i="10"/>
  <c r="C25" i="10"/>
  <c r="D25" i="10"/>
  <c r="F25" i="10"/>
  <c r="A26" i="10"/>
  <c r="B26" i="10"/>
  <c r="C26" i="10"/>
  <c r="D26" i="10"/>
  <c r="E26" i="10"/>
  <c r="F26" i="10"/>
  <c r="A27" i="10"/>
  <c r="B27" i="10"/>
  <c r="C27" i="10"/>
  <c r="D27" i="10"/>
  <c r="E27" i="10"/>
  <c r="F27" i="10"/>
  <c r="A28" i="10"/>
  <c r="B28" i="10"/>
  <c r="C28" i="10"/>
  <c r="D28" i="10"/>
  <c r="E28" i="10"/>
  <c r="F28" i="10"/>
  <c r="A29" i="10"/>
  <c r="B29" i="10"/>
  <c r="C29" i="10"/>
  <c r="D29" i="10"/>
  <c r="E29" i="10"/>
  <c r="F29" i="10"/>
  <c r="A30" i="10"/>
  <c r="B30" i="10"/>
  <c r="C30" i="10"/>
  <c r="D30" i="10"/>
  <c r="E30" i="10"/>
  <c r="F30" i="10"/>
  <c r="A31" i="10"/>
  <c r="B31" i="10"/>
  <c r="C31" i="10"/>
  <c r="D31" i="10"/>
  <c r="E31" i="10"/>
  <c r="F31" i="10"/>
  <c r="A32" i="10"/>
  <c r="B32" i="10"/>
  <c r="C32" i="10"/>
  <c r="D32" i="10"/>
  <c r="E32" i="10"/>
  <c r="F32" i="10"/>
  <c r="A33" i="10"/>
  <c r="B33" i="10"/>
  <c r="C33" i="10"/>
  <c r="D33" i="10"/>
  <c r="E33" i="10"/>
  <c r="F33" i="10"/>
  <c r="A34" i="10"/>
  <c r="B34" i="10"/>
  <c r="C34" i="10"/>
  <c r="D34" i="10"/>
  <c r="E34" i="10"/>
  <c r="F34" i="10"/>
  <c r="A35" i="10"/>
  <c r="B35" i="10"/>
  <c r="C35" i="10"/>
  <c r="D35" i="10"/>
  <c r="E35" i="10"/>
  <c r="F35" i="10"/>
  <c r="A36" i="10"/>
  <c r="B36" i="10"/>
  <c r="C36" i="10"/>
  <c r="D36" i="10"/>
  <c r="E36" i="10"/>
  <c r="F36" i="10"/>
  <c r="A37" i="10"/>
  <c r="B37" i="10"/>
  <c r="C37" i="10"/>
  <c r="D37" i="10"/>
  <c r="E37" i="10"/>
  <c r="F37" i="10"/>
  <c r="A38" i="10"/>
  <c r="B38" i="10"/>
  <c r="C38" i="10"/>
  <c r="D38" i="10"/>
  <c r="E38" i="10"/>
  <c r="F38" i="10"/>
  <c r="A39" i="10"/>
  <c r="B39" i="10"/>
  <c r="C39" i="10"/>
  <c r="D39" i="10"/>
  <c r="E39" i="10"/>
  <c r="F39" i="10"/>
  <c r="A40" i="10"/>
  <c r="B40" i="10"/>
  <c r="C40" i="10"/>
  <c r="D40" i="10"/>
  <c r="E40" i="10"/>
  <c r="F40" i="10"/>
  <c r="A41" i="10"/>
  <c r="B41" i="10"/>
  <c r="C41" i="10"/>
  <c r="D41" i="10"/>
  <c r="E41" i="10"/>
  <c r="F41" i="10"/>
  <c r="A42" i="10"/>
  <c r="B42" i="10"/>
  <c r="C42" i="10"/>
  <c r="D42" i="10"/>
  <c r="E42" i="10"/>
  <c r="F42" i="10"/>
  <c r="A43" i="10"/>
  <c r="B43" i="10"/>
  <c r="C43" i="10"/>
  <c r="D43" i="10"/>
  <c r="E43" i="10"/>
  <c r="F43" i="10"/>
  <c r="A44" i="10"/>
  <c r="B44" i="10"/>
  <c r="C44" i="10"/>
  <c r="D44" i="10"/>
  <c r="E44" i="10"/>
  <c r="F44" i="10"/>
  <c r="A45" i="10"/>
  <c r="B45" i="10"/>
  <c r="C45" i="10"/>
  <c r="D45" i="10"/>
  <c r="E45" i="10"/>
  <c r="F45" i="10"/>
  <c r="A46" i="10"/>
  <c r="B46" i="10"/>
  <c r="C46" i="10"/>
  <c r="D46" i="10"/>
  <c r="E46" i="10"/>
  <c r="F46" i="10"/>
  <c r="A47" i="10"/>
  <c r="B47" i="10"/>
  <c r="C47" i="10"/>
  <c r="D47" i="10"/>
  <c r="E47" i="10"/>
  <c r="F47" i="10"/>
  <c r="A48" i="10"/>
  <c r="B48" i="10"/>
  <c r="C48" i="10"/>
  <c r="D48" i="10"/>
  <c r="E48" i="10"/>
  <c r="F48" i="10"/>
  <c r="A49" i="10"/>
  <c r="B49" i="10"/>
  <c r="C49" i="10"/>
  <c r="D49" i="10"/>
  <c r="E49" i="10"/>
  <c r="F49" i="10"/>
  <c r="A50" i="10"/>
  <c r="B50" i="10"/>
  <c r="C50" i="10"/>
  <c r="D50" i="10"/>
  <c r="E50" i="10"/>
  <c r="F50" i="10"/>
  <c r="B3" i="10"/>
  <c r="A3" i="10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C19" i="9"/>
  <c r="D19" i="9"/>
  <c r="E19" i="9"/>
  <c r="F19" i="9"/>
  <c r="A20" i="9"/>
  <c r="B20" i="9"/>
  <c r="C20" i="9"/>
  <c r="D20" i="9"/>
  <c r="E20" i="9"/>
  <c r="F20" i="9"/>
  <c r="A21" i="9"/>
  <c r="B21" i="9"/>
  <c r="C21" i="9"/>
  <c r="D21" i="9"/>
  <c r="E21" i="9"/>
  <c r="F21" i="9"/>
  <c r="A22" i="9"/>
  <c r="B22" i="9"/>
  <c r="C22" i="9"/>
  <c r="D22" i="9"/>
  <c r="E22" i="9"/>
  <c r="F22" i="9"/>
  <c r="A23" i="9"/>
  <c r="B23" i="9"/>
  <c r="C23" i="9"/>
  <c r="D23" i="9"/>
  <c r="E23" i="9"/>
  <c r="F23" i="9"/>
  <c r="A24" i="9"/>
  <c r="B24" i="9"/>
  <c r="C24" i="9"/>
  <c r="D24" i="9"/>
  <c r="E24" i="9"/>
  <c r="F24" i="9"/>
  <c r="A25" i="9"/>
  <c r="B25" i="9"/>
  <c r="C25" i="9"/>
  <c r="D25" i="9"/>
  <c r="E25" i="9"/>
  <c r="F25" i="9"/>
  <c r="A26" i="9"/>
  <c r="B26" i="9"/>
  <c r="C26" i="9"/>
  <c r="D26" i="9"/>
  <c r="E26" i="9"/>
  <c r="F26" i="9"/>
  <c r="A27" i="9"/>
  <c r="B27" i="9"/>
  <c r="C27" i="9"/>
  <c r="D27" i="9"/>
  <c r="E27" i="9"/>
  <c r="F27" i="9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B31" i="9"/>
  <c r="C31" i="9"/>
  <c r="D31" i="9"/>
  <c r="E31" i="9"/>
  <c r="F31" i="9"/>
  <c r="A32" i="9"/>
  <c r="B32" i="9"/>
  <c r="C32" i="9"/>
  <c r="D32" i="9"/>
  <c r="E32" i="9"/>
  <c r="F32" i="9"/>
  <c r="A33" i="9"/>
  <c r="B33" i="9"/>
  <c r="C33" i="9"/>
  <c r="D33" i="9"/>
  <c r="E33" i="9"/>
  <c r="F33" i="9"/>
  <c r="A34" i="9"/>
  <c r="B34" i="9"/>
  <c r="C34" i="9"/>
  <c r="D34" i="9"/>
  <c r="E34" i="9"/>
  <c r="F34" i="9"/>
  <c r="A35" i="9"/>
  <c r="B35" i="9"/>
  <c r="C35" i="9"/>
  <c r="D35" i="9"/>
  <c r="E35" i="9"/>
  <c r="F35" i="9"/>
  <c r="A36" i="9"/>
  <c r="B36" i="9"/>
  <c r="C36" i="9"/>
  <c r="D36" i="9"/>
  <c r="E36" i="9"/>
  <c r="F36" i="9"/>
  <c r="A37" i="9"/>
  <c r="B37" i="9"/>
  <c r="C37" i="9"/>
  <c r="D37" i="9"/>
  <c r="E37" i="9"/>
  <c r="F37" i="9"/>
  <c r="A38" i="9"/>
  <c r="B38" i="9"/>
  <c r="C38" i="9"/>
  <c r="D38" i="9"/>
  <c r="E38" i="9"/>
  <c r="F38" i="9"/>
  <c r="A39" i="9"/>
  <c r="B39" i="9"/>
  <c r="C39" i="9"/>
  <c r="D39" i="9"/>
  <c r="E39" i="9"/>
  <c r="F39" i="9"/>
  <c r="A40" i="9"/>
  <c r="B40" i="9"/>
  <c r="C40" i="9"/>
  <c r="D40" i="9"/>
  <c r="E40" i="9"/>
  <c r="F40" i="9"/>
  <c r="A41" i="9"/>
  <c r="B41" i="9"/>
  <c r="C41" i="9"/>
  <c r="D41" i="9"/>
  <c r="E41" i="9"/>
  <c r="F41" i="9"/>
  <c r="A42" i="9"/>
  <c r="B42" i="9"/>
  <c r="C42" i="9"/>
  <c r="D42" i="9"/>
  <c r="E42" i="9"/>
  <c r="F42" i="9"/>
  <c r="A43" i="9"/>
  <c r="B43" i="9"/>
  <c r="C43" i="9"/>
  <c r="D43" i="9"/>
  <c r="E43" i="9"/>
  <c r="F43" i="9"/>
  <c r="A44" i="9"/>
  <c r="B44" i="9"/>
  <c r="C44" i="9"/>
  <c r="D44" i="9"/>
  <c r="E44" i="9"/>
  <c r="F44" i="9"/>
  <c r="A45" i="9"/>
  <c r="B45" i="9"/>
  <c r="C45" i="9"/>
  <c r="D45" i="9"/>
  <c r="E45" i="9"/>
  <c r="F45" i="9"/>
  <c r="A46" i="9"/>
  <c r="B46" i="9"/>
  <c r="C46" i="9"/>
  <c r="D46" i="9"/>
  <c r="E46" i="9"/>
  <c r="F46" i="9"/>
  <c r="A47" i="9"/>
  <c r="B47" i="9"/>
  <c r="C47" i="9"/>
  <c r="D47" i="9"/>
  <c r="E47" i="9"/>
  <c r="F47" i="9"/>
  <c r="A48" i="9"/>
  <c r="B48" i="9"/>
  <c r="C48" i="9"/>
  <c r="D48" i="9"/>
  <c r="E48" i="9"/>
  <c r="F48" i="9"/>
  <c r="A49" i="9"/>
  <c r="B49" i="9"/>
  <c r="C49" i="9"/>
  <c r="D49" i="9"/>
  <c r="E49" i="9"/>
  <c r="F49" i="9"/>
  <c r="A50" i="9"/>
  <c r="B50" i="9"/>
  <c r="C50" i="9"/>
  <c r="D50" i="9"/>
  <c r="E50" i="9"/>
  <c r="F50" i="9"/>
  <c r="B3" i="9"/>
  <c r="A3" i="9"/>
  <c r="B4" i="8"/>
  <c r="D4" i="8"/>
  <c r="B5" i="8"/>
  <c r="D5" i="8"/>
  <c r="B6" i="8"/>
  <c r="D6" i="8"/>
  <c r="B7" i="8"/>
  <c r="D7" i="8"/>
  <c r="B8" i="8"/>
  <c r="D8" i="8"/>
  <c r="B9" i="8"/>
  <c r="D9" i="8"/>
  <c r="B10" i="8"/>
  <c r="D10" i="8"/>
  <c r="B11" i="8"/>
  <c r="D11" i="8"/>
  <c r="B12" i="8"/>
  <c r="D12" i="8"/>
  <c r="B13" i="8"/>
  <c r="D13" i="8"/>
  <c r="B14" i="8"/>
  <c r="D14" i="8"/>
  <c r="B15" i="8"/>
  <c r="D15" i="8"/>
  <c r="B16" i="8"/>
  <c r="D16" i="8"/>
  <c r="B17" i="8"/>
  <c r="D17" i="8"/>
  <c r="E17" i="8"/>
  <c r="F17" i="8"/>
  <c r="B18" i="8"/>
  <c r="D18" i="8"/>
  <c r="E18" i="8"/>
  <c r="F18" i="8"/>
  <c r="B19" i="8"/>
  <c r="D19" i="8"/>
  <c r="E19" i="8"/>
  <c r="F19" i="8"/>
  <c r="B20" i="8"/>
  <c r="D20" i="8"/>
  <c r="E20" i="8"/>
  <c r="F20" i="8"/>
  <c r="B21" i="8"/>
  <c r="D21" i="8"/>
  <c r="E21" i="8"/>
  <c r="F21" i="8"/>
  <c r="B22" i="8"/>
  <c r="D22" i="8"/>
  <c r="E22" i="8"/>
  <c r="F22" i="8"/>
  <c r="B23" i="8"/>
  <c r="D23" i="8"/>
  <c r="E23" i="8"/>
  <c r="F23" i="8"/>
  <c r="B24" i="8"/>
  <c r="D24" i="8"/>
  <c r="E24" i="8"/>
  <c r="F24" i="8"/>
  <c r="B25" i="8"/>
  <c r="D25" i="8"/>
  <c r="E25" i="8"/>
  <c r="F25" i="8"/>
  <c r="B26" i="8"/>
  <c r="D26" i="8"/>
  <c r="E26" i="8"/>
  <c r="F26" i="8"/>
  <c r="B27" i="8"/>
  <c r="D27" i="8"/>
  <c r="E27" i="8"/>
  <c r="F27" i="8"/>
  <c r="B28" i="8"/>
  <c r="D28" i="8"/>
  <c r="E28" i="8"/>
  <c r="F28" i="8"/>
  <c r="B29" i="8"/>
  <c r="D29" i="8"/>
  <c r="E29" i="8"/>
  <c r="F29" i="8"/>
  <c r="B30" i="8"/>
  <c r="D30" i="8"/>
  <c r="E30" i="8"/>
  <c r="F30" i="8"/>
  <c r="B31" i="8"/>
  <c r="D31" i="8"/>
  <c r="E31" i="8"/>
  <c r="F31" i="8"/>
  <c r="B32" i="8"/>
  <c r="D32" i="8"/>
  <c r="E32" i="8"/>
  <c r="F32" i="8"/>
  <c r="A33" i="8"/>
  <c r="B33" i="8"/>
  <c r="D33" i="8"/>
  <c r="E33" i="8"/>
  <c r="F33" i="8"/>
  <c r="A34" i="8"/>
  <c r="B34" i="8"/>
  <c r="D34" i="8"/>
  <c r="E34" i="8"/>
  <c r="F34" i="8"/>
  <c r="A35" i="8"/>
  <c r="B35" i="8"/>
  <c r="D35" i="8"/>
  <c r="E35" i="8"/>
  <c r="F35" i="8"/>
  <c r="A36" i="8"/>
  <c r="B36" i="8"/>
  <c r="D36" i="8"/>
  <c r="E36" i="8"/>
  <c r="F36" i="8"/>
  <c r="A37" i="8"/>
  <c r="B37" i="8"/>
  <c r="D37" i="8"/>
  <c r="E37" i="8"/>
  <c r="F37" i="8"/>
  <c r="A38" i="8"/>
  <c r="B38" i="8"/>
  <c r="D38" i="8"/>
  <c r="E38" i="8"/>
  <c r="F38" i="8"/>
  <c r="A39" i="8"/>
  <c r="B39" i="8"/>
  <c r="D39" i="8"/>
  <c r="E39" i="8"/>
  <c r="F39" i="8"/>
  <c r="A40" i="8"/>
  <c r="B40" i="8"/>
  <c r="D40" i="8"/>
  <c r="E40" i="8"/>
  <c r="F40" i="8"/>
  <c r="A41" i="8"/>
  <c r="B41" i="8"/>
  <c r="D41" i="8"/>
  <c r="E41" i="8"/>
  <c r="F41" i="8"/>
  <c r="A42" i="8"/>
  <c r="B42" i="8"/>
  <c r="D42" i="8"/>
  <c r="E42" i="8"/>
  <c r="F42" i="8"/>
  <c r="A43" i="8"/>
  <c r="B43" i="8"/>
  <c r="D43" i="8"/>
  <c r="E43" i="8"/>
  <c r="F43" i="8"/>
  <c r="A44" i="8"/>
  <c r="B44" i="8"/>
  <c r="D44" i="8"/>
  <c r="E44" i="8"/>
  <c r="F44" i="8"/>
  <c r="A45" i="8"/>
  <c r="B45" i="8"/>
  <c r="D45" i="8"/>
  <c r="E45" i="8"/>
  <c r="F45" i="8"/>
  <c r="A46" i="8"/>
  <c r="B46" i="8"/>
  <c r="D46" i="8"/>
  <c r="E46" i="8"/>
  <c r="F46" i="8"/>
  <c r="A47" i="8"/>
  <c r="B47" i="8"/>
  <c r="D47" i="8"/>
  <c r="E47" i="8"/>
  <c r="F47" i="8"/>
  <c r="A48" i="8"/>
  <c r="B48" i="8"/>
  <c r="D48" i="8"/>
  <c r="E48" i="8"/>
  <c r="F48" i="8"/>
  <c r="A49" i="8"/>
  <c r="B49" i="8"/>
  <c r="D49" i="8"/>
  <c r="E49" i="8"/>
  <c r="F49" i="8"/>
  <c r="A50" i="8"/>
  <c r="B50" i="8"/>
  <c r="D50" i="8"/>
  <c r="E50" i="8"/>
  <c r="F50" i="8"/>
  <c r="D3" i="8"/>
  <c r="B3" i="8"/>
  <c r="A3" i="8"/>
  <c r="B11" i="7"/>
  <c r="D11" i="7"/>
  <c r="E11" i="7"/>
  <c r="F11" i="7"/>
  <c r="B12" i="7"/>
  <c r="D12" i="7"/>
  <c r="E12" i="7"/>
  <c r="F12" i="7"/>
  <c r="B13" i="7"/>
  <c r="D13" i="7"/>
  <c r="E13" i="7"/>
  <c r="F13" i="7"/>
  <c r="B14" i="7"/>
  <c r="D14" i="7"/>
  <c r="E14" i="7"/>
  <c r="F14" i="7"/>
  <c r="B15" i="7"/>
  <c r="D15" i="7"/>
  <c r="E15" i="7"/>
  <c r="F15" i="7"/>
  <c r="B16" i="7"/>
  <c r="D16" i="7"/>
  <c r="E16" i="7"/>
  <c r="F16" i="7"/>
  <c r="B17" i="7"/>
  <c r="D17" i="7"/>
  <c r="E17" i="7"/>
  <c r="F17" i="7"/>
  <c r="B18" i="7"/>
  <c r="D18" i="7"/>
  <c r="E18" i="7"/>
  <c r="F18" i="7"/>
  <c r="A19" i="7"/>
  <c r="B19" i="7"/>
  <c r="D19" i="7"/>
  <c r="E19" i="7"/>
  <c r="F19" i="7"/>
  <c r="A20" i="7"/>
  <c r="B20" i="7"/>
  <c r="D20" i="7"/>
  <c r="E20" i="7"/>
  <c r="F20" i="7"/>
  <c r="A21" i="7"/>
  <c r="B21" i="7"/>
  <c r="D21" i="7"/>
  <c r="E21" i="7"/>
  <c r="F21" i="7"/>
  <c r="A22" i="7"/>
  <c r="B22" i="7"/>
  <c r="D22" i="7"/>
  <c r="E22" i="7"/>
  <c r="F22" i="7"/>
  <c r="A23" i="7"/>
  <c r="B23" i="7"/>
  <c r="D23" i="7"/>
  <c r="E23" i="7"/>
  <c r="F23" i="7"/>
  <c r="A24" i="7"/>
  <c r="B24" i="7"/>
  <c r="D24" i="7"/>
  <c r="E24" i="7"/>
  <c r="F24" i="7"/>
  <c r="A25" i="7"/>
  <c r="B25" i="7"/>
  <c r="D25" i="7"/>
  <c r="E25" i="7"/>
  <c r="F25" i="7"/>
  <c r="A26" i="7"/>
  <c r="B26" i="7"/>
  <c r="D26" i="7"/>
  <c r="E26" i="7"/>
  <c r="F26" i="7"/>
  <c r="A27" i="7"/>
  <c r="B27" i="7"/>
  <c r="D27" i="7"/>
  <c r="E27" i="7"/>
  <c r="F27" i="7"/>
  <c r="A28" i="7"/>
  <c r="B28" i="7"/>
  <c r="D28" i="7"/>
  <c r="E28" i="7"/>
  <c r="F28" i="7"/>
  <c r="A29" i="7"/>
  <c r="B29" i="7"/>
  <c r="D29" i="7"/>
  <c r="E29" i="7"/>
  <c r="F29" i="7"/>
  <c r="A30" i="7"/>
  <c r="B30" i="7"/>
  <c r="D30" i="7"/>
  <c r="E30" i="7"/>
  <c r="F30" i="7"/>
  <c r="A31" i="7"/>
  <c r="B31" i="7"/>
  <c r="D31" i="7"/>
  <c r="E31" i="7"/>
  <c r="F31" i="7"/>
  <c r="A32" i="7"/>
  <c r="B32" i="7"/>
  <c r="D32" i="7"/>
  <c r="E32" i="7"/>
  <c r="F32" i="7"/>
  <c r="A33" i="7"/>
  <c r="B33" i="7"/>
  <c r="D33" i="7"/>
  <c r="E33" i="7"/>
  <c r="F33" i="7"/>
  <c r="A34" i="7"/>
  <c r="B34" i="7"/>
  <c r="D34" i="7"/>
  <c r="E34" i="7"/>
  <c r="F34" i="7"/>
  <c r="A35" i="7"/>
  <c r="B35" i="7"/>
  <c r="D35" i="7"/>
  <c r="E35" i="7"/>
  <c r="F35" i="7"/>
  <c r="A36" i="7"/>
  <c r="B36" i="7"/>
  <c r="D36" i="7"/>
  <c r="E36" i="7"/>
  <c r="F36" i="7"/>
  <c r="A37" i="7"/>
  <c r="B37" i="7"/>
  <c r="D37" i="7"/>
  <c r="E37" i="7"/>
  <c r="F37" i="7"/>
  <c r="A38" i="7"/>
  <c r="B38" i="7"/>
  <c r="D38" i="7"/>
  <c r="E38" i="7"/>
  <c r="F38" i="7"/>
  <c r="A39" i="7"/>
  <c r="B39" i="7"/>
  <c r="D39" i="7"/>
  <c r="E39" i="7"/>
  <c r="F39" i="7"/>
  <c r="A40" i="7"/>
  <c r="B40" i="7"/>
  <c r="D40" i="7"/>
  <c r="E40" i="7"/>
  <c r="F40" i="7"/>
  <c r="A41" i="7"/>
  <c r="B41" i="7"/>
  <c r="D41" i="7"/>
  <c r="E41" i="7"/>
  <c r="F41" i="7"/>
  <c r="A42" i="7"/>
  <c r="B42" i="7"/>
  <c r="D42" i="7"/>
  <c r="E42" i="7"/>
  <c r="F42" i="7"/>
  <c r="A43" i="7"/>
  <c r="B43" i="7"/>
  <c r="D43" i="7"/>
  <c r="E43" i="7"/>
  <c r="F43" i="7"/>
  <c r="A44" i="7"/>
  <c r="B44" i="7"/>
  <c r="D44" i="7"/>
  <c r="E44" i="7"/>
  <c r="F44" i="7"/>
  <c r="A45" i="7"/>
  <c r="B45" i="7"/>
  <c r="D45" i="7"/>
  <c r="E45" i="7"/>
  <c r="F45" i="7"/>
  <c r="A46" i="7"/>
  <c r="B46" i="7"/>
  <c r="D46" i="7"/>
  <c r="E46" i="7"/>
  <c r="F46" i="7"/>
  <c r="A47" i="7"/>
  <c r="B47" i="7"/>
  <c r="D47" i="7"/>
  <c r="E47" i="7"/>
  <c r="F47" i="7"/>
  <c r="A48" i="7"/>
  <c r="B48" i="7"/>
  <c r="D48" i="7"/>
  <c r="E48" i="7"/>
  <c r="F48" i="7"/>
  <c r="A49" i="7"/>
  <c r="B49" i="7"/>
  <c r="D49" i="7"/>
  <c r="E49" i="7"/>
  <c r="F49" i="7"/>
  <c r="A50" i="7"/>
  <c r="B50" i="7"/>
  <c r="D50" i="7"/>
  <c r="E50" i="7"/>
  <c r="F50" i="7"/>
  <c r="A4" i="6"/>
  <c r="B4" i="6"/>
  <c r="D4" i="6"/>
  <c r="A5" i="6"/>
  <c r="B5" i="6"/>
  <c r="D5" i="6"/>
  <c r="A6" i="6"/>
  <c r="B6" i="6"/>
  <c r="D6" i="6"/>
  <c r="A7" i="6"/>
  <c r="B7" i="6"/>
  <c r="D7" i="6"/>
  <c r="A8" i="6"/>
  <c r="B8" i="6"/>
  <c r="D8" i="6"/>
  <c r="A9" i="6"/>
  <c r="B9" i="6"/>
  <c r="D9" i="6"/>
  <c r="A10" i="6"/>
  <c r="B10" i="6"/>
  <c r="D10" i="6"/>
  <c r="A11" i="6"/>
  <c r="B11" i="6"/>
  <c r="D11" i="6"/>
  <c r="A12" i="6"/>
  <c r="B12" i="6"/>
  <c r="D12" i="6"/>
  <c r="A13" i="6"/>
  <c r="B13" i="6"/>
  <c r="D13" i="6"/>
  <c r="A14" i="6"/>
  <c r="B14" i="6"/>
  <c r="D14" i="6"/>
  <c r="A15" i="6"/>
  <c r="B15" i="6"/>
  <c r="D15" i="6"/>
  <c r="A16" i="6"/>
  <c r="B16" i="6"/>
  <c r="D16" i="6"/>
  <c r="A17" i="6"/>
  <c r="B17" i="6"/>
  <c r="D17" i="6"/>
  <c r="A18" i="6"/>
  <c r="B18" i="6"/>
  <c r="D18" i="6"/>
  <c r="A19" i="6"/>
  <c r="B19" i="6"/>
  <c r="D19" i="6"/>
  <c r="A20" i="6"/>
  <c r="B20" i="6"/>
  <c r="D20" i="6"/>
  <c r="A21" i="6"/>
  <c r="B21" i="6"/>
  <c r="D21" i="6"/>
  <c r="A22" i="6"/>
  <c r="B22" i="6"/>
  <c r="D22" i="6"/>
  <c r="A23" i="6"/>
  <c r="B23" i="6"/>
  <c r="D23" i="6"/>
  <c r="A24" i="6"/>
  <c r="B24" i="6"/>
  <c r="D24" i="6"/>
  <c r="A25" i="6"/>
  <c r="B25" i="6"/>
  <c r="D25" i="6"/>
  <c r="A26" i="6"/>
  <c r="B26" i="6"/>
  <c r="D26" i="6"/>
  <c r="A27" i="6"/>
  <c r="B27" i="6"/>
  <c r="D27" i="6"/>
  <c r="A28" i="6"/>
  <c r="B28" i="6"/>
  <c r="D28" i="6"/>
  <c r="A29" i="6"/>
  <c r="B29" i="6"/>
  <c r="D29" i="6"/>
  <c r="A30" i="6"/>
  <c r="B30" i="6"/>
  <c r="D30" i="6"/>
  <c r="A31" i="6"/>
  <c r="B31" i="6"/>
  <c r="D31" i="6"/>
  <c r="A32" i="6"/>
  <c r="B32" i="6"/>
  <c r="D32" i="6"/>
  <c r="A33" i="6"/>
  <c r="B33" i="6"/>
  <c r="D33" i="6"/>
  <c r="A34" i="6"/>
  <c r="B34" i="6"/>
  <c r="D34" i="6"/>
  <c r="A35" i="6"/>
  <c r="B35" i="6"/>
  <c r="D35" i="6"/>
  <c r="A36" i="6"/>
  <c r="B36" i="6"/>
  <c r="D36" i="6"/>
  <c r="A37" i="6"/>
  <c r="B37" i="6"/>
  <c r="D37" i="6"/>
  <c r="A38" i="6"/>
  <c r="B38" i="6"/>
  <c r="D38" i="6"/>
  <c r="A39" i="6"/>
  <c r="B39" i="6"/>
  <c r="D39" i="6"/>
  <c r="A40" i="6"/>
  <c r="B40" i="6"/>
  <c r="D40" i="6"/>
  <c r="A41" i="6"/>
  <c r="B41" i="6"/>
  <c r="D41" i="6"/>
  <c r="A42" i="6"/>
  <c r="B42" i="6"/>
  <c r="D42" i="6"/>
  <c r="A43" i="6"/>
  <c r="B43" i="6"/>
  <c r="D43" i="6"/>
  <c r="F43" i="6"/>
  <c r="A44" i="6"/>
  <c r="B44" i="6"/>
  <c r="D44" i="6"/>
  <c r="F44" i="6"/>
  <c r="A45" i="6"/>
  <c r="B45" i="6"/>
  <c r="D45" i="6"/>
  <c r="F45" i="6"/>
  <c r="A46" i="6"/>
  <c r="B46" i="6"/>
  <c r="D46" i="6"/>
  <c r="F46" i="6"/>
  <c r="A47" i="6"/>
  <c r="B47" i="6"/>
  <c r="D47" i="6"/>
  <c r="F47" i="6"/>
  <c r="A48" i="6"/>
  <c r="B48" i="6"/>
  <c r="D48" i="6"/>
  <c r="F48" i="6"/>
  <c r="A49" i="6"/>
  <c r="B49" i="6"/>
  <c r="D49" i="6"/>
  <c r="F49" i="6"/>
  <c r="A50" i="6"/>
  <c r="B50" i="6"/>
  <c r="D50" i="6"/>
  <c r="F50" i="6"/>
  <c r="B3" i="6"/>
  <c r="A3" i="6"/>
  <c r="A4" i="5"/>
  <c r="B4" i="5"/>
  <c r="E4" i="5"/>
  <c r="A5" i="5"/>
  <c r="B5" i="5"/>
  <c r="E5" i="5"/>
  <c r="A6" i="5"/>
  <c r="B6" i="5"/>
  <c r="E6" i="5"/>
  <c r="A7" i="5"/>
  <c r="B7" i="5"/>
  <c r="E7" i="5"/>
  <c r="A8" i="5"/>
  <c r="B8" i="5"/>
  <c r="E8" i="5"/>
  <c r="A9" i="5"/>
  <c r="B9" i="5"/>
  <c r="E9" i="5"/>
  <c r="A10" i="5"/>
  <c r="B10" i="5"/>
  <c r="E10" i="5"/>
  <c r="A11" i="5"/>
  <c r="B11" i="5"/>
  <c r="D11" i="5"/>
  <c r="E11" i="5"/>
  <c r="A12" i="5"/>
  <c r="B12" i="5"/>
  <c r="D12" i="5"/>
  <c r="E12" i="5"/>
  <c r="A13" i="5"/>
  <c r="B13" i="5"/>
  <c r="D13" i="5"/>
  <c r="E13" i="5"/>
  <c r="A14" i="5"/>
  <c r="B14" i="5"/>
  <c r="D14" i="5"/>
  <c r="E14" i="5"/>
  <c r="A15" i="5"/>
  <c r="B15" i="5"/>
  <c r="D15" i="5"/>
  <c r="E15" i="5"/>
  <c r="A16" i="5"/>
  <c r="B16" i="5"/>
  <c r="D16" i="5"/>
  <c r="E16" i="5"/>
  <c r="A17" i="5"/>
  <c r="B17" i="5"/>
  <c r="D17" i="5"/>
  <c r="E17" i="5"/>
  <c r="A18" i="5"/>
  <c r="B18" i="5"/>
  <c r="D18" i="5"/>
  <c r="E18" i="5"/>
  <c r="A19" i="5"/>
  <c r="B19" i="5"/>
  <c r="D19" i="5"/>
  <c r="E19" i="5"/>
  <c r="A20" i="5"/>
  <c r="B20" i="5"/>
  <c r="D20" i="5"/>
  <c r="E20" i="5"/>
  <c r="A21" i="5"/>
  <c r="B21" i="5"/>
  <c r="D21" i="5"/>
  <c r="E21" i="5"/>
  <c r="A22" i="5"/>
  <c r="B22" i="5"/>
  <c r="D22" i="5"/>
  <c r="E22" i="5"/>
  <c r="A23" i="5"/>
  <c r="B23" i="5"/>
  <c r="D23" i="5"/>
  <c r="E23" i="5"/>
  <c r="A24" i="5"/>
  <c r="B24" i="5"/>
  <c r="D24" i="5"/>
  <c r="E24" i="5"/>
  <c r="A25" i="5"/>
  <c r="B25" i="5"/>
  <c r="D25" i="5"/>
  <c r="E25" i="5"/>
  <c r="A26" i="5"/>
  <c r="B26" i="5"/>
  <c r="D26" i="5"/>
  <c r="E26" i="5"/>
  <c r="A27" i="5"/>
  <c r="B27" i="5"/>
  <c r="D27" i="5"/>
  <c r="E27" i="5"/>
  <c r="A28" i="5"/>
  <c r="B28" i="5"/>
  <c r="D28" i="5"/>
  <c r="E28" i="5"/>
  <c r="A29" i="5"/>
  <c r="B29" i="5"/>
  <c r="D29" i="5"/>
  <c r="E29" i="5"/>
  <c r="A30" i="5"/>
  <c r="B30" i="5"/>
  <c r="D30" i="5"/>
  <c r="E30" i="5"/>
  <c r="A31" i="5"/>
  <c r="B31" i="5"/>
  <c r="D31" i="5"/>
  <c r="E31" i="5"/>
  <c r="A32" i="5"/>
  <c r="B32" i="5"/>
  <c r="D32" i="5"/>
  <c r="E32" i="5"/>
  <c r="A33" i="5"/>
  <c r="B33" i="5"/>
  <c r="D33" i="5"/>
  <c r="E33" i="5"/>
  <c r="A34" i="5"/>
  <c r="B34" i="5"/>
  <c r="D34" i="5"/>
  <c r="E34" i="5"/>
  <c r="F34" i="5"/>
  <c r="A35" i="5"/>
  <c r="B35" i="5"/>
  <c r="D35" i="5"/>
  <c r="E35" i="5"/>
  <c r="F35" i="5"/>
  <c r="A36" i="5"/>
  <c r="B36" i="5"/>
  <c r="D36" i="5"/>
  <c r="E36" i="5"/>
  <c r="F36" i="5"/>
  <c r="A37" i="5"/>
  <c r="B37" i="5"/>
  <c r="D37" i="5"/>
  <c r="E37" i="5"/>
  <c r="F37" i="5"/>
  <c r="A38" i="5"/>
  <c r="B38" i="5"/>
  <c r="D38" i="5"/>
  <c r="E38" i="5"/>
  <c r="F38" i="5"/>
  <c r="A39" i="5"/>
  <c r="B39" i="5"/>
  <c r="D39" i="5"/>
  <c r="E39" i="5"/>
  <c r="F39" i="5"/>
  <c r="A40" i="5"/>
  <c r="B40" i="5"/>
  <c r="D40" i="5"/>
  <c r="E40" i="5"/>
  <c r="F40" i="5"/>
  <c r="A41" i="5"/>
  <c r="B41" i="5"/>
  <c r="D41" i="5"/>
  <c r="E41" i="5"/>
  <c r="F41" i="5"/>
  <c r="A42" i="5"/>
  <c r="B42" i="5"/>
  <c r="D42" i="5"/>
  <c r="E42" i="5"/>
  <c r="F42" i="5"/>
  <c r="A43" i="5"/>
  <c r="B43" i="5"/>
  <c r="D43" i="5"/>
  <c r="E43" i="5"/>
  <c r="F43" i="5"/>
  <c r="A44" i="5"/>
  <c r="B44" i="5"/>
  <c r="D44" i="5"/>
  <c r="E44" i="5"/>
  <c r="F44" i="5"/>
  <c r="A45" i="5"/>
  <c r="B45" i="5"/>
  <c r="D45" i="5"/>
  <c r="E45" i="5"/>
  <c r="F45" i="5"/>
  <c r="A46" i="5"/>
  <c r="B46" i="5"/>
  <c r="D46" i="5"/>
  <c r="E46" i="5"/>
  <c r="F46" i="5"/>
  <c r="A47" i="5"/>
  <c r="B47" i="5"/>
  <c r="D47" i="5"/>
  <c r="E47" i="5"/>
  <c r="F47" i="5"/>
  <c r="A48" i="5"/>
  <c r="B48" i="5"/>
  <c r="D48" i="5"/>
  <c r="E48" i="5"/>
  <c r="F48" i="5"/>
  <c r="A49" i="5"/>
  <c r="B49" i="5"/>
  <c r="D49" i="5"/>
  <c r="E49" i="5"/>
  <c r="F49" i="5"/>
  <c r="A50" i="5"/>
  <c r="B50" i="5"/>
  <c r="D50" i="5"/>
  <c r="E50" i="5"/>
  <c r="F50" i="5"/>
  <c r="B3" i="5"/>
  <c r="A3" i="5"/>
  <c r="A4" i="4"/>
  <c r="B4" i="4"/>
  <c r="A5" i="4"/>
  <c r="B5" i="4"/>
  <c r="A6" i="4"/>
  <c r="B6" i="4"/>
  <c r="A7" i="4"/>
  <c r="B7" i="4"/>
  <c r="A8" i="4"/>
  <c r="B8" i="4"/>
  <c r="A9" i="4"/>
  <c r="B9" i="4"/>
  <c r="A10" i="4"/>
  <c r="B10" i="4"/>
  <c r="F10" i="4"/>
  <c r="A11" i="4"/>
  <c r="B11" i="4"/>
  <c r="F11" i="4"/>
  <c r="A12" i="4"/>
  <c r="B12" i="4"/>
  <c r="F12" i="4"/>
  <c r="A13" i="4"/>
  <c r="B13" i="4"/>
  <c r="F13" i="4"/>
  <c r="A14" i="4"/>
  <c r="B14" i="4"/>
  <c r="F14" i="4"/>
  <c r="A15" i="4"/>
  <c r="B15" i="4"/>
  <c r="F15" i="4"/>
  <c r="A16" i="4"/>
  <c r="B16" i="4"/>
  <c r="F16" i="4"/>
  <c r="A17" i="4"/>
  <c r="B17" i="4"/>
  <c r="F17" i="4"/>
  <c r="A18" i="4"/>
  <c r="B18" i="4"/>
  <c r="F18" i="4"/>
  <c r="A19" i="4"/>
  <c r="B19" i="4"/>
  <c r="F19" i="4"/>
  <c r="A20" i="4"/>
  <c r="B20" i="4"/>
  <c r="F20" i="4"/>
  <c r="A21" i="4"/>
  <c r="B21" i="4"/>
  <c r="F21" i="4"/>
  <c r="A22" i="4"/>
  <c r="B22" i="4"/>
  <c r="F22" i="4"/>
  <c r="A23" i="4"/>
  <c r="B23" i="4"/>
  <c r="F23" i="4"/>
  <c r="A24" i="4"/>
  <c r="B24" i="4"/>
  <c r="F24" i="4"/>
  <c r="A25" i="4"/>
  <c r="B25" i="4"/>
  <c r="F25" i="4"/>
  <c r="A26" i="4"/>
  <c r="B26" i="4"/>
  <c r="F26" i="4"/>
  <c r="A27" i="4"/>
  <c r="B27" i="4"/>
  <c r="F27" i="4"/>
  <c r="A28" i="4"/>
  <c r="B28" i="4"/>
  <c r="F28" i="4"/>
  <c r="A29" i="4"/>
  <c r="B29" i="4"/>
  <c r="F29" i="4"/>
  <c r="A30" i="4"/>
  <c r="B30" i="4"/>
  <c r="F30" i="4"/>
  <c r="A31" i="4"/>
  <c r="B31" i="4"/>
  <c r="F31" i="4"/>
  <c r="A32" i="4"/>
  <c r="B32" i="4"/>
  <c r="F32" i="4"/>
  <c r="A33" i="4"/>
  <c r="B33" i="4"/>
  <c r="F33" i="4"/>
  <c r="A34" i="4"/>
  <c r="B34" i="4"/>
  <c r="F34" i="4"/>
  <c r="A35" i="4"/>
  <c r="B35" i="4"/>
  <c r="F35" i="4"/>
  <c r="A36" i="4"/>
  <c r="B36" i="4"/>
  <c r="F36" i="4"/>
  <c r="A37" i="4"/>
  <c r="B37" i="4"/>
  <c r="F37" i="4"/>
  <c r="A38" i="4"/>
  <c r="B38" i="4"/>
  <c r="F38" i="4"/>
  <c r="A39" i="4"/>
  <c r="B39" i="4"/>
  <c r="F39" i="4"/>
  <c r="A40" i="4"/>
  <c r="B40" i="4"/>
  <c r="F40" i="4"/>
  <c r="A41" i="4"/>
  <c r="B41" i="4"/>
  <c r="F41" i="4"/>
  <c r="A42" i="4"/>
  <c r="B42" i="4"/>
  <c r="F42" i="4"/>
  <c r="A43" i="4"/>
  <c r="B43" i="4"/>
  <c r="F43" i="4"/>
  <c r="A44" i="4"/>
  <c r="B44" i="4"/>
  <c r="F44" i="4"/>
  <c r="A45" i="4"/>
  <c r="B45" i="4"/>
  <c r="F45" i="4"/>
  <c r="A46" i="4"/>
  <c r="B46" i="4"/>
  <c r="F46" i="4"/>
  <c r="A47" i="4"/>
  <c r="B47" i="4"/>
  <c r="F47" i="4"/>
  <c r="A48" i="4"/>
  <c r="B48" i="4"/>
  <c r="F48" i="4"/>
  <c r="A49" i="4"/>
  <c r="B49" i="4"/>
  <c r="F49" i="4"/>
  <c r="A50" i="4"/>
  <c r="B50" i="4"/>
  <c r="F50" i="4"/>
  <c r="B3" i="4"/>
  <c r="A3" i="4"/>
  <c r="A12" i="1" l="1"/>
  <c r="B12" i="1"/>
  <c r="C12" i="1"/>
  <c r="E12" i="1"/>
  <c r="F12" i="1"/>
  <c r="A13" i="1"/>
  <c r="B13" i="1"/>
  <c r="C13" i="1"/>
  <c r="E13" i="1"/>
  <c r="F13" i="1"/>
  <c r="A14" i="1"/>
  <c r="B14" i="1"/>
  <c r="C14" i="1"/>
  <c r="E14" i="1"/>
  <c r="F14" i="1"/>
  <c r="A15" i="1"/>
  <c r="B15" i="1"/>
  <c r="C15" i="1"/>
  <c r="E15" i="1"/>
  <c r="F15" i="1"/>
  <c r="A4" i="1" l="1"/>
  <c r="A5" i="1"/>
  <c r="A6" i="1"/>
  <c r="A7" i="1"/>
  <c r="A8" i="1"/>
  <c r="A9" i="1"/>
  <c r="A10" i="1"/>
  <c r="A11" i="1"/>
  <c r="F4" i="1" l="1"/>
  <c r="F5" i="1"/>
  <c r="F6" i="1"/>
  <c r="F7" i="1"/>
  <c r="F8" i="1"/>
  <c r="F9" i="1"/>
  <c r="F10" i="1"/>
  <c r="F11" i="1"/>
  <c r="E4" i="1"/>
  <c r="E5" i="1"/>
  <c r="E6" i="1"/>
  <c r="E7" i="1"/>
  <c r="E8" i="1"/>
  <c r="E9" i="1"/>
  <c r="E10" i="1"/>
  <c r="E11" i="1"/>
  <c r="D4" i="1"/>
  <c r="D5" i="1"/>
  <c r="D6" i="1"/>
  <c r="D7" i="1"/>
  <c r="D8" i="1"/>
  <c r="D9" i="1"/>
  <c r="D10" i="1"/>
  <c r="D11" i="1"/>
  <c r="C4" i="1"/>
  <c r="C5" i="1"/>
  <c r="C6" i="1"/>
  <c r="C7" i="1"/>
  <c r="C8" i="1"/>
  <c r="C9" i="1"/>
  <c r="C10" i="1"/>
  <c r="C11" i="1"/>
  <c r="C3" i="1"/>
  <c r="B4" i="1"/>
  <c r="B5" i="1"/>
  <c r="B6" i="1"/>
  <c r="B7" i="1"/>
  <c r="B8" i="1"/>
  <c r="B9" i="1"/>
  <c r="B10" i="1"/>
  <c r="B11" i="1"/>
  <c r="B3" i="1"/>
  <c r="A3" i="1" l="1"/>
</calcChain>
</file>

<file path=xl/sharedStrings.xml><?xml version="1.0" encoding="utf-8"?>
<sst xmlns="http://schemas.openxmlformats.org/spreadsheetml/2006/main" count="2997" uniqueCount="60">
  <si>
    <t xml:space="preserve">THEME INFORMATION </t>
  </si>
  <si>
    <t>PROFIL</t>
  </si>
  <si>
    <t xml:space="preserve">DATE ENVOI /DATE DE PUBLICATION </t>
  </si>
  <si>
    <t xml:space="preserve">OUTIL DE DIFFUSION </t>
  </si>
  <si>
    <t xml:space="preserve">CLASSES/FORMATION </t>
  </si>
  <si>
    <t xml:space="preserve">DOMAINE INFORMATION </t>
  </si>
  <si>
    <t xml:space="preserve">OUTIL SMARTFOCUS :     NOMBRE D'EMAILS ENVOYES </t>
  </si>
  <si>
    <t xml:space="preserve">
</t>
  </si>
  <si>
    <t>Vie_scolaire_vie_formation</t>
  </si>
  <si>
    <t>Examen/ Concours</t>
  </si>
  <si>
    <t>INSCRITS</t>
  </si>
  <si>
    <t>72A-3 Bibliothécaire d'état</t>
  </si>
  <si>
    <t>Forum des nouvelles Moodle</t>
  </si>
  <si>
    <t>74A Bibliothécaire territorial externe</t>
  </si>
  <si>
    <t>74B-2 Assistant spécialisé externe</t>
  </si>
  <si>
    <t>75B-2 Assistant territorial conservation patrimoine et bibliothèques</t>
  </si>
  <si>
    <t>Inscrits</t>
  </si>
  <si>
    <t xml:space="preserve">BP1 -Assistant territorial de conservation du patrimoine et bibliothèques </t>
  </si>
  <si>
    <t>Scolarite</t>
  </si>
  <si>
    <t>Accès service en ligne</t>
  </si>
  <si>
    <t>Mise en ligne cours / devoirs</t>
  </si>
  <si>
    <t xml:space="preserve">A91-CNED-Actualités Concours </t>
  </si>
  <si>
    <t>M01-Modules Multi-Concours</t>
  </si>
  <si>
    <t>Consignes prise de rdv</t>
  </si>
  <si>
    <t>M04-M05-Concours d'attaché territorial</t>
  </si>
  <si>
    <t>ENT</t>
  </si>
  <si>
    <t>Classes virtuelles</t>
  </si>
  <si>
    <t>Assiduité</t>
  </si>
  <si>
    <t>M08-Concours d'agent de catégorie C des ministères chargés de l'Economie et du Budget</t>
  </si>
  <si>
    <t>M09-Concours externe de contrôleur des Finances Publiques</t>
  </si>
  <si>
    <t>M10-Concours externe d'Inspecteur des Finances Publiques</t>
  </si>
  <si>
    <t>M11-M12-Concours de rédacteur territorial</t>
  </si>
  <si>
    <t>Epreuves blanches</t>
  </si>
  <si>
    <t>M13-M14-Concours de greffier des services judiciaires</t>
  </si>
  <si>
    <t>M15-M16 Concours de Directeur des services de greffe judiciaire</t>
  </si>
  <si>
    <t>M17 Concours adjoint administratif territorial principal de 2eme classe</t>
  </si>
  <si>
    <t>M18 Concours externe d'ingénieur territorial</t>
  </si>
  <si>
    <t>Contenu cours devoirs</t>
  </si>
  <si>
    <t>M19-M20-M21-M22-M23 Concours CAFCPE</t>
  </si>
  <si>
    <t>Espace de formation</t>
  </si>
  <si>
    <t>Smartfocus</t>
  </si>
  <si>
    <t>M24-M25 Concours PSYEN</t>
  </si>
  <si>
    <t>Orientation</t>
  </si>
  <si>
    <t>M26-M27-M28 Concours Personnels de direction EPLE</t>
  </si>
  <si>
    <t>M29 Concours externe Contrôleur des douanes et droits indirects</t>
  </si>
  <si>
    <t>M30 Concours externe Inspecteur des douanes et droits indirects</t>
  </si>
  <si>
    <t>M31  Concours externe  et interne Inspecteur du Travail</t>
  </si>
  <si>
    <t xml:space="preserve">M33-M34-…..M38 Licence d'Administration Economique et Sociale </t>
  </si>
  <si>
    <t>Colis</t>
  </si>
  <si>
    <t>Correction devoirs</t>
  </si>
  <si>
    <t>M40   Concours externe IRA</t>
  </si>
  <si>
    <t>M43 Concours interne AAE</t>
  </si>
  <si>
    <t>M45-M46 Concours secrétaire administratif</t>
  </si>
  <si>
    <t>inscrits</t>
  </si>
  <si>
    <t>M75-Concours Attaché territorial de conservation du patrimoine</t>
  </si>
  <si>
    <t>M76-M77 Conseiller pénitentiaire d'Insertion et de Probation (CPIP)</t>
  </si>
  <si>
    <t>Fin mars 2020</t>
  </si>
  <si>
    <t>Mi-avril 2020</t>
  </si>
  <si>
    <t>Fin avril 2020</t>
  </si>
  <si>
    <t>avril-mai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</si>
</sst>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40C]d\-mmm;@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1" fillId="2" borderId="4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0" borderId="1" xfId="0" applyNumberFormat="1" applyBorder="1"/>
    <xf numFmtId="1" fontId="0" fillId="0" borderId="2" xfId="0" applyNumberFormat="1" applyBorder="1"/>
    <xf numFmtId="0" fontId="1" fillId="2" borderId="4" xfId="0" applyFont="1" applyFill="1" applyBorder="1" applyAlignment="1">
      <alignment horizontal="center" vertical="center" wrapText="1"/>
    </xf>
    <xf numFmtId="164" fontId="0" fillId="0" borderId="2" xfId="0" applyNumberFormat="1" applyBorder="1"/>
    <xf numFmtId="0" fontId="0" fillId="0" borderId="0" xfId="0" applyAlignment="1">
      <alignment horizontal="center" wrapText="1"/>
    </xf>
    <xf numFmtId="0" fontId="0" fillId="3" borderId="0" xfId="0" applyFill="1"/>
    <xf numFmtId="0" fontId="0" fillId="4" borderId="0" xfId="0" applyFill="1"/>
    <xf numFmtId="164" fontId="0" fillId="0" borderId="2" xfId="0" applyNumberFormat="1" applyBorder="1" applyAlignment="1">
      <alignment horizontal="right"/>
    </xf>
    <xf numFmtId="165" fontId="0" fillId="0" borderId="2" xfId="0" applyNumberFormat="1" applyBorder="1" applyAlignment="1">
      <alignment horizontal="center"/>
    </xf>
    <xf numFmtId="165" fontId="0" fillId="0" borderId="2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6.xml"/><Relationship Id="rId47" Type="http://schemas.openxmlformats.org/officeDocument/2006/relationships/externalLink" Target="externalLinks/externalLink11.xml"/><Relationship Id="rId50" Type="http://schemas.openxmlformats.org/officeDocument/2006/relationships/externalLink" Target="externalLinks/externalLink14.xml"/><Relationship Id="rId55" Type="http://schemas.openxmlformats.org/officeDocument/2006/relationships/externalLink" Target="externalLinks/externalLink19.xml"/><Relationship Id="rId63" Type="http://schemas.openxmlformats.org/officeDocument/2006/relationships/externalLink" Target="externalLinks/externalLink27.xml"/><Relationship Id="rId68" Type="http://schemas.openxmlformats.org/officeDocument/2006/relationships/externalLink" Target="externalLinks/externalLink32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externalLink" Target="externalLinks/externalLink4.xml"/><Relationship Id="rId45" Type="http://schemas.openxmlformats.org/officeDocument/2006/relationships/externalLink" Target="externalLinks/externalLink9.xml"/><Relationship Id="rId53" Type="http://schemas.openxmlformats.org/officeDocument/2006/relationships/externalLink" Target="externalLinks/externalLink17.xml"/><Relationship Id="rId58" Type="http://schemas.openxmlformats.org/officeDocument/2006/relationships/externalLink" Target="externalLinks/externalLink22.xml"/><Relationship Id="rId66" Type="http://schemas.openxmlformats.org/officeDocument/2006/relationships/externalLink" Target="externalLinks/externalLink30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3.xml"/><Relationship Id="rId57" Type="http://schemas.openxmlformats.org/officeDocument/2006/relationships/externalLink" Target="externalLinks/externalLink21.xml"/><Relationship Id="rId61" Type="http://schemas.openxmlformats.org/officeDocument/2006/relationships/externalLink" Target="externalLinks/externalLink2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8.xml"/><Relationship Id="rId52" Type="http://schemas.openxmlformats.org/officeDocument/2006/relationships/externalLink" Target="externalLinks/externalLink16.xml"/><Relationship Id="rId60" Type="http://schemas.openxmlformats.org/officeDocument/2006/relationships/externalLink" Target="externalLinks/externalLink24.xml"/><Relationship Id="rId65" Type="http://schemas.openxmlformats.org/officeDocument/2006/relationships/externalLink" Target="externalLinks/externalLink29.xml"/><Relationship Id="rId73" Type="http://schemas.openxmlformats.org/officeDocument/2006/relationships/externalLink" Target="externalLinks/externalLink37.xml"/><Relationship Id="rId78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7.xml"/><Relationship Id="rId48" Type="http://schemas.openxmlformats.org/officeDocument/2006/relationships/externalLink" Target="externalLinks/externalLink12.xml"/><Relationship Id="rId56" Type="http://schemas.openxmlformats.org/officeDocument/2006/relationships/externalLink" Target="externalLinks/externalLink20.xml"/><Relationship Id="rId64" Type="http://schemas.openxmlformats.org/officeDocument/2006/relationships/externalLink" Target="externalLinks/externalLink28.xml"/><Relationship Id="rId69" Type="http://schemas.openxmlformats.org/officeDocument/2006/relationships/externalLink" Target="externalLinks/externalLink33.xml"/><Relationship Id="rId77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5.xml"/><Relationship Id="rId72" Type="http://schemas.openxmlformats.org/officeDocument/2006/relationships/externalLink" Target="externalLinks/externalLink36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46" Type="http://schemas.openxmlformats.org/officeDocument/2006/relationships/externalLink" Target="externalLinks/externalLink10.xml"/><Relationship Id="rId59" Type="http://schemas.openxmlformats.org/officeDocument/2006/relationships/externalLink" Target="externalLinks/externalLink23.xml"/><Relationship Id="rId67" Type="http://schemas.openxmlformats.org/officeDocument/2006/relationships/externalLink" Target="externalLinks/externalLink3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5.xml"/><Relationship Id="rId54" Type="http://schemas.openxmlformats.org/officeDocument/2006/relationships/externalLink" Target="externalLinks/externalLink18.xml"/><Relationship Id="rId62" Type="http://schemas.openxmlformats.org/officeDocument/2006/relationships/externalLink" Target="externalLinks/externalLink26.xml"/><Relationship Id="rId70" Type="http://schemas.openxmlformats.org/officeDocument/2006/relationships/externalLink" Target="externalLinks/externalLink34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1390650</xdr:colOff>
      <xdr:row>0</xdr:row>
      <xdr:rowOff>330200</xdr:rowOff>
    </xdr:to>
    <xdr:sp macro="[0]!effacer" textlink="">
      <xdr:nvSpPr>
        <xdr:cNvPr id="2" name="ZoneTexte 1"/>
        <xdr:cNvSpPr txBox="1"/>
      </xdr:nvSpPr>
      <xdr:spPr>
        <a:xfrm>
          <a:off x="6265333" y="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3</xdr:col>
      <xdr:colOff>1926167</xdr:colOff>
      <xdr:row>0</xdr:row>
      <xdr:rowOff>0</xdr:rowOff>
    </xdr:from>
    <xdr:to>
      <xdr:col>3</xdr:col>
      <xdr:colOff>3316817</xdr:colOff>
      <xdr:row>0</xdr:row>
      <xdr:rowOff>317500</xdr:rowOff>
    </xdr:to>
    <xdr:sp macro="[0]!actualiser" textlink="">
      <xdr:nvSpPr>
        <xdr:cNvPr id="3" name="ZoneTexte 2"/>
        <xdr:cNvSpPr txBox="1"/>
      </xdr:nvSpPr>
      <xdr:spPr>
        <a:xfrm>
          <a:off x="8191500" y="0"/>
          <a:ext cx="139065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72A-3\Calendrier_72A-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BP1\Calendrier_SPI_BP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74A-3\Calendrier_74A-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74B-2\Calendrier_74B-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75B-2\Calendrier_75B-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edorg\dg\LI-Ressources\LI-DEP\Accompagnement-Parcours\Programmation_animation_formation\BP1\Calendrier_SPI_BP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A91\Calendrier_A9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1\Calendrier_M0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2\Calendrier_M0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4_M05\Calendrier_M04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4_M05\Calendrier_M04_M05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4_M05\Calendrier_M05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6_M07\Calendrier_M06_M07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8\Calendrier_M0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09\Calendrier_M09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0\Calendrier_M10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1_M12\Calendrier_M11_M12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3_M14\Calendrier_M13_M14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5_M16\Calendrier_M15_M16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7_17M\Calendrier_M17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7\Calendrier_M1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8\Calendrier_M18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9_M20_M21_M22_M23\Calendrier_M19_M20_M21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9_M20_M21_M22_M23\Calendrier_M19_M20_M21_M22_M23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19_M20_M21_M22_M23\Calendrier_M22_M23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24_M25\Calendrier_M24_M25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26_M27_M28\Calendrier_M26_M27_M28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29\Calendrier_M29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30\Calendrier_M30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31\Calendrier_M31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33_34_35_36_37_38\Calendrier_M33_M34_M35_M36_M37_M38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40\Calendrier_M40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41\Calendrier_M41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43\Calendrier_M43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45_M46\Calendrier_M45_M46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75\Calendrier_M75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-DEP\Accompagnement-Parcours\Programmation_animation_formation\M76_M77\Calendrier_M76_M7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2A-3"/>
      <sheetName val="Listes"/>
    </sheetNames>
    <sheetDataSet>
      <sheetData sheetId="0">
        <row r="5">
          <cell r="A5" t="str">
            <v>72A-3 Bibliothécaire d'état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43483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43495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43501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Forum des nouvelles Moodle</v>
          </cell>
          <cell r="E10" t="str">
            <v>INSCRITS</v>
          </cell>
          <cell r="F10">
            <v>43558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43592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43605</v>
          </cell>
        </row>
        <row r="13">
          <cell r="A13"/>
          <cell r="B13"/>
          <cell r="D13"/>
          <cell r="E13"/>
          <cell r="F13"/>
        </row>
        <row r="14">
          <cell r="A14"/>
          <cell r="B14"/>
          <cell r="D14"/>
          <cell r="E14"/>
          <cell r="F14"/>
        </row>
        <row r="15">
          <cell r="A15"/>
          <cell r="B15"/>
          <cell r="D15"/>
          <cell r="E15"/>
          <cell r="F15"/>
        </row>
        <row r="16">
          <cell r="A16"/>
          <cell r="B16"/>
          <cell r="D16"/>
          <cell r="E16"/>
          <cell r="F16"/>
        </row>
        <row r="17">
          <cell r="A17"/>
          <cell r="B17"/>
          <cell r="D17"/>
          <cell r="E17"/>
          <cell r="F17"/>
        </row>
        <row r="18">
          <cell r="A18"/>
          <cell r="B18"/>
          <cell r="D18"/>
          <cell r="E18"/>
          <cell r="F18"/>
        </row>
        <row r="19">
          <cell r="A19"/>
          <cell r="B19"/>
          <cell r="D19"/>
          <cell r="E19"/>
          <cell r="F19"/>
        </row>
        <row r="20">
          <cell r="A20"/>
        </row>
        <row r="21">
          <cell r="A21"/>
        </row>
        <row r="22">
          <cell r="A22"/>
        </row>
        <row r="23">
          <cell r="A23"/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1"/>
      <sheetName val="Listes"/>
    </sheetNames>
    <sheetDataSet>
      <sheetData sheetId="0"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43353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43353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43363</v>
          </cell>
        </row>
        <row r="10">
          <cell r="A10" t="str">
            <v>Scolarite</v>
          </cell>
          <cell r="B10" t="str">
            <v>Accès service en ligne</v>
          </cell>
          <cell r="D10" t="str">
            <v>Forum des nouvelles Moodle</v>
          </cell>
          <cell r="E10" t="str">
            <v>Inscrits</v>
          </cell>
          <cell r="F10">
            <v>43363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43388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43389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Forum des nouvelles Moodle</v>
          </cell>
          <cell r="E13" t="str">
            <v>Inscrits</v>
          </cell>
          <cell r="F13">
            <v>43419</v>
          </cell>
        </row>
        <row r="14">
          <cell r="A14" t="str">
            <v>Scolarite</v>
          </cell>
          <cell r="B14" t="str">
            <v>Mise en ligne cours / devoirs</v>
          </cell>
          <cell r="D14" t="str">
            <v>Forum des nouvelles Moodle</v>
          </cell>
          <cell r="E14" t="str">
            <v>Inscrits</v>
          </cell>
          <cell r="F14">
            <v>43424</v>
          </cell>
        </row>
        <row r="15">
          <cell r="A15" t="str">
            <v>Vie_scolaire_vie_formation</v>
          </cell>
          <cell r="B15" t="str">
            <v>Examen/ Concours</v>
          </cell>
          <cell r="D15" t="str">
            <v>Forum des nouvelles Moodle</v>
          </cell>
          <cell r="E15" t="str">
            <v>Inscrits</v>
          </cell>
          <cell r="F15">
            <v>43431</v>
          </cell>
        </row>
        <row r="17">
          <cell r="A17" t="str">
            <v>Scolarite</v>
          </cell>
          <cell r="B17" t="str">
            <v>Mise en ligne cours / devoirs</v>
          </cell>
          <cell r="D17" t="str">
            <v>Forum des nouvelles Moodle</v>
          </cell>
          <cell r="E17" t="str">
            <v>Inscrits</v>
          </cell>
          <cell r="F17">
            <v>43438</v>
          </cell>
        </row>
        <row r="18">
          <cell r="A18" t="str">
            <v>Scolarite</v>
          </cell>
          <cell r="B18" t="str">
            <v>Mise en ligne cours / devoirs</v>
          </cell>
          <cell r="D18" t="str">
            <v>Forum des nouvelles Moodle</v>
          </cell>
          <cell r="E18" t="str">
            <v>Inscrits</v>
          </cell>
          <cell r="F18">
            <v>43445</v>
          </cell>
        </row>
        <row r="19">
          <cell r="A19" t="str">
            <v>Scolarite</v>
          </cell>
          <cell r="B19" t="str">
            <v>Mise en ligne cours / devoirs</v>
          </cell>
          <cell r="D19" t="str">
            <v>Forum des nouvelles Moodle</v>
          </cell>
          <cell r="E19" t="str">
            <v>Inscrits</v>
          </cell>
          <cell r="F19">
            <v>43447</v>
          </cell>
        </row>
        <row r="20">
          <cell r="A20" t="str">
            <v>Scolarite</v>
          </cell>
          <cell r="B20" t="str">
            <v>Mise en ligne cours / devoirs</v>
          </cell>
          <cell r="D20" t="str">
            <v>Forum des nouvelles Moodle</v>
          </cell>
          <cell r="E20" t="str">
            <v>Inscrits</v>
          </cell>
          <cell r="F20">
            <v>43447</v>
          </cell>
        </row>
        <row r="21">
          <cell r="A21" t="str">
            <v>Scolarite</v>
          </cell>
          <cell r="B21" t="str">
            <v>Mise en ligne cours / devoirs</v>
          </cell>
          <cell r="D21" t="str">
            <v>Forum des nouvelles Moodle</v>
          </cell>
          <cell r="E21" t="str">
            <v>Inscrits</v>
          </cell>
          <cell r="F21">
            <v>43476</v>
          </cell>
        </row>
        <row r="22">
          <cell r="A22" t="str">
            <v>Scolarite</v>
          </cell>
          <cell r="B22" t="str">
            <v>Mise en ligne cours / devoirs</v>
          </cell>
          <cell r="D22" t="str">
            <v>Forum des nouvelles Moodle</v>
          </cell>
          <cell r="E22" t="str">
            <v>Inscrits</v>
          </cell>
          <cell r="F22">
            <v>43480</v>
          </cell>
        </row>
        <row r="23">
          <cell r="A23" t="str">
            <v>Scolarite</v>
          </cell>
          <cell r="B23" t="str">
            <v>Mise en ligne cours / devoirs</v>
          </cell>
          <cell r="D23" t="str">
            <v>Forum des nouvelles Moodle</v>
          </cell>
          <cell r="E23" t="str">
            <v>Inscrits</v>
          </cell>
          <cell r="F23">
            <v>43488</v>
          </cell>
        </row>
        <row r="24">
          <cell r="A24" t="str">
            <v>Vie_scolaire_vie_formation</v>
          </cell>
          <cell r="B24" t="str">
            <v>Examen/ Concours</v>
          </cell>
          <cell r="D24" t="str">
            <v>Forum des nouvelles Moodle</v>
          </cell>
          <cell r="E24" t="str">
            <v>Inscrits</v>
          </cell>
          <cell r="F24">
            <v>43600</v>
          </cell>
        </row>
        <row r="25">
          <cell r="A25"/>
          <cell r="B25"/>
          <cell r="D25"/>
          <cell r="E25"/>
          <cell r="F25"/>
        </row>
        <row r="26">
          <cell r="A26"/>
          <cell r="B26"/>
          <cell r="D26"/>
          <cell r="E26"/>
          <cell r="F26"/>
        </row>
        <row r="27">
          <cell r="A27"/>
          <cell r="B27"/>
          <cell r="D27"/>
          <cell r="E27"/>
          <cell r="F27"/>
        </row>
        <row r="28">
          <cell r="A28"/>
          <cell r="B28"/>
          <cell r="D28"/>
          <cell r="E28"/>
          <cell r="F28"/>
        </row>
        <row r="29">
          <cell r="A29"/>
          <cell r="B29"/>
          <cell r="D29"/>
          <cell r="E29"/>
          <cell r="F29"/>
        </row>
        <row r="30">
          <cell r="A30"/>
          <cell r="B30"/>
          <cell r="D30"/>
          <cell r="E30"/>
          <cell r="F30"/>
        </row>
        <row r="31">
          <cell r="A31"/>
          <cell r="B31"/>
          <cell r="D31"/>
          <cell r="E31"/>
          <cell r="F31"/>
        </row>
        <row r="32">
          <cell r="A32"/>
        </row>
        <row r="33">
          <cell r="A33"/>
          <cell r="D33"/>
          <cell r="E33"/>
          <cell r="F33"/>
        </row>
        <row r="34">
          <cell r="A34"/>
          <cell r="D34"/>
          <cell r="E34"/>
          <cell r="F34"/>
        </row>
        <row r="35">
          <cell r="A35"/>
          <cell r="B35"/>
          <cell r="D35"/>
          <cell r="E35"/>
          <cell r="F35"/>
        </row>
        <row r="36">
          <cell r="A36"/>
          <cell r="B36"/>
          <cell r="D36"/>
          <cell r="E36"/>
          <cell r="F36"/>
        </row>
        <row r="37">
          <cell r="A37"/>
          <cell r="B37"/>
          <cell r="D37"/>
          <cell r="E37"/>
          <cell r="F37"/>
        </row>
        <row r="38">
          <cell r="A38"/>
          <cell r="B38"/>
          <cell r="D38"/>
          <cell r="E38"/>
          <cell r="F38"/>
        </row>
        <row r="39">
          <cell r="A39"/>
          <cell r="B39"/>
          <cell r="D39"/>
          <cell r="E39"/>
          <cell r="F39"/>
        </row>
        <row r="40">
          <cell r="A40"/>
          <cell r="B40"/>
          <cell r="D40"/>
          <cell r="E40"/>
          <cell r="F40"/>
        </row>
        <row r="41">
          <cell r="A41"/>
          <cell r="B41"/>
          <cell r="D41"/>
          <cell r="E41"/>
          <cell r="F41"/>
        </row>
        <row r="42">
          <cell r="D42"/>
          <cell r="E42"/>
          <cell r="F42"/>
        </row>
        <row r="43">
          <cell r="D43"/>
          <cell r="E43"/>
          <cell r="F43"/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A"/>
      <sheetName val="Listes"/>
      <sheetName val="74A-3"/>
    </sheetNames>
    <sheetDataSet>
      <sheetData sheetId="0">
        <row r="5">
          <cell r="A5" t="str">
            <v>74A Bibliothécaire territorial externe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43738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43832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43866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Forum des nouvelles Moodle</v>
          </cell>
          <cell r="E10" t="str">
            <v>INSCRITS</v>
          </cell>
          <cell r="F10">
            <v>43966</v>
          </cell>
        </row>
        <row r="11">
          <cell r="A11"/>
          <cell r="B11"/>
          <cell r="D11"/>
          <cell r="E11"/>
          <cell r="F11"/>
        </row>
        <row r="12">
          <cell r="A12"/>
          <cell r="B12"/>
          <cell r="D12"/>
          <cell r="E12"/>
          <cell r="F12"/>
        </row>
        <row r="13">
          <cell r="F13"/>
        </row>
        <row r="14">
          <cell r="F14"/>
        </row>
        <row r="15">
          <cell r="F15"/>
        </row>
        <row r="16">
          <cell r="F16"/>
        </row>
        <row r="17">
          <cell r="F17"/>
        </row>
        <row r="18">
          <cell r="F18"/>
        </row>
        <row r="19">
          <cell r="F19"/>
        </row>
      </sheetData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B-2"/>
      <sheetName val="Listes"/>
    </sheetNames>
    <sheetDataSet>
      <sheetData sheetId="0">
        <row r="5">
          <cell r="A5" t="str">
            <v>74B-2 Assistant spécialisé externe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43483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43483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43495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Forum des nouvelles Moodle</v>
          </cell>
          <cell r="E10" t="str">
            <v>INSCRITS</v>
          </cell>
          <cell r="F10">
            <v>43501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43550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43550</v>
          </cell>
        </row>
        <row r="13">
          <cell r="A13" t="str">
            <v>Vie_scolaire_vie_formation</v>
          </cell>
          <cell r="B13" t="str">
            <v>Examen/ Concours</v>
          </cell>
          <cell r="D13" t="str">
            <v>Forum des nouvelles Moodle</v>
          </cell>
          <cell r="E13" t="str">
            <v>INSCRITS</v>
          </cell>
          <cell r="F13">
            <v>43600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Forum des nouvelles Moodle</v>
          </cell>
          <cell r="E14" t="str">
            <v>INSCRITS</v>
          </cell>
          <cell r="F14">
            <v>43605</v>
          </cell>
        </row>
        <row r="15">
          <cell r="A15"/>
          <cell r="B15"/>
          <cell r="D15"/>
          <cell r="F15"/>
        </row>
        <row r="16">
          <cell r="A16"/>
          <cell r="D16"/>
          <cell r="F16"/>
        </row>
        <row r="17">
          <cell r="D17"/>
          <cell r="F17"/>
        </row>
        <row r="18">
          <cell r="D18"/>
          <cell r="F18"/>
        </row>
        <row r="19">
          <cell r="D19"/>
          <cell r="F19"/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B-2"/>
      <sheetName val="Listes"/>
    </sheetNames>
    <sheetDataSet>
      <sheetData sheetId="0">
        <row r="5">
          <cell r="A5" t="str">
            <v>75B-2 Assistant territorial conservation patrimoine et bibliothèques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43483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43483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43483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Forum des nouvelles Moodle</v>
          </cell>
          <cell r="E10" t="str">
            <v>INSCRITS</v>
          </cell>
          <cell r="F10">
            <v>43483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43600</v>
          </cell>
        </row>
        <row r="12">
          <cell r="A12"/>
          <cell r="B12"/>
          <cell r="D12"/>
          <cell r="E12"/>
          <cell r="F12"/>
        </row>
        <row r="13">
          <cell r="A13"/>
          <cell r="B13"/>
          <cell r="D13"/>
          <cell r="E13"/>
          <cell r="F13"/>
        </row>
        <row r="14">
          <cell r="A14"/>
          <cell r="B14"/>
          <cell r="D14"/>
          <cell r="E14"/>
          <cell r="F14"/>
        </row>
        <row r="15">
          <cell r="A15"/>
          <cell r="D15"/>
        </row>
        <row r="16">
          <cell r="A16"/>
          <cell r="D16"/>
        </row>
        <row r="17">
          <cell r="A17"/>
        </row>
        <row r="18">
          <cell r="A18"/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1"/>
      <sheetName val="Listes"/>
    </sheetNames>
    <sheetDataSet>
      <sheetData sheetId="0">
        <row r="5">
          <cell r="A5" t="str">
            <v xml:space="preserve">BP1 -Assistant territorial de conservation du patrimoine et bibliothèques </v>
          </cell>
        </row>
      </sheetData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91"/>
      <sheetName val="Listes"/>
    </sheetNames>
    <sheetDataSet>
      <sheetData sheetId="0">
        <row r="5">
          <cell r="A5" t="str">
            <v xml:space="preserve">A91-CNED-Actualités Concours </v>
          </cell>
        </row>
        <row r="7">
          <cell r="A7" t="str">
            <v>Scolarite</v>
          </cell>
          <cell r="B7" t="str">
            <v>Mise en ligne cours / devoirs</v>
          </cell>
          <cell r="D7" t="str">
            <v>Forum des nouvelles Moodle</v>
          </cell>
          <cell r="E7" t="str">
            <v>INSCRITS</v>
          </cell>
          <cell r="F7">
            <v>43475</v>
          </cell>
        </row>
        <row r="8">
          <cell r="A8" t="str">
            <v>Scolarite</v>
          </cell>
          <cell r="B8" t="str">
            <v>Mise en ligne cours / devoirs</v>
          </cell>
          <cell r="D8" t="str">
            <v>Forum des nouvelles Moodle</v>
          </cell>
          <cell r="E8" t="str">
            <v>INSCRITS</v>
          </cell>
          <cell r="F8">
            <v>43483</v>
          </cell>
        </row>
        <row r="9">
          <cell r="A9" t="str">
            <v>Scolarite</v>
          </cell>
          <cell r="B9" t="str">
            <v>Mise en ligne cours / devoirs</v>
          </cell>
          <cell r="D9" t="str">
            <v>Forum des nouvelles Moodle</v>
          </cell>
          <cell r="E9" t="str">
            <v>INSCRITS</v>
          </cell>
          <cell r="F9">
            <v>43487</v>
          </cell>
        </row>
        <row r="10">
          <cell r="A10" t="str">
            <v>Scolarite</v>
          </cell>
          <cell r="B10" t="str">
            <v>Mise en ligne cours / devoirs</v>
          </cell>
          <cell r="D10" t="str">
            <v>Forum des nouvelles Moodle</v>
          </cell>
          <cell r="E10" t="str">
            <v>INSCRITS</v>
          </cell>
          <cell r="F10">
            <v>43490</v>
          </cell>
        </row>
        <row r="11">
          <cell r="A11" t="str">
            <v>Scolarite</v>
          </cell>
          <cell r="B11" t="str">
            <v>Mise en ligne cours / devoirs</v>
          </cell>
          <cell r="D11" t="str">
            <v>Forum des nouvelles Moodle</v>
          </cell>
          <cell r="E11" t="str">
            <v>INSCRITS</v>
          </cell>
          <cell r="F11">
            <v>43493</v>
          </cell>
        </row>
        <row r="12">
          <cell r="A12" t="str">
            <v>Scolarite</v>
          </cell>
          <cell r="B12" t="str">
            <v>Mise en ligne cours / devoirs</v>
          </cell>
          <cell r="D12" t="str">
            <v>Forum des nouvelles Moodle</v>
          </cell>
          <cell r="E12" t="str">
            <v>INSCRITS</v>
          </cell>
          <cell r="F12">
            <v>43502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Forum des nouvelles Moodle</v>
          </cell>
          <cell r="E13" t="str">
            <v>INSCRITS</v>
          </cell>
          <cell r="F13">
            <v>43508</v>
          </cell>
        </row>
        <row r="14">
          <cell r="A14"/>
          <cell r="B14"/>
          <cell r="D14"/>
          <cell r="E14"/>
          <cell r="F14"/>
        </row>
        <row r="15">
          <cell r="A15"/>
          <cell r="B15"/>
          <cell r="D15"/>
          <cell r="E15"/>
          <cell r="F15"/>
        </row>
        <row r="16">
          <cell r="A16"/>
          <cell r="B16"/>
          <cell r="D16"/>
          <cell r="E16"/>
          <cell r="F16"/>
        </row>
        <row r="17">
          <cell r="A17"/>
          <cell r="B17"/>
          <cell r="D17"/>
          <cell r="E17"/>
          <cell r="F17"/>
        </row>
        <row r="18">
          <cell r="A18"/>
          <cell r="B18"/>
          <cell r="D18"/>
          <cell r="E18"/>
          <cell r="F18"/>
        </row>
        <row r="19">
          <cell r="A19"/>
          <cell r="B19"/>
          <cell r="D19"/>
          <cell r="E19"/>
          <cell r="F19"/>
        </row>
        <row r="20">
          <cell r="A20"/>
          <cell r="B20"/>
          <cell r="D20"/>
          <cell r="E20"/>
          <cell r="F20"/>
        </row>
        <row r="21">
          <cell r="A21"/>
          <cell r="B21"/>
          <cell r="D21"/>
          <cell r="E21"/>
          <cell r="F21"/>
        </row>
        <row r="22">
          <cell r="A22"/>
          <cell r="B22"/>
          <cell r="D22"/>
          <cell r="E22"/>
          <cell r="F22"/>
        </row>
        <row r="23">
          <cell r="A23"/>
          <cell r="B23"/>
          <cell r="D23"/>
          <cell r="E23"/>
          <cell r="F23"/>
        </row>
        <row r="24">
          <cell r="A24"/>
          <cell r="B24"/>
          <cell r="D24"/>
          <cell r="E24"/>
          <cell r="F24"/>
        </row>
        <row r="25">
          <cell r="A25"/>
          <cell r="B25"/>
          <cell r="D25"/>
          <cell r="E25"/>
          <cell r="F25"/>
        </row>
        <row r="26">
          <cell r="A26"/>
          <cell r="B26"/>
          <cell r="D26"/>
          <cell r="E26"/>
          <cell r="F26"/>
        </row>
        <row r="27">
          <cell r="A27"/>
          <cell r="B27"/>
          <cell r="D27"/>
          <cell r="E27"/>
          <cell r="F27"/>
        </row>
        <row r="28">
          <cell r="A28"/>
          <cell r="B28"/>
          <cell r="D28"/>
          <cell r="E28"/>
          <cell r="F28"/>
        </row>
        <row r="29">
          <cell r="A29"/>
          <cell r="B29"/>
          <cell r="D29"/>
          <cell r="E29"/>
          <cell r="F29"/>
        </row>
        <row r="30">
          <cell r="A30"/>
          <cell r="B30"/>
          <cell r="D30"/>
          <cell r="E30"/>
          <cell r="F30"/>
        </row>
        <row r="31">
          <cell r="A31"/>
          <cell r="B31"/>
          <cell r="D31"/>
          <cell r="E31"/>
          <cell r="F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1">
          <cell r="A51"/>
        </row>
        <row r="52">
          <cell r="A52"/>
        </row>
      </sheetData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1"/>
      <sheetName val="Listes"/>
    </sheetNames>
    <sheetDataSet>
      <sheetData sheetId="0">
        <row r="5">
          <cell r="A5" t="str">
            <v>M01-Modules Multi-Concours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43332</v>
          </cell>
        </row>
        <row r="8">
          <cell r="A8"/>
          <cell r="B8"/>
          <cell r="D8"/>
          <cell r="E8"/>
        </row>
        <row r="9">
          <cell r="A9"/>
          <cell r="B9"/>
          <cell r="D9"/>
          <cell r="E9"/>
        </row>
        <row r="10">
          <cell r="A10"/>
          <cell r="B10"/>
          <cell r="D10"/>
          <cell r="E10"/>
        </row>
        <row r="11">
          <cell r="A11"/>
          <cell r="B11"/>
          <cell r="D11"/>
          <cell r="E11"/>
        </row>
        <row r="12">
          <cell r="A12"/>
          <cell r="B12"/>
          <cell r="D12"/>
          <cell r="E12"/>
        </row>
        <row r="13">
          <cell r="A13"/>
          <cell r="B13"/>
          <cell r="D13"/>
          <cell r="E13"/>
        </row>
        <row r="14">
          <cell r="A14"/>
          <cell r="B14"/>
          <cell r="D14"/>
          <cell r="E14"/>
        </row>
        <row r="15">
          <cell r="A15"/>
          <cell r="B15"/>
          <cell r="D15"/>
          <cell r="E15"/>
        </row>
        <row r="16">
          <cell r="A16"/>
          <cell r="B16"/>
          <cell r="D16"/>
          <cell r="E16"/>
        </row>
        <row r="17">
          <cell r="A17"/>
          <cell r="B17"/>
          <cell r="D17"/>
          <cell r="E17"/>
        </row>
        <row r="18">
          <cell r="A18"/>
          <cell r="B18"/>
          <cell r="D18"/>
          <cell r="E18"/>
        </row>
        <row r="19">
          <cell r="A19"/>
          <cell r="B19"/>
          <cell r="D19"/>
          <cell r="E19"/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</sheetData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2"/>
      <sheetName val="Listes"/>
    </sheetNames>
    <sheetDataSet>
      <sheetData sheetId="0">
        <row r="5">
          <cell r="A5" t="str">
            <v>M02-S'entrainer aux épreuves de droit public</v>
          </cell>
        </row>
        <row r="7">
          <cell r="A7"/>
          <cell r="B7"/>
          <cell r="D7"/>
          <cell r="E7"/>
          <cell r="F7"/>
        </row>
        <row r="8">
          <cell r="A8"/>
          <cell r="B8"/>
          <cell r="D8"/>
          <cell r="E8"/>
          <cell r="F8"/>
        </row>
        <row r="9">
          <cell r="A9"/>
          <cell r="B9"/>
          <cell r="D9"/>
          <cell r="E9"/>
          <cell r="F9"/>
        </row>
        <row r="10">
          <cell r="A10"/>
          <cell r="B10"/>
          <cell r="D10"/>
          <cell r="E10"/>
          <cell r="F10"/>
        </row>
        <row r="11">
          <cell r="A11"/>
          <cell r="B11"/>
          <cell r="D11"/>
          <cell r="E11"/>
          <cell r="F11"/>
        </row>
        <row r="12">
          <cell r="A12"/>
          <cell r="B12"/>
          <cell r="D12"/>
          <cell r="E12"/>
          <cell r="F12"/>
        </row>
        <row r="13">
          <cell r="A13"/>
          <cell r="B13"/>
          <cell r="D13"/>
          <cell r="E13"/>
          <cell r="F13"/>
        </row>
        <row r="14">
          <cell r="A14"/>
          <cell r="B14"/>
          <cell r="D14"/>
          <cell r="E14"/>
          <cell r="F14"/>
        </row>
        <row r="15">
          <cell r="A15"/>
          <cell r="B15"/>
          <cell r="D15"/>
          <cell r="E15"/>
          <cell r="F15"/>
        </row>
        <row r="16">
          <cell r="A16"/>
          <cell r="B16"/>
          <cell r="D16"/>
          <cell r="E16"/>
          <cell r="F16"/>
        </row>
        <row r="17">
          <cell r="A17"/>
          <cell r="B17"/>
          <cell r="D17"/>
          <cell r="E17"/>
          <cell r="F17"/>
        </row>
        <row r="18">
          <cell r="A18"/>
          <cell r="B18"/>
          <cell r="D18"/>
          <cell r="E18"/>
          <cell r="F18"/>
        </row>
        <row r="19">
          <cell r="A19"/>
          <cell r="B19"/>
          <cell r="D19"/>
          <cell r="E19"/>
          <cell r="F19"/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</sheetData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4"/>
      <sheetName val="Listes"/>
    </sheetNames>
    <sheetDataSet>
      <sheetData sheetId="0">
        <row r="5">
          <cell r="A5" t="str">
            <v>M04-M05-Concours d'attaché territorial</v>
          </cell>
        </row>
        <row r="7">
          <cell r="A7" t="str">
            <v>Scolarite</v>
          </cell>
          <cell r="B7" t="str">
            <v>Consignes prise de rdv</v>
          </cell>
          <cell r="D7" t="str">
            <v>ENT</v>
          </cell>
          <cell r="E7" t="str">
            <v>INSCRITS</v>
          </cell>
          <cell r="F7">
            <v>43439</v>
          </cell>
        </row>
        <row r="8">
          <cell r="A8" t="str">
            <v>Scolarite</v>
          </cell>
          <cell r="B8" t="str">
            <v>Mise en ligne cours / devoirs</v>
          </cell>
          <cell r="D8" t="str">
            <v>ENT</v>
          </cell>
          <cell r="E8" t="str">
            <v>INSCRITS</v>
          </cell>
          <cell r="F8">
            <v>43460</v>
          </cell>
        </row>
        <row r="9">
          <cell r="A9" t="str">
            <v>Scolarite</v>
          </cell>
          <cell r="B9" t="str">
            <v>Classes virtuelles</v>
          </cell>
          <cell r="D9" t="str">
            <v>ENT</v>
          </cell>
          <cell r="E9" t="str">
            <v>INSCRITS</v>
          </cell>
          <cell r="F9">
            <v>43469</v>
          </cell>
        </row>
        <row r="10">
          <cell r="A10" t="str">
            <v>Scolarite</v>
          </cell>
          <cell r="B10" t="str">
            <v>Classes virtuelles</v>
          </cell>
          <cell r="D10" t="str">
            <v>ENT</v>
          </cell>
          <cell r="E10" t="str">
            <v>INSCRITS</v>
          </cell>
          <cell r="F10">
            <v>43489</v>
          </cell>
        </row>
        <row r="11">
          <cell r="A11" t="str">
            <v>Scolarite</v>
          </cell>
          <cell r="B11" t="str">
            <v>Classes virtuelles</v>
          </cell>
          <cell r="D11" t="str">
            <v>ENT</v>
          </cell>
          <cell r="E11" t="str">
            <v>INSCRITS</v>
          </cell>
          <cell r="F11">
            <v>43500</v>
          </cell>
        </row>
        <row r="12">
          <cell r="A12" t="str">
            <v>Scolarite</v>
          </cell>
          <cell r="B12" t="str">
            <v>Mise en ligne cours / devoirs</v>
          </cell>
          <cell r="D12" t="str">
            <v>ENT</v>
          </cell>
          <cell r="E12" t="str">
            <v>INSCRITS</v>
          </cell>
          <cell r="F12">
            <v>43503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ENT</v>
          </cell>
          <cell r="E13" t="str">
            <v>INSCRITS</v>
          </cell>
          <cell r="F13">
            <v>43503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ENT</v>
          </cell>
          <cell r="E14" t="str">
            <v>INSCRITS</v>
          </cell>
          <cell r="F14">
            <v>43537</v>
          </cell>
        </row>
        <row r="15">
          <cell r="A15"/>
          <cell r="E15"/>
        </row>
        <row r="16">
          <cell r="A16"/>
          <cell r="E16"/>
        </row>
        <row r="17">
          <cell r="A17"/>
          <cell r="E17"/>
        </row>
        <row r="18">
          <cell r="A18"/>
          <cell r="E18"/>
        </row>
        <row r="19">
          <cell r="A19"/>
          <cell r="E19"/>
        </row>
        <row r="20">
          <cell r="A20"/>
        </row>
        <row r="21">
          <cell r="A21"/>
        </row>
        <row r="22">
          <cell r="A22"/>
        </row>
      </sheetData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4-M05"/>
      <sheetName val="Listes"/>
    </sheetNames>
    <sheetDataSet>
      <sheetData sheetId="0" refreshError="1">
        <row r="7">
          <cell r="A7">
            <v>0</v>
          </cell>
        </row>
        <row r="15">
          <cell r="B15">
            <v>0</v>
          </cell>
          <cell r="D15">
            <v>0</v>
          </cell>
          <cell r="E15">
            <v>0</v>
          </cell>
          <cell r="F15">
            <v>0</v>
          </cell>
        </row>
        <row r="16">
          <cell r="B16">
            <v>0</v>
          </cell>
          <cell r="D16">
            <v>0</v>
          </cell>
          <cell r="E16">
            <v>0</v>
          </cell>
          <cell r="F16">
            <v>0</v>
          </cell>
        </row>
        <row r="17">
          <cell r="B17">
            <v>0</v>
          </cell>
          <cell r="D17">
            <v>0</v>
          </cell>
          <cell r="E17">
            <v>0</v>
          </cell>
          <cell r="F17">
            <v>0</v>
          </cell>
        </row>
        <row r="18">
          <cell r="B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B19">
            <v>0</v>
          </cell>
          <cell r="D19">
            <v>0</v>
          </cell>
          <cell r="E19">
            <v>0</v>
          </cell>
          <cell r="F19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</sheetData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5"/>
      <sheetName val="Listes"/>
    </sheetNames>
    <sheetDataSet>
      <sheetData sheetId="0">
        <row r="5">
          <cell r="A5" t="str">
            <v>M04-M05-Concours d'attaché territorial</v>
          </cell>
        </row>
        <row r="7">
          <cell r="A7" t="str">
            <v>Scolarite</v>
          </cell>
          <cell r="B7" t="str">
            <v>Consignes prise de rdv</v>
          </cell>
          <cell r="D7" t="str">
            <v>ENT</v>
          </cell>
          <cell r="E7" t="str">
            <v>INSCRITS</v>
          </cell>
          <cell r="F7">
            <v>43439</v>
          </cell>
        </row>
        <row r="8">
          <cell r="A8" t="str">
            <v>Scolarite</v>
          </cell>
          <cell r="B8" t="str">
            <v>Mise en ligne cours / devoirs</v>
          </cell>
          <cell r="D8" t="str">
            <v>ENT</v>
          </cell>
          <cell r="E8" t="str">
            <v>INSCRITS</v>
          </cell>
          <cell r="F8">
            <v>43460</v>
          </cell>
        </row>
        <row r="9">
          <cell r="A9" t="str">
            <v>Scolarite</v>
          </cell>
          <cell r="B9" t="str">
            <v>Classes virtuelles</v>
          </cell>
          <cell r="D9" t="str">
            <v>ENT</v>
          </cell>
          <cell r="E9" t="str">
            <v>INSCRITS</v>
          </cell>
          <cell r="F9">
            <v>43469</v>
          </cell>
        </row>
        <row r="10">
          <cell r="A10" t="str">
            <v>Scolarite</v>
          </cell>
          <cell r="B10" t="str">
            <v>Classes virtuelles</v>
          </cell>
          <cell r="D10" t="str">
            <v>ENT</v>
          </cell>
          <cell r="E10" t="str">
            <v>INSCRITS</v>
          </cell>
          <cell r="F10">
            <v>43489</v>
          </cell>
        </row>
        <row r="11">
          <cell r="A11" t="str">
            <v>Scolarite</v>
          </cell>
          <cell r="B11" t="str">
            <v>Classes virtuelles</v>
          </cell>
          <cell r="D11" t="str">
            <v>ENT</v>
          </cell>
          <cell r="E11" t="str">
            <v>INSCRITS</v>
          </cell>
          <cell r="F11">
            <v>43500</v>
          </cell>
        </row>
        <row r="12">
          <cell r="A12" t="str">
            <v>Scolarite</v>
          </cell>
          <cell r="B12" t="str">
            <v>Mise en ligne cours / devoirs</v>
          </cell>
          <cell r="D12" t="str">
            <v>ENT</v>
          </cell>
          <cell r="E12" t="str">
            <v>INSCRITS</v>
          </cell>
          <cell r="F12">
            <v>43503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ENT</v>
          </cell>
          <cell r="E13" t="str">
            <v>INSCRITS</v>
          </cell>
          <cell r="F13">
            <v>43503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ENT</v>
          </cell>
          <cell r="E14" t="str">
            <v>INSCRITS</v>
          </cell>
          <cell r="F14">
            <v>43537</v>
          </cell>
        </row>
        <row r="15">
          <cell r="A15"/>
          <cell r="B15"/>
          <cell r="D15"/>
          <cell r="E15"/>
          <cell r="F15"/>
        </row>
        <row r="16">
          <cell r="A16"/>
          <cell r="B16"/>
          <cell r="D16"/>
          <cell r="E16"/>
          <cell r="F16"/>
        </row>
        <row r="17">
          <cell r="A17"/>
          <cell r="B17"/>
          <cell r="D17"/>
          <cell r="E17"/>
          <cell r="F17"/>
        </row>
        <row r="18">
          <cell r="A18"/>
          <cell r="B18"/>
          <cell r="D18"/>
          <cell r="E18"/>
          <cell r="F18"/>
        </row>
        <row r="19">
          <cell r="A19"/>
          <cell r="B19"/>
          <cell r="D19"/>
          <cell r="E19"/>
          <cell r="F19"/>
        </row>
        <row r="20">
          <cell r="A20"/>
        </row>
        <row r="21">
          <cell r="A21"/>
        </row>
        <row r="22">
          <cell r="A22"/>
          <cell r="B22"/>
        </row>
        <row r="23">
          <cell r="A23"/>
          <cell r="B23"/>
        </row>
        <row r="24">
          <cell r="A24"/>
          <cell r="B24"/>
        </row>
        <row r="25">
          <cell r="A25"/>
          <cell r="B25"/>
        </row>
        <row r="26">
          <cell r="A26"/>
          <cell r="B26"/>
        </row>
        <row r="27">
          <cell r="A27"/>
          <cell r="B27"/>
        </row>
        <row r="28">
          <cell r="A28"/>
          <cell r="B28"/>
        </row>
        <row r="29">
          <cell r="A29"/>
          <cell r="B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6-M07"/>
      <sheetName val="Listes"/>
    </sheetNames>
    <sheetDataSet>
      <sheetData sheetId="0"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43476</v>
          </cell>
        </row>
        <row r="8">
          <cell r="A8" t="str">
            <v>Scolarite</v>
          </cell>
          <cell r="B8" t="str">
            <v>Assiduité</v>
          </cell>
          <cell r="D8" t="str">
            <v>Forum des nouvelles Moodle</v>
          </cell>
          <cell r="E8" t="str">
            <v>INSCRITS</v>
          </cell>
          <cell r="F8">
            <v>43495</v>
          </cell>
        </row>
        <row r="9">
          <cell r="A9" t="str">
            <v>Scolarite</v>
          </cell>
          <cell r="B9" t="str">
            <v>Assiduité</v>
          </cell>
          <cell r="D9" t="str">
            <v>Forum des nouvelles Moodle</v>
          </cell>
          <cell r="E9" t="str">
            <v>INSCRITS</v>
          </cell>
          <cell r="F9">
            <v>43495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Forum des nouvelles Moodle</v>
          </cell>
          <cell r="E10" t="str">
            <v>INSCRITS</v>
          </cell>
          <cell r="F10">
            <v>43500</v>
          </cell>
        </row>
        <row r="11">
          <cell r="A11" t="str">
            <v>Scolarite</v>
          </cell>
          <cell r="B11" t="str">
            <v>Consignes prise de rdv</v>
          </cell>
          <cell r="D11" t="str">
            <v>Forum des nouvelles Moodle</v>
          </cell>
          <cell r="E11" t="str">
            <v>INSCRITS</v>
          </cell>
          <cell r="F11">
            <v>43501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43502</v>
          </cell>
        </row>
        <row r="13">
          <cell r="A13" t="str">
            <v>Vie_scolaire_vie_formation</v>
          </cell>
          <cell r="B13" t="str">
            <v>Examen/ Concours</v>
          </cell>
          <cell r="D13" t="str">
            <v>Forum des nouvelles Moodle</v>
          </cell>
          <cell r="E13" t="str">
            <v>INSCRITS</v>
          </cell>
          <cell r="F13">
            <v>43528</v>
          </cell>
        </row>
        <row r="14">
          <cell r="A14" t="str">
            <v>Scolarite</v>
          </cell>
          <cell r="B14" t="str">
            <v>Consignes prise de rdv</v>
          </cell>
          <cell r="D14" t="str">
            <v>Forum des nouvelles Moodle</v>
          </cell>
          <cell r="E14" t="str">
            <v>INSCRITS</v>
          </cell>
          <cell r="F14">
            <v>43529</v>
          </cell>
        </row>
        <row r="15">
          <cell r="A15" t="str">
            <v>Scolarite</v>
          </cell>
          <cell r="B15" t="str">
            <v>Consignes prise de rdv</v>
          </cell>
          <cell r="D15" t="str">
            <v>Forum des nouvelles Moodle</v>
          </cell>
          <cell r="E15" t="str">
            <v>INSCRITS</v>
          </cell>
          <cell r="F15">
            <v>43535</v>
          </cell>
        </row>
        <row r="16">
          <cell r="A16" t="str">
            <v>Scolarite</v>
          </cell>
          <cell r="B16" t="str">
            <v>Assiduité</v>
          </cell>
          <cell r="D16" t="str">
            <v>Forum des nouvelles Moodle</v>
          </cell>
          <cell r="E16" t="str">
            <v>INSCRITS</v>
          </cell>
          <cell r="F16">
            <v>43538</v>
          </cell>
        </row>
        <row r="17">
          <cell r="A17" t="str">
            <v>Vie_scolaire_vie_formation</v>
          </cell>
          <cell r="B17" t="str">
            <v>Examen/ Concours</v>
          </cell>
          <cell r="D17" t="str">
            <v>Forum des nouvelles Moodle</v>
          </cell>
          <cell r="E17" t="str">
            <v>INSCRITS</v>
          </cell>
          <cell r="F17">
            <v>43567</v>
          </cell>
        </row>
        <row r="18">
          <cell r="A18" t="str">
            <v>Scolarite</v>
          </cell>
          <cell r="B18" t="str">
            <v>Mise en ligne cours / devoirs</v>
          </cell>
          <cell r="D18" t="str">
            <v>Forum des nouvelles Moodle</v>
          </cell>
          <cell r="E18" t="str">
            <v>INSCRITS</v>
          </cell>
          <cell r="F18"/>
        </row>
        <row r="19">
          <cell r="A19" t="str">
            <v>Scolarite</v>
          </cell>
          <cell r="B19" t="str">
            <v>Consignes prise de rdv</v>
          </cell>
          <cell r="D19" t="str">
            <v>Forum des nouvelles Moodle</v>
          </cell>
          <cell r="E19" t="str">
            <v>INSCRITS</v>
          </cell>
          <cell r="F19">
            <v>43578</v>
          </cell>
        </row>
        <row r="20">
          <cell r="A20" t="str">
            <v>Vie_scolaire_vie_formation</v>
          </cell>
          <cell r="B20" t="str">
            <v>Examen/ Concours</v>
          </cell>
          <cell r="D20" t="str">
            <v>Forum des nouvelles Moodle</v>
          </cell>
          <cell r="E20" t="str">
            <v>INSCRITS</v>
          </cell>
          <cell r="F20">
            <v>43621</v>
          </cell>
        </row>
        <row r="21">
          <cell r="A21"/>
          <cell r="B21"/>
          <cell r="D21"/>
          <cell r="E21"/>
          <cell r="F21"/>
        </row>
        <row r="22">
          <cell r="A22"/>
          <cell r="B22"/>
          <cell r="D22"/>
          <cell r="E22"/>
          <cell r="F22"/>
        </row>
        <row r="23">
          <cell r="A23"/>
          <cell r="B23"/>
          <cell r="D23"/>
          <cell r="E23"/>
          <cell r="F23"/>
        </row>
        <row r="24">
          <cell r="A24"/>
          <cell r="B24"/>
          <cell r="D24"/>
          <cell r="E24"/>
          <cell r="F24"/>
        </row>
        <row r="25">
          <cell r="A25"/>
          <cell r="B25"/>
          <cell r="D25"/>
          <cell r="E25"/>
          <cell r="F25"/>
        </row>
        <row r="26">
          <cell r="A26"/>
          <cell r="B26"/>
          <cell r="D26"/>
          <cell r="E26"/>
          <cell r="F26"/>
        </row>
        <row r="27">
          <cell r="A27"/>
          <cell r="B27"/>
          <cell r="D27"/>
          <cell r="E27"/>
          <cell r="F27"/>
        </row>
        <row r="28">
          <cell r="A28"/>
          <cell r="B28"/>
          <cell r="D28"/>
          <cell r="E28"/>
          <cell r="F28"/>
        </row>
        <row r="29">
          <cell r="A29"/>
          <cell r="B29"/>
          <cell r="D29"/>
          <cell r="E29"/>
          <cell r="F29"/>
        </row>
        <row r="30">
          <cell r="A30"/>
          <cell r="B30"/>
          <cell r="D30"/>
          <cell r="E30"/>
          <cell r="F30"/>
        </row>
        <row r="31">
          <cell r="A31"/>
          <cell r="B31"/>
          <cell r="D31"/>
          <cell r="E31"/>
          <cell r="F31"/>
        </row>
        <row r="32">
          <cell r="A32"/>
        </row>
        <row r="33">
          <cell r="A33"/>
        </row>
        <row r="34">
          <cell r="A34"/>
        </row>
        <row r="35">
          <cell r="A35"/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8"/>
      <sheetName val="Listes"/>
    </sheetNames>
    <sheetDataSet>
      <sheetData sheetId="0">
        <row r="5">
          <cell r="A5" t="str">
            <v>M08-Concours d'agent de catégorie C des ministères chargés de l'Economie et du Budget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43210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43217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43251</v>
          </cell>
        </row>
        <row r="10">
          <cell r="A10" t="str">
            <v>Scolarite</v>
          </cell>
          <cell r="B10" t="str">
            <v>Mise en ligne cours / devoirs</v>
          </cell>
          <cell r="D10" t="str">
            <v>Forum des nouvelles Moodle</v>
          </cell>
          <cell r="E10" t="str">
            <v>INSCRITS</v>
          </cell>
          <cell r="F10">
            <v>43252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43329</v>
          </cell>
        </row>
        <row r="12">
          <cell r="A12" t="str">
            <v>Scolarite</v>
          </cell>
          <cell r="B12" t="str">
            <v>Mise en ligne cours / devoirs</v>
          </cell>
          <cell r="D12" t="str">
            <v>Forum des nouvelles Moodle</v>
          </cell>
          <cell r="E12" t="str">
            <v>INSCRITS</v>
          </cell>
          <cell r="F12">
            <v>43329</v>
          </cell>
        </row>
        <row r="13">
          <cell r="A13" t="str">
            <v>Scolarite</v>
          </cell>
          <cell r="B13" t="str">
            <v>Consignes prise de rdv</v>
          </cell>
          <cell r="D13" t="str">
            <v>Forum des nouvelles Moodle</v>
          </cell>
          <cell r="E13" t="str">
            <v>INSCRITS</v>
          </cell>
          <cell r="F13">
            <v>43332</v>
          </cell>
        </row>
        <row r="14">
          <cell r="A14" t="str">
            <v>Scolarite</v>
          </cell>
          <cell r="B14" t="str">
            <v>Consignes prise de rdv</v>
          </cell>
          <cell r="D14" t="str">
            <v>Forum des nouvelles Moodle</v>
          </cell>
          <cell r="E14" t="str">
            <v>INSCRITS</v>
          </cell>
          <cell r="F14">
            <v>43360</v>
          </cell>
        </row>
        <row r="15">
          <cell r="A15" t="str">
            <v>Vie_scolaire_vie_formation</v>
          </cell>
          <cell r="B15" t="str">
            <v>Examen/ Concours</v>
          </cell>
          <cell r="D15" t="str">
            <v>Forum des nouvelles Moodle</v>
          </cell>
          <cell r="E15" t="str">
            <v>INSCRITS</v>
          </cell>
          <cell r="F15">
            <v>43369</v>
          </cell>
        </row>
        <row r="16">
          <cell r="A16" t="str">
            <v>Vie_scolaire_vie_formation</v>
          </cell>
          <cell r="B16" t="str">
            <v>Examen/ Concours</v>
          </cell>
          <cell r="D16" t="str">
            <v>Forum des nouvelles Moodle</v>
          </cell>
          <cell r="E16" t="str">
            <v>INSCRITS</v>
          </cell>
          <cell r="F16">
            <v>43370</v>
          </cell>
        </row>
        <row r="17">
          <cell r="A17" t="str">
            <v>Vie_scolaire_vie_formation</v>
          </cell>
          <cell r="B17" t="str">
            <v>Examen/ Concours</v>
          </cell>
          <cell r="D17" t="str">
            <v>Forum des nouvelles Moodle</v>
          </cell>
          <cell r="E17" t="str">
            <v>INSCRITS</v>
          </cell>
          <cell r="F17">
            <v>43389</v>
          </cell>
        </row>
        <row r="18">
          <cell r="A18" t="str">
            <v>Vie_scolaire_vie_formation</v>
          </cell>
          <cell r="B18" t="str">
            <v>Examen/ Concours</v>
          </cell>
          <cell r="D18" t="str">
            <v>Forum des nouvelles Moodle</v>
          </cell>
          <cell r="E18" t="str">
            <v>INSCRITS</v>
          </cell>
          <cell r="F18">
            <v>43402</v>
          </cell>
        </row>
        <row r="19">
          <cell r="A19" t="str">
            <v>Scolarite</v>
          </cell>
          <cell r="B19" t="str">
            <v>Consignes prise de rdv</v>
          </cell>
          <cell r="D19" t="str">
            <v>Forum des nouvelles Moodle</v>
          </cell>
          <cell r="E19" t="str">
            <v>INSCRITS</v>
          </cell>
          <cell r="F19">
            <v>43419</v>
          </cell>
        </row>
        <row r="20">
          <cell r="A20" t="str">
            <v>Vie_scolaire_vie_formation</v>
          </cell>
          <cell r="B20" t="str">
            <v>Examen/ Concours</v>
          </cell>
          <cell r="D20" t="str">
            <v>Forum des nouvelles Moodle</v>
          </cell>
          <cell r="E20" t="str">
            <v>INSCRITS</v>
          </cell>
          <cell r="F20">
            <v>43424</v>
          </cell>
        </row>
        <row r="21">
          <cell r="A21" t="str">
            <v>Vie_scolaire_vie_formation</v>
          </cell>
          <cell r="B21" t="str">
            <v>Examen/ Concours</v>
          </cell>
          <cell r="D21" t="str">
            <v>Forum des nouvelles Moodle</v>
          </cell>
          <cell r="E21" t="str">
            <v>INSCRITS</v>
          </cell>
          <cell r="F21">
            <v>43467</v>
          </cell>
        </row>
        <row r="22">
          <cell r="A22" t="str">
            <v>Vie_scolaire_vie_formation</v>
          </cell>
          <cell r="B22" t="str">
            <v>Examen/ Concours</v>
          </cell>
          <cell r="D22" t="str">
            <v>Forum des nouvelles Moodle</v>
          </cell>
          <cell r="E22" t="str">
            <v>INSCRITS</v>
          </cell>
          <cell r="F22">
            <v>43486</v>
          </cell>
        </row>
        <row r="23">
          <cell r="A23"/>
          <cell r="B23"/>
          <cell r="C23"/>
          <cell r="D23"/>
          <cell r="E23"/>
          <cell r="F23"/>
        </row>
        <row r="24">
          <cell r="A24"/>
          <cell r="B24"/>
          <cell r="C24"/>
          <cell r="D24"/>
          <cell r="E24"/>
          <cell r="F24"/>
        </row>
        <row r="25">
          <cell r="A25"/>
          <cell r="B25"/>
          <cell r="C25"/>
          <cell r="D25"/>
          <cell r="E25"/>
          <cell r="F25"/>
        </row>
        <row r="26">
          <cell r="A26"/>
          <cell r="B26"/>
          <cell r="C26"/>
          <cell r="D26"/>
          <cell r="E26"/>
          <cell r="F26"/>
        </row>
        <row r="27">
          <cell r="A27"/>
          <cell r="B27"/>
          <cell r="C27"/>
          <cell r="D27"/>
          <cell r="E27"/>
          <cell r="F27"/>
        </row>
        <row r="28">
          <cell r="A28"/>
          <cell r="B28"/>
          <cell r="C28"/>
          <cell r="D28"/>
          <cell r="E28"/>
          <cell r="F28"/>
        </row>
        <row r="29">
          <cell r="A29"/>
          <cell r="B29"/>
          <cell r="C29"/>
          <cell r="D29"/>
          <cell r="E29"/>
          <cell r="F29"/>
        </row>
        <row r="30">
          <cell r="A30"/>
          <cell r="B30"/>
          <cell r="C30"/>
          <cell r="D30"/>
          <cell r="E30"/>
          <cell r="F30"/>
        </row>
        <row r="31">
          <cell r="A31"/>
          <cell r="B31"/>
          <cell r="C31"/>
          <cell r="D31"/>
          <cell r="E31"/>
          <cell r="F31"/>
        </row>
        <row r="32">
          <cell r="A32"/>
          <cell r="C32"/>
        </row>
        <row r="33">
          <cell r="A33"/>
          <cell r="C33"/>
        </row>
        <row r="34">
          <cell r="A34"/>
          <cell r="B34"/>
          <cell r="C34"/>
        </row>
        <row r="35">
          <cell r="A35"/>
          <cell r="B35"/>
          <cell r="C35"/>
        </row>
        <row r="36">
          <cell r="A36"/>
          <cell r="B36"/>
          <cell r="C36"/>
        </row>
        <row r="37">
          <cell r="A37"/>
          <cell r="B37"/>
          <cell r="C37"/>
        </row>
        <row r="38">
          <cell r="A38"/>
          <cell r="B38"/>
          <cell r="C38"/>
        </row>
        <row r="39">
          <cell r="A39"/>
          <cell r="B39"/>
          <cell r="C39"/>
        </row>
        <row r="40">
          <cell r="A40"/>
          <cell r="B40"/>
          <cell r="C40"/>
        </row>
        <row r="41">
          <cell r="A41"/>
          <cell r="B41"/>
          <cell r="C41"/>
        </row>
        <row r="42">
          <cell r="A42"/>
          <cell r="B42"/>
          <cell r="C42"/>
        </row>
        <row r="43">
          <cell r="A43"/>
          <cell r="B43"/>
          <cell r="C43"/>
        </row>
        <row r="44">
          <cell r="A44"/>
          <cell r="B44"/>
          <cell r="C44"/>
        </row>
        <row r="45">
          <cell r="A45"/>
          <cell r="B45"/>
          <cell r="C45"/>
        </row>
        <row r="46">
          <cell r="A46"/>
          <cell r="B46"/>
          <cell r="C46"/>
        </row>
        <row r="47">
          <cell r="A47"/>
          <cell r="B47"/>
          <cell r="C47"/>
        </row>
        <row r="48">
          <cell r="A48"/>
          <cell r="B48"/>
          <cell r="C48"/>
        </row>
        <row r="49">
          <cell r="A49"/>
          <cell r="B49"/>
          <cell r="C49"/>
        </row>
        <row r="50">
          <cell r="A50"/>
          <cell r="C50"/>
        </row>
        <row r="51">
          <cell r="A51"/>
          <cell r="C51"/>
        </row>
        <row r="52">
          <cell r="A52"/>
          <cell r="C52"/>
        </row>
      </sheetData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9"/>
      <sheetName val="Listes"/>
    </sheetNames>
    <sheetDataSet>
      <sheetData sheetId="0">
        <row r="5">
          <cell r="A5" t="str">
            <v>M09-Concours externe de contrôleur des Finances Publiques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43237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43252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43370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Forum des nouvelles Moodle</v>
          </cell>
          <cell r="E10" t="str">
            <v>INSCRITS</v>
          </cell>
          <cell r="F10">
            <v>43370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43433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43490</v>
          </cell>
        </row>
        <row r="13">
          <cell r="A13" t="str">
            <v>Vie_scolaire_vie_formation</v>
          </cell>
          <cell r="B13" t="str">
            <v>Examen/ Concours</v>
          </cell>
          <cell r="D13" t="str">
            <v>Forum des nouvelles Moodle</v>
          </cell>
          <cell r="E13" t="str">
            <v>INSCRITS</v>
          </cell>
          <cell r="F13">
            <v>43517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Forum des nouvelles Moodle</v>
          </cell>
          <cell r="E14" t="str">
            <v>INSCRITS</v>
          </cell>
          <cell r="F14">
            <v>43545</v>
          </cell>
        </row>
        <row r="15">
          <cell r="A15"/>
          <cell r="B15"/>
          <cell r="C15"/>
          <cell r="D15"/>
          <cell r="F15"/>
        </row>
        <row r="16">
          <cell r="A16"/>
          <cell r="B16"/>
          <cell r="C16"/>
          <cell r="D16"/>
          <cell r="F16"/>
        </row>
        <row r="17">
          <cell r="A17"/>
          <cell r="B17"/>
          <cell r="C17"/>
          <cell r="D17"/>
          <cell r="F17"/>
        </row>
        <row r="18">
          <cell r="A18"/>
          <cell r="B18"/>
          <cell r="C18"/>
          <cell r="D18"/>
          <cell r="F18"/>
        </row>
        <row r="19">
          <cell r="A19"/>
          <cell r="B19"/>
          <cell r="C19"/>
          <cell r="D19"/>
          <cell r="F19"/>
        </row>
        <row r="20">
          <cell r="A20"/>
          <cell r="C20"/>
        </row>
        <row r="21">
          <cell r="A21"/>
          <cell r="C21"/>
        </row>
        <row r="22">
          <cell r="A22"/>
          <cell r="B22"/>
          <cell r="C22"/>
        </row>
        <row r="23">
          <cell r="A23"/>
          <cell r="B23"/>
          <cell r="C23"/>
        </row>
        <row r="24">
          <cell r="A24"/>
          <cell r="B24"/>
          <cell r="C24"/>
        </row>
        <row r="25">
          <cell r="A25"/>
          <cell r="B25"/>
          <cell r="C25"/>
        </row>
        <row r="26">
          <cell r="A26"/>
          <cell r="B26"/>
          <cell r="C26"/>
        </row>
        <row r="27">
          <cell r="A27"/>
          <cell r="B27"/>
          <cell r="C27"/>
        </row>
        <row r="28">
          <cell r="A28"/>
          <cell r="B28"/>
          <cell r="C28"/>
        </row>
        <row r="29">
          <cell r="A29"/>
          <cell r="B29"/>
          <cell r="C29"/>
        </row>
        <row r="30">
          <cell r="A30"/>
          <cell r="C30"/>
        </row>
        <row r="31">
          <cell r="A31"/>
          <cell r="C31"/>
        </row>
        <row r="32">
          <cell r="A32"/>
          <cell r="C32"/>
        </row>
        <row r="33">
          <cell r="A33"/>
          <cell r="C33"/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</sheetData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0"/>
      <sheetName val="Listes"/>
    </sheetNames>
    <sheetDataSet>
      <sheetData sheetId="0">
        <row r="5">
          <cell r="A5" t="str">
            <v>M10-Concours externe d'Inspecteur des Finances Publiques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43209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43217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43251</v>
          </cell>
        </row>
        <row r="10">
          <cell r="A10" t="str">
            <v>Scolarite</v>
          </cell>
          <cell r="B10" t="str">
            <v>Mise en ligne cours / devoirs</v>
          </cell>
          <cell r="D10" t="str">
            <v>Forum des nouvelles Moodle</v>
          </cell>
          <cell r="E10" t="str">
            <v>INSCRITS</v>
          </cell>
          <cell r="F10">
            <v>43226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43347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43347</v>
          </cell>
        </row>
        <row r="13">
          <cell r="A13" t="str">
            <v>Vie_scolaire_vie_formation</v>
          </cell>
          <cell r="B13" t="str">
            <v>Examen/ Concours</v>
          </cell>
          <cell r="D13" t="str">
            <v>Forum des nouvelles Moodle</v>
          </cell>
          <cell r="E13" t="str">
            <v>INSCRITS</v>
          </cell>
          <cell r="F13">
            <v>43356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Forum des nouvelles Moodle</v>
          </cell>
          <cell r="E14" t="str">
            <v>INSCRITS</v>
          </cell>
          <cell r="F14">
            <v>43441</v>
          </cell>
        </row>
        <row r="15">
          <cell r="A15" t="str">
            <v>Vie_scolaire_vie_formation</v>
          </cell>
          <cell r="B15" t="str">
            <v>Examen/ Concours</v>
          </cell>
          <cell r="D15" t="str">
            <v>Forum des nouvelles Moodle</v>
          </cell>
          <cell r="E15" t="str">
            <v>INSCRITS</v>
          </cell>
          <cell r="F15">
            <v>43489</v>
          </cell>
        </row>
        <row r="16">
          <cell r="A16" t="str">
            <v>Vie_scolaire_vie_formation</v>
          </cell>
          <cell r="B16" t="str">
            <v>Examen/ Concours</v>
          </cell>
          <cell r="D16" t="str">
            <v>Forum des nouvelles Moodle</v>
          </cell>
          <cell r="E16" t="str">
            <v>INSCRITS</v>
          </cell>
          <cell r="F16">
            <v>43511</v>
          </cell>
        </row>
        <row r="17">
          <cell r="A17"/>
          <cell r="B17"/>
          <cell r="C17"/>
          <cell r="D17"/>
          <cell r="F17"/>
        </row>
        <row r="18">
          <cell r="A18"/>
          <cell r="B18"/>
          <cell r="C18"/>
          <cell r="D18"/>
          <cell r="F18"/>
        </row>
        <row r="19">
          <cell r="A19"/>
          <cell r="B19"/>
          <cell r="C19"/>
          <cell r="D19"/>
          <cell r="F19"/>
        </row>
        <row r="20">
          <cell r="A20"/>
          <cell r="C20"/>
        </row>
        <row r="21">
          <cell r="A21"/>
          <cell r="C21"/>
        </row>
        <row r="22">
          <cell r="A22"/>
          <cell r="C22"/>
        </row>
        <row r="23">
          <cell r="A23"/>
          <cell r="B23"/>
          <cell r="C23"/>
        </row>
        <row r="24">
          <cell r="A24"/>
          <cell r="B24"/>
          <cell r="C24"/>
        </row>
        <row r="25">
          <cell r="A25"/>
          <cell r="B25"/>
          <cell r="C25"/>
        </row>
        <row r="26">
          <cell r="A26"/>
          <cell r="B26"/>
          <cell r="C26"/>
        </row>
        <row r="27">
          <cell r="A27"/>
          <cell r="B27"/>
          <cell r="C27"/>
        </row>
        <row r="28">
          <cell r="A28"/>
          <cell r="B28"/>
          <cell r="C28"/>
        </row>
        <row r="29">
          <cell r="A29"/>
          <cell r="B29"/>
          <cell r="C29"/>
        </row>
        <row r="30">
          <cell r="A30"/>
          <cell r="B30"/>
          <cell r="C30"/>
        </row>
        <row r="31">
          <cell r="A31"/>
          <cell r="B31"/>
          <cell r="C31"/>
        </row>
        <row r="32">
          <cell r="A32"/>
          <cell r="B32"/>
          <cell r="C32"/>
        </row>
        <row r="33">
          <cell r="A33"/>
          <cell r="C33"/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1-M12"/>
      <sheetName val="Listes"/>
    </sheetNames>
    <sheetDataSet>
      <sheetData sheetId="0">
        <row r="5">
          <cell r="A5" t="str">
            <v>M11-M12-Concours de rédacteur territorial</v>
          </cell>
        </row>
        <row r="7">
          <cell r="A7" t="str">
            <v>Scolarite</v>
          </cell>
          <cell r="B7" t="str">
            <v>Accès service en ligne</v>
          </cell>
          <cell r="D7" t="str">
            <v>ENT</v>
          </cell>
          <cell r="E7" t="str">
            <v>INSCRITS</v>
          </cell>
          <cell r="F7">
            <v>43510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ENT</v>
          </cell>
          <cell r="E8" t="str">
            <v>INSCRITS</v>
          </cell>
          <cell r="F8">
            <v>43510</v>
          </cell>
        </row>
        <row r="9">
          <cell r="A9" t="str">
            <v>Scolarite</v>
          </cell>
          <cell r="B9" t="str">
            <v>Mise en ligne cours / devoirs</v>
          </cell>
          <cell r="D9" t="str">
            <v>ENT</v>
          </cell>
          <cell r="E9" t="str">
            <v>INSCRITS</v>
          </cell>
          <cell r="F9">
            <v>43510</v>
          </cell>
        </row>
        <row r="10">
          <cell r="A10" t="str">
            <v>Scolarite</v>
          </cell>
          <cell r="B10" t="str">
            <v>Mise en ligne cours / devoirs</v>
          </cell>
          <cell r="D10" t="str">
            <v>ENT</v>
          </cell>
          <cell r="E10" t="str">
            <v>INSCRITS</v>
          </cell>
          <cell r="F10">
            <v>43510</v>
          </cell>
        </row>
        <row r="11">
          <cell r="A11" t="str">
            <v>Scolarite</v>
          </cell>
          <cell r="B11" t="str">
            <v>Mise en ligne cours / devoirs</v>
          </cell>
          <cell r="D11" t="str">
            <v>ENT</v>
          </cell>
          <cell r="E11" t="str">
            <v>INSCRITS</v>
          </cell>
          <cell r="F11">
            <v>43510</v>
          </cell>
        </row>
        <row r="12">
          <cell r="A12" t="str">
            <v>Scolarite</v>
          </cell>
          <cell r="B12" t="str">
            <v>Mise en ligne cours / devoirs</v>
          </cell>
          <cell r="D12" t="str">
            <v>ENT</v>
          </cell>
          <cell r="E12" t="str">
            <v>INSCRITS</v>
          </cell>
          <cell r="F12">
            <v>43510</v>
          </cell>
        </row>
        <row r="13">
          <cell r="A13" t="str">
            <v>Scolarite</v>
          </cell>
          <cell r="B13" t="str">
            <v>Accès service en ligne</v>
          </cell>
          <cell r="D13" t="str">
            <v>ENT</v>
          </cell>
          <cell r="E13" t="str">
            <v>INSCRITS</v>
          </cell>
          <cell r="F13">
            <v>43528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ENT</v>
          </cell>
          <cell r="E14" t="str">
            <v>INSCRITS</v>
          </cell>
          <cell r="F14">
            <v>43546</v>
          </cell>
        </row>
        <row r="15">
          <cell r="A15" t="str">
            <v>Scolarite</v>
          </cell>
          <cell r="B15" t="str">
            <v>Classes virtuelles</v>
          </cell>
          <cell r="D15" t="str">
            <v>ENT</v>
          </cell>
          <cell r="E15" t="str">
            <v>INSCRITS</v>
          </cell>
          <cell r="F15">
            <v>43563</v>
          </cell>
        </row>
        <row r="16">
          <cell r="A16" t="str">
            <v>Scolarite</v>
          </cell>
          <cell r="B16" t="str">
            <v>Classes virtuelles</v>
          </cell>
          <cell r="D16" t="str">
            <v>ENT</v>
          </cell>
          <cell r="E16" t="str">
            <v>INSCRITS</v>
          </cell>
          <cell r="F16">
            <v>43564</v>
          </cell>
        </row>
        <row r="17">
          <cell r="A17" t="str">
            <v>Scolarite</v>
          </cell>
          <cell r="B17" t="str">
            <v>Classes virtuelles</v>
          </cell>
          <cell r="D17" t="str">
            <v>ENT</v>
          </cell>
          <cell r="E17" t="str">
            <v>INSCRITS</v>
          </cell>
          <cell r="F17">
            <v>43573</v>
          </cell>
        </row>
        <row r="18">
          <cell r="A18" t="str">
            <v>Scolarite</v>
          </cell>
          <cell r="B18" t="str">
            <v>Classes virtuelles</v>
          </cell>
          <cell r="D18" t="str">
            <v>ENT</v>
          </cell>
          <cell r="E18" t="str">
            <v>INSCRITS</v>
          </cell>
          <cell r="F18">
            <v>43574</v>
          </cell>
        </row>
        <row r="19">
          <cell r="A19" t="str">
            <v>Scolarite</v>
          </cell>
          <cell r="B19" t="str">
            <v>Classes virtuelles</v>
          </cell>
          <cell r="D19" t="str">
            <v>ENT</v>
          </cell>
          <cell r="E19" t="str">
            <v>INSCRITS</v>
          </cell>
          <cell r="F19">
            <v>43591</v>
          </cell>
        </row>
        <row r="20">
          <cell r="A20" t="str">
            <v>Scolarite</v>
          </cell>
          <cell r="B20" t="str">
            <v>Classes virtuelles</v>
          </cell>
          <cell r="D20" t="str">
            <v>ENT</v>
          </cell>
          <cell r="E20" t="str">
            <v>INSCRITS</v>
          </cell>
          <cell r="F20">
            <v>43593</v>
          </cell>
        </row>
        <row r="21">
          <cell r="A21" t="str">
            <v>Scolarite</v>
          </cell>
          <cell r="B21" t="str">
            <v>Classes virtuelles</v>
          </cell>
          <cell r="D21" t="str">
            <v>ENT</v>
          </cell>
          <cell r="E21" t="str">
            <v>INSCRITS</v>
          </cell>
          <cell r="F21">
            <v>43595</v>
          </cell>
        </row>
        <row r="22">
          <cell r="A22" t="str">
            <v>Scolarite</v>
          </cell>
          <cell r="B22" t="str">
            <v>Classes virtuelles</v>
          </cell>
          <cell r="D22" t="str">
            <v>ENT</v>
          </cell>
          <cell r="E22" t="str">
            <v>INSCRITS</v>
          </cell>
          <cell r="F22">
            <v>43595</v>
          </cell>
        </row>
        <row r="23">
          <cell r="A23" t="str">
            <v>Scolarite</v>
          </cell>
          <cell r="B23" t="str">
            <v>Classes virtuelles</v>
          </cell>
          <cell r="D23" t="str">
            <v>ENT</v>
          </cell>
          <cell r="E23" t="str">
            <v>INSCRITS</v>
          </cell>
          <cell r="F23">
            <v>43602</v>
          </cell>
        </row>
        <row r="24">
          <cell r="A24" t="str">
            <v>Scolarite</v>
          </cell>
          <cell r="B24" t="str">
            <v>Classes virtuelles</v>
          </cell>
          <cell r="D24" t="str">
            <v>ENT</v>
          </cell>
          <cell r="E24" t="str">
            <v>INSCRITS</v>
          </cell>
          <cell r="F24">
            <v>43619</v>
          </cell>
        </row>
        <row r="25">
          <cell r="A25" t="str">
            <v>Scolarite</v>
          </cell>
          <cell r="B25" t="str">
            <v>Classes virtuelles</v>
          </cell>
          <cell r="D25" t="str">
            <v>ENT</v>
          </cell>
          <cell r="E25" t="str">
            <v>INSCRITS</v>
          </cell>
          <cell r="F25">
            <v>43630</v>
          </cell>
        </row>
        <row r="26">
          <cell r="A26" t="str">
            <v>Scolarite</v>
          </cell>
          <cell r="B26" t="str">
            <v>Epreuves blanches</v>
          </cell>
          <cell r="D26" t="str">
            <v>ENT</v>
          </cell>
          <cell r="E26" t="str">
            <v>INSCRITS</v>
          </cell>
          <cell r="F26">
            <v>43633</v>
          </cell>
        </row>
        <row r="27">
          <cell r="A27" t="str">
            <v>Scolarite</v>
          </cell>
          <cell r="B27" t="str">
            <v>Epreuves blanches</v>
          </cell>
          <cell r="D27" t="str">
            <v>ENT</v>
          </cell>
          <cell r="E27" t="str">
            <v>INSCRITS</v>
          </cell>
          <cell r="F27">
            <v>43633</v>
          </cell>
        </row>
        <row r="28">
          <cell r="A28" t="str">
            <v>Scolarite</v>
          </cell>
          <cell r="B28" t="str">
            <v>Classes virtuelles</v>
          </cell>
          <cell r="D28" t="str">
            <v>ENT</v>
          </cell>
          <cell r="E28" t="str">
            <v>INSCRITS</v>
          </cell>
          <cell r="F28">
            <v>43637</v>
          </cell>
        </row>
        <row r="29">
          <cell r="A29" t="str">
            <v>Scolarite</v>
          </cell>
          <cell r="B29" t="str">
            <v>Epreuves blanches</v>
          </cell>
          <cell r="D29" t="str">
            <v>ENT</v>
          </cell>
          <cell r="E29" t="str">
            <v>INSCRITS</v>
          </cell>
          <cell r="F29">
            <v>43689</v>
          </cell>
        </row>
        <row r="30">
          <cell r="A30" t="str">
            <v>Scolarite</v>
          </cell>
          <cell r="B30" t="str">
            <v>Epreuves blanches</v>
          </cell>
          <cell r="D30" t="str">
            <v>ENT</v>
          </cell>
          <cell r="E30" t="str">
            <v>INSCRITS</v>
          </cell>
          <cell r="F30">
            <v>43689</v>
          </cell>
        </row>
        <row r="31">
          <cell r="A31" t="str">
            <v>Vie_scolaire_vie_formation</v>
          </cell>
          <cell r="B31" t="str">
            <v>Examen/ Concours</v>
          </cell>
          <cell r="D31" t="str">
            <v>ENT</v>
          </cell>
          <cell r="E31" t="str">
            <v>INSCRITS</v>
          </cell>
          <cell r="F31">
            <v>43738</v>
          </cell>
        </row>
        <row r="32">
          <cell r="A32" t="str">
            <v>Scolarite</v>
          </cell>
          <cell r="B32" t="str">
            <v>Consignes prise de rdv</v>
          </cell>
          <cell r="D32" t="str">
            <v>ENT</v>
          </cell>
          <cell r="E32" t="str">
            <v>INSCRITS</v>
          </cell>
          <cell r="F32">
            <v>43746</v>
          </cell>
        </row>
        <row r="33">
          <cell r="A33" t="str">
            <v>Scolarite</v>
          </cell>
          <cell r="B33" t="str">
            <v>Consignes prise de rdv</v>
          </cell>
          <cell r="D33" t="str">
            <v>ENT</v>
          </cell>
          <cell r="E33" t="str">
            <v>INSCRITS</v>
          </cell>
          <cell r="F33">
            <v>43773</v>
          </cell>
        </row>
        <row r="34">
          <cell r="A34" t="str">
            <v>Scolarite</v>
          </cell>
          <cell r="B34" t="str">
            <v>Classes virtuelles</v>
          </cell>
          <cell r="D34" t="str">
            <v>ENT</v>
          </cell>
          <cell r="E34" t="str">
            <v>INSCRITS</v>
          </cell>
          <cell r="F34">
            <v>43775</v>
          </cell>
        </row>
        <row r="35">
          <cell r="A35" t="str">
            <v>Scolarite</v>
          </cell>
          <cell r="B35" t="str">
            <v>Classes virtuelles</v>
          </cell>
          <cell r="D35" t="str">
            <v>ENT</v>
          </cell>
          <cell r="E35" t="str">
            <v>INSCRITS</v>
          </cell>
          <cell r="F35">
            <v>43794</v>
          </cell>
        </row>
        <row r="36">
          <cell r="A36" t="str">
            <v>Scolarite</v>
          </cell>
          <cell r="B36" t="str">
            <v>Classes virtuelles</v>
          </cell>
          <cell r="D36" t="str">
            <v>ENT</v>
          </cell>
          <cell r="E36" t="str">
            <v>INSCRITS</v>
          </cell>
          <cell r="F36">
            <v>43805</v>
          </cell>
        </row>
        <row r="37">
          <cell r="A37" t="str">
            <v>Scolarite</v>
          </cell>
          <cell r="B37" t="str">
            <v>Consignes prise de rdv</v>
          </cell>
          <cell r="D37" t="str">
            <v>ENT</v>
          </cell>
          <cell r="E37" t="str">
            <v>INSCRITS</v>
          </cell>
          <cell r="F37">
            <v>43809</v>
          </cell>
        </row>
        <row r="38">
          <cell r="A38" t="str">
            <v>Scolarite</v>
          </cell>
          <cell r="B38" t="str">
            <v>Classes virtuelles</v>
          </cell>
          <cell r="D38" t="str">
            <v>ENT</v>
          </cell>
          <cell r="E38" t="str">
            <v>INSCRITS</v>
          </cell>
          <cell r="F38">
            <v>43814</v>
          </cell>
        </row>
        <row r="39">
          <cell r="A39"/>
          <cell r="B39"/>
          <cell r="C39"/>
          <cell r="D39"/>
          <cell r="F39"/>
        </row>
        <row r="40">
          <cell r="A40"/>
          <cell r="B40"/>
          <cell r="C40"/>
          <cell r="D40"/>
          <cell r="F40"/>
        </row>
        <row r="41">
          <cell r="A41"/>
          <cell r="B41"/>
          <cell r="C41"/>
          <cell r="D41"/>
          <cell r="F41"/>
        </row>
        <row r="42">
          <cell r="A42"/>
          <cell r="B42"/>
          <cell r="C42"/>
          <cell r="D42"/>
          <cell r="F42"/>
        </row>
        <row r="43">
          <cell r="A43"/>
          <cell r="B43"/>
          <cell r="C43"/>
          <cell r="D43"/>
          <cell r="F43"/>
        </row>
        <row r="44">
          <cell r="A44"/>
          <cell r="B44"/>
          <cell r="C44"/>
          <cell r="D44"/>
          <cell r="F44"/>
        </row>
        <row r="45">
          <cell r="A45"/>
          <cell r="B45"/>
          <cell r="C45"/>
          <cell r="D45"/>
          <cell r="E45"/>
          <cell r="F45"/>
        </row>
        <row r="46">
          <cell r="A46"/>
          <cell r="B46"/>
          <cell r="C46"/>
          <cell r="D46"/>
          <cell r="E46"/>
          <cell r="F46"/>
        </row>
        <row r="47">
          <cell r="A47"/>
          <cell r="B47"/>
          <cell r="C47"/>
          <cell r="D47"/>
          <cell r="E47"/>
          <cell r="F47"/>
        </row>
        <row r="48">
          <cell r="A48"/>
          <cell r="B48"/>
          <cell r="C48"/>
          <cell r="D48"/>
          <cell r="E48"/>
          <cell r="F48"/>
        </row>
        <row r="49">
          <cell r="A49"/>
          <cell r="B49"/>
          <cell r="C49"/>
          <cell r="D49"/>
          <cell r="E49"/>
          <cell r="F49"/>
        </row>
        <row r="50">
          <cell r="A50"/>
          <cell r="B50"/>
          <cell r="C50"/>
          <cell r="D50"/>
          <cell r="E50"/>
          <cell r="F50"/>
        </row>
        <row r="51">
          <cell r="A51"/>
          <cell r="B51"/>
          <cell r="C51"/>
          <cell r="D51"/>
          <cell r="E51"/>
          <cell r="F51"/>
        </row>
        <row r="52">
          <cell r="A52"/>
          <cell r="B52"/>
          <cell r="C52"/>
          <cell r="D52"/>
          <cell r="E52"/>
          <cell r="F52"/>
        </row>
        <row r="53">
          <cell r="A53"/>
          <cell r="B53"/>
          <cell r="C53"/>
          <cell r="D53"/>
          <cell r="E53"/>
          <cell r="F53"/>
        </row>
        <row r="54">
          <cell r="A54"/>
          <cell r="B54"/>
          <cell r="C54"/>
          <cell r="D54"/>
          <cell r="E54"/>
          <cell r="F54"/>
        </row>
      </sheetData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3-M14"/>
      <sheetName val="Listes"/>
    </sheetNames>
    <sheetDataSet>
      <sheetData sheetId="0">
        <row r="5">
          <cell r="A5" t="str">
            <v>M13-M14-Concours de greffier des services judiciaires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43311</v>
          </cell>
        </row>
        <row r="8">
          <cell r="A8" t="str">
            <v>Scolarite</v>
          </cell>
          <cell r="B8" t="str">
            <v>Mise en ligne cours / devoirs</v>
          </cell>
          <cell r="D8" t="str">
            <v>Forum des nouvelles Moodle</v>
          </cell>
          <cell r="E8" t="str">
            <v>INSCRITS</v>
          </cell>
          <cell r="F8">
            <v>43334</v>
          </cell>
        </row>
        <row r="9">
          <cell r="A9" t="str">
            <v>Scolarite</v>
          </cell>
          <cell r="B9" t="str">
            <v>Mise en ligne cours / devoirs</v>
          </cell>
          <cell r="D9" t="str">
            <v>Forum des nouvelles Moodle</v>
          </cell>
          <cell r="E9" t="str">
            <v>INSCRITS</v>
          </cell>
          <cell r="F9">
            <v>43334</v>
          </cell>
        </row>
        <row r="10">
          <cell r="A10" t="str">
            <v>Scolarite</v>
          </cell>
          <cell r="B10" t="str">
            <v>Mise en ligne cours / devoirs</v>
          </cell>
          <cell r="D10" t="str">
            <v>Forum des nouvelles Moodle</v>
          </cell>
          <cell r="E10" t="str">
            <v>INSCRITS</v>
          </cell>
          <cell r="F10">
            <v>43339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43390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43411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Forum des nouvelles Moodle</v>
          </cell>
          <cell r="E13" t="str">
            <v>INSCRITS</v>
          </cell>
          <cell r="F13">
            <v>43455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Forum des nouvelles Moodle</v>
          </cell>
          <cell r="E14" t="str">
            <v>INSCRITS</v>
          </cell>
          <cell r="F14">
            <v>43467</v>
          </cell>
        </row>
        <row r="15">
          <cell r="A15" t="str">
            <v>Scolarite</v>
          </cell>
          <cell r="B15" t="str">
            <v>Mise en ligne cours / devoirs</v>
          </cell>
          <cell r="D15" t="str">
            <v>Forum des nouvelles Moodle</v>
          </cell>
          <cell r="E15" t="str">
            <v>INSCRITS</v>
          </cell>
          <cell r="F15">
            <v>43483</v>
          </cell>
        </row>
        <row r="16">
          <cell r="A16" t="str">
            <v>Vie_scolaire_vie_formation</v>
          </cell>
          <cell r="B16" t="str">
            <v>Examen/ Concours</v>
          </cell>
          <cell r="D16" t="str">
            <v>Forum des nouvelles Moodle</v>
          </cell>
          <cell r="E16" t="str">
            <v>INSCRITS</v>
          </cell>
          <cell r="F16">
            <v>43530</v>
          </cell>
        </row>
        <row r="17">
          <cell r="A17" t="str">
            <v>Vie_scolaire_vie_formation</v>
          </cell>
          <cell r="B17" t="str">
            <v>Examen/ Concours</v>
          </cell>
          <cell r="D17" t="str">
            <v>Forum des nouvelles Moodle</v>
          </cell>
          <cell r="E17" t="str">
            <v>INSCRITS</v>
          </cell>
          <cell r="F17">
            <v>43607</v>
          </cell>
        </row>
        <row r="18">
          <cell r="A18" t="str">
            <v>Vie_scolaire_vie_formation</v>
          </cell>
          <cell r="B18" t="str">
            <v>Examen/ Concours</v>
          </cell>
          <cell r="D18" t="str">
            <v>Forum des nouvelles Moodle</v>
          </cell>
          <cell r="E18" t="str">
            <v>INSCRITS</v>
          </cell>
          <cell r="F18">
            <v>43614</v>
          </cell>
        </row>
        <row r="19">
          <cell r="A19" t="str">
            <v>Vie_scolaire_vie_formation</v>
          </cell>
          <cell r="B19" t="str">
            <v>Examen/ Concours</v>
          </cell>
          <cell r="D19" t="str">
            <v>Forum des nouvelles Moodle</v>
          </cell>
          <cell r="E19" t="str">
            <v>INSCRITS</v>
          </cell>
          <cell r="F19">
            <v>43654</v>
          </cell>
        </row>
        <row r="20">
          <cell r="A20"/>
          <cell r="B20"/>
          <cell r="C20"/>
          <cell r="D20"/>
          <cell r="F20"/>
        </row>
        <row r="21">
          <cell r="A21"/>
          <cell r="B21"/>
          <cell r="C21"/>
          <cell r="D21"/>
          <cell r="F21"/>
        </row>
        <row r="22">
          <cell r="A22"/>
          <cell r="B22"/>
          <cell r="C22"/>
          <cell r="D22"/>
          <cell r="F22"/>
        </row>
        <row r="23">
          <cell r="A23"/>
          <cell r="B23"/>
          <cell r="C23"/>
          <cell r="D23"/>
          <cell r="F23"/>
        </row>
        <row r="24">
          <cell r="A24"/>
          <cell r="B24"/>
          <cell r="C24"/>
          <cell r="D24"/>
          <cell r="F24"/>
        </row>
        <row r="25">
          <cell r="A25"/>
          <cell r="B25"/>
          <cell r="C25"/>
          <cell r="D25"/>
          <cell r="F25"/>
        </row>
        <row r="26">
          <cell r="A26"/>
          <cell r="B26"/>
          <cell r="C26"/>
          <cell r="D26"/>
          <cell r="F26"/>
        </row>
        <row r="27">
          <cell r="A27"/>
          <cell r="B27"/>
          <cell r="C27"/>
          <cell r="D27"/>
          <cell r="F27"/>
        </row>
        <row r="28">
          <cell r="A28"/>
          <cell r="B28"/>
          <cell r="C28"/>
          <cell r="D28"/>
          <cell r="E28"/>
          <cell r="F28"/>
        </row>
        <row r="29">
          <cell r="A29"/>
          <cell r="B29"/>
          <cell r="C29"/>
          <cell r="D29"/>
          <cell r="E29"/>
          <cell r="F29"/>
        </row>
        <row r="30">
          <cell r="A30"/>
          <cell r="B30"/>
          <cell r="C30"/>
          <cell r="D30"/>
          <cell r="E30"/>
          <cell r="F30"/>
        </row>
        <row r="31">
          <cell r="A31"/>
          <cell r="C31"/>
        </row>
        <row r="32">
          <cell r="A32"/>
          <cell r="C32"/>
        </row>
        <row r="33">
          <cell r="A33"/>
          <cell r="C33"/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  <row r="41">
          <cell r="A41"/>
          <cell r="C41"/>
        </row>
        <row r="42">
          <cell r="A42"/>
          <cell r="C42"/>
        </row>
        <row r="43">
          <cell r="A43"/>
          <cell r="C43"/>
        </row>
        <row r="44">
          <cell r="A44"/>
          <cell r="C44"/>
        </row>
        <row r="45">
          <cell r="A45"/>
          <cell r="C45"/>
        </row>
        <row r="46">
          <cell r="A46"/>
          <cell r="C46"/>
        </row>
        <row r="47">
          <cell r="A47"/>
          <cell r="C47"/>
        </row>
        <row r="48">
          <cell r="A48"/>
          <cell r="C48"/>
        </row>
        <row r="49">
          <cell r="A49"/>
          <cell r="C49"/>
        </row>
        <row r="50">
          <cell r="A50"/>
          <cell r="C50"/>
        </row>
        <row r="51">
          <cell r="A51"/>
          <cell r="C51"/>
        </row>
      </sheetData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5-M16"/>
      <sheetName val="Listes"/>
    </sheetNames>
    <sheetDataSet>
      <sheetData sheetId="0">
        <row r="5">
          <cell r="A5" t="str">
            <v>M15-M16 Concours de Directeur des services de greffe judiciaire</v>
          </cell>
        </row>
        <row r="7">
          <cell r="A7" t="str">
            <v>Vie_scolaire_vie_formation</v>
          </cell>
          <cell r="B7" t="str">
            <v>Examen/ Concours</v>
          </cell>
          <cell r="D7" t="str">
            <v>Forum des nouvelles Moodle</v>
          </cell>
          <cell r="E7" t="str">
            <v>INSCRITS</v>
          </cell>
          <cell r="F7">
            <v>43311</v>
          </cell>
        </row>
        <row r="8">
          <cell r="A8" t="str">
            <v>Scolarite</v>
          </cell>
          <cell r="B8" t="str">
            <v>Mise en ligne cours / devoirs</v>
          </cell>
          <cell r="D8" t="str">
            <v>Forum des nouvelles Moodle</v>
          </cell>
          <cell r="E8" t="str">
            <v>INSCRITS</v>
          </cell>
          <cell r="F8">
            <v>43334</v>
          </cell>
        </row>
        <row r="9">
          <cell r="A9" t="str">
            <v>Scolarite</v>
          </cell>
          <cell r="B9" t="str">
            <v>Mise en ligne cours / devoirs</v>
          </cell>
          <cell r="D9" t="str">
            <v>Forum des nouvelles Moodle</v>
          </cell>
          <cell r="E9" t="str">
            <v>INSCRITS</v>
          </cell>
          <cell r="F9">
            <v>43334</v>
          </cell>
        </row>
        <row r="10">
          <cell r="A10" t="str">
            <v>Scolarite</v>
          </cell>
          <cell r="B10" t="str">
            <v>Mise en ligne cours / devoirs</v>
          </cell>
          <cell r="D10" t="str">
            <v>Forum des nouvelles Moodle</v>
          </cell>
          <cell r="E10" t="str">
            <v>INSCRITS</v>
          </cell>
          <cell r="F10">
            <v>43339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43356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43388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Forum des nouvelles Moodle</v>
          </cell>
          <cell r="E13" t="str">
            <v>INSCRITS</v>
          </cell>
          <cell r="F13">
            <v>43426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Forum des nouvelles Moodle</v>
          </cell>
          <cell r="E14" t="str">
            <v>INSCRITS</v>
          </cell>
          <cell r="F14">
            <v>43439</v>
          </cell>
        </row>
        <row r="15">
          <cell r="A15" t="str">
            <v>Vie_scolaire_vie_formation</v>
          </cell>
          <cell r="B15" t="str">
            <v>Examen/ Concours</v>
          </cell>
          <cell r="D15" t="str">
            <v>Forum des nouvelles Moodle</v>
          </cell>
          <cell r="E15" t="str">
            <v>INSCRITS</v>
          </cell>
          <cell r="F15">
            <v>43440</v>
          </cell>
        </row>
        <row r="16">
          <cell r="A16" t="str">
            <v>Scolarite</v>
          </cell>
          <cell r="B16" t="str">
            <v>Mise en ligne cours / devoirs</v>
          </cell>
          <cell r="D16" t="str">
            <v>Forum des nouvelles Moodle</v>
          </cell>
          <cell r="E16" t="str">
            <v>INSCRITS</v>
          </cell>
          <cell r="F16">
            <v>43455</v>
          </cell>
        </row>
        <row r="17">
          <cell r="A17" t="str">
            <v>Scolarite</v>
          </cell>
          <cell r="B17" t="str">
            <v>Mise en ligne cours / devoirs</v>
          </cell>
          <cell r="D17" t="str">
            <v>Forum des nouvelles Moodle</v>
          </cell>
          <cell r="E17" t="str">
            <v>INSCRITS</v>
          </cell>
          <cell r="F17">
            <v>43483</v>
          </cell>
        </row>
        <row r="18">
          <cell r="A18" t="str">
            <v>Vie_scolaire_vie_formation</v>
          </cell>
          <cell r="B18" t="str">
            <v>Examen/ Concours</v>
          </cell>
          <cell r="D18" t="str">
            <v>Forum des nouvelles Moodle</v>
          </cell>
          <cell r="E18" t="str">
            <v>INSCRITS</v>
          </cell>
          <cell r="F18">
            <v>43529</v>
          </cell>
        </row>
        <row r="19">
          <cell r="A19" t="str">
            <v>Vie_scolaire_vie_formation</v>
          </cell>
          <cell r="B19" t="str">
            <v>Examen/ Concours</v>
          </cell>
          <cell r="D19" t="str">
            <v>Forum des nouvelles Moodle</v>
          </cell>
          <cell r="E19" t="str">
            <v>INSCRITS</v>
          </cell>
          <cell r="F19">
            <v>43544</v>
          </cell>
        </row>
        <row r="20">
          <cell r="A20" t="str">
            <v>Vie_scolaire_vie_formation</v>
          </cell>
          <cell r="B20" t="str">
            <v>Examen/ Concours</v>
          </cell>
          <cell r="D20" t="str">
            <v>Forum des nouvelles Moodle</v>
          </cell>
          <cell r="E20" t="str">
            <v>INSCRITS</v>
          </cell>
          <cell r="F20">
            <v>43571</v>
          </cell>
        </row>
        <row r="21">
          <cell r="A21"/>
          <cell r="B21"/>
          <cell r="C21"/>
          <cell r="D21"/>
          <cell r="F21"/>
        </row>
        <row r="22">
          <cell r="A22"/>
          <cell r="B22"/>
          <cell r="C22"/>
          <cell r="D22"/>
          <cell r="F22"/>
        </row>
        <row r="23">
          <cell r="A23"/>
          <cell r="B23"/>
          <cell r="C23"/>
          <cell r="D23"/>
          <cell r="F23"/>
        </row>
        <row r="24">
          <cell r="A24"/>
          <cell r="B24"/>
          <cell r="C24"/>
          <cell r="D24"/>
          <cell r="F24"/>
        </row>
        <row r="25">
          <cell r="A25"/>
          <cell r="B25"/>
          <cell r="C25"/>
          <cell r="D25"/>
          <cell r="F25"/>
        </row>
        <row r="26">
          <cell r="A26"/>
          <cell r="B26"/>
          <cell r="C26"/>
          <cell r="D26"/>
          <cell r="E26"/>
          <cell r="F26"/>
        </row>
        <row r="27">
          <cell r="A27"/>
          <cell r="B27"/>
          <cell r="C27"/>
          <cell r="D27"/>
          <cell r="E27"/>
          <cell r="F27"/>
        </row>
        <row r="28">
          <cell r="A28"/>
          <cell r="B28"/>
          <cell r="C28"/>
          <cell r="D28"/>
          <cell r="E28"/>
          <cell r="F28"/>
        </row>
        <row r="29">
          <cell r="A29"/>
          <cell r="C29"/>
        </row>
        <row r="30">
          <cell r="A30"/>
          <cell r="C30"/>
        </row>
        <row r="31">
          <cell r="A31"/>
          <cell r="C31"/>
        </row>
        <row r="32">
          <cell r="C32"/>
        </row>
        <row r="33">
          <cell r="C33"/>
        </row>
        <row r="34">
          <cell r="C34"/>
        </row>
        <row r="35">
          <cell r="C35"/>
        </row>
        <row r="36">
          <cell r="C36"/>
        </row>
        <row r="37">
          <cell r="C37"/>
        </row>
        <row r="38">
          <cell r="C38"/>
        </row>
        <row r="39">
          <cell r="C39"/>
        </row>
        <row r="40">
          <cell r="C40"/>
        </row>
        <row r="41">
          <cell r="C41"/>
        </row>
        <row r="42">
          <cell r="C42"/>
        </row>
        <row r="43">
          <cell r="C43"/>
        </row>
        <row r="44">
          <cell r="C44"/>
        </row>
        <row r="45">
          <cell r="C45"/>
        </row>
        <row r="46">
          <cell r="A46"/>
          <cell r="C46"/>
        </row>
        <row r="47">
          <cell r="A47"/>
          <cell r="C47"/>
        </row>
        <row r="48">
          <cell r="A48"/>
          <cell r="C48"/>
        </row>
        <row r="49">
          <cell r="A49"/>
          <cell r="C49"/>
        </row>
      </sheetData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7"/>
      <sheetName val="Listes"/>
    </sheetNames>
    <sheetDataSet>
      <sheetData sheetId="0">
        <row r="5">
          <cell r="A5" t="str">
            <v>M17 Concours adjoint administratif territorial principal de 2eme classe</v>
          </cell>
        </row>
        <row r="7">
          <cell r="A7" t="str">
            <v>Scolarite</v>
          </cell>
          <cell r="B7" t="str">
            <v>Accès service en ligne</v>
          </cell>
          <cell r="D7" t="str">
            <v>Forum des nouvelles Moodle</v>
          </cell>
          <cell r="E7" t="str">
            <v>INSCRITS</v>
          </cell>
          <cell r="F7">
            <v>43502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43502</v>
          </cell>
        </row>
        <row r="9">
          <cell r="A9" t="str">
            <v>Scolarite</v>
          </cell>
          <cell r="B9" t="str">
            <v>Mise en ligne cours / devoirs</v>
          </cell>
          <cell r="D9" t="str">
            <v>Forum des nouvelles Moodle</v>
          </cell>
          <cell r="E9" t="str">
            <v>INSCRITS</v>
          </cell>
          <cell r="F9">
            <v>43503</v>
          </cell>
        </row>
        <row r="10">
          <cell r="A10" t="str">
            <v>Scolarite</v>
          </cell>
          <cell r="B10" t="str">
            <v>Mise en ligne cours / devoirs</v>
          </cell>
          <cell r="D10" t="str">
            <v>Forum des nouvelles Moodle</v>
          </cell>
          <cell r="E10" t="str">
            <v>INSCRITS</v>
          </cell>
          <cell r="F10">
            <v>43503</v>
          </cell>
        </row>
        <row r="11">
          <cell r="A11" t="str">
            <v>Scolarite</v>
          </cell>
          <cell r="B11" t="str">
            <v>Mise en ligne cours / devoirs</v>
          </cell>
          <cell r="D11" t="str">
            <v>Forum des nouvelles Moodle</v>
          </cell>
          <cell r="E11" t="str">
            <v>INSCRITS</v>
          </cell>
          <cell r="F11">
            <v>43503</v>
          </cell>
        </row>
        <row r="12">
          <cell r="A12" t="str">
            <v>Scolarite</v>
          </cell>
          <cell r="B12" t="str">
            <v>Mise en ligne cours / devoirs</v>
          </cell>
          <cell r="D12" t="str">
            <v>Forum des nouvelles Moodle</v>
          </cell>
          <cell r="E12" t="str">
            <v>INSCRITS</v>
          </cell>
          <cell r="F12">
            <v>43503</v>
          </cell>
        </row>
        <row r="13">
          <cell r="A13" t="str">
            <v>Scolarite</v>
          </cell>
          <cell r="B13" t="str">
            <v>Mise en ligne cours / devoirs</v>
          </cell>
          <cell r="D13" t="str">
            <v>Forum des nouvelles Moodle</v>
          </cell>
          <cell r="E13" t="str">
            <v>INSCRITS</v>
          </cell>
          <cell r="F13">
            <v>43503</v>
          </cell>
        </row>
        <row r="14">
          <cell r="A14" t="str">
            <v>Scolarite</v>
          </cell>
          <cell r="B14" t="str">
            <v>Classes virtuelles</v>
          </cell>
          <cell r="D14" t="str">
            <v>Forum des nouvelles Moodle</v>
          </cell>
          <cell r="E14" t="str">
            <v>INSCRITS</v>
          </cell>
          <cell r="F14">
            <v>43602</v>
          </cell>
        </row>
        <row r="15">
          <cell r="A15" t="str">
            <v>Scolarite</v>
          </cell>
          <cell r="B15" t="str">
            <v>Classes virtuelles</v>
          </cell>
          <cell r="D15" t="str">
            <v>Forum des nouvelles Moodle</v>
          </cell>
          <cell r="E15" t="str">
            <v>INSCRITS</v>
          </cell>
          <cell r="F15">
            <v>43619</v>
          </cell>
        </row>
        <row r="16">
          <cell r="A16" t="str">
            <v>Scolarite</v>
          </cell>
          <cell r="B16" t="str">
            <v>Classes virtuelles</v>
          </cell>
          <cell r="D16" t="str">
            <v>Forum des nouvelles Moodle</v>
          </cell>
          <cell r="E16" t="str">
            <v>INSCRITS</v>
          </cell>
          <cell r="F16">
            <v>43630</v>
          </cell>
        </row>
        <row r="17">
          <cell r="A17" t="str">
            <v>Scolarite</v>
          </cell>
          <cell r="B17" t="str">
            <v>Classes virtuelles</v>
          </cell>
          <cell r="D17" t="str">
            <v>Forum des nouvelles Moodle</v>
          </cell>
          <cell r="E17" t="str">
            <v>INSCRITS</v>
          </cell>
          <cell r="F17">
            <v>43637</v>
          </cell>
        </row>
        <row r="18">
          <cell r="A18" t="str">
            <v>Vie_scolaire_vie_formation</v>
          </cell>
          <cell r="B18" t="str">
            <v>Examen/ Concours</v>
          </cell>
          <cell r="D18" t="str">
            <v>Forum des nouvelles Moodle</v>
          </cell>
          <cell r="E18" t="str">
            <v>INSCRITS</v>
          </cell>
          <cell r="F18">
            <v>43738</v>
          </cell>
        </row>
        <row r="19">
          <cell r="A19" t="str">
            <v>Vie_scolaire_vie_formation</v>
          </cell>
          <cell r="B19" t="str">
            <v>Examen/ Concours</v>
          </cell>
          <cell r="D19" t="str">
            <v>Forum des nouvelles Moodle</v>
          </cell>
          <cell r="E19" t="str">
            <v>INSCRITS</v>
          </cell>
          <cell r="F19">
            <v>43748</v>
          </cell>
        </row>
        <row r="20">
          <cell r="A20" t="str">
            <v>Vie_scolaire_vie_formation</v>
          </cell>
          <cell r="B20" t="str">
            <v>Examen/ Concours</v>
          </cell>
          <cell r="D20" t="str">
            <v>Forum des nouvelles Moodle</v>
          </cell>
          <cell r="E20" t="str">
            <v>INSCRITS</v>
          </cell>
          <cell r="F20">
            <v>43769</v>
          </cell>
        </row>
        <row r="21">
          <cell r="A21" t="str">
            <v>Scolarite</v>
          </cell>
          <cell r="B21" t="str">
            <v>Epreuves blanches</v>
          </cell>
          <cell r="D21" t="str">
            <v>Forum des nouvelles Moodle</v>
          </cell>
          <cell r="E21" t="str">
            <v>INSCRITS</v>
          </cell>
          <cell r="F21">
            <v>43815</v>
          </cell>
        </row>
        <row r="22">
          <cell r="A22" t="str">
            <v>Scolarite</v>
          </cell>
          <cell r="B22" t="str">
            <v>Epreuves blanches</v>
          </cell>
          <cell r="D22" t="str">
            <v>Forum des nouvelles Moodle</v>
          </cell>
          <cell r="E22" t="str">
            <v>INSCRITS</v>
          </cell>
          <cell r="F22">
            <v>43838</v>
          </cell>
        </row>
        <row r="23">
          <cell r="A23" t="str">
            <v>Vie_scolaire_vie_formation</v>
          </cell>
          <cell r="B23" t="str">
            <v>Examen/ Concours</v>
          </cell>
          <cell r="D23" t="str">
            <v>Forum des nouvelles Moodle</v>
          </cell>
          <cell r="E23" t="str">
            <v>INSCRITS</v>
          </cell>
          <cell r="F23">
            <v>43903</v>
          </cell>
        </row>
        <row r="24">
          <cell r="A24" t="str">
            <v>Scolarite</v>
          </cell>
          <cell r="B24" t="str">
            <v>Consignes prise de rdv</v>
          </cell>
          <cell r="D24" t="str">
            <v>Forum des nouvelles Moodle</v>
          </cell>
          <cell r="E24" t="str">
            <v>INSCRITS</v>
          </cell>
          <cell r="F24" t="str">
            <v>Fin mars 2020</v>
          </cell>
        </row>
        <row r="25">
          <cell r="A25" t="str">
            <v>Scolarite</v>
          </cell>
          <cell r="B25" t="str">
            <v>Consignes prise de rdv</v>
          </cell>
          <cell r="D25" t="str">
            <v>Forum des nouvelles Moodle</v>
          </cell>
          <cell r="E25" t="str">
            <v>INSCRITS</v>
          </cell>
          <cell r="F25" t="str">
            <v>Mi-avril 2020</v>
          </cell>
        </row>
        <row r="26">
          <cell r="A26" t="str">
            <v>Scolarite</v>
          </cell>
          <cell r="B26" t="str">
            <v>Consignes prise de rdv</v>
          </cell>
          <cell r="D26" t="str">
            <v>Forum des nouvelles Moodle</v>
          </cell>
          <cell r="E26" t="str">
            <v>INSCRITS</v>
          </cell>
          <cell r="F26" t="str">
            <v>Fin avril 2020</v>
          </cell>
        </row>
        <row r="27">
          <cell r="A27" t="str">
            <v>Scolarite</v>
          </cell>
          <cell r="B27" t="str">
            <v>Consignes prise de rdv</v>
          </cell>
          <cell r="D27" t="str">
            <v>Forum des nouvelles Moodle</v>
          </cell>
          <cell r="E27" t="str">
            <v>INSCRITS</v>
          </cell>
          <cell r="F27">
            <v>43952</v>
          </cell>
        </row>
        <row r="28">
          <cell r="A28"/>
          <cell r="E28"/>
          <cell r="F28"/>
        </row>
        <row r="29">
          <cell r="A29"/>
          <cell r="E29"/>
          <cell r="F29"/>
        </row>
        <row r="30">
          <cell r="E30"/>
          <cell r="F30"/>
        </row>
        <row r="31">
          <cell r="F31"/>
        </row>
        <row r="32">
          <cell r="F32"/>
        </row>
        <row r="33">
          <cell r="F33"/>
        </row>
      </sheetData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7"/>
      <sheetName val="Listes"/>
    </sheetNames>
    <sheetDataSet>
      <sheetData sheetId="0" refreshError="1">
        <row r="7">
          <cell r="A7">
            <v>0</v>
          </cell>
        </row>
        <row r="30">
          <cell r="A30">
            <v>0</v>
          </cell>
        </row>
        <row r="31">
          <cell r="A31">
            <v>0</v>
          </cell>
          <cell r="C31">
            <v>0</v>
          </cell>
        </row>
        <row r="32">
          <cell r="A32">
            <v>0</v>
          </cell>
          <cell r="C32">
            <v>0</v>
          </cell>
        </row>
        <row r="33">
          <cell r="A33">
            <v>0</v>
          </cell>
          <cell r="C33">
            <v>0</v>
          </cell>
        </row>
        <row r="34">
          <cell r="A34">
            <v>0</v>
          </cell>
          <cell r="C34">
            <v>0</v>
          </cell>
        </row>
        <row r="35">
          <cell r="A35">
            <v>0</v>
          </cell>
          <cell r="C35">
            <v>0</v>
          </cell>
        </row>
        <row r="36">
          <cell r="A36">
            <v>0</v>
          </cell>
          <cell r="C36">
            <v>0</v>
          </cell>
        </row>
        <row r="37">
          <cell r="A37">
            <v>0</v>
          </cell>
          <cell r="C37">
            <v>0</v>
          </cell>
        </row>
        <row r="38">
          <cell r="A38">
            <v>0</v>
          </cell>
          <cell r="C38">
            <v>0</v>
          </cell>
        </row>
        <row r="39">
          <cell r="A39">
            <v>0</v>
          </cell>
          <cell r="C39">
            <v>0</v>
          </cell>
        </row>
        <row r="40">
          <cell r="A40">
            <v>0</v>
          </cell>
          <cell r="C40">
            <v>0</v>
          </cell>
        </row>
      </sheetData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8"/>
      <sheetName val="Listes"/>
    </sheetNames>
    <sheetDataSet>
      <sheetData sheetId="0">
        <row r="5">
          <cell r="A5" t="str">
            <v>M18 Concours externe d'ingénieur territorial</v>
          </cell>
        </row>
        <row r="7">
          <cell r="A7" t="str">
            <v>Scolarite</v>
          </cell>
          <cell r="B7" t="str">
            <v>Mise en ligne cours / devoirs</v>
          </cell>
          <cell r="D7" t="str">
            <v>Forum des nouvelles Moodle</v>
          </cell>
          <cell r="E7" t="str">
            <v>INSCRITS</v>
          </cell>
          <cell r="F7">
            <v>43404</v>
          </cell>
        </row>
        <row r="8">
          <cell r="A8" t="str">
            <v>Vie_scolaire_vie_formation</v>
          </cell>
          <cell r="B8" t="str">
            <v>Examen/ Concours</v>
          </cell>
          <cell r="D8" t="str">
            <v>Forum des nouvelles Moodle</v>
          </cell>
          <cell r="E8" t="str">
            <v>INSCRITS</v>
          </cell>
          <cell r="F8">
            <v>43424</v>
          </cell>
        </row>
        <row r="9">
          <cell r="A9" t="str">
            <v>Vie_scolaire_vie_formation</v>
          </cell>
          <cell r="B9" t="str">
            <v>Examen/ Concours</v>
          </cell>
          <cell r="D9" t="str">
            <v>Forum des nouvelles Moodle</v>
          </cell>
          <cell r="E9" t="str">
            <v>INSCRITS</v>
          </cell>
          <cell r="F9">
            <v>43424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Forum des nouvelles Moodle</v>
          </cell>
          <cell r="E10" t="str">
            <v>INSCRITS</v>
          </cell>
          <cell r="F10">
            <v>43426</v>
          </cell>
        </row>
        <row r="11">
          <cell r="A11" t="str">
            <v>Vie_scolaire_vie_formation</v>
          </cell>
          <cell r="B11" t="str">
            <v>Examen/ Concours</v>
          </cell>
          <cell r="D11" t="str">
            <v>Forum des nouvelles Moodle</v>
          </cell>
          <cell r="E11" t="str">
            <v>INSCRITS</v>
          </cell>
          <cell r="F11">
            <v>43437</v>
          </cell>
        </row>
        <row r="12">
          <cell r="A12" t="str">
            <v>Vie_scolaire_vie_formation</v>
          </cell>
          <cell r="B12" t="str">
            <v>Examen/ Concours</v>
          </cell>
          <cell r="D12" t="str">
            <v>Forum des nouvelles Moodle</v>
          </cell>
          <cell r="E12" t="str">
            <v>INSCRITS</v>
          </cell>
          <cell r="F12">
            <v>43438</v>
          </cell>
        </row>
        <row r="13">
          <cell r="A13" t="str">
            <v>Vie_scolaire_vie_formation</v>
          </cell>
          <cell r="B13" t="str">
            <v>Examen/ Concours</v>
          </cell>
          <cell r="D13" t="str">
            <v>Forum des nouvelles Moodle</v>
          </cell>
          <cell r="E13" t="str">
            <v>INSCRITS</v>
          </cell>
          <cell r="F13">
            <v>43440</v>
          </cell>
        </row>
        <row r="14">
          <cell r="A14" t="str">
            <v>Vie_scolaire_vie_formation</v>
          </cell>
          <cell r="B14" t="str">
            <v>Examen/ Concours</v>
          </cell>
          <cell r="D14" t="str">
            <v>Forum des nouvelles Moodle</v>
          </cell>
          <cell r="E14" t="str">
            <v>INSCRITS</v>
          </cell>
          <cell r="F14">
            <v>43448</v>
          </cell>
        </row>
        <row r="15">
          <cell r="A15" t="str">
            <v>Vie_scolaire_vie_formation</v>
          </cell>
          <cell r="B15" t="str">
            <v>Examen/ Concours</v>
          </cell>
          <cell r="D15" t="str">
            <v>Forum des nouvelles Moodle</v>
          </cell>
          <cell r="E15" t="str">
            <v>INSCRITS</v>
          </cell>
          <cell r="F15">
            <v>43451</v>
          </cell>
        </row>
        <row r="16">
          <cell r="A16" t="str">
            <v>Scolarite</v>
          </cell>
          <cell r="B16" t="str">
            <v>Mise en ligne cours / devoirs</v>
          </cell>
          <cell r="D16" t="str">
            <v>Forum des nouvelles Moodle</v>
          </cell>
          <cell r="E16" t="str">
            <v>INSCRITS</v>
          </cell>
          <cell r="F16">
            <v>43460</v>
          </cell>
        </row>
        <row r="17">
          <cell r="A17" t="str">
            <v>Vie_scolaire_vie_formation</v>
          </cell>
          <cell r="B17" t="str">
            <v>Examen/ Concours</v>
          </cell>
          <cell r="D17" t="str">
            <v>Forum des nouvelles Moodle</v>
          </cell>
          <cell r="E17" t="str">
            <v>INSCRITS</v>
          </cell>
          <cell r="F17">
            <v>43460</v>
          </cell>
        </row>
        <row r="18">
          <cell r="A18" t="str">
            <v>Vie_scolaire_vie_formation</v>
          </cell>
          <cell r="B18" t="str">
            <v>Examen/ Concours</v>
          </cell>
          <cell r="D18" t="str">
            <v>Forum des nouvelles Moodle</v>
          </cell>
          <cell r="E18" t="str">
            <v>INSCRITS</v>
          </cell>
          <cell r="F18">
            <v>43460</v>
          </cell>
        </row>
        <row r="19">
          <cell r="A19" t="str">
            <v>Vie_scolaire_vie_formation</v>
          </cell>
          <cell r="B19" t="str">
            <v>Examen/ Concours</v>
          </cell>
          <cell r="D19" t="str">
            <v>Forum des nouvelles Moodle</v>
          </cell>
          <cell r="E19" t="str">
            <v>INSCRITS</v>
          </cell>
          <cell r="F19">
            <v>43500</v>
          </cell>
        </row>
        <row r="20">
          <cell r="A20" t="str">
            <v>Scolarite</v>
          </cell>
          <cell r="B20" t="str">
            <v>Classes virtuelles</v>
          </cell>
          <cell r="D20" t="str">
            <v>Forum des nouvelles Moodle</v>
          </cell>
          <cell r="E20" t="str">
            <v>INSCRITS</v>
          </cell>
          <cell r="F20">
            <v>43500</v>
          </cell>
        </row>
        <row r="21">
          <cell r="A21" t="str">
            <v>Scolarite</v>
          </cell>
          <cell r="B21" t="str">
            <v>Mise en ligne cours / devoirs</v>
          </cell>
          <cell r="D21" t="str">
            <v>Forum des nouvelles Moodle</v>
          </cell>
          <cell r="E21" t="str">
            <v>INSCRITS</v>
          </cell>
          <cell r="F21">
            <v>43503</v>
          </cell>
        </row>
        <row r="22">
          <cell r="A22" t="str">
            <v>Scolarite</v>
          </cell>
          <cell r="B22" t="str">
            <v>Mise en ligne cours / devoirs</v>
          </cell>
          <cell r="D22" t="str">
            <v>Forum des nouvelles Moodle</v>
          </cell>
          <cell r="E22" t="str">
            <v>INSCRITS</v>
          </cell>
          <cell r="F22">
            <v>43503</v>
          </cell>
        </row>
        <row r="23">
          <cell r="A23" t="str">
            <v>Vie_scolaire_vie_formation</v>
          </cell>
          <cell r="B23" t="str">
            <v>Examen/ Concours</v>
          </cell>
          <cell r="D23" t="str">
            <v>Forum des nouvelles Moodle</v>
          </cell>
          <cell r="E23" t="str">
            <v>INSCRITS</v>
          </cell>
          <cell r="F23">
            <v>43516</v>
          </cell>
        </row>
        <row r="24">
          <cell r="A24" t="str">
            <v>Scolarite</v>
          </cell>
          <cell r="B24" t="str">
            <v>Epreuves blanches</v>
          </cell>
          <cell r="D24" t="str">
            <v>Forum des nouvelles Moodle</v>
          </cell>
          <cell r="E24" t="str">
            <v>INSCRITS</v>
          </cell>
          <cell r="F24">
            <v>43538</v>
          </cell>
        </row>
        <row r="25">
          <cell r="A25" t="str">
            <v>Scolarite</v>
          </cell>
          <cell r="B25" t="str">
            <v>Classes virtuelles</v>
          </cell>
          <cell r="D25" t="str">
            <v>Forum des nouvelles Moodle</v>
          </cell>
          <cell r="E25" t="str">
            <v>INSCRITS</v>
          </cell>
          <cell r="F25">
            <v>43602</v>
          </cell>
        </row>
        <row r="26">
          <cell r="A26" t="str">
            <v>Scolarite</v>
          </cell>
          <cell r="B26" t="str">
            <v>Classes virtuelles</v>
          </cell>
          <cell r="D26" t="str">
            <v>Forum des nouvelles Moodle</v>
          </cell>
          <cell r="E26" t="str">
            <v>INSCRITS</v>
          </cell>
          <cell r="F26">
            <v>43619</v>
          </cell>
        </row>
        <row r="27">
          <cell r="A27" t="str">
            <v>Vie_scolaire_vie_formation</v>
          </cell>
          <cell r="B27" t="str">
            <v>Examen/ Concours</v>
          </cell>
          <cell r="D27" t="str">
            <v>Forum des nouvelles Moodle</v>
          </cell>
          <cell r="E27" t="str">
            <v>INSCRITS</v>
          </cell>
          <cell r="F27">
            <v>43623</v>
          </cell>
        </row>
        <row r="28">
          <cell r="A28" t="str">
            <v>Scolarite</v>
          </cell>
          <cell r="B28" t="str">
            <v>Classes virtuelles</v>
          </cell>
          <cell r="D28" t="str">
            <v>Forum des nouvelles Moodle</v>
          </cell>
          <cell r="E28" t="str">
            <v>INSCRITS</v>
          </cell>
          <cell r="F28">
            <v>43630</v>
          </cell>
        </row>
        <row r="29">
          <cell r="A29" t="str">
            <v>Scolarite</v>
          </cell>
          <cell r="B29" t="str">
            <v>Classes virtuelles</v>
          </cell>
          <cell r="D29" t="str">
            <v>Forum des nouvelles Moodle</v>
          </cell>
          <cell r="E29" t="str">
            <v>INSCRITS</v>
          </cell>
          <cell r="F29">
            <v>43636</v>
          </cell>
        </row>
        <row r="30">
          <cell r="A30" t="str">
            <v>Scolarite</v>
          </cell>
          <cell r="B30" t="str">
            <v>Consignes prise de rdv</v>
          </cell>
          <cell r="D30" t="str">
            <v>Forum des nouvelles Moodle</v>
          </cell>
          <cell r="E30" t="str">
            <v>INSCRITS</v>
          </cell>
          <cell r="F30">
            <v>43640</v>
          </cell>
        </row>
        <row r="31">
          <cell r="A31" t="str">
            <v>Scolarite</v>
          </cell>
          <cell r="B31" t="str">
            <v>Contenu cours devoirs</v>
          </cell>
          <cell r="D31" t="str">
            <v>Forum des nouvelles Moodle</v>
          </cell>
          <cell r="E31" t="str">
            <v>INSCRITS</v>
          </cell>
          <cell r="F31">
            <v>43647</v>
          </cell>
        </row>
        <row r="32">
          <cell r="A32" t="str">
            <v>Scolarite</v>
          </cell>
          <cell r="B32" t="str">
            <v>Consignes prise de rdv</v>
          </cell>
          <cell r="D32" t="str">
            <v>Forum des nouvelles Moodle</v>
          </cell>
          <cell r="E32" t="str">
            <v>INSCRITS</v>
          </cell>
          <cell r="F32">
            <v>43661</v>
          </cell>
        </row>
        <row r="33">
          <cell r="A33"/>
          <cell r="B33"/>
          <cell r="C33"/>
          <cell r="D33"/>
          <cell r="F33"/>
        </row>
        <row r="34">
          <cell r="A34"/>
          <cell r="B34"/>
          <cell r="C34"/>
          <cell r="D34"/>
          <cell r="F34"/>
        </row>
        <row r="35">
          <cell r="A35"/>
          <cell r="B35"/>
          <cell r="C35"/>
          <cell r="D35"/>
          <cell r="F35"/>
        </row>
        <row r="36">
          <cell r="A36"/>
          <cell r="B36"/>
          <cell r="C36"/>
          <cell r="D36"/>
          <cell r="F36"/>
        </row>
        <row r="37">
          <cell r="A37"/>
          <cell r="B37"/>
          <cell r="C37"/>
          <cell r="D37"/>
          <cell r="F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  <row r="41">
          <cell r="C41"/>
        </row>
        <row r="42">
          <cell r="C42"/>
        </row>
        <row r="43">
          <cell r="C43"/>
        </row>
        <row r="44">
          <cell r="C44"/>
        </row>
        <row r="45">
          <cell r="C45"/>
        </row>
        <row r="46">
          <cell r="C46"/>
        </row>
        <row r="47">
          <cell r="C47"/>
        </row>
        <row r="48">
          <cell r="C48"/>
        </row>
        <row r="49">
          <cell r="C49"/>
        </row>
        <row r="50">
          <cell r="C50"/>
        </row>
        <row r="51">
          <cell r="C51"/>
        </row>
        <row r="52">
          <cell r="C52"/>
        </row>
        <row r="53">
          <cell r="C53"/>
        </row>
        <row r="54">
          <cell r="C54"/>
        </row>
      </sheetData>
      <sheetData sheetId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9-M20-M21"/>
      <sheetName val="Listes"/>
    </sheetNames>
    <sheetDataSet>
      <sheetData sheetId="0">
        <row r="5">
          <cell r="A5" t="str">
            <v>M19-M20-M21-M22-M23 Concours CAFCPE</v>
          </cell>
        </row>
        <row r="7">
          <cell r="A7" t="str">
            <v>Scolarite</v>
          </cell>
          <cell r="B7" t="str">
            <v>Accès service en ligne</v>
          </cell>
          <cell r="D7" t="str">
            <v>ENT</v>
          </cell>
          <cell r="E7" t="str">
            <v>INSCRITS</v>
          </cell>
          <cell r="F7">
            <v>43280</v>
          </cell>
        </row>
        <row r="8">
          <cell r="A8" t="str">
            <v>Scolarite</v>
          </cell>
          <cell r="B8" t="str">
            <v>Accès service en ligne</v>
          </cell>
          <cell r="D8" t="str">
            <v>ENT</v>
          </cell>
          <cell r="E8" t="str">
            <v>INSCRITS</v>
          </cell>
          <cell r="F8">
            <v>43298</v>
          </cell>
        </row>
        <row r="9">
          <cell r="A9" t="str">
            <v>Scolarite</v>
          </cell>
          <cell r="B9" t="str">
            <v>Accès service en ligne</v>
          </cell>
          <cell r="D9" t="str">
            <v>ENT</v>
          </cell>
          <cell r="E9" t="str">
            <v>INSCRITS</v>
          </cell>
          <cell r="F9">
            <v>43298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ENT</v>
          </cell>
          <cell r="E10" t="str">
            <v>INSCRITS</v>
          </cell>
          <cell r="F10">
            <v>43300</v>
          </cell>
        </row>
        <row r="11">
          <cell r="A11" t="str">
            <v>Scolarite</v>
          </cell>
          <cell r="B11" t="str">
            <v>Mise en ligne cours / devoirs</v>
          </cell>
          <cell r="D11" t="str">
            <v>ENT</v>
          </cell>
          <cell r="E11" t="str">
            <v>INSCRITS</v>
          </cell>
          <cell r="F11">
            <v>43300</v>
          </cell>
        </row>
        <row r="12">
          <cell r="A12" t="str">
            <v>Scolarite</v>
          </cell>
          <cell r="B12" t="str">
            <v>Mise en ligne cours / devoirs</v>
          </cell>
          <cell r="D12" t="str">
            <v>ENT</v>
          </cell>
          <cell r="E12" t="str">
            <v>INSCRITS</v>
          </cell>
          <cell r="F12">
            <v>43304</v>
          </cell>
        </row>
        <row r="13">
          <cell r="A13" t="str">
            <v>Scolarite</v>
          </cell>
          <cell r="B13" t="str">
            <v>Classes virtuelles</v>
          </cell>
          <cell r="D13" t="str">
            <v>ENT</v>
          </cell>
          <cell r="E13" t="str">
            <v>INSCRITS</v>
          </cell>
          <cell r="F13">
            <v>43308</v>
          </cell>
        </row>
        <row r="14">
          <cell r="A14" t="str">
            <v>Scolarite</v>
          </cell>
          <cell r="B14" t="str">
            <v>Contenu cours devoirs</v>
          </cell>
          <cell r="D14" t="str">
            <v>ENT</v>
          </cell>
          <cell r="E14" t="str">
            <v>INSCRITS</v>
          </cell>
          <cell r="F14">
            <v>43315</v>
          </cell>
        </row>
        <row r="15">
          <cell r="A15" t="str">
            <v>Vie_scolaire_vie_formation</v>
          </cell>
          <cell r="B15" t="str">
            <v>Examen/ Concours</v>
          </cell>
          <cell r="D15" t="str">
            <v>ENT</v>
          </cell>
          <cell r="E15" t="str">
            <v>INSCRITS</v>
          </cell>
          <cell r="F15">
            <v>43325</v>
          </cell>
        </row>
        <row r="16">
          <cell r="A16" t="str">
            <v>Scolarite</v>
          </cell>
          <cell r="B16" t="str">
            <v>Classes virtuelles</v>
          </cell>
          <cell r="D16" t="str">
            <v>ENT</v>
          </cell>
          <cell r="E16" t="str">
            <v>INSCRITS</v>
          </cell>
          <cell r="F16">
            <v>43332</v>
          </cell>
        </row>
        <row r="17">
          <cell r="A17" t="str">
            <v>Scolarite</v>
          </cell>
          <cell r="B17" t="str">
            <v>Classes virtuelles</v>
          </cell>
          <cell r="D17" t="str">
            <v>ENT</v>
          </cell>
          <cell r="E17" t="str">
            <v>INSCRITS</v>
          </cell>
          <cell r="F17">
            <v>43340</v>
          </cell>
        </row>
        <row r="18">
          <cell r="A18" t="str">
            <v>Scolarite</v>
          </cell>
          <cell r="B18" t="str">
            <v>Espace de formation</v>
          </cell>
          <cell r="D18" t="str">
            <v>ENT</v>
          </cell>
          <cell r="E18" t="str">
            <v>INSCRITS</v>
          </cell>
          <cell r="F18">
            <v>43341</v>
          </cell>
        </row>
        <row r="19">
          <cell r="A19" t="str">
            <v>Vie_scolaire_vie_formation</v>
          </cell>
          <cell r="B19" t="str">
            <v>Examen/ Concours</v>
          </cell>
          <cell r="D19" t="str">
            <v>ENT</v>
          </cell>
          <cell r="E19" t="str">
            <v>INSCRITS</v>
          </cell>
          <cell r="F19">
            <v>43349</v>
          </cell>
        </row>
        <row r="20">
          <cell r="A20" t="str">
            <v>Scolarite</v>
          </cell>
          <cell r="B20" t="str">
            <v>Contenu cours devoirs</v>
          </cell>
          <cell r="D20" t="str">
            <v>ENT</v>
          </cell>
          <cell r="E20" t="str">
            <v>INSCRITS</v>
          </cell>
          <cell r="F20">
            <v>43378</v>
          </cell>
        </row>
        <row r="21">
          <cell r="A21" t="str">
            <v>Scolarite</v>
          </cell>
          <cell r="B21" t="str">
            <v>Contenu cours devoirs</v>
          </cell>
          <cell r="D21" t="str">
            <v>ENT</v>
          </cell>
          <cell r="E21" t="str">
            <v>INSCRITS</v>
          </cell>
          <cell r="F21">
            <v>43396</v>
          </cell>
        </row>
        <row r="22">
          <cell r="A22" t="str">
            <v>Scolarite</v>
          </cell>
          <cell r="B22" t="str">
            <v>Contenu cours devoirs</v>
          </cell>
          <cell r="D22" t="str">
            <v>ENT</v>
          </cell>
          <cell r="E22" t="str">
            <v>INSCRITS</v>
          </cell>
          <cell r="F22">
            <v>43399</v>
          </cell>
        </row>
        <row r="23">
          <cell r="A23" t="str">
            <v>Scolarite</v>
          </cell>
          <cell r="B23" t="str">
            <v>Contenu cours devoirs</v>
          </cell>
          <cell r="D23" t="str">
            <v>ENT</v>
          </cell>
          <cell r="E23" t="str">
            <v>INSCRITS</v>
          </cell>
          <cell r="F23">
            <v>43410</v>
          </cell>
        </row>
        <row r="24">
          <cell r="A24" t="str">
            <v>Scolarite</v>
          </cell>
          <cell r="B24" t="str">
            <v>Contenu cours devoirs</v>
          </cell>
          <cell r="D24" t="str">
            <v>ENT</v>
          </cell>
          <cell r="E24" t="str">
            <v>INSCRITS</v>
          </cell>
          <cell r="F24">
            <v>43412</v>
          </cell>
        </row>
        <row r="25">
          <cell r="A25" t="str">
            <v>Scolarite</v>
          </cell>
          <cell r="B25" t="str">
            <v>Contenu cours devoirs</v>
          </cell>
          <cell r="D25" t="str">
            <v>ENT</v>
          </cell>
          <cell r="E25" t="str">
            <v>INSCRITS</v>
          </cell>
          <cell r="F25">
            <v>43413</v>
          </cell>
        </row>
        <row r="26">
          <cell r="A26" t="str">
            <v>Scolarite</v>
          </cell>
          <cell r="B26" t="str">
            <v>Contenu cours devoirs</v>
          </cell>
          <cell r="D26" t="str">
            <v>ENT</v>
          </cell>
          <cell r="E26" t="str">
            <v>INSCRITS</v>
          </cell>
          <cell r="F26">
            <v>43424</v>
          </cell>
        </row>
        <row r="27">
          <cell r="A27" t="str">
            <v>Vie_scolaire_vie_formation</v>
          </cell>
          <cell r="B27" t="str">
            <v>Examen/ Concours</v>
          </cell>
          <cell r="D27" t="str">
            <v>ENT</v>
          </cell>
          <cell r="E27" t="str">
            <v>INSCRITS</v>
          </cell>
          <cell r="F27">
            <v>43433</v>
          </cell>
        </row>
        <row r="28">
          <cell r="A28" t="str">
            <v>Vie_scolaire_vie_formation</v>
          </cell>
          <cell r="B28" t="str">
            <v>Examen/ Concours</v>
          </cell>
          <cell r="D28" t="str">
            <v>ENT</v>
          </cell>
          <cell r="E28" t="str">
            <v>INSCRITS</v>
          </cell>
          <cell r="F28">
            <v>43446</v>
          </cell>
        </row>
        <row r="29">
          <cell r="A29" t="str">
            <v>Scolarite</v>
          </cell>
          <cell r="B29" t="str">
            <v>Epreuves blanches</v>
          </cell>
          <cell r="D29" t="str">
            <v>ENT</v>
          </cell>
          <cell r="E29" t="str">
            <v>INSCRITS</v>
          </cell>
          <cell r="F29">
            <v>43469</v>
          </cell>
        </row>
        <row r="30">
          <cell r="A30" t="str">
            <v>Scolarite</v>
          </cell>
          <cell r="B30" t="str">
            <v>Classes virtuelles</v>
          </cell>
          <cell r="D30" t="str">
            <v>Smartfocus</v>
          </cell>
          <cell r="E30" t="str">
            <v>INSCRITS</v>
          </cell>
          <cell r="F30">
            <v>43476</v>
          </cell>
        </row>
        <row r="31">
          <cell r="A31" t="str">
            <v>Scolarite</v>
          </cell>
          <cell r="B31" t="str">
            <v>Epreuves blanches</v>
          </cell>
          <cell r="D31" t="str">
            <v>Smartfocus</v>
          </cell>
          <cell r="E31" t="str">
            <v>INSCRITS</v>
          </cell>
          <cell r="F31">
            <v>43489</v>
          </cell>
        </row>
        <row r="32">
          <cell r="A32" t="str">
            <v>Scolarite</v>
          </cell>
          <cell r="B32" t="str">
            <v>Epreuves blanches</v>
          </cell>
          <cell r="D32" t="str">
            <v>Smartfocus</v>
          </cell>
          <cell r="E32" t="str">
            <v>INSCRITS</v>
          </cell>
          <cell r="F32">
            <v>43494</v>
          </cell>
        </row>
        <row r="33">
          <cell r="A33" t="str">
            <v>Scolarite</v>
          </cell>
          <cell r="B33" t="str">
            <v>Classes virtuelles</v>
          </cell>
          <cell r="D33" t="str">
            <v>Smartfocus</v>
          </cell>
          <cell r="E33" t="str">
            <v>INSCRITS</v>
          </cell>
          <cell r="F33">
            <v>43496</v>
          </cell>
        </row>
        <row r="34">
          <cell r="A34" t="str">
            <v>Scolarite</v>
          </cell>
          <cell r="B34" t="str">
            <v>Epreuves blanches</v>
          </cell>
          <cell r="D34" t="str">
            <v>Smartfocus</v>
          </cell>
          <cell r="E34" t="str">
            <v>INSCRITS</v>
          </cell>
          <cell r="F34">
            <v>43507</v>
          </cell>
        </row>
        <row r="35">
          <cell r="A35" t="str">
            <v>Scolarite</v>
          </cell>
          <cell r="B35" t="str">
            <v>Classes virtuelles</v>
          </cell>
          <cell r="D35" t="str">
            <v>Smartfocus</v>
          </cell>
          <cell r="E35" t="str">
            <v>INSCRITS</v>
          </cell>
          <cell r="F35">
            <v>43508</v>
          </cell>
        </row>
        <row r="36">
          <cell r="A36" t="str">
            <v>Scolarite</v>
          </cell>
          <cell r="B36" t="str">
            <v>Classes virtuelles</v>
          </cell>
          <cell r="D36" t="str">
            <v>Smartfocus</v>
          </cell>
          <cell r="E36" t="str">
            <v>INSCRITS</v>
          </cell>
          <cell r="F36">
            <v>43510</v>
          </cell>
        </row>
        <row r="37">
          <cell r="A37" t="str">
            <v>Vie_scolaire_vie_formation</v>
          </cell>
          <cell r="B37" t="str">
            <v>Examen/ Concours</v>
          </cell>
          <cell r="D37" t="str">
            <v>ENT</v>
          </cell>
          <cell r="E37" t="str">
            <v>INSCRITS</v>
          </cell>
          <cell r="F37">
            <v>43511</v>
          </cell>
        </row>
        <row r="38">
          <cell r="A38" t="str">
            <v>Scolarite</v>
          </cell>
          <cell r="B38" t="str">
            <v>Classes virtuelles</v>
          </cell>
          <cell r="D38" t="str">
            <v>Smartfocus</v>
          </cell>
          <cell r="E38" t="str">
            <v>INSCRITS</v>
          </cell>
          <cell r="F38">
            <v>43515</v>
          </cell>
        </row>
        <row r="39">
          <cell r="A39" t="str">
            <v>Scolarite</v>
          </cell>
          <cell r="B39" t="str">
            <v>Classes virtuelles</v>
          </cell>
          <cell r="D39" t="str">
            <v>Smartfocus</v>
          </cell>
          <cell r="E39" t="str">
            <v>INSCRITS</v>
          </cell>
          <cell r="F39">
            <v>43517</v>
          </cell>
        </row>
        <row r="40">
          <cell r="A40" t="str">
            <v>Vie_scolaire_vie_formation</v>
          </cell>
          <cell r="B40" t="str">
            <v>Examen/ Concours</v>
          </cell>
          <cell r="D40" t="str">
            <v>ENT</v>
          </cell>
          <cell r="E40" t="str">
            <v>INSCRITS</v>
          </cell>
          <cell r="F40">
            <v>43528</v>
          </cell>
        </row>
        <row r="41">
          <cell r="A41" t="str">
            <v>Scolarite</v>
          </cell>
          <cell r="B41" t="str">
            <v>Classes virtuelles</v>
          </cell>
          <cell r="D41" t="str">
            <v>ENT</v>
          </cell>
          <cell r="E41" t="str">
            <v>INSCRITS</v>
          </cell>
          <cell r="F41">
            <v>43536</v>
          </cell>
        </row>
        <row r="42">
          <cell r="A42" t="str">
            <v>Scolarite</v>
          </cell>
          <cell r="B42" t="str">
            <v>Mise en ligne cours / devoirs</v>
          </cell>
          <cell r="D42" t="str">
            <v>ENT</v>
          </cell>
          <cell r="E42" t="str">
            <v>INSCRITS</v>
          </cell>
          <cell r="F42">
            <v>43552</v>
          </cell>
        </row>
        <row r="43">
          <cell r="A43" t="str">
            <v>Vie_scolaire_vie_formation</v>
          </cell>
          <cell r="B43" t="str">
            <v>Examen/ Concours</v>
          </cell>
          <cell r="D43" t="str">
            <v>ENT</v>
          </cell>
          <cell r="E43" t="str">
            <v>INSCRITS</v>
          </cell>
          <cell r="F43">
            <v>43602</v>
          </cell>
        </row>
        <row r="44">
          <cell r="A44" t="str">
            <v>Vie_scolaire_vie_formation</v>
          </cell>
          <cell r="B44" t="str">
            <v>Examen/ Concours</v>
          </cell>
          <cell r="D44" t="str">
            <v>ENT</v>
          </cell>
          <cell r="E44" t="str">
            <v>INSCRITS</v>
          </cell>
          <cell r="F44">
            <v>43607</v>
          </cell>
        </row>
        <row r="45">
          <cell r="A45" t="str">
            <v>Vie_scolaire_vie_formation</v>
          </cell>
          <cell r="B45" t="str">
            <v>Examen/ Concours</v>
          </cell>
          <cell r="D45" t="str">
            <v>ENT</v>
          </cell>
          <cell r="E45" t="str">
            <v>INSCRITS</v>
          </cell>
          <cell r="F45">
            <v>43631</v>
          </cell>
        </row>
        <row r="46">
          <cell r="A46" t="str">
            <v>Vie_scolaire_vie_formation</v>
          </cell>
          <cell r="B46" t="str">
            <v>Examen/ Concours</v>
          </cell>
          <cell r="D46" t="str">
            <v>ENT</v>
          </cell>
          <cell r="E46" t="str">
            <v>INSCRITS</v>
          </cell>
          <cell r="F46">
            <v>43648</v>
          </cell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1">
          <cell r="A51"/>
        </row>
        <row r="52">
          <cell r="A52"/>
        </row>
      </sheetData>
      <sheetData sheetId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9-M20-M21-M22-M23"/>
      <sheetName val="Listes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2-M23"/>
      <sheetName val="Listes"/>
    </sheetNames>
    <sheetDataSet>
      <sheetData sheetId="0">
        <row r="5">
          <cell r="A5" t="str">
            <v>M19-M20-M21-M22-M23 Concours CAFCPE</v>
          </cell>
        </row>
        <row r="7">
          <cell r="A7" t="str">
            <v>Scolarite</v>
          </cell>
          <cell r="B7" t="str">
            <v>Accès service en ligne</v>
          </cell>
          <cell r="D7" t="str">
            <v>ENT</v>
          </cell>
          <cell r="E7" t="str">
            <v>INSCRITS</v>
          </cell>
          <cell r="F7">
            <v>43280</v>
          </cell>
        </row>
        <row r="8">
          <cell r="A8" t="str">
            <v>Scolarite</v>
          </cell>
          <cell r="B8" t="str">
            <v>Accès service en ligne</v>
          </cell>
          <cell r="D8" t="str">
            <v>ENT</v>
          </cell>
          <cell r="E8" t="str">
            <v>INSCRITS</v>
          </cell>
          <cell r="F8">
            <v>43298</v>
          </cell>
        </row>
        <row r="9">
          <cell r="A9" t="str">
            <v>Scolarite</v>
          </cell>
          <cell r="B9" t="str">
            <v>Mise en ligne cours / devoirs</v>
          </cell>
          <cell r="D9" t="str">
            <v>ENT</v>
          </cell>
          <cell r="E9" t="str">
            <v>INSCRITS</v>
          </cell>
          <cell r="F9">
            <v>43300</v>
          </cell>
        </row>
        <row r="10">
          <cell r="A10" t="str">
            <v>Vie_scolaire_vie_formation</v>
          </cell>
          <cell r="B10" t="str">
            <v>Examen/ Concours</v>
          </cell>
          <cell r="D10" t="str">
            <v>ENT</v>
          </cell>
          <cell r="E10" t="str">
            <v>INSCRITS</v>
          </cell>
          <cell r="F10">
            <v>43300</v>
          </cell>
        </row>
        <row r="11">
          <cell r="A11" t="str">
            <v>Scolarite</v>
          </cell>
          <cell r="B11" t="str">
            <v>Mise en ligne cours / devoirs</v>
          </cell>
          <cell r="D11" t="str">
            <v>ENT</v>
          </cell>
          <cell r="E11" t="str">
            <v>INSCRITS</v>
          </cell>
          <cell r="F11">
            <v>43304</v>
          </cell>
        </row>
        <row r="12">
          <cell r="A12" t="str">
            <v>Scolarite</v>
          </cell>
          <cell r="B12" t="str">
            <v>Classes virtuelles</v>
          </cell>
          <cell r="D12" t="str">
            <v>ENT</v>
          </cell>
          <cell r="E12" t="str">
            <v>INSCRITS</v>
          </cell>
          <cell r="F12">
            <v>43308</v>
          </cell>
        </row>
        <row r="13">
          <cell r="A13" t="str">
            <v>Vie_scolaire_vie_formation</v>
          </cell>
          <cell r="B13" t="str">
            <v>Examen/ Concours</v>
          </cell>
          <cell r="D13" t="str">
            <v>ENT</v>
          </cell>
          <cell r="E13" t="str">
            <v>INSCRITS</v>
          </cell>
          <cell r="F13">
            <v>43325</v>
          </cell>
        </row>
        <row r="14">
          <cell r="A14" t="str">
            <v>Scolarite</v>
          </cell>
          <cell r="B14" t="str">
            <v>Classes virtuelles</v>
          </cell>
          <cell r="D14" t="str">
            <v>ENT</v>
          </cell>
          <cell r="E14" t="str">
            <v>INSCRITS</v>
          </cell>
          <cell r="F14">
            <v>43332</v>
          </cell>
        </row>
        <row r="15">
          <cell r="A15" t="str">
            <v>Scolarite</v>
          </cell>
          <cell r="B15" t="str">
            <v>Classes virtuelles</v>
          </cell>
          <cell r="D15" t="str">
            <v>ENT</v>
          </cell>
          <cell r="E15" t="str">
            <v>INSCRITS</v>
          </cell>
          <cell r="F15">
            <v>43340</v>
          </cell>
        </row>
        <row r="16">
          <cell r="A16" t="str">
            <v>Scolarite</v>
          </cell>
          <cell r="B16" t="str">
            <v>Espace de formation</v>
          </cell>
          <cell r="D16" t="str">
            <v>ENT</v>
          </cell>
          <cell r="E16" t="str">
            <v>INSCRITS</v>
          </cell>
          <cell r="F16">
            <v>43341</v>
          </cell>
        </row>
        <row r="17">
          <cell r="A17" t="str">
            <v>Vie_scolaire_vie_formation</v>
          </cell>
          <cell r="B17" t="str">
            <v>Examen/ Concours</v>
          </cell>
          <cell r="D17" t="str">
            <v>ENT</v>
          </cell>
          <cell r="E17" t="str">
            <v>INSCRITS</v>
          </cell>
          <cell r="F17">
            <v>43349</v>
          </cell>
        </row>
        <row r="18">
          <cell r="A18" t="str">
            <v>Vie_scolaire_vie_formation</v>
          </cell>
          <cell r="B18" t="str">
            <v>Examen/ Concours</v>
          </cell>
          <cell r="D18" t="str">
            <v>ENT</v>
          </cell>
          <cell r="E18" t="str">
            <v>INSCRITS</v>
          </cell>
          <cell r="F18">
            <v>43426</v>
          </cell>
        </row>
        <row r="19">
          <cell r="A19" t="str">
            <v>Vie_scolaire_vie_formation</v>
          </cell>
          <cell r="B19" t="str">
            <v>Examen/ Concours</v>
          </cell>
          <cell r="D19" t="str">
            <v>ENT</v>
          </cell>
          <cell r="E19" t="str">
            <v>INSCRITS</v>
          </cell>
          <cell r="F19">
            <v>43433</v>
          </cell>
        </row>
        <row r="20">
          <cell r="A20" t="str">
            <v>Scolarite</v>
          </cell>
          <cell r="B20" t="str">
            <v>Mise en ligne cours / devoirs</v>
          </cell>
          <cell r="D20" t="str">
            <v>ENT</v>
          </cell>
          <cell r="E20" t="str">
            <v>INSCRITS</v>
          </cell>
          <cell r="F20">
            <v>43440</v>
          </cell>
        </row>
        <row r="21">
          <cell r="A21" t="str">
            <v>Vie_scolaire_vie_formation</v>
          </cell>
          <cell r="B21" t="str">
            <v>Examen/ Concours</v>
          </cell>
          <cell r="D21" t="str">
            <v>ENT</v>
          </cell>
          <cell r="E21" t="str">
            <v>INSCRITS</v>
          </cell>
          <cell r="F21">
            <v>43445</v>
          </cell>
        </row>
        <row r="22">
          <cell r="A22" t="str">
            <v>Scolarite</v>
          </cell>
          <cell r="B22" t="str">
            <v>Mise en ligne cours / devoirs</v>
          </cell>
          <cell r="D22" t="str">
            <v>ENT</v>
          </cell>
          <cell r="E22" t="str">
            <v>INSCRITS</v>
          </cell>
          <cell r="F22">
            <v>43475</v>
          </cell>
        </row>
        <row r="23">
          <cell r="A23" t="str">
            <v>Vie_scolaire_vie_formation</v>
          </cell>
          <cell r="B23" t="str">
            <v>Examen/ Concours</v>
          </cell>
          <cell r="D23" t="str">
            <v>ENT</v>
          </cell>
          <cell r="E23" t="str">
            <v>INSCRITS</v>
          </cell>
          <cell r="F23">
            <v>43509</v>
          </cell>
        </row>
        <row r="24">
          <cell r="A24" t="str">
            <v>Scolarite</v>
          </cell>
          <cell r="B24" t="str">
            <v>Classes virtuelles</v>
          </cell>
          <cell r="D24" t="str">
            <v>ENT</v>
          </cell>
          <cell r="E24" t="str">
            <v>INSCRITS</v>
          </cell>
          <cell r="F24">
            <v>43536</v>
          </cell>
        </row>
        <row r="25">
          <cell r="A25" t="str">
            <v>Vie_scolaire_vie_formation</v>
          </cell>
          <cell r="B25" t="str">
            <v>Examen/ Concours</v>
          </cell>
          <cell r="D25" t="str">
            <v>ENT</v>
          </cell>
          <cell r="E25" t="str">
            <v>INSCRITS</v>
          </cell>
          <cell r="F25">
            <v>43558</v>
          </cell>
        </row>
        <row r="26">
          <cell r="A26" t="str">
            <v>Vie_scolaire_vie_formation</v>
          </cell>
          <cell r="B26" t="str">
            <v>Examen/ Concours</v>
          </cell>
          <cell r="D26" t="str">
            <v>ENT</v>
          </cell>
          <cell r="E26" t="str">
            <v>INSCRITS</v>
          </cell>
          <cell r="F26">
            <v>43578</v>
          </cell>
        </row>
        <row r="27">
          <cell r="A27"/>
          <cell r="B27"/>
          <cell r="D27"/>
          <cell r="E27"/>
          <cell r="F27"/>
        </row>
        <row r="28">
          <cell r="A28"/>
          <cell r="B28"/>
          <cell r="D28"/>
          <cell r="E28"/>
          <cell r="F28"/>
        </row>
        <row r="29">
          <cell r="A29"/>
          <cell r="B29"/>
          <cell r="D29"/>
          <cell r="E29"/>
          <cell r="F29"/>
        </row>
        <row r="30">
          <cell r="A30"/>
          <cell r="B30"/>
          <cell r="D30"/>
          <cell r="E30"/>
          <cell r="F30"/>
        </row>
        <row r="31">
          <cell r="A31"/>
          <cell r="B31"/>
          <cell r="D31"/>
          <cell r="E31"/>
          <cell r="F31"/>
        </row>
        <row r="32">
          <cell r="A32"/>
          <cell r="B32"/>
          <cell r="D32"/>
          <cell r="E32"/>
          <cell r="F32"/>
        </row>
        <row r="33">
          <cell r="A33"/>
          <cell r="B33"/>
          <cell r="D33"/>
          <cell r="E33"/>
          <cell r="F33"/>
        </row>
        <row r="34">
          <cell r="A34"/>
          <cell r="B34"/>
          <cell r="D34"/>
          <cell r="E34"/>
          <cell r="F34"/>
        </row>
        <row r="35">
          <cell r="A35"/>
          <cell r="B35"/>
          <cell r="D35"/>
          <cell r="E35"/>
          <cell r="F35"/>
        </row>
        <row r="36">
          <cell r="A36"/>
          <cell r="B36"/>
          <cell r="D36"/>
          <cell r="E36"/>
          <cell r="F36"/>
        </row>
        <row r="37">
          <cell r="A37"/>
          <cell r="B37"/>
          <cell r="E37"/>
          <cell r="F37"/>
        </row>
        <row r="38">
          <cell r="A38"/>
          <cell r="B38"/>
          <cell r="E38"/>
          <cell r="F38"/>
        </row>
        <row r="39">
          <cell r="A39"/>
          <cell r="B39"/>
          <cell r="E39"/>
          <cell r="F39"/>
        </row>
        <row r="40">
          <cell r="A40"/>
          <cell r="B40"/>
          <cell r="E40"/>
          <cell r="F40"/>
        </row>
        <row r="41">
          <cell r="A41"/>
          <cell r="B41"/>
          <cell r="E41"/>
          <cell r="F41"/>
        </row>
        <row r="42">
          <cell r="A42"/>
        </row>
        <row r="43">
          <cell r="A43"/>
        </row>
        <row r="44">
          <cell r="A44"/>
        </row>
      </sheetData>
      <sheetData sheetId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4-M25"/>
      <sheetName val="Listes"/>
    </sheetNames>
    <sheetDataSet>
      <sheetData sheetId="0">
        <row r="5">
          <cell r="A5" t="str">
            <v>M24-M25 Concours PSYEN</v>
          </cell>
        </row>
        <row r="7">
          <cell r="A7" t="str">
            <v>Scolarite</v>
          </cell>
          <cell r="B7" t="str">
            <v>Espace de formation</v>
          </cell>
          <cell r="D7"/>
          <cell r="E7" t="str">
            <v>Inscrits</v>
          </cell>
          <cell r="F7">
            <v>43104</v>
          </cell>
        </row>
        <row r="8">
          <cell r="A8" t="str">
            <v>Vie_scolaire_vie_formation</v>
          </cell>
          <cell r="B8" t="str">
            <v>Orientation</v>
          </cell>
          <cell r="D8"/>
          <cell r="E8" t="str">
            <v>Inscrits</v>
          </cell>
          <cell r="F8">
            <v>43298</v>
          </cell>
        </row>
        <row r="9">
          <cell r="A9" t="str">
            <v>Vie_scolaire_vie_formation</v>
          </cell>
          <cell r="B9" t="str">
            <v>Examen/ Concours</v>
          </cell>
          <cell r="D9"/>
          <cell r="E9" t="str">
            <v>Inscrits</v>
          </cell>
          <cell r="F9">
            <v>43300</v>
          </cell>
        </row>
        <row r="10">
          <cell r="A10" t="str">
            <v>Scolarite</v>
          </cell>
          <cell r="B10" t="str">
            <v>Espace de formation</v>
          </cell>
          <cell r="D10"/>
          <cell r="E10" t="str">
            <v>Inscrits</v>
          </cell>
          <cell r="F10">
            <v>43311</v>
          </cell>
        </row>
        <row r="11">
          <cell r="A11" t="str">
            <v>Scolarite</v>
          </cell>
          <cell r="B11" t="str">
            <v>Espace de formation</v>
          </cell>
          <cell r="D11"/>
          <cell r="E11" t="str">
            <v>Inscrits</v>
          </cell>
          <cell r="F11">
            <v>43314</v>
          </cell>
        </row>
        <row r="12">
          <cell r="A12" t="str">
            <v>Vie_scolaire_vie_formation</v>
          </cell>
          <cell r="B12" t="str">
            <v>Examen/ Concours</v>
          </cell>
          <cell r="D12"/>
          <cell r="E12" t="str">
            <v>Inscrits</v>
          </cell>
          <cell r="F12">
            <v>43325</v>
          </cell>
        </row>
        <row r="13">
          <cell r="A13" t="str">
            <v>Scolarite</v>
          </cell>
          <cell r="B13" t="str">
            <v>Espace de formation</v>
          </cell>
          <cell r="D13"/>
          <cell r="E13" t="str">
            <v>Inscrits</v>
          </cell>
          <cell r="F13">
            <v>43329</v>
          </cell>
        </row>
        <row r="14">
          <cell r="A14" t="str">
            <v>Scolarite</v>
          </cell>
          <cell r="B14" t="str">
            <v>Espace de formation</v>
          </cell>
          <cell r="D14"/>
          <cell r="E14" t="str">
            <v>Inscrits</v>
          </cell>
          <cell r="F14">
            <v>43342</v>
          </cell>
        </row>
        <row r="15">
          <cell r="A15" t="str">
            <v>Vie_scolaire_vie_formation</v>
          </cell>
          <cell r="B15" t="str">
            <v>Orientation</v>
          </cell>
          <cell r="D15"/>
          <cell r="E15" t="str">
            <v>Inscrits</v>
          </cell>
          <cell r="F15">
            <v>43348</v>
          </cell>
        </row>
        <row r="16">
          <cell r="A16" t="str">
            <v>Scolarite</v>
          </cell>
          <cell r="B16" t="str">
            <v>Espace de formation</v>
          </cell>
          <cell r="D16"/>
          <cell r="E16" t="str">
            <v>Inscrits</v>
          </cell>
          <cell r="F16">
            <v>43363</v>
          </cell>
        </row>
        <row r="17">
          <cell r="A17" t="str">
            <v>Vie_scolaire_vie_formation</v>
          </cell>
          <cell r="B17" t="str">
            <v>Examen/ Concours</v>
          </cell>
          <cell r="D17"/>
          <cell r="E17" t="str">
            <v>Inscrits</v>
          </cell>
          <cell r="F17">
            <v>43381</v>
          </cell>
        </row>
        <row r="18">
          <cell r="A18" t="str">
            <v>Vie_scolaire_vie_formation</v>
          </cell>
          <cell r="B18" t="str">
            <v>Examen/ Concours</v>
          </cell>
          <cell r="D18"/>
          <cell r="E18" t="str">
            <v>Inscrits</v>
          </cell>
          <cell r="F18">
            <v>43746</v>
          </cell>
        </row>
        <row r="19">
          <cell r="A19" t="str">
            <v>Vie_scolaire_vie_formation</v>
          </cell>
          <cell r="B19" t="str">
            <v>Orientation</v>
          </cell>
          <cell r="D19"/>
          <cell r="E19" t="str">
            <v>Inscrits</v>
          </cell>
          <cell r="F19">
            <v>43409</v>
          </cell>
        </row>
        <row r="20">
          <cell r="A20" t="str">
            <v>Vie_scolaire_vie_formation</v>
          </cell>
          <cell r="B20" t="str">
            <v>Examen/ Concours</v>
          </cell>
          <cell r="D20"/>
          <cell r="E20" t="str">
            <v>Inscrits</v>
          </cell>
          <cell r="F20">
            <v>43433</v>
          </cell>
        </row>
        <row r="21">
          <cell r="A21" t="str">
            <v>Scolarite</v>
          </cell>
          <cell r="B21" t="str">
            <v>Mise en ligne cours / devoirs</v>
          </cell>
          <cell r="D21"/>
          <cell r="E21" t="str">
            <v>Inscrits</v>
          </cell>
          <cell r="F21">
            <v>43440</v>
          </cell>
        </row>
        <row r="22">
          <cell r="A22" t="str">
            <v>Vie_scolaire_vie_formation</v>
          </cell>
          <cell r="B22" t="str">
            <v>Examen/ Concours</v>
          </cell>
          <cell r="D22"/>
          <cell r="E22" t="str">
            <v>Inscrits</v>
          </cell>
          <cell r="F22">
            <v>43445</v>
          </cell>
        </row>
        <row r="23">
          <cell r="A23" t="str">
            <v>Vie_scolaire_vie_formation</v>
          </cell>
          <cell r="B23" t="str">
            <v>Examen/ Concours</v>
          </cell>
          <cell r="D23"/>
          <cell r="E23" t="str">
            <v>Inscrits</v>
          </cell>
          <cell r="F23">
            <v>43452</v>
          </cell>
        </row>
        <row r="24">
          <cell r="A24" t="str">
            <v>Vie_scolaire_vie_formation</v>
          </cell>
          <cell r="B24" t="str">
            <v>Examen/ Concours</v>
          </cell>
          <cell r="D24"/>
          <cell r="E24" t="str">
            <v>Inscrits</v>
          </cell>
          <cell r="F24">
            <v>43495</v>
          </cell>
        </row>
        <row r="25">
          <cell r="A25" t="str">
            <v>Vie_scolaire_vie_formation</v>
          </cell>
          <cell r="B25" t="str">
            <v>Examen/ Concours</v>
          </cell>
          <cell r="D25"/>
          <cell r="E25" t="str">
            <v>Inscrits</v>
          </cell>
          <cell r="F25">
            <v>43495</v>
          </cell>
        </row>
        <row r="26">
          <cell r="A26" t="str">
            <v>Vie_scolaire_vie_formation</v>
          </cell>
          <cell r="B26" t="str">
            <v>Examen/ Concours</v>
          </cell>
          <cell r="D26"/>
          <cell r="E26" t="str">
            <v>Inscrits</v>
          </cell>
          <cell r="F26">
            <v>43523</v>
          </cell>
        </row>
        <row r="27">
          <cell r="A27" t="str">
            <v>Vie_scolaire_vie_formation</v>
          </cell>
          <cell r="B27" t="str">
            <v>Examen/ Concours</v>
          </cell>
          <cell r="D27"/>
          <cell r="E27" t="str">
            <v>Inscrits</v>
          </cell>
          <cell r="F27">
            <v>43523</v>
          </cell>
        </row>
        <row r="28">
          <cell r="A28" t="str">
            <v>Vie_scolaire_vie_formation</v>
          </cell>
          <cell r="B28" t="str">
            <v>Examen/ Concours</v>
          </cell>
          <cell r="D28"/>
          <cell r="E28" t="str">
            <v>Inscrits</v>
          </cell>
          <cell r="F28">
            <v>43536</v>
          </cell>
        </row>
        <row r="29">
          <cell r="A29" t="str">
            <v>Vie_scolaire_vie_formation</v>
          </cell>
          <cell r="B29" t="str">
            <v>Examen/ Concours</v>
          </cell>
          <cell r="D29"/>
          <cell r="E29" t="str">
            <v>Inscrits</v>
          </cell>
          <cell r="F29">
            <v>43545</v>
          </cell>
        </row>
        <row r="30">
          <cell r="A30" t="str">
            <v>Vie_scolaire_vie_formation</v>
          </cell>
          <cell r="B30" t="str">
            <v>Examen/ Concours</v>
          </cell>
          <cell r="D30"/>
          <cell r="E30" t="str">
            <v>Inscrits</v>
          </cell>
          <cell r="F30">
            <v>43545</v>
          </cell>
        </row>
        <row r="31">
          <cell r="A31" t="str">
            <v>Vie_scolaire_vie_formation</v>
          </cell>
          <cell r="B31" t="str">
            <v>Examen/ Concours</v>
          </cell>
          <cell r="D31"/>
          <cell r="E31" t="str">
            <v>Inscrits</v>
          </cell>
          <cell r="F31">
            <v>43575</v>
          </cell>
        </row>
        <row r="32">
          <cell r="A32" t="str">
            <v>Vie_scolaire_vie_formation</v>
          </cell>
          <cell r="B32" t="str">
            <v>Examen/ Concours</v>
          </cell>
          <cell r="D32"/>
          <cell r="E32" t="str">
            <v>Inscrits</v>
          </cell>
          <cell r="F32">
            <v>43575</v>
          </cell>
        </row>
        <row r="33">
          <cell r="A33" t="str">
            <v>Vie_scolaire_vie_formation</v>
          </cell>
          <cell r="B33" t="str">
            <v>Examen/ Concours</v>
          </cell>
          <cell r="D33"/>
          <cell r="E33" t="str">
            <v>Inscrits</v>
          </cell>
          <cell r="F33">
            <v>43578</v>
          </cell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  <row r="41">
          <cell r="A41"/>
          <cell r="C41"/>
        </row>
        <row r="42">
          <cell r="A42"/>
          <cell r="C42"/>
        </row>
        <row r="43">
          <cell r="A43"/>
          <cell r="C43"/>
        </row>
        <row r="44">
          <cell r="A44"/>
          <cell r="C44"/>
        </row>
        <row r="45">
          <cell r="A45"/>
          <cell r="C45"/>
        </row>
        <row r="46">
          <cell r="A46"/>
          <cell r="C46"/>
        </row>
        <row r="47">
          <cell r="A47"/>
          <cell r="C47"/>
        </row>
      </sheetData>
      <sheetData sheetId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6-M27-M28"/>
      <sheetName val="Listes"/>
    </sheetNames>
    <sheetDataSet>
      <sheetData sheetId="0">
        <row r="5">
          <cell r="A5" t="str">
            <v>M26-M27-M28 Concours Personnels de direction EPLE</v>
          </cell>
        </row>
        <row r="7">
          <cell r="A7" t="str">
            <v>Vie_scolaire_vie_formation</v>
          </cell>
          <cell r="B7" t="str">
            <v>Orientation</v>
          </cell>
          <cell r="D7"/>
          <cell r="E7" t="str">
            <v>Inscrits</v>
          </cell>
          <cell r="F7">
            <v>43264</v>
          </cell>
        </row>
        <row r="8">
          <cell r="A8" t="str">
            <v>Vie_scolaire_vie_formation</v>
          </cell>
          <cell r="B8" t="str">
            <v>Orientation</v>
          </cell>
          <cell r="D8"/>
          <cell r="E8" t="str">
            <v>Inscrits</v>
          </cell>
          <cell r="F8">
            <v>43264</v>
          </cell>
        </row>
        <row r="9">
          <cell r="A9" t="str">
            <v>Vie_scolaire_vie_formation</v>
          </cell>
          <cell r="B9" t="str">
            <v>Orientation</v>
          </cell>
          <cell r="D9"/>
          <cell r="E9" t="str">
            <v>Inscrits</v>
          </cell>
          <cell r="F9">
            <v>43271</v>
          </cell>
        </row>
        <row r="10">
          <cell r="A10" t="str">
            <v>Vie_scolaire_vie_formation</v>
          </cell>
          <cell r="B10" t="str">
            <v>Orientation</v>
          </cell>
          <cell r="D10"/>
          <cell r="E10" t="str">
            <v>Inscrits</v>
          </cell>
          <cell r="F10">
            <v>43300</v>
          </cell>
        </row>
        <row r="11">
          <cell r="A11" t="str">
            <v>Scolarite</v>
          </cell>
          <cell r="B11" t="str">
            <v>Espace de formation</v>
          </cell>
          <cell r="D11"/>
          <cell r="E11" t="str">
            <v>Inscrits</v>
          </cell>
          <cell r="F11">
            <v>43311</v>
          </cell>
        </row>
        <row r="12">
          <cell r="A12" t="str">
            <v>Vie_scolaire_vie_formation</v>
          </cell>
          <cell r="B12" t="str">
            <v>Examen/ Concours</v>
          </cell>
          <cell r="D12"/>
          <cell r="E12" t="str">
            <v>Inscrits</v>
          </cell>
          <cell r="F12">
            <v>43313</v>
          </cell>
        </row>
        <row r="13">
          <cell r="A13" t="str">
            <v>Scolarite</v>
          </cell>
          <cell r="B13" t="str">
            <v>Espace de formation</v>
          </cell>
          <cell r="D13"/>
          <cell r="E13" t="str">
            <v>Inscrits</v>
          </cell>
          <cell r="F13">
            <v>43319</v>
          </cell>
        </row>
        <row r="14">
          <cell r="A14" t="str">
            <v>Scolarite</v>
          </cell>
          <cell r="B14" t="str">
            <v>Espace de formation</v>
          </cell>
          <cell r="D14"/>
          <cell r="E14" t="str">
            <v>Inscrits</v>
          </cell>
          <cell r="F14">
            <v>43329</v>
          </cell>
        </row>
        <row r="15">
          <cell r="A15" t="str">
            <v>Scolarite</v>
          </cell>
          <cell r="B15" t="str">
            <v>Espace de formation</v>
          </cell>
          <cell r="D15"/>
          <cell r="E15" t="str">
            <v>Inscrits</v>
          </cell>
          <cell r="F15">
            <v>43340</v>
          </cell>
        </row>
        <row r="16">
          <cell r="A16" t="str">
            <v>Scolarite</v>
          </cell>
          <cell r="B16" t="str">
            <v>Espace de formation</v>
          </cell>
          <cell r="D16"/>
          <cell r="E16" t="str">
            <v>Inscrits</v>
          </cell>
          <cell r="F16">
            <v>43341</v>
          </cell>
        </row>
        <row r="17">
          <cell r="A17" t="str">
            <v>Scolarite</v>
          </cell>
          <cell r="B17" t="str">
            <v>Mise en ligne cours / devoirs</v>
          </cell>
          <cell r="D17"/>
          <cell r="E17" t="str">
            <v>Inscrits</v>
          </cell>
          <cell r="F17">
            <v>43349</v>
          </cell>
        </row>
        <row r="18">
          <cell r="A18" t="str">
            <v>Vie_scolaire_vie_formation</v>
          </cell>
          <cell r="B18" t="str">
            <v>Examen/ Concours</v>
          </cell>
          <cell r="D18"/>
          <cell r="E18" t="str">
            <v>Inscrits</v>
          </cell>
          <cell r="F18">
            <v>43350</v>
          </cell>
        </row>
        <row r="19">
          <cell r="A19" t="str">
            <v>Scolarite</v>
          </cell>
          <cell r="B19" t="str">
            <v>Consignes prise de rdv</v>
          </cell>
          <cell r="D19"/>
          <cell r="E19" t="str">
            <v>Inscrits</v>
          </cell>
          <cell r="F19">
            <v>43350</v>
          </cell>
        </row>
        <row r="20">
          <cell r="A20" t="str">
            <v>Scolarite</v>
          </cell>
          <cell r="B20" t="str">
            <v>Consignes prise de rdv</v>
          </cell>
          <cell r="D20"/>
          <cell r="E20" t="str">
            <v>Inscrits</v>
          </cell>
          <cell r="F20">
            <v>43353</v>
          </cell>
        </row>
        <row r="21">
          <cell r="A21" t="str">
            <v>Vie_scolaire_vie_formation</v>
          </cell>
          <cell r="B21" t="str">
            <v>Examen/ Concours</v>
          </cell>
          <cell r="D21"/>
          <cell r="E21" t="str">
            <v>Inscrits</v>
          </cell>
          <cell r="F21">
            <v>43354</v>
          </cell>
        </row>
        <row r="22">
          <cell r="A22" t="str">
            <v>Scolarite</v>
          </cell>
          <cell r="B22" t="str">
            <v>Epreuves blanches</v>
          </cell>
          <cell r="D22"/>
          <cell r="E22" t="str">
            <v>Inscrits</v>
          </cell>
          <cell r="F22">
            <v>43355</v>
          </cell>
        </row>
        <row r="23">
          <cell r="A23" t="str">
            <v>Scolarite</v>
          </cell>
          <cell r="B23" t="str">
            <v>Contenu cours devoirs</v>
          </cell>
          <cell r="D23"/>
          <cell r="E23" t="str">
            <v>Inscrits</v>
          </cell>
          <cell r="F23">
            <v>43356</v>
          </cell>
        </row>
        <row r="24">
          <cell r="A24" t="str">
            <v>Vie_scolaire_vie_formation</v>
          </cell>
          <cell r="B24" t="str">
            <v>Orientation</v>
          </cell>
          <cell r="D24"/>
          <cell r="E24" t="str">
            <v>Inscrits</v>
          </cell>
          <cell r="F24">
            <v>43357</v>
          </cell>
        </row>
        <row r="25">
          <cell r="A25" t="str">
            <v>Scolarite</v>
          </cell>
          <cell r="B25" t="str">
            <v>Consignes prise de rdv</v>
          </cell>
          <cell r="D25"/>
          <cell r="E25" t="str">
            <v>Inscrits</v>
          </cell>
          <cell r="F25">
            <v>43360</v>
          </cell>
        </row>
        <row r="26">
          <cell r="A26" t="str">
            <v>Scolarite</v>
          </cell>
          <cell r="B26" t="str">
            <v>Consignes prise de rdv</v>
          </cell>
          <cell r="D26"/>
          <cell r="E26" t="str">
            <v>Inscrits</v>
          </cell>
          <cell r="F26">
            <v>43364</v>
          </cell>
        </row>
        <row r="27">
          <cell r="A27" t="str">
            <v>Scolarite</v>
          </cell>
          <cell r="B27" t="str">
            <v>Consignes prise de rdv</v>
          </cell>
          <cell r="D27"/>
          <cell r="E27" t="str">
            <v>Inscrits</v>
          </cell>
          <cell r="F27">
            <v>43369</v>
          </cell>
        </row>
        <row r="28">
          <cell r="A28" t="str">
            <v>Scolarite</v>
          </cell>
          <cell r="B28" t="str">
            <v>Contenu cours devoirs</v>
          </cell>
          <cell r="D28"/>
          <cell r="E28" t="str">
            <v>Inscrits</v>
          </cell>
          <cell r="F28">
            <v>43370</v>
          </cell>
        </row>
        <row r="29">
          <cell r="A29" t="str">
            <v>Scolarite</v>
          </cell>
          <cell r="B29" t="str">
            <v>Consignes prise de rdv</v>
          </cell>
          <cell r="D29"/>
          <cell r="E29" t="str">
            <v>Inscrits</v>
          </cell>
          <cell r="F29">
            <v>43374</v>
          </cell>
        </row>
        <row r="30">
          <cell r="A30" t="str">
            <v>Scolarite</v>
          </cell>
          <cell r="B30" t="str">
            <v>Contenu cours devoirs</v>
          </cell>
          <cell r="D30"/>
          <cell r="E30" t="str">
            <v>Inscrits</v>
          </cell>
          <cell r="F30">
            <v>43375</v>
          </cell>
        </row>
        <row r="31">
          <cell r="A31" t="str">
            <v>Scolarite</v>
          </cell>
          <cell r="B31" t="str">
            <v>Consignes prise de rdv</v>
          </cell>
          <cell r="D31"/>
          <cell r="E31" t="str">
            <v>Inscrits</v>
          </cell>
          <cell r="F31">
            <v>43378</v>
          </cell>
        </row>
        <row r="32">
          <cell r="A32" t="str">
            <v>Scolarite</v>
          </cell>
          <cell r="B32" t="str">
            <v>Consignes prise de rdv</v>
          </cell>
          <cell r="D32"/>
          <cell r="E32" t="str">
            <v>Inscrits</v>
          </cell>
          <cell r="F32">
            <v>43383</v>
          </cell>
        </row>
        <row r="33">
          <cell r="A33" t="str">
            <v>Scolarite</v>
          </cell>
          <cell r="B33" t="str">
            <v>Contenu cours devoirs</v>
          </cell>
          <cell r="D33"/>
          <cell r="E33" t="str">
            <v>Inscrits</v>
          </cell>
          <cell r="F33">
            <v>43383</v>
          </cell>
        </row>
        <row r="34">
          <cell r="A34" t="str">
            <v>Scolarite</v>
          </cell>
          <cell r="B34" t="str">
            <v>Consignes prise de rdv</v>
          </cell>
          <cell r="D34"/>
          <cell r="E34" t="str">
            <v>Inscrits</v>
          </cell>
          <cell r="F34">
            <v>43388</v>
          </cell>
        </row>
        <row r="35">
          <cell r="A35" t="str">
            <v>Scolarite</v>
          </cell>
          <cell r="B35" t="str">
            <v>Contenu cours devoirs</v>
          </cell>
          <cell r="D35"/>
          <cell r="E35" t="str">
            <v>Inscrits</v>
          </cell>
          <cell r="F35">
            <v>43388</v>
          </cell>
        </row>
        <row r="36">
          <cell r="A36" t="str">
            <v>Scolarite</v>
          </cell>
          <cell r="B36" t="str">
            <v>Consignes prise de rdv</v>
          </cell>
          <cell r="D36"/>
          <cell r="E36" t="str">
            <v>Inscrits</v>
          </cell>
          <cell r="F36">
            <v>43398</v>
          </cell>
        </row>
        <row r="37">
          <cell r="A37" t="str">
            <v>Scolarite</v>
          </cell>
          <cell r="B37" t="str">
            <v>Epreuves blanches</v>
          </cell>
          <cell r="D37"/>
          <cell r="E37" t="str">
            <v>Inscrits</v>
          </cell>
          <cell r="F37">
            <v>43402</v>
          </cell>
        </row>
        <row r="38">
          <cell r="A38" t="str">
            <v>Scolarite</v>
          </cell>
          <cell r="B38" t="str">
            <v>Epreuves blanches</v>
          </cell>
          <cell r="D38"/>
          <cell r="E38" t="str">
            <v>Inscrits</v>
          </cell>
          <cell r="F38">
            <v>43402</v>
          </cell>
        </row>
        <row r="39">
          <cell r="A39" t="str">
            <v>Scolarite</v>
          </cell>
          <cell r="B39" t="str">
            <v>Consignes prise de rdv</v>
          </cell>
          <cell r="D39"/>
          <cell r="E39" t="str">
            <v>Inscrits</v>
          </cell>
          <cell r="F39">
            <v>43404</v>
          </cell>
        </row>
        <row r="40">
          <cell r="A40" t="str">
            <v>Scolarite</v>
          </cell>
          <cell r="B40" t="str">
            <v>Consignes prise de rdv</v>
          </cell>
          <cell r="D40"/>
          <cell r="E40" t="str">
            <v>Inscrits</v>
          </cell>
          <cell r="F40">
            <v>43410</v>
          </cell>
        </row>
        <row r="41">
          <cell r="A41" t="str">
            <v>Scolarite</v>
          </cell>
          <cell r="B41" t="str">
            <v>Espace de formation</v>
          </cell>
          <cell r="D41"/>
          <cell r="E41" t="str">
            <v>Inscrits</v>
          </cell>
          <cell r="F41">
            <v>43417</v>
          </cell>
        </row>
        <row r="42">
          <cell r="A42" t="str">
            <v>Scolarite</v>
          </cell>
          <cell r="B42" t="str">
            <v>Epreuves blanches</v>
          </cell>
          <cell r="D42"/>
          <cell r="E42" t="str">
            <v>Inscrits</v>
          </cell>
          <cell r="F42">
            <v>43419</v>
          </cell>
        </row>
        <row r="43">
          <cell r="A43" t="str">
            <v>Scolarite</v>
          </cell>
          <cell r="B43" t="str">
            <v>Espace de formation</v>
          </cell>
          <cell r="D43"/>
          <cell r="E43" t="str">
            <v>Inscrits</v>
          </cell>
          <cell r="F43">
            <v>43437</v>
          </cell>
        </row>
        <row r="44">
          <cell r="A44" t="str">
            <v>Vie_scolaire_vie_formation</v>
          </cell>
          <cell r="B44" t="str">
            <v>Examen/ Concours</v>
          </cell>
          <cell r="D44"/>
          <cell r="E44" t="str">
            <v>Inscrits</v>
          </cell>
          <cell r="F44">
            <v>43437</v>
          </cell>
        </row>
        <row r="45">
          <cell r="A45" t="str">
            <v>Scolarite</v>
          </cell>
          <cell r="B45" t="str">
            <v>Espace de formation</v>
          </cell>
          <cell r="D45"/>
          <cell r="E45" t="str">
            <v>Inscrits</v>
          </cell>
          <cell r="F45">
            <v>43445</v>
          </cell>
        </row>
        <row r="46">
          <cell r="A46" t="str">
            <v>Scolarite</v>
          </cell>
          <cell r="B46" t="str">
            <v>Espace de formation</v>
          </cell>
          <cell r="D46"/>
          <cell r="E46" t="str">
            <v>Inscrits</v>
          </cell>
          <cell r="F46">
            <v>43446</v>
          </cell>
        </row>
        <row r="47">
          <cell r="A47" t="str">
            <v>Scolarite</v>
          </cell>
          <cell r="B47" t="str">
            <v>Espace de formation</v>
          </cell>
          <cell r="D47"/>
          <cell r="E47" t="str">
            <v>Inscrits</v>
          </cell>
          <cell r="F47">
            <v>43452</v>
          </cell>
        </row>
        <row r="48">
          <cell r="A48" t="str">
            <v>Scolarite</v>
          </cell>
          <cell r="B48" t="str">
            <v>Contenu cours devoirs</v>
          </cell>
          <cell r="D48"/>
          <cell r="E48" t="str">
            <v>Inscrits</v>
          </cell>
          <cell r="F48">
            <v>43455</v>
          </cell>
        </row>
        <row r="49">
          <cell r="A49" t="str">
            <v>Scolarite</v>
          </cell>
          <cell r="B49" t="str">
            <v>Contenu cours devoirs</v>
          </cell>
          <cell r="D49"/>
          <cell r="E49" t="str">
            <v>Inscrits</v>
          </cell>
          <cell r="F49">
            <v>43469</v>
          </cell>
        </row>
        <row r="50">
          <cell r="A50" t="str">
            <v>Vie_scolaire_vie_formation</v>
          </cell>
          <cell r="B50" t="str">
            <v>Examen/ Concours</v>
          </cell>
          <cell r="D50"/>
          <cell r="E50" t="str">
            <v>Inscrits</v>
          </cell>
          <cell r="F50">
            <v>43473</v>
          </cell>
        </row>
        <row r="51">
          <cell r="A51" t="str">
            <v>Vie_scolaire_vie_formation</v>
          </cell>
          <cell r="B51" t="str">
            <v>Examen/ Concours</v>
          </cell>
          <cell r="D51"/>
          <cell r="E51" t="str">
            <v>Inscrits</v>
          </cell>
          <cell r="F51">
            <v>43481</v>
          </cell>
        </row>
        <row r="52">
          <cell r="A52" t="str">
            <v>Vie_scolaire_vie_formation</v>
          </cell>
          <cell r="B52" t="str">
            <v>Examen/ Concours</v>
          </cell>
          <cell r="D52"/>
          <cell r="E52" t="str">
            <v>Inscrits</v>
          </cell>
          <cell r="F52">
            <v>43495</v>
          </cell>
        </row>
        <row r="53">
          <cell r="A53" t="str">
            <v>Vie_scolaire_vie_formation</v>
          </cell>
          <cell r="B53" t="str">
            <v>Examen/ Concours</v>
          </cell>
          <cell r="D53"/>
          <cell r="E53" t="str">
            <v>Inscrits</v>
          </cell>
          <cell r="F53">
            <v>43528</v>
          </cell>
        </row>
        <row r="54">
          <cell r="A54" t="str">
            <v>Vie_scolaire_vie_formation</v>
          </cell>
          <cell r="B54" t="str">
            <v>Examen/ Concours</v>
          </cell>
          <cell r="D54"/>
          <cell r="E54" t="str">
            <v>Inscrits</v>
          </cell>
          <cell r="F54">
            <v>43530</v>
          </cell>
        </row>
      </sheetData>
      <sheetData sheetId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9"/>
      <sheetName val="Listes"/>
    </sheetNames>
    <sheetDataSet>
      <sheetData sheetId="0">
        <row r="5">
          <cell r="A5" t="str">
            <v>M29 Concours externe Contrôleur des douanes et droits indirects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43335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43346</v>
          </cell>
        </row>
        <row r="9">
          <cell r="A9" t="str">
            <v>Vie_scolaire_vie_formation</v>
          </cell>
          <cell r="B9" t="str">
            <v>Examen/ Concours</v>
          </cell>
          <cell r="D9"/>
          <cell r="E9" t="str">
            <v>Inscrits</v>
          </cell>
          <cell r="F9">
            <v>43347</v>
          </cell>
        </row>
        <row r="10">
          <cell r="A10" t="str">
            <v>Vie_scolaire_vie_formation</v>
          </cell>
          <cell r="B10" t="str">
            <v>Examen/ Concours</v>
          </cell>
          <cell r="D10"/>
          <cell r="E10" t="str">
            <v>Inscrits</v>
          </cell>
          <cell r="F10">
            <v>43360</v>
          </cell>
        </row>
        <row r="11">
          <cell r="A11" t="str">
            <v>Vie_scolaire_vie_formation</v>
          </cell>
          <cell r="B11" t="str">
            <v>Examen/ Concours</v>
          </cell>
          <cell r="D11"/>
          <cell r="E11" t="str">
            <v>Inscrits</v>
          </cell>
          <cell r="F11">
            <v>43370</v>
          </cell>
        </row>
        <row r="12">
          <cell r="A12" t="str">
            <v>Vie_scolaire_vie_formation</v>
          </cell>
          <cell r="B12" t="str">
            <v>Examen/ Concours</v>
          </cell>
          <cell r="D12"/>
          <cell r="E12" t="str">
            <v>Inscrits</v>
          </cell>
          <cell r="F12">
            <v>43419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>
            <v>43447</v>
          </cell>
        </row>
        <row r="14">
          <cell r="A14" t="str">
            <v>Vie_scolaire_vie_formation</v>
          </cell>
          <cell r="B14" t="str">
            <v>Examen/ Concours</v>
          </cell>
          <cell r="D14"/>
          <cell r="E14" t="str">
            <v>Inscrits</v>
          </cell>
          <cell r="F14">
            <v>43500</v>
          </cell>
        </row>
        <row r="15">
          <cell r="A15" t="str">
            <v>Vie_scolaire_vie_formation</v>
          </cell>
          <cell r="B15" t="str">
            <v>Examen/ Concours</v>
          </cell>
          <cell r="D15"/>
          <cell r="E15" t="str">
            <v>Inscrits</v>
          </cell>
          <cell r="F15">
            <v>43571</v>
          </cell>
        </row>
        <row r="16">
          <cell r="A16" t="str">
            <v>Vie_scolaire_vie_formation</v>
          </cell>
          <cell r="B16" t="str">
            <v>Examen/ Concours</v>
          </cell>
          <cell r="D16"/>
          <cell r="E16" t="str">
            <v>Inscrits</v>
          </cell>
          <cell r="F16">
            <v>43614</v>
          </cell>
        </row>
        <row r="17">
          <cell r="A17" t="str">
            <v>Vie_scolaire_vie_formation</v>
          </cell>
          <cell r="B17" t="str">
            <v>Examen/ Concours</v>
          </cell>
          <cell r="D17"/>
          <cell r="E17" t="str">
            <v>Inscrits</v>
          </cell>
          <cell r="F17">
            <v>43640</v>
          </cell>
        </row>
        <row r="18">
          <cell r="A18"/>
          <cell r="B18"/>
          <cell r="C18"/>
          <cell r="D18"/>
          <cell r="F18"/>
        </row>
        <row r="19">
          <cell r="A19"/>
          <cell r="B19"/>
          <cell r="C19"/>
          <cell r="D19"/>
          <cell r="F19"/>
        </row>
        <row r="20">
          <cell r="A20"/>
          <cell r="C20"/>
        </row>
        <row r="21">
          <cell r="A21"/>
          <cell r="C21"/>
        </row>
        <row r="22">
          <cell r="A22"/>
          <cell r="C22"/>
        </row>
        <row r="23">
          <cell r="A23"/>
          <cell r="C23"/>
        </row>
        <row r="24">
          <cell r="A24"/>
          <cell r="C24"/>
        </row>
        <row r="25">
          <cell r="A25"/>
          <cell r="C25"/>
        </row>
        <row r="26">
          <cell r="A26"/>
          <cell r="C26"/>
        </row>
        <row r="27">
          <cell r="A27"/>
          <cell r="C27"/>
        </row>
        <row r="28">
          <cell r="A28"/>
          <cell r="C28"/>
        </row>
        <row r="29">
          <cell r="A29"/>
          <cell r="C29"/>
        </row>
        <row r="30">
          <cell r="A30"/>
          <cell r="C30"/>
        </row>
        <row r="31">
          <cell r="A31"/>
          <cell r="C31"/>
        </row>
        <row r="32">
          <cell r="A32"/>
          <cell r="C32"/>
        </row>
        <row r="33">
          <cell r="A33"/>
          <cell r="C33"/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</sheetData>
      <sheetData sheetId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30"/>
      <sheetName val="Listes"/>
    </sheetNames>
    <sheetDataSet>
      <sheetData sheetId="0">
        <row r="5">
          <cell r="A5" t="str">
            <v>M30 Concours externe Inspecteur des douanes et droits indirects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43335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43392</v>
          </cell>
        </row>
        <row r="9">
          <cell r="A9" t="str">
            <v>Vie_scolaire_vie_formation</v>
          </cell>
          <cell r="B9" t="str">
            <v>Examen/ Concours</v>
          </cell>
          <cell r="D9"/>
          <cell r="E9" t="str">
            <v>Inscrits</v>
          </cell>
          <cell r="F9">
            <v>43411</v>
          </cell>
        </row>
        <row r="10">
          <cell r="A10" t="str">
            <v>Vie_scolaire_vie_formation</v>
          </cell>
          <cell r="B10" t="str">
            <v>Examen/ Concours</v>
          </cell>
          <cell r="D10"/>
          <cell r="E10" t="str">
            <v>Inscrits</v>
          </cell>
          <cell r="F10">
            <v>43432</v>
          </cell>
        </row>
        <row r="11">
          <cell r="A11" t="str">
            <v>Vie_scolaire_vie_formation</v>
          </cell>
          <cell r="B11" t="str">
            <v>Examen/ Concours</v>
          </cell>
          <cell r="D11"/>
          <cell r="E11" t="str">
            <v>Inscrits</v>
          </cell>
          <cell r="F11">
            <v>43472</v>
          </cell>
        </row>
        <row r="12">
          <cell r="A12" t="str">
            <v>Vie_scolaire_vie_formation</v>
          </cell>
          <cell r="B12" t="str">
            <v>Examen/ Concours</v>
          </cell>
          <cell r="D12"/>
          <cell r="E12" t="str">
            <v>Inscrits</v>
          </cell>
          <cell r="F12">
            <v>43549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>
            <v>43599</v>
          </cell>
        </row>
        <row r="14">
          <cell r="A14" t="str">
            <v>Vie_scolaire_vie_formation</v>
          </cell>
          <cell r="B14" t="str">
            <v>Examen/ Concours</v>
          </cell>
          <cell r="D14"/>
          <cell r="E14" t="str">
            <v>Inscrits</v>
          </cell>
          <cell r="F14">
            <v>43620</v>
          </cell>
        </row>
        <row r="15">
          <cell r="A15"/>
          <cell r="B15"/>
          <cell r="C15"/>
          <cell r="D15"/>
          <cell r="F15"/>
        </row>
        <row r="16">
          <cell r="A16"/>
          <cell r="B16"/>
          <cell r="C16"/>
          <cell r="D16"/>
          <cell r="F16"/>
        </row>
        <row r="17">
          <cell r="A17"/>
          <cell r="B17"/>
          <cell r="C17"/>
          <cell r="D17"/>
          <cell r="F17"/>
        </row>
        <row r="18">
          <cell r="A18"/>
          <cell r="B18"/>
          <cell r="C18"/>
          <cell r="D18"/>
          <cell r="F18"/>
        </row>
        <row r="19">
          <cell r="A19"/>
          <cell r="B19"/>
          <cell r="C19"/>
          <cell r="D19"/>
          <cell r="F19"/>
        </row>
        <row r="20">
          <cell r="A20"/>
          <cell r="C20"/>
        </row>
        <row r="21">
          <cell r="A21"/>
          <cell r="C21"/>
        </row>
        <row r="22">
          <cell r="A22"/>
          <cell r="C22"/>
        </row>
        <row r="23">
          <cell r="A23"/>
          <cell r="C23"/>
        </row>
        <row r="24">
          <cell r="A24"/>
          <cell r="C24"/>
        </row>
        <row r="25">
          <cell r="A25"/>
          <cell r="C25"/>
        </row>
        <row r="26">
          <cell r="A26"/>
          <cell r="C26"/>
        </row>
        <row r="27">
          <cell r="A27"/>
          <cell r="C27"/>
        </row>
        <row r="28">
          <cell r="A28"/>
          <cell r="C28"/>
        </row>
        <row r="29">
          <cell r="A29"/>
          <cell r="C29"/>
        </row>
        <row r="30">
          <cell r="A30"/>
          <cell r="C30"/>
        </row>
        <row r="31">
          <cell r="A31"/>
          <cell r="C31"/>
        </row>
        <row r="32">
          <cell r="A32"/>
          <cell r="C32"/>
        </row>
        <row r="33">
          <cell r="A33"/>
          <cell r="C33"/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</sheetData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31"/>
      <sheetName val="Listes"/>
    </sheetNames>
    <sheetDataSet>
      <sheetData sheetId="0">
        <row r="5">
          <cell r="A5" t="str">
            <v>M31  Concours externe  et interne Inspecteur du Travail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43334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43397</v>
          </cell>
        </row>
        <row r="9">
          <cell r="A9" t="str">
            <v>Vie_scolaire_vie_formation</v>
          </cell>
          <cell r="B9" t="str">
            <v>Examen/ Concours</v>
          </cell>
          <cell r="D9"/>
          <cell r="E9" t="str">
            <v>Inscrits</v>
          </cell>
          <cell r="F9">
            <v>43404</v>
          </cell>
        </row>
        <row r="10">
          <cell r="A10" t="str">
            <v>Vie_scolaire_vie_formation</v>
          </cell>
          <cell r="B10" t="str">
            <v>Examen/ Concours</v>
          </cell>
          <cell r="D10"/>
          <cell r="E10" t="str">
            <v>Inscrits</v>
          </cell>
          <cell r="F10">
            <v>43433</v>
          </cell>
        </row>
        <row r="11">
          <cell r="A11" t="str">
            <v>Vie_scolaire_vie_formation</v>
          </cell>
          <cell r="B11" t="str">
            <v>Examen/ Concours</v>
          </cell>
          <cell r="D11"/>
          <cell r="E11" t="str">
            <v>Inscrits</v>
          </cell>
          <cell r="F11">
            <v>43524</v>
          </cell>
        </row>
        <row r="12">
          <cell r="A12" t="str">
            <v>Vie_scolaire_vie_formation</v>
          </cell>
          <cell r="B12" t="str">
            <v>Examen/ Concours</v>
          </cell>
          <cell r="D12"/>
          <cell r="E12" t="str">
            <v>Inscrits</v>
          </cell>
          <cell r="F12">
            <v>43584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 t="str">
            <v>avril-mai 2019</v>
          </cell>
        </row>
        <row r="14">
          <cell r="A14" t="str">
            <v>Vie_scolaire_vie_formation</v>
          </cell>
          <cell r="B14" t="str">
            <v>Examen/ Concours</v>
          </cell>
          <cell r="D14"/>
          <cell r="E14" t="str">
            <v>Inscrits</v>
          </cell>
          <cell r="F14">
            <v>43621</v>
          </cell>
        </row>
        <row r="15">
          <cell r="A15" t="str">
            <v>Vie_scolaire_vie_formation</v>
          </cell>
          <cell r="B15" t="str">
            <v>Examen/ Concours</v>
          </cell>
          <cell r="D15"/>
          <cell r="E15" t="str">
            <v>Inscrits</v>
          </cell>
          <cell r="F15">
            <v>43640</v>
          </cell>
        </row>
        <row r="16">
          <cell r="A16"/>
          <cell r="B16"/>
          <cell r="C16"/>
          <cell r="D16"/>
          <cell r="F16"/>
        </row>
        <row r="17">
          <cell r="A17"/>
          <cell r="B17"/>
          <cell r="C17"/>
          <cell r="D17"/>
          <cell r="F17"/>
        </row>
        <row r="18">
          <cell r="A18"/>
          <cell r="B18"/>
          <cell r="C18"/>
          <cell r="D18"/>
          <cell r="F18"/>
        </row>
        <row r="19">
          <cell r="A19"/>
          <cell r="B19"/>
          <cell r="C19"/>
          <cell r="D19"/>
          <cell r="F19"/>
        </row>
        <row r="20">
          <cell r="A20"/>
          <cell r="C20"/>
        </row>
        <row r="21">
          <cell r="A21"/>
          <cell r="C21"/>
        </row>
        <row r="22">
          <cell r="A22"/>
          <cell r="C22"/>
        </row>
        <row r="23">
          <cell r="A23"/>
          <cell r="C23"/>
        </row>
        <row r="24">
          <cell r="A24"/>
          <cell r="C24"/>
        </row>
        <row r="25">
          <cell r="A25"/>
          <cell r="C25"/>
        </row>
        <row r="26">
          <cell r="A26"/>
          <cell r="C26"/>
        </row>
        <row r="27">
          <cell r="A27"/>
          <cell r="C27"/>
        </row>
        <row r="28">
          <cell r="A28"/>
          <cell r="C28"/>
        </row>
        <row r="29">
          <cell r="A29"/>
          <cell r="C29"/>
        </row>
        <row r="30">
          <cell r="A30"/>
          <cell r="C30"/>
        </row>
        <row r="31">
          <cell r="A31"/>
          <cell r="C31"/>
        </row>
        <row r="32">
          <cell r="A32"/>
          <cell r="C32"/>
        </row>
        <row r="33">
          <cell r="A33"/>
          <cell r="C33"/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33-M34-M35-M36-M37-M38"/>
      <sheetName val="Listes"/>
    </sheetNames>
    <sheetDataSet>
      <sheetData sheetId="0">
        <row r="5">
          <cell r="A5" t="str">
            <v xml:space="preserve">M33-M34-…..M38 Licence d'Administration Economique et Sociale </v>
          </cell>
        </row>
        <row r="7">
          <cell r="A7" t="str">
            <v>Scolarite</v>
          </cell>
          <cell r="B7" t="str">
            <v>Espace de formation</v>
          </cell>
          <cell r="D7"/>
          <cell r="E7" t="str">
            <v>Inscrits</v>
          </cell>
          <cell r="F7">
            <v>43385</v>
          </cell>
        </row>
        <row r="8">
          <cell r="A8" t="str">
            <v>Scolarite</v>
          </cell>
          <cell r="B8" t="str">
            <v>Espace de formation</v>
          </cell>
          <cell r="D8"/>
          <cell r="E8" t="str">
            <v>Inscrits</v>
          </cell>
          <cell r="F8">
            <v>43385</v>
          </cell>
        </row>
        <row r="9">
          <cell r="A9" t="str">
            <v>Scolarite</v>
          </cell>
          <cell r="B9" t="str">
            <v>Accès service en ligne</v>
          </cell>
          <cell r="D9"/>
          <cell r="E9" t="str">
            <v>Inscrits</v>
          </cell>
          <cell r="F9">
            <v>43391</v>
          </cell>
        </row>
        <row r="10">
          <cell r="A10" t="str">
            <v>Scolarite</v>
          </cell>
          <cell r="B10" t="str">
            <v>Accès service en ligne</v>
          </cell>
          <cell r="D10"/>
          <cell r="E10" t="str">
            <v>Inscrits</v>
          </cell>
          <cell r="F10">
            <v>43391</v>
          </cell>
        </row>
        <row r="11">
          <cell r="A11" t="str">
            <v>Scolarite</v>
          </cell>
          <cell r="B11" t="str">
            <v>Contenu cours devoirs</v>
          </cell>
          <cell r="D11"/>
          <cell r="E11" t="str">
            <v>Inscrits</v>
          </cell>
          <cell r="F11">
            <v>43397</v>
          </cell>
        </row>
        <row r="12">
          <cell r="A12" t="str">
            <v>Scolarite</v>
          </cell>
          <cell r="B12" t="str">
            <v>Espace de formation</v>
          </cell>
          <cell r="D12"/>
          <cell r="E12" t="str">
            <v>Inscrits</v>
          </cell>
          <cell r="F12">
            <v>43398</v>
          </cell>
        </row>
        <row r="13">
          <cell r="A13" t="str">
            <v>Scolarite</v>
          </cell>
          <cell r="B13" t="str">
            <v>Espace de formation</v>
          </cell>
          <cell r="D13"/>
          <cell r="E13" t="str">
            <v>Inscrits</v>
          </cell>
          <cell r="F13">
            <v>43398</v>
          </cell>
        </row>
        <row r="14">
          <cell r="A14" t="str">
            <v>Scolarite</v>
          </cell>
          <cell r="B14" t="str">
            <v>Espace de formation</v>
          </cell>
          <cell r="D14"/>
          <cell r="E14" t="str">
            <v>Inscrits</v>
          </cell>
          <cell r="F14">
            <v>43398</v>
          </cell>
        </row>
        <row r="15">
          <cell r="A15" t="str">
            <v>Scolarite</v>
          </cell>
          <cell r="B15" t="str">
            <v>Espace de formation</v>
          </cell>
          <cell r="D15"/>
          <cell r="E15" t="str">
            <v>Inscrits</v>
          </cell>
          <cell r="F15">
            <v>43398</v>
          </cell>
        </row>
        <row r="16">
          <cell r="A16" t="str">
            <v>Scolarite</v>
          </cell>
          <cell r="B16" t="str">
            <v>Espace de formation</v>
          </cell>
          <cell r="D16"/>
          <cell r="E16" t="str">
            <v>Inscrits</v>
          </cell>
          <cell r="F16">
            <v>43399</v>
          </cell>
        </row>
        <row r="17">
          <cell r="A17" t="str">
            <v>Scolarite</v>
          </cell>
          <cell r="B17" t="str">
            <v>Espace de formation</v>
          </cell>
          <cell r="D17"/>
          <cell r="E17" t="str">
            <v>Inscrits</v>
          </cell>
          <cell r="F17">
            <v>43399</v>
          </cell>
        </row>
        <row r="18">
          <cell r="A18" t="str">
            <v>Scolarite</v>
          </cell>
          <cell r="B18" t="str">
            <v>Accès service en ligne</v>
          </cell>
          <cell r="D18"/>
          <cell r="E18" t="str">
            <v>Inscrits</v>
          </cell>
          <cell r="F18">
            <v>43403</v>
          </cell>
        </row>
        <row r="19">
          <cell r="A19" t="str">
            <v>Scolarite</v>
          </cell>
          <cell r="B19" t="str">
            <v>Accès service en ligne</v>
          </cell>
          <cell r="D19"/>
          <cell r="E19" t="str">
            <v>Inscrits</v>
          </cell>
          <cell r="F19">
            <v>43403</v>
          </cell>
        </row>
        <row r="20">
          <cell r="A20" t="str">
            <v>Scolarite</v>
          </cell>
          <cell r="B20" t="str">
            <v>Accès service en ligne</v>
          </cell>
          <cell r="D20"/>
          <cell r="E20" t="str">
            <v>Inscrits</v>
          </cell>
          <cell r="F20">
            <v>43403</v>
          </cell>
        </row>
        <row r="21">
          <cell r="A21" t="str">
            <v>Scolarite</v>
          </cell>
          <cell r="B21" t="str">
            <v>Contenu cours devoirs</v>
          </cell>
          <cell r="D21"/>
          <cell r="E21" t="str">
            <v>Inscrits</v>
          </cell>
          <cell r="F21">
            <v>43403</v>
          </cell>
        </row>
        <row r="22">
          <cell r="A22" t="str">
            <v>Scolarite</v>
          </cell>
          <cell r="B22" t="str">
            <v>Mise en ligne cours / devoirs</v>
          </cell>
          <cell r="D22"/>
          <cell r="E22" t="str">
            <v>Inscrits</v>
          </cell>
          <cell r="F22">
            <v>43404</v>
          </cell>
        </row>
        <row r="23">
          <cell r="A23" t="str">
            <v>Scolarite</v>
          </cell>
          <cell r="B23" t="str">
            <v>Mise en ligne cours / devoirs</v>
          </cell>
          <cell r="D23"/>
          <cell r="E23" t="str">
            <v>Inscrits</v>
          </cell>
          <cell r="F23">
            <v>43404</v>
          </cell>
        </row>
        <row r="24">
          <cell r="A24" t="str">
            <v>Scolarite</v>
          </cell>
          <cell r="B24" t="str">
            <v>Mise en ligne cours / devoirs</v>
          </cell>
          <cell r="D24"/>
          <cell r="E24" t="str">
            <v>Inscrits</v>
          </cell>
          <cell r="F24">
            <v>43404</v>
          </cell>
        </row>
        <row r="25">
          <cell r="A25" t="str">
            <v>Scolarite</v>
          </cell>
          <cell r="B25" t="str">
            <v>Mise en ligne cours / devoirs</v>
          </cell>
          <cell r="D25"/>
          <cell r="E25" t="str">
            <v>Inscrits</v>
          </cell>
          <cell r="F25">
            <v>43404</v>
          </cell>
        </row>
        <row r="26">
          <cell r="A26" t="str">
            <v>Scolarite</v>
          </cell>
          <cell r="B26" t="str">
            <v>Mise en ligne cours / devoirs</v>
          </cell>
          <cell r="D26"/>
          <cell r="E26" t="str">
            <v>Inscrits</v>
          </cell>
          <cell r="F26">
            <v>43410</v>
          </cell>
        </row>
        <row r="27">
          <cell r="A27" t="str">
            <v>Scolarite</v>
          </cell>
          <cell r="B27" t="str">
            <v>Contenu cours devoirs</v>
          </cell>
          <cell r="D27"/>
          <cell r="E27" t="str">
            <v>Inscrits</v>
          </cell>
          <cell r="F27">
            <v>43404</v>
          </cell>
        </row>
        <row r="28">
          <cell r="A28" t="str">
            <v>Scolarite</v>
          </cell>
          <cell r="B28" t="str">
            <v>Contenu cours devoirs</v>
          </cell>
          <cell r="D28"/>
          <cell r="E28" t="str">
            <v>Inscrits</v>
          </cell>
          <cell r="F28">
            <v>43417</v>
          </cell>
        </row>
        <row r="29">
          <cell r="A29" t="str">
            <v>Scolarite</v>
          </cell>
          <cell r="B29" t="str">
            <v>Mise en ligne cours / devoirs</v>
          </cell>
          <cell r="D29"/>
          <cell r="E29" t="str">
            <v>Inscrits</v>
          </cell>
          <cell r="F29">
            <v>43417</v>
          </cell>
        </row>
        <row r="30">
          <cell r="A30" t="str">
            <v>Scolarite</v>
          </cell>
          <cell r="B30" t="str">
            <v>Contenu cours devoirs</v>
          </cell>
          <cell r="D30"/>
          <cell r="E30" t="str">
            <v>Inscrits</v>
          </cell>
          <cell r="F30">
            <v>43417</v>
          </cell>
        </row>
        <row r="31">
          <cell r="A31" t="str">
            <v>Scolarite</v>
          </cell>
          <cell r="B31" t="str">
            <v>Mise en ligne cours / devoirs</v>
          </cell>
          <cell r="D31"/>
          <cell r="E31" t="str">
            <v>Inscrits</v>
          </cell>
          <cell r="F31">
            <v>43424</v>
          </cell>
        </row>
        <row r="32">
          <cell r="A32" t="str">
            <v>Scolarite</v>
          </cell>
          <cell r="B32" t="str">
            <v>Mise en ligne cours / devoirs</v>
          </cell>
          <cell r="D32"/>
          <cell r="E32" t="str">
            <v>Inscrits</v>
          </cell>
          <cell r="F32">
            <v>43424</v>
          </cell>
        </row>
        <row r="33">
          <cell r="A33" t="str">
            <v>Scolarite</v>
          </cell>
          <cell r="B33" t="str">
            <v>Mise en ligne cours / devoirs</v>
          </cell>
          <cell r="D33"/>
          <cell r="E33" t="str">
            <v>Inscrits</v>
          </cell>
          <cell r="F33">
            <v>43425</v>
          </cell>
        </row>
        <row r="34">
          <cell r="A34" t="str">
            <v>Scolarite</v>
          </cell>
          <cell r="B34" t="str">
            <v>Mise en ligne cours / devoirs</v>
          </cell>
          <cell r="D34"/>
          <cell r="E34" t="str">
            <v>Inscrits</v>
          </cell>
          <cell r="F34">
            <v>43425</v>
          </cell>
        </row>
        <row r="35">
          <cell r="A35" t="str">
            <v>Scolarite</v>
          </cell>
          <cell r="B35" t="str">
            <v>Colis</v>
          </cell>
          <cell r="D35"/>
          <cell r="E35" t="str">
            <v>Inscrits</v>
          </cell>
          <cell r="F35">
            <v>43425</v>
          </cell>
        </row>
        <row r="36">
          <cell r="A36" t="str">
            <v>Scolarite</v>
          </cell>
          <cell r="B36" t="str">
            <v>Colis</v>
          </cell>
          <cell r="D36"/>
          <cell r="E36" t="str">
            <v>Inscrits</v>
          </cell>
          <cell r="F36">
            <v>43425</v>
          </cell>
        </row>
        <row r="37">
          <cell r="A37" t="str">
            <v>Scolarite</v>
          </cell>
          <cell r="B37" t="str">
            <v>Mise en ligne cours / devoirs</v>
          </cell>
          <cell r="D37"/>
          <cell r="E37" t="str">
            <v>Inscrits</v>
          </cell>
          <cell r="F37">
            <v>43426</v>
          </cell>
        </row>
        <row r="38">
          <cell r="A38" t="str">
            <v>Scolarite</v>
          </cell>
          <cell r="B38" t="str">
            <v>Contenu cours devoirs</v>
          </cell>
          <cell r="D38"/>
          <cell r="E38" t="str">
            <v>Inscrits</v>
          </cell>
          <cell r="F38">
            <v>43426</v>
          </cell>
        </row>
        <row r="39">
          <cell r="A39" t="str">
            <v>Scolarite</v>
          </cell>
          <cell r="B39" t="str">
            <v>Espace de formation</v>
          </cell>
          <cell r="D39"/>
          <cell r="E39" t="str">
            <v>Inscrits</v>
          </cell>
          <cell r="F39">
            <v>43405</v>
          </cell>
        </row>
        <row r="40">
          <cell r="A40" t="str">
            <v>Scolarite</v>
          </cell>
          <cell r="B40" t="str">
            <v>Espace de formation</v>
          </cell>
          <cell r="D40"/>
          <cell r="E40" t="str">
            <v>Inscrits</v>
          </cell>
          <cell r="F40">
            <v>43405</v>
          </cell>
        </row>
        <row r="41">
          <cell r="A41" t="str">
            <v>Scolarite</v>
          </cell>
          <cell r="B41" t="str">
            <v>Mise en ligne cours / devoirs</v>
          </cell>
          <cell r="D41"/>
          <cell r="E41" t="str">
            <v>Inscrits</v>
          </cell>
          <cell r="F41">
            <v>43431</v>
          </cell>
        </row>
        <row r="42">
          <cell r="A42" t="str">
            <v>Scolarite</v>
          </cell>
          <cell r="B42" t="str">
            <v>Mise en ligne cours / devoirs</v>
          </cell>
          <cell r="D42"/>
          <cell r="E42" t="str">
            <v>Inscrits</v>
          </cell>
          <cell r="F42">
            <v>43431</v>
          </cell>
        </row>
        <row r="43">
          <cell r="A43" t="str">
            <v>Scolarite</v>
          </cell>
          <cell r="B43" t="str">
            <v>Mise en ligne cours / devoirs</v>
          </cell>
          <cell r="D43"/>
          <cell r="E43" t="str">
            <v>Inscrits</v>
          </cell>
          <cell r="F43">
            <v>43431</v>
          </cell>
        </row>
        <row r="44">
          <cell r="A44" t="str">
            <v>Scolarite</v>
          </cell>
          <cell r="B44" t="str">
            <v>Mise en ligne cours / devoirs</v>
          </cell>
          <cell r="D44"/>
          <cell r="E44" t="str">
            <v>Inscrits</v>
          </cell>
          <cell r="F44">
            <v>43432</v>
          </cell>
        </row>
        <row r="45">
          <cell r="A45" t="str">
            <v>Scolarite</v>
          </cell>
          <cell r="B45" t="str">
            <v>Mise en ligne cours / devoirs</v>
          </cell>
          <cell r="D45"/>
          <cell r="E45" t="str">
            <v>Inscrits</v>
          </cell>
          <cell r="F45">
            <v>43433</v>
          </cell>
        </row>
        <row r="46">
          <cell r="A46" t="str">
            <v>Scolarite</v>
          </cell>
          <cell r="B46" t="str">
            <v>Mise en ligne cours / devoirs</v>
          </cell>
          <cell r="D46"/>
          <cell r="E46" t="str">
            <v>Inscrits</v>
          </cell>
          <cell r="F46">
            <v>43433</v>
          </cell>
        </row>
        <row r="47">
          <cell r="A47" t="str">
            <v>Scolarite</v>
          </cell>
          <cell r="B47" t="str">
            <v>Mise en ligne cours / devoirs</v>
          </cell>
          <cell r="D47"/>
          <cell r="E47" t="str">
            <v>Inscrits</v>
          </cell>
          <cell r="F47">
            <v>43437</v>
          </cell>
        </row>
        <row r="48">
          <cell r="A48" t="str">
            <v>Scolarite</v>
          </cell>
          <cell r="B48" t="str">
            <v>Mise en ligne cours / devoirs</v>
          </cell>
          <cell r="D48"/>
          <cell r="E48" t="str">
            <v>Inscrits</v>
          </cell>
          <cell r="F48">
            <v>43437</v>
          </cell>
        </row>
        <row r="49">
          <cell r="A49" t="str">
            <v>Scolarite</v>
          </cell>
          <cell r="B49" t="str">
            <v>Mise en ligne cours / devoirs</v>
          </cell>
          <cell r="D49"/>
          <cell r="E49" t="str">
            <v>Inscrits</v>
          </cell>
          <cell r="F49">
            <v>43438</v>
          </cell>
        </row>
        <row r="50">
          <cell r="A50" t="str">
            <v>Scolarite</v>
          </cell>
          <cell r="B50" t="str">
            <v>Correction devoirs</v>
          </cell>
          <cell r="D50"/>
          <cell r="E50" t="str">
            <v>Inscrits</v>
          </cell>
          <cell r="F50">
            <v>43452</v>
          </cell>
        </row>
        <row r="51">
          <cell r="A51" t="str">
            <v>Scolarite</v>
          </cell>
          <cell r="B51" t="str">
            <v>Correction devoirs</v>
          </cell>
          <cell r="D51"/>
          <cell r="E51" t="str">
            <v>Inscrits</v>
          </cell>
          <cell r="F51">
            <v>43452</v>
          </cell>
        </row>
        <row r="52">
          <cell r="A52" t="str">
            <v>Scolarite</v>
          </cell>
          <cell r="B52" t="str">
            <v>Colis</v>
          </cell>
          <cell r="D52"/>
          <cell r="E52" t="str">
            <v>Inscrits</v>
          </cell>
          <cell r="F52">
            <v>43454</v>
          </cell>
        </row>
        <row r="53">
          <cell r="A53" t="str">
            <v>Scolarite</v>
          </cell>
          <cell r="B53" t="str">
            <v>Mise en ligne cours / devoirs</v>
          </cell>
          <cell r="D53"/>
          <cell r="E53" t="str">
            <v>Inscrits</v>
          </cell>
          <cell r="F53">
            <v>43461</v>
          </cell>
        </row>
        <row r="54">
          <cell r="A54" t="str">
            <v>Scolarite</v>
          </cell>
          <cell r="B54" t="str">
            <v>Mise en ligne cours / devoirs</v>
          </cell>
          <cell r="D54"/>
          <cell r="E54" t="str">
            <v>Inscrits</v>
          </cell>
          <cell r="F54">
            <v>43508</v>
          </cell>
        </row>
      </sheetData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40"/>
      <sheetName val="Listes"/>
    </sheetNames>
    <sheetDataSet>
      <sheetData sheetId="0">
        <row r="5">
          <cell r="A5" t="str">
            <v>M40   Concours externe IRA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43299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43304</v>
          </cell>
        </row>
        <row r="9">
          <cell r="A9" t="str">
            <v>Scolarite</v>
          </cell>
          <cell r="B9" t="str">
            <v>Espace de formation</v>
          </cell>
          <cell r="D9"/>
          <cell r="E9" t="str">
            <v>Inscrits</v>
          </cell>
          <cell r="F9">
            <v>43340</v>
          </cell>
        </row>
        <row r="10">
          <cell r="A10" t="str">
            <v>Scolarite</v>
          </cell>
          <cell r="B10" t="str">
            <v>Contenu cours devoirs</v>
          </cell>
          <cell r="D10"/>
          <cell r="E10" t="str">
            <v>Inscrits</v>
          </cell>
          <cell r="F10">
            <v>43361</v>
          </cell>
        </row>
        <row r="11">
          <cell r="A11" t="str">
            <v>Scolarite</v>
          </cell>
          <cell r="B11" t="str">
            <v>Classes virtuelles</v>
          </cell>
          <cell r="D11"/>
          <cell r="E11" t="str">
            <v>Inscrits</v>
          </cell>
          <cell r="F11">
            <v>43378</v>
          </cell>
        </row>
        <row r="12">
          <cell r="A12" t="str">
            <v>Scolarite</v>
          </cell>
          <cell r="B12" t="str">
            <v>Contenu cours devoirs</v>
          </cell>
          <cell r="D12"/>
          <cell r="E12" t="str">
            <v>Inscrits</v>
          </cell>
          <cell r="F12">
            <v>43390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>
            <v>43392</v>
          </cell>
        </row>
        <row r="14">
          <cell r="A14" t="str">
            <v>Vie_scolaire_vie_formation</v>
          </cell>
          <cell r="B14" t="str">
            <v>Examen/ Concours</v>
          </cell>
          <cell r="D14"/>
          <cell r="E14" t="str">
            <v>Inscrits</v>
          </cell>
          <cell r="F14">
            <v>43395</v>
          </cell>
        </row>
        <row r="15">
          <cell r="A15" t="str">
            <v>Scolarite</v>
          </cell>
          <cell r="B15" t="str">
            <v>Classes virtuelles</v>
          </cell>
          <cell r="D15"/>
          <cell r="E15" t="str">
            <v>Inscrits</v>
          </cell>
          <cell r="F15">
            <v>43398</v>
          </cell>
        </row>
        <row r="16">
          <cell r="A16" t="str">
            <v>Vie_scolaire_vie_formation</v>
          </cell>
          <cell r="B16" t="str">
            <v>Examen/ Concours</v>
          </cell>
          <cell r="D16"/>
          <cell r="E16" t="str">
            <v>Inscrits</v>
          </cell>
          <cell r="F16">
            <v>43404</v>
          </cell>
        </row>
        <row r="17">
          <cell r="A17" t="str">
            <v>Scolarite</v>
          </cell>
          <cell r="B17" t="str">
            <v>Classes virtuelles</v>
          </cell>
          <cell r="D17"/>
          <cell r="E17" t="str">
            <v>Inscrits</v>
          </cell>
          <cell r="F17">
            <v>43404</v>
          </cell>
        </row>
        <row r="18">
          <cell r="A18" t="str">
            <v>Scolarite</v>
          </cell>
          <cell r="B18" t="str">
            <v>Contenu cours devoirs</v>
          </cell>
          <cell r="D18"/>
          <cell r="E18" t="str">
            <v>Inscrits</v>
          </cell>
          <cell r="F18">
            <v>43409</v>
          </cell>
        </row>
        <row r="19">
          <cell r="A19" t="str">
            <v>Scolarite</v>
          </cell>
          <cell r="B19" t="str">
            <v>Classes virtuelles</v>
          </cell>
          <cell r="D19"/>
          <cell r="E19" t="str">
            <v>Inscrits</v>
          </cell>
          <cell r="F19">
            <v>43410</v>
          </cell>
        </row>
        <row r="20">
          <cell r="A20" t="str">
            <v>Scolarite</v>
          </cell>
          <cell r="B20" t="str">
            <v>Contenu cours devoirs</v>
          </cell>
          <cell r="D20"/>
          <cell r="E20" t="str">
            <v>Inscrits</v>
          </cell>
          <cell r="F20">
            <v>43417</v>
          </cell>
        </row>
        <row r="21">
          <cell r="A21" t="str">
            <v>Scolarite</v>
          </cell>
          <cell r="B21" t="str">
            <v>Contenu cours devoirs</v>
          </cell>
          <cell r="D21"/>
          <cell r="E21" t="str">
            <v>Inscrits</v>
          </cell>
          <cell r="F21">
            <v>43418</v>
          </cell>
        </row>
        <row r="22">
          <cell r="A22" t="str">
            <v>Scolarite</v>
          </cell>
          <cell r="B22" t="str">
            <v>Contenu cours devoirs</v>
          </cell>
          <cell r="D22"/>
          <cell r="E22" t="str">
            <v>Inscrits</v>
          </cell>
          <cell r="F22">
            <v>43419</v>
          </cell>
        </row>
        <row r="23">
          <cell r="A23" t="str">
            <v>Scolarite</v>
          </cell>
          <cell r="B23" t="str">
            <v>Contenu cours devoirs</v>
          </cell>
          <cell r="D23"/>
          <cell r="E23" t="str">
            <v>Inscrits</v>
          </cell>
          <cell r="F23">
            <v>43419</v>
          </cell>
        </row>
        <row r="24">
          <cell r="A24" t="str">
            <v>Scolarite</v>
          </cell>
          <cell r="B24" t="str">
            <v>Accès service en ligne</v>
          </cell>
          <cell r="D24"/>
          <cell r="E24" t="str">
            <v>Inscrits</v>
          </cell>
          <cell r="F24">
            <v>43419</v>
          </cell>
        </row>
        <row r="25">
          <cell r="A25" t="str">
            <v>Vie_scolaire_vie_formation</v>
          </cell>
          <cell r="B25" t="str">
            <v>Examen/ Concours</v>
          </cell>
          <cell r="D25"/>
          <cell r="E25" t="str">
            <v>Inscrits</v>
          </cell>
          <cell r="F25">
            <v>43426</v>
          </cell>
        </row>
        <row r="26">
          <cell r="A26" t="str">
            <v>Scolarite</v>
          </cell>
          <cell r="B26" t="str">
            <v>Epreuves blanches</v>
          </cell>
          <cell r="D26"/>
          <cell r="E26" t="str">
            <v>Inscrits</v>
          </cell>
          <cell r="F26">
            <v>43426</v>
          </cell>
        </row>
        <row r="27">
          <cell r="A27" t="str">
            <v>Scolarite</v>
          </cell>
          <cell r="B27" t="str">
            <v>Contenu cours devoirs</v>
          </cell>
          <cell r="D27"/>
          <cell r="E27" t="str">
            <v>Inscrits</v>
          </cell>
          <cell r="F27">
            <v>43426</v>
          </cell>
        </row>
        <row r="28">
          <cell r="A28" t="str">
            <v>Scolarite</v>
          </cell>
          <cell r="B28" t="str">
            <v>Contenu cours devoirs</v>
          </cell>
          <cell r="D28"/>
          <cell r="E28" t="str">
            <v>Inscrits</v>
          </cell>
          <cell r="F28">
            <v>43431</v>
          </cell>
        </row>
        <row r="29">
          <cell r="A29" t="str">
            <v>Scolarite</v>
          </cell>
          <cell r="B29" t="str">
            <v>Contenu cours devoirs</v>
          </cell>
          <cell r="D29"/>
          <cell r="E29" t="str">
            <v>Inscrits</v>
          </cell>
          <cell r="F29">
            <v>43431</v>
          </cell>
        </row>
        <row r="30">
          <cell r="A30" t="str">
            <v>Scolarite</v>
          </cell>
          <cell r="B30" t="str">
            <v>Epreuves blanches</v>
          </cell>
          <cell r="D30"/>
          <cell r="E30" t="str">
            <v>Inscrits</v>
          </cell>
          <cell r="F30">
            <v>43433</v>
          </cell>
        </row>
        <row r="31">
          <cell r="A31" t="str">
            <v>Scolarite</v>
          </cell>
          <cell r="B31" t="str">
            <v>Classes virtuelles</v>
          </cell>
          <cell r="D31"/>
          <cell r="E31" t="str">
            <v>Inscrits</v>
          </cell>
          <cell r="F31">
            <v>43433</v>
          </cell>
        </row>
        <row r="32">
          <cell r="A32" t="str">
            <v>Scolarite</v>
          </cell>
          <cell r="B32" t="str">
            <v>Contenu cours devoirs</v>
          </cell>
          <cell r="D32"/>
          <cell r="E32" t="str">
            <v>Inscrits</v>
          </cell>
          <cell r="F32">
            <v>43437</v>
          </cell>
        </row>
        <row r="33">
          <cell r="A33" t="str">
            <v>Scolarite</v>
          </cell>
          <cell r="B33" t="str">
            <v>Contenu cours devoirs</v>
          </cell>
          <cell r="D33"/>
          <cell r="E33" t="str">
            <v>Inscrits</v>
          </cell>
          <cell r="F33">
            <v>43437</v>
          </cell>
        </row>
        <row r="34">
          <cell r="A34" t="str">
            <v>Scolarite</v>
          </cell>
          <cell r="B34" t="str">
            <v>Epreuves blanches</v>
          </cell>
          <cell r="D34"/>
          <cell r="E34" t="str">
            <v>Inscrits</v>
          </cell>
          <cell r="F34">
            <v>43441</v>
          </cell>
        </row>
        <row r="35">
          <cell r="A35" t="str">
            <v>Scolarite</v>
          </cell>
          <cell r="B35" t="str">
            <v>Epreuves blanches</v>
          </cell>
          <cell r="D35"/>
          <cell r="E35" t="str">
            <v>Inscrits</v>
          </cell>
          <cell r="F35">
            <v>43451</v>
          </cell>
        </row>
        <row r="36">
          <cell r="A36" t="str">
            <v>Scolarite</v>
          </cell>
          <cell r="B36" t="str">
            <v>Contenu cours devoirs</v>
          </cell>
          <cell r="D36"/>
          <cell r="E36" t="str">
            <v>Inscrits</v>
          </cell>
          <cell r="F36">
            <v>43467</v>
          </cell>
        </row>
        <row r="37">
          <cell r="A37" t="str">
            <v>Scolarite</v>
          </cell>
          <cell r="B37" t="str">
            <v>Epreuves blanches</v>
          </cell>
          <cell r="D37"/>
          <cell r="E37" t="str">
            <v>Inscrits</v>
          </cell>
          <cell r="F37">
            <v>43467</v>
          </cell>
        </row>
        <row r="38">
          <cell r="A38" t="str">
            <v>Scolarite</v>
          </cell>
          <cell r="B38" t="str">
            <v>Contenu cours devoirs</v>
          </cell>
          <cell r="D38"/>
          <cell r="E38" t="str">
            <v>Inscrits</v>
          </cell>
          <cell r="F38">
            <v>43500</v>
          </cell>
        </row>
        <row r="39">
          <cell r="A39" t="str">
            <v>Scolarite</v>
          </cell>
          <cell r="B39" t="str">
            <v>Contenu cours devoirs</v>
          </cell>
          <cell r="D39"/>
          <cell r="E39" t="str">
            <v>Inscrits</v>
          </cell>
          <cell r="F39">
            <v>43143</v>
          </cell>
        </row>
        <row r="40">
          <cell r="A40" t="str">
            <v>Vie_scolaire_vie_formation</v>
          </cell>
          <cell r="B40" t="str">
            <v>Examen/ Concours</v>
          </cell>
          <cell r="D40"/>
          <cell r="E40" t="str">
            <v>Inscrits</v>
          </cell>
          <cell r="F40">
            <v>43510</v>
          </cell>
        </row>
        <row r="41">
          <cell r="A41" t="str">
            <v>Vie_scolaire_vie_formation</v>
          </cell>
          <cell r="B41" t="str">
            <v>Examen/ Concours</v>
          </cell>
          <cell r="D41"/>
          <cell r="E41" t="str">
            <v>Inscrits</v>
          </cell>
          <cell r="F41">
            <v>43511</v>
          </cell>
        </row>
        <row r="42">
          <cell r="A42" t="str">
            <v>Vie_scolaire_vie_formation</v>
          </cell>
          <cell r="B42" t="str">
            <v>Examen/ Concours</v>
          </cell>
          <cell r="D42"/>
          <cell r="E42" t="str">
            <v>Inscrits</v>
          </cell>
          <cell r="F42">
            <v>43522</v>
          </cell>
        </row>
        <row r="43">
          <cell r="A43" t="str">
            <v>Scolarite</v>
          </cell>
          <cell r="B43" t="str">
            <v>Classes virtuelles</v>
          </cell>
          <cell r="D43"/>
          <cell r="E43" t="str">
            <v>Inscrits</v>
          </cell>
          <cell r="F43">
            <v>43531</v>
          </cell>
        </row>
        <row r="44">
          <cell r="A44" t="str">
            <v>Scolarite</v>
          </cell>
          <cell r="B44" t="str">
            <v>Classes virtuelles</v>
          </cell>
          <cell r="D44"/>
          <cell r="E44" t="str">
            <v>Inscrits</v>
          </cell>
          <cell r="F44">
            <v>43549</v>
          </cell>
        </row>
        <row r="45">
          <cell r="A45" t="str">
            <v>Vie_scolaire_vie_formation</v>
          </cell>
          <cell r="B45" t="str">
            <v>Examen/ Concours</v>
          </cell>
          <cell r="D45"/>
          <cell r="E45" t="str">
            <v>Inscrits</v>
          </cell>
          <cell r="F45">
            <v>43558</v>
          </cell>
        </row>
        <row r="46">
          <cell r="A46" t="str">
            <v>Scolarite</v>
          </cell>
          <cell r="B46" t="str">
            <v>Contenu cours devoirs</v>
          </cell>
          <cell r="D46"/>
          <cell r="E46" t="str">
            <v>Inscrits</v>
          </cell>
          <cell r="F46">
            <v>43559</v>
          </cell>
        </row>
        <row r="47">
          <cell r="A47" t="str">
            <v>Scolarite</v>
          </cell>
          <cell r="B47" t="str">
            <v>Classes virtuelles</v>
          </cell>
          <cell r="D47"/>
          <cell r="E47" t="str">
            <v>Inscrits</v>
          </cell>
          <cell r="F47">
            <v>43560</v>
          </cell>
        </row>
        <row r="48">
          <cell r="A48" t="str">
            <v>Vie_scolaire_vie_formation</v>
          </cell>
          <cell r="B48" t="str">
            <v>Examen/ Concours</v>
          </cell>
          <cell r="D48"/>
          <cell r="E48" t="str">
            <v>Inscrits</v>
          </cell>
          <cell r="F48">
            <v>43560</v>
          </cell>
        </row>
        <row r="49">
          <cell r="A49" t="str">
            <v>Scolarite</v>
          </cell>
          <cell r="B49" t="str">
            <v>Classes virtuelles</v>
          </cell>
          <cell r="D49"/>
          <cell r="E49" t="str">
            <v>Inscrits</v>
          </cell>
          <cell r="F49">
            <v>43565</v>
          </cell>
        </row>
        <row r="50">
          <cell r="A50" t="str">
            <v>Vie_scolaire_vie_formation</v>
          </cell>
          <cell r="B50" t="str">
            <v>Examen/ Concours</v>
          </cell>
          <cell r="D50"/>
          <cell r="E50" t="str">
            <v>Inscrits</v>
          </cell>
          <cell r="F50">
            <v>43575</v>
          </cell>
        </row>
        <row r="51">
          <cell r="A51" t="str">
            <v>Vie_scolaire_vie_formation</v>
          </cell>
          <cell r="B51" t="str">
            <v>Examen/ Concours</v>
          </cell>
          <cell r="D51"/>
          <cell r="E51" t="str">
            <v>Inscrits</v>
          </cell>
          <cell r="F51">
            <v>43614</v>
          </cell>
        </row>
      </sheetData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41"/>
      <sheetName val="Listes"/>
    </sheetNames>
    <sheetDataSet>
      <sheetData sheetId="0">
        <row r="5">
          <cell r="A5" t="str">
            <v>M40   Concours externe IRA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43299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43304</v>
          </cell>
        </row>
        <row r="9">
          <cell r="A9" t="str">
            <v>Scolarite</v>
          </cell>
          <cell r="B9" t="str">
            <v>Espace de formation</v>
          </cell>
          <cell r="D9"/>
          <cell r="E9" t="str">
            <v>Inscrits</v>
          </cell>
          <cell r="F9">
            <v>43340</v>
          </cell>
        </row>
        <row r="10">
          <cell r="A10" t="str">
            <v>Scolarite</v>
          </cell>
          <cell r="B10" t="str">
            <v>Contenu cours devoirs</v>
          </cell>
          <cell r="D10"/>
          <cell r="E10" t="str">
            <v>Inscrits</v>
          </cell>
          <cell r="F10">
            <v>43361</v>
          </cell>
        </row>
        <row r="11">
          <cell r="A11" t="str">
            <v>Scolarite</v>
          </cell>
          <cell r="B11" t="str">
            <v>Classes virtuelles</v>
          </cell>
          <cell r="D11"/>
          <cell r="E11" t="str">
            <v>Inscrits</v>
          </cell>
          <cell r="F11">
            <v>43378</v>
          </cell>
        </row>
        <row r="12">
          <cell r="A12" t="str">
            <v>Scolarite</v>
          </cell>
          <cell r="B12" t="str">
            <v>Contenu cours devoirs</v>
          </cell>
          <cell r="D12"/>
          <cell r="E12" t="str">
            <v>Inscrits</v>
          </cell>
          <cell r="F12">
            <v>43390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>
            <v>43392</v>
          </cell>
        </row>
        <row r="14">
          <cell r="A14" t="str">
            <v>Vie_scolaire_vie_formation</v>
          </cell>
          <cell r="B14" t="str">
            <v>Examen/ Concours</v>
          </cell>
          <cell r="D14"/>
          <cell r="E14" t="str">
            <v>Inscrits</v>
          </cell>
          <cell r="F14">
            <v>43395</v>
          </cell>
        </row>
        <row r="15">
          <cell r="A15" t="str">
            <v>Scolarite</v>
          </cell>
          <cell r="B15" t="str">
            <v>Classes virtuelles</v>
          </cell>
          <cell r="D15"/>
          <cell r="E15" t="str">
            <v>Inscrits</v>
          </cell>
          <cell r="F15">
            <v>43398</v>
          </cell>
        </row>
        <row r="16">
          <cell r="A16" t="str">
            <v>Scolarite</v>
          </cell>
          <cell r="B16" t="str">
            <v>Contenu cours devoirs</v>
          </cell>
          <cell r="D16"/>
          <cell r="E16" t="str">
            <v>Inscrits</v>
          </cell>
          <cell r="F16">
            <v>43404</v>
          </cell>
        </row>
        <row r="17">
          <cell r="A17" t="str">
            <v>Scolarite</v>
          </cell>
          <cell r="B17" t="str">
            <v>Classes virtuelles</v>
          </cell>
          <cell r="D17"/>
          <cell r="E17" t="str">
            <v>Inscrits</v>
          </cell>
          <cell r="F17">
            <v>43404</v>
          </cell>
        </row>
        <row r="18">
          <cell r="A18" t="str">
            <v>Scolarite</v>
          </cell>
          <cell r="B18" t="str">
            <v>Classes virtuelles</v>
          </cell>
          <cell r="D18"/>
          <cell r="E18" t="str">
            <v>Inscrits</v>
          </cell>
          <cell r="F18">
            <v>43412</v>
          </cell>
        </row>
        <row r="19">
          <cell r="A19" t="str">
            <v>Scolarite</v>
          </cell>
          <cell r="B19" t="str">
            <v>Contenu cours devoirs</v>
          </cell>
          <cell r="D19"/>
          <cell r="E19" t="str">
            <v>Inscrits</v>
          </cell>
          <cell r="F19">
            <v>43412</v>
          </cell>
        </row>
        <row r="20">
          <cell r="A20" t="str">
            <v>Scolarite</v>
          </cell>
          <cell r="B20" t="str">
            <v>Epreuves blanches</v>
          </cell>
          <cell r="D20"/>
          <cell r="E20" t="str">
            <v>Inscrits</v>
          </cell>
          <cell r="F20">
            <v>43417</v>
          </cell>
        </row>
        <row r="21">
          <cell r="A21" t="str">
            <v>Scolarite</v>
          </cell>
          <cell r="B21" t="str">
            <v>Contenu cours devoirs</v>
          </cell>
          <cell r="D21"/>
          <cell r="E21" t="str">
            <v>Inscrits</v>
          </cell>
          <cell r="F21">
            <v>43417</v>
          </cell>
        </row>
        <row r="22">
          <cell r="A22" t="str">
            <v>Scolarite</v>
          </cell>
          <cell r="B22" t="str">
            <v>Contenu cours devoirs</v>
          </cell>
          <cell r="D22"/>
          <cell r="E22" t="str">
            <v>Inscrits</v>
          </cell>
          <cell r="F22">
            <v>43418</v>
          </cell>
        </row>
        <row r="23">
          <cell r="A23" t="str">
            <v>Scolarite</v>
          </cell>
          <cell r="B23" t="str">
            <v>Accès service en ligne</v>
          </cell>
          <cell r="D23"/>
          <cell r="E23" t="str">
            <v>Inscrits</v>
          </cell>
          <cell r="F23">
            <v>43419</v>
          </cell>
        </row>
        <row r="24">
          <cell r="A24" t="str">
            <v>Vie_scolaire_vie_formation</v>
          </cell>
          <cell r="B24" t="str">
            <v>Examen/ Concours</v>
          </cell>
          <cell r="D24"/>
          <cell r="E24" t="str">
            <v>Inscrits</v>
          </cell>
          <cell r="F24">
            <v>43426</v>
          </cell>
        </row>
        <row r="25">
          <cell r="A25" t="str">
            <v>Scolarite</v>
          </cell>
          <cell r="B25" t="str">
            <v>Epreuves blanches</v>
          </cell>
          <cell r="D25"/>
          <cell r="E25" t="str">
            <v>Inscrits</v>
          </cell>
          <cell r="F25">
            <v>43426</v>
          </cell>
        </row>
        <row r="26">
          <cell r="A26" t="str">
            <v>Scolarite</v>
          </cell>
          <cell r="B26" t="str">
            <v>Contenu cours devoirs</v>
          </cell>
          <cell r="D26"/>
          <cell r="E26" t="str">
            <v>Inscrits</v>
          </cell>
          <cell r="F26">
            <v>43426</v>
          </cell>
        </row>
        <row r="27">
          <cell r="A27" t="str">
            <v>Scolarite</v>
          </cell>
          <cell r="B27" t="str">
            <v>Contenu cours devoirs</v>
          </cell>
          <cell r="D27"/>
          <cell r="E27" t="str">
            <v>Inscrits</v>
          </cell>
          <cell r="F27">
            <v>43431</v>
          </cell>
        </row>
        <row r="28">
          <cell r="A28" t="str">
            <v>Scolarite</v>
          </cell>
          <cell r="B28" t="str">
            <v>Contenu cours devoirs</v>
          </cell>
          <cell r="D28"/>
          <cell r="E28" t="str">
            <v>Inscrits</v>
          </cell>
          <cell r="F28">
            <v>43431</v>
          </cell>
        </row>
        <row r="29">
          <cell r="A29" t="str">
            <v>Scolarite</v>
          </cell>
          <cell r="B29" t="str">
            <v>Epreuves blanches</v>
          </cell>
          <cell r="D29"/>
          <cell r="E29" t="str">
            <v>Inscrits</v>
          </cell>
          <cell r="F29">
            <v>43433</v>
          </cell>
        </row>
        <row r="30">
          <cell r="A30" t="str">
            <v>Scolarite</v>
          </cell>
          <cell r="B30" t="str">
            <v>Classes virtuelles</v>
          </cell>
          <cell r="D30"/>
          <cell r="E30" t="str">
            <v>Inscrits</v>
          </cell>
          <cell r="F30">
            <v>43433</v>
          </cell>
        </row>
        <row r="31">
          <cell r="A31" t="str">
            <v>Scolarite</v>
          </cell>
          <cell r="B31" t="str">
            <v>Contenu cours devoirs</v>
          </cell>
          <cell r="D31"/>
          <cell r="E31" t="str">
            <v>Inscrits</v>
          </cell>
          <cell r="F31">
            <v>43437</v>
          </cell>
        </row>
        <row r="32">
          <cell r="A32" t="str">
            <v>Scolarite</v>
          </cell>
          <cell r="B32" t="str">
            <v>Contenu cours devoirs</v>
          </cell>
          <cell r="D32"/>
          <cell r="E32" t="str">
            <v>Inscrits</v>
          </cell>
          <cell r="F32">
            <v>43437</v>
          </cell>
        </row>
        <row r="33">
          <cell r="A33" t="str">
            <v>Scolarite</v>
          </cell>
          <cell r="B33" t="str">
            <v>Contenu cours devoirs</v>
          </cell>
          <cell r="D33"/>
          <cell r="E33" t="str">
            <v>Inscrits</v>
          </cell>
          <cell r="F33">
            <v>43438</v>
          </cell>
        </row>
        <row r="34">
          <cell r="A34" t="str">
            <v>Scolarite</v>
          </cell>
          <cell r="B34" t="str">
            <v>Contenu cours devoirs</v>
          </cell>
          <cell r="D34"/>
          <cell r="E34" t="str">
            <v>Inscrits</v>
          </cell>
          <cell r="F34">
            <v>43440</v>
          </cell>
        </row>
        <row r="35">
          <cell r="A35" t="str">
            <v>Scolarite</v>
          </cell>
          <cell r="B35" t="str">
            <v>Contenu cours devoirs</v>
          </cell>
          <cell r="D35"/>
          <cell r="E35" t="str">
            <v>Inscrits</v>
          </cell>
          <cell r="F35">
            <v>43444</v>
          </cell>
        </row>
        <row r="36">
          <cell r="A36" t="str">
            <v>Scolarite</v>
          </cell>
          <cell r="B36" t="str">
            <v>Epreuves blanches</v>
          </cell>
          <cell r="D36"/>
          <cell r="E36" t="str">
            <v>Inscrits</v>
          </cell>
          <cell r="F36">
            <v>43454</v>
          </cell>
        </row>
        <row r="37">
          <cell r="A37" t="str">
            <v>Scolarite</v>
          </cell>
          <cell r="B37" t="str">
            <v>Contenu cours devoirs</v>
          </cell>
          <cell r="D37"/>
          <cell r="E37" t="str">
            <v>Inscrits</v>
          </cell>
          <cell r="F37">
            <v>43467</v>
          </cell>
        </row>
        <row r="38">
          <cell r="A38" t="str">
            <v>Scolarite</v>
          </cell>
          <cell r="B38" t="str">
            <v>Epreuves blanches</v>
          </cell>
          <cell r="D38"/>
          <cell r="E38" t="str">
            <v>Inscrits</v>
          </cell>
          <cell r="F38">
            <v>43468</v>
          </cell>
        </row>
        <row r="39">
          <cell r="A39" t="str">
            <v>Scolarite</v>
          </cell>
          <cell r="B39" t="str">
            <v>Contenu cours devoirs</v>
          </cell>
          <cell r="D39"/>
          <cell r="E39" t="str">
            <v>Inscrits</v>
          </cell>
          <cell r="F39">
            <v>43500</v>
          </cell>
        </row>
        <row r="40">
          <cell r="A40" t="str">
            <v>Scolarite</v>
          </cell>
          <cell r="B40" t="str">
            <v>Contenu cours devoirs</v>
          </cell>
          <cell r="D40"/>
          <cell r="E40" t="str">
            <v>Inscrits</v>
          </cell>
          <cell r="F40">
            <v>43143</v>
          </cell>
        </row>
        <row r="41">
          <cell r="A41" t="str">
            <v>Vie_scolaire_vie_formation</v>
          </cell>
          <cell r="B41" t="str">
            <v>Examen/ Concours</v>
          </cell>
          <cell r="D41"/>
          <cell r="E41" t="str">
            <v>Inscrits</v>
          </cell>
          <cell r="F41">
            <v>43510</v>
          </cell>
        </row>
        <row r="42">
          <cell r="A42" t="str">
            <v>Vie_scolaire_vie_formation</v>
          </cell>
          <cell r="B42" t="str">
            <v>Examen/ Concours</v>
          </cell>
          <cell r="D42"/>
          <cell r="E42" t="str">
            <v>Inscrits</v>
          </cell>
          <cell r="F42">
            <v>43511</v>
          </cell>
        </row>
        <row r="43">
          <cell r="A43" t="str">
            <v>Vie_scolaire_vie_formation</v>
          </cell>
          <cell r="B43" t="str">
            <v>Examen/ Concours</v>
          </cell>
          <cell r="D43"/>
          <cell r="E43" t="str">
            <v>Inscrits</v>
          </cell>
          <cell r="F43">
            <v>43522</v>
          </cell>
        </row>
        <row r="44">
          <cell r="A44" t="str">
            <v>Scolarite</v>
          </cell>
          <cell r="B44" t="str">
            <v>Classes virtuelles</v>
          </cell>
          <cell r="D44"/>
          <cell r="E44" t="str">
            <v>Inscrits</v>
          </cell>
          <cell r="F44">
            <v>43531</v>
          </cell>
        </row>
        <row r="45">
          <cell r="A45" t="str">
            <v>Scolarite</v>
          </cell>
          <cell r="B45" t="str">
            <v>Classes virtuelles</v>
          </cell>
          <cell r="D45"/>
          <cell r="E45" t="str">
            <v>Inscrits</v>
          </cell>
          <cell r="F45">
            <v>43549</v>
          </cell>
        </row>
        <row r="46">
          <cell r="A46" t="str">
            <v>Vie_scolaire_vie_formation</v>
          </cell>
          <cell r="B46" t="str">
            <v>Examen/ Concours</v>
          </cell>
          <cell r="D46"/>
          <cell r="E46" t="str">
            <v>Inscrits</v>
          </cell>
          <cell r="F46">
            <v>43558</v>
          </cell>
        </row>
        <row r="47">
          <cell r="A47" t="str">
            <v>Scolarite</v>
          </cell>
          <cell r="B47" t="str">
            <v>Contenu cours devoirs</v>
          </cell>
          <cell r="D47"/>
          <cell r="E47" t="str">
            <v>Inscrits</v>
          </cell>
          <cell r="F47">
            <v>43559</v>
          </cell>
        </row>
        <row r="48">
          <cell r="A48" t="str">
            <v>Scolarite</v>
          </cell>
          <cell r="B48" t="str">
            <v>Classes virtuelles</v>
          </cell>
          <cell r="D48"/>
          <cell r="E48" t="str">
            <v>Inscrits</v>
          </cell>
          <cell r="F48">
            <v>43560</v>
          </cell>
        </row>
        <row r="49">
          <cell r="A49" t="str">
            <v>Vie_scolaire_vie_formation</v>
          </cell>
          <cell r="B49" t="str">
            <v>Examen/ Concours</v>
          </cell>
          <cell r="D49"/>
          <cell r="E49" t="str">
            <v>Inscrits</v>
          </cell>
          <cell r="F49">
            <v>43560</v>
          </cell>
        </row>
        <row r="50">
          <cell r="A50" t="str">
            <v>Scolarite</v>
          </cell>
          <cell r="B50" t="str">
            <v>Classes virtuelles</v>
          </cell>
          <cell r="D50"/>
          <cell r="E50" t="str">
            <v>Inscrits</v>
          </cell>
          <cell r="F50">
            <v>43565</v>
          </cell>
        </row>
        <row r="51">
          <cell r="A51" t="str">
            <v>Vie_scolaire_vie_formation</v>
          </cell>
          <cell r="B51" t="str">
            <v>Examen/ Concours</v>
          </cell>
          <cell r="D51"/>
          <cell r="E51" t="str">
            <v>Inscrits</v>
          </cell>
          <cell r="F51">
            <v>43575</v>
          </cell>
        </row>
        <row r="52">
          <cell r="A52" t="str">
            <v>Vie_scolaire_vie_formation</v>
          </cell>
          <cell r="B52" t="str">
            <v>Examen/ Concours</v>
          </cell>
          <cell r="D52"/>
          <cell r="E52" t="str">
            <v>Inscrits</v>
          </cell>
          <cell r="F52">
            <v>43614</v>
          </cell>
        </row>
      </sheetData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43"/>
      <sheetName val="Listes"/>
    </sheetNames>
    <sheetDataSet>
      <sheetData sheetId="0">
        <row r="5">
          <cell r="A5" t="str">
            <v>M43 Concours interne AAE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43301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43333</v>
          </cell>
        </row>
        <row r="9">
          <cell r="A9" t="str">
            <v>Scolarite</v>
          </cell>
          <cell r="B9" t="str">
            <v>Espace de formation</v>
          </cell>
          <cell r="D9"/>
          <cell r="E9" t="str">
            <v>Inscrits</v>
          </cell>
          <cell r="F9">
            <v>43340</v>
          </cell>
        </row>
        <row r="10">
          <cell r="A10" t="str">
            <v>Vie_scolaire_vie_formation</v>
          </cell>
          <cell r="B10" t="str">
            <v>Examen/ Concours</v>
          </cell>
          <cell r="D10"/>
          <cell r="E10" t="str">
            <v>Inscrits</v>
          </cell>
          <cell r="F10">
            <v>43349</v>
          </cell>
        </row>
        <row r="11">
          <cell r="A11" t="str">
            <v>Vie_scolaire_vie_formation</v>
          </cell>
          <cell r="B11" t="str">
            <v>Examen/ Concours</v>
          </cell>
          <cell r="D11"/>
          <cell r="E11" t="str">
            <v>Inscrits</v>
          </cell>
          <cell r="F11">
            <v>43354</v>
          </cell>
        </row>
        <row r="12">
          <cell r="A12" t="str">
            <v>Vie_scolaire_vie_formation</v>
          </cell>
          <cell r="B12" t="str">
            <v>Examen/ Concours</v>
          </cell>
          <cell r="D12"/>
          <cell r="E12" t="str">
            <v>Inscrits</v>
          </cell>
          <cell r="F12">
            <v>43354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>
            <v>43374</v>
          </cell>
        </row>
        <row r="14">
          <cell r="A14" t="str">
            <v>Scolarite</v>
          </cell>
          <cell r="B14" t="str">
            <v>Mise en ligne cours / devoirs</v>
          </cell>
          <cell r="D14"/>
          <cell r="E14" t="str">
            <v>Inscrits</v>
          </cell>
          <cell r="F14">
            <v>43382</v>
          </cell>
        </row>
        <row r="15">
          <cell r="A15" t="str">
            <v>Scolarite</v>
          </cell>
          <cell r="B15" t="str">
            <v>Classes virtuelles</v>
          </cell>
          <cell r="D15"/>
          <cell r="E15" t="str">
            <v>Inscrits</v>
          </cell>
          <cell r="F15">
            <v>43398</v>
          </cell>
        </row>
        <row r="16">
          <cell r="A16" t="str">
            <v>Scolarite</v>
          </cell>
          <cell r="B16" t="str">
            <v>Classes virtuelles</v>
          </cell>
          <cell r="D16"/>
          <cell r="E16" t="str">
            <v>Inscrits</v>
          </cell>
          <cell r="F16">
            <v>43411</v>
          </cell>
        </row>
        <row r="17">
          <cell r="A17" t="str">
            <v>Scolarite</v>
          </cell>
          <cell r="B17" t="str">
            <v>Mise en ligne cours / devoirs</v>
          </cell>
          <cell r="D17"/>
          <cell r="E17" t="str">
            <v>Inscrits</v>
          </cell>
          <cell r="F17">
            <v>43418</v>
          </cell>
        </row>
        <row r="18">
          <cell r="A18" t="str">
            <v>Scolarite</v>
          </cell>
          <cell r="B18" t="str">
            <v>Epreuves blanches</v>
          </cell>
          <cell r="D18"/>
          <cell r="E18" t="str">
            <v>Inscrits</v>
          </cell>
          <cell r="F18">
            <v>43431</v>
          </cell>
        </row>
        <row r="19">
          <cell r="A19" t="str">
            <v>Scolarite</v>
          </cell>
          <cell r="B19" t="str">
            <v>Contenu cours devoirs</v>
          </cell>
          <cell r="D19"/>
          <cell r="E19" t="str">
            <v>Inscrits</v>
          </cell>
          <cell r="F19">
            <v>43431</v>
          </cell>
        </row>
        <row r="20">
          <cell r="A20" t="str">
            <v>Scolarite</v>
          </cell>
          <cell r="B20" t="str">
            <v>Classes virtuelles</v>
          </cell>
          <cell r="D20"/>
          <cell r="E20" t="str">
            <v>Inscrits</v>
          </cell>
          <cell r="F20">
            <v>43433</v>
          </cell>
        </row>
        <row r="21">
          <cell r="A21" t="str">
            <v>Scolarite</v>
          </cell>
          <cell r="B21" t="str">
            <v>Classes virtuelles</v>
          </cell>
          <cell r="D21"/>
          <cell r="E21" t="str">
            <v>Inscrits</v>
          </cell>
          <cell r="F21">
            <v>43438</v>
          </cell>
        </row>
        <row r="22">
          <cell r="A22" t="str">
            <v>Scolarite</v>
          </cell>
          <cell r="B22" t="str">
            <v>Epreuves blanches</v>
          </cell>
          <cell r="D22"/>
          <cell r="E22" t="str">
            <v>Inscrits</v>
          </cell>
          <cell r="F22">
            <v>43467</v>
          </cell>
        </row>
        <row r="23">
          <cell r="A23" t="str">
            <v>Scolarite</v>
          </cell>
          <cell r="B23" t="str">
            <v>Classes virtuelles</v>
          </cell>
          <cell r="D23"/>
          <cell r="E23" t="str">
            <v>Inscrits</v>
          </cell>
          <cell r="F23">
            <v>43486</v>
          </cell>
        </row>
        <row r="24">
          <cell r="A24" t="str">
            <v>Scolarite</v>
          </cell>
          <cell r="B24" t="str">
            <v>Classes virtuelles</v>
          </cell>
          <cell r="D24"/>
          <cell r="E24" t="str">
            <v>Inscrits</v>
          </cell>
          <cell r="F24">
            <v>43495</v>
          </cell>
        </row>
        <row r="25">
          <cell r="A25" t="str">
            <v>Vie_scolaire_vie_formation</v>
          </cell>
          <cell r="B25" t="str">
            <v>Examen/ Concours</v>
          </cell>
          <cell r="D25"/>
          <cell r="E25" t="str">
            <v>Inscrits</v>
          </cell>
          <cell r="F25">
            <v>43500</v>
          </cell>
        </row>
        <row r="26">
          <cell r="A26" t="str">
            <v>Scolarite</v>
          </cell>
          <cell r="B26" t="str">
            <v>Classes virtuelles</v>
          </cell>
          <cell r="D26"/>
          <cell r="E26" t="str">
            <v>Inscrits</v>
          </cell>
          <cell r="F26">
            <v>43500</v>
          </cell>
        </row>
        <row r="27">
          <cell r="A27" t="str">
            <v>Scolarite</v>
          </cell>
          <cell r="B27" t="str">
            <v>Classes virtuelles</v>
          </cell>
          <cell r="D27"/>
          <cell r="E27" t="str">
            <v>Inscrits</v>
          </cell>
          <cell r="F27">
            <v>43497</v>
          </cell>
        </row>
        <row r="28">
          <cell r="A28" t="str">
            <v>Scolarite</v>
          </cell>
          <cell r="B28" t="str">
            <v>Contenu cours devoirs</v>
          </cell>
          <cell r="D28"/>
          <cell r="E28" t="str">
            <v>Inscrits</v>
          </cell>
          <cell r="F28">
            <v>43508</v>
          </cell>
        </row>
        <row r="29">
          <cell r="A29" t="str">
            <v>Vie_scolaire_vie_formation</v>
          </cell>
          <cell r="B29" t="str">
            <v>Examen/ Concours</v>
          </cell>
          <cell r="D29"/>
          <cell r="E29" t="str">
            <v>Inscrits</v>
          </cell>
          <cell r="F29">
            <v>43518</v>
          </cell>
        </row>
        <row r="30">
          <cell r="A30" t="str">
            <v>Scolarite</v>
          </cell>
          <cell r="B30" t="str">
            <v>Classes virtuelles</v>
          </cell>
          <cell r="D30"/>
          <cell r="E30" t="str">
            <v>Inscrits</v>
          </cell>
          <cell r="F30">
            <v>43535</v>
          </cell>
        </row>
        <row r="31">
          <cell r="A31" t="str">
            <v>Vie_scolaire_vie_formation</v>
          </cell>
          <cell r="B31" t="str">
            <v>Examen/ Concours</v>
          </cell>
          <cell r="D31"/>
          <cell r="E31" t="str">
            <v>Inscrits</v>
          </cell>
          <cell r="F31">
            <v>43545</v>
          </cell>
        </row>
        <row r="32">
          <cell r="A32" t="str">
            <v>Scolarite</v>
          </cell>
          <cell r="B32" t="str">
            <v>Classes virtuelles</v>
          </cell>
          <cell r="D32"/>
          <cell r="E32" t="str">
            <v>Inscrits</v>
          </cell>
          <cell r="F32">
            <v>43553</v>
          </cell>
        </row>
        <row r="33">
          <cell r="A33" t="str">
            <v>Scolarite</v>
          </cell>
          <cell r="B33" t="str">
            <v>Classes virtuelles</v>
          </cell>
          <cell r="D33"/>
          <cell r="E33" t="str">
            <v>Inscrits</v>
          </cell>
          <cell r="F33">
            <v>43565</v>
          </cell>
        </row>
        <row r="34">
          <cell r="A34" t="str">
            <v>Scolarite</v>
          </cell>
          <cell r="B34" t="str">
            <v>Classes virtuelles</v>
          </cell>
          <cell r="D34"/>
          <cell r="E34" t="str">
            <v>Inscrits</v>
          </cell>
          <cell r="F34">
            <v>43567</v>
          </cell>
        </row>
        <row r="35">
          <cell r="A35" t="str">
            <v>Scolarite</v>
          </cell>
          <cell r="B35" t="str">
            <v>Contenu cours devoirs</v>
          </cell>
          <cell r="D35"/>
          <cell r="E35" t="str">
            <v>Inscrits</v>
          </cell>
          <cell r="F35">
            <v>43570</v>
          </cell>
        </row>
        <row r="36">
          <cell r="A36" t="str">
            <v>Vie_scolaire_vie_formation</v>
          </cell>
          <cell r="B36" t="str">
            <v>Examen/ Concours</v>
          </cell>
          <cell r="D36"/>
          <cell r="E36" t="str">
            <v>Inscrits</v>
          </cell>
          <cell r="F36">
            <v>43570</v>
          </cell>
        </row>
        <row r="37">
          <cell r="A37" t="str">
            <v>Vie_scolaire_vie_formation</v>
          </cell>
          <cell r="B37" t="str">
            <v>Examen/ Concours</v>
          </cell>
          <cell r="D37"/>
          <cell r="E37" t="str">
            <v>Inscrits</v>
          </cell>
          <cell r="F37">
            <v>43623</v>
          </cell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</sheetData>
      <sheetData sheetId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45-M46"/>
      <sheetName val="Listes"/>
    </sheetNames>
    <sheetDataSet>
      <sheetData sheetId="0">
        <row r="5">
          <cell r="A5" t="str">
            <v>M45-M46 Concours secrétaire administratif</v>
          </cell>
        </row>
        <row r="7">
          <cell r="A7" t="str">
            <v>Scolarite</v>
          </cell>
          <cell r="B7" t="str">
            <v>Accès service en ligne</v>
          </cell>
          <cell r="D7"/>
          <cell r="E7" t="str">
            <v>Inscrits</v>
          </cell>
          <cell r="F7">
            <v>43364</v>
          </cell>
        </row>
        <row r="8">
          <cell r="A8" t="str">
            <v>Scolarite</v>
          </cell>
          <cell r="B8" t="str">
            <v>Classes virtuelles</v>
          </cell>
          <cell r="D8"/>
          <cell r="E8" t="str">
            <v>Inscrits</v>
          </cell>
          <cell r="F8">
            <v>43355</v>
          </cell>
        </row>
        <row r="9">
          <cell r="A9" t="str">
            <v>Scolarite</v>
          </cell>
          <cell r="B9" t="str">
            <v>Classes virtuelles</v>
          </cell>
          <cell r="D9"/>
          <cell r="E9" t="str">
            <v>Inscrits</v>
          </cell>
          <cell r="F9">
            <v>43363</v>
          </cell>
        </row>
        <row r="10">
          <cell r="A10" t="str">
            <v>Scolarite</v>
          </cell>
          <cell r="B10" t="str">
            <v>Accès service en ligne</v>
          </cell>
          <cell r="D10"/>
          <cell r="E10" t="str">
            <v>Inscrits</v>
          </cell>
          <cell r="F10">
            <v>43368</v>
          </cell>
        </row>
        <row r="11">
          <cell r="A11" t="str">
            <v>Scolarite</v>
          </cell>
          <cell r="B11" t="str">
            <v>Classes virtuelles</v>
          </cell>
          <cell r="D11"/>
          <cell r="E11" t="str">
            <v>Inscrits</v>
          </cell>
          <cell r="F11">
            <v>43369</v>
          </cell>
        </row>
        <row r="12">
          <cell r="A12" t="str">
            <v>Scolarite</v>
          </cell>
          <cell r="B12" t="str">
            <v>Contenu cours devoirs</v>
          </cell>
          <cell r="D12"/>
          <cell r="E12" t="str">
            <v>Inscrits</v>
          </cell>
          <cell r="F12">
            <v>43370</v>
          </cell>
        </row>
        <row r="13">
          <cell r="A13" t="str">
            <v>Scolarite</v>
          </cell>
          <cell r="B13" t="str">
            <v>Classes virtuelles</v>
          </cell>
          <cell r="D13"/>
          <cell r="E13" t="str">
            <v>Inscrits</v>
          </cell>
          <cell r="F13">
            <v>43374</v>
          </cell>
        </row>
        <row r="14">
          <cell r="A14" t="str">
            <v>Scolarite</v>
          </cell>
          <cell r="B14" t="str">
            <v>Classes virtuelles</v>
          </cell>
          <cell r="D14"/>
          <cell r="E14" t="str">
            <v>Inscrits</v>
          </cell>
          <cell r="F14">
            <v>43374</v>
          </cell>
        </row>
        <row r="15">
          <cell r="A15" t="str">
            <v>Scolarite</v>
          </cell>
          <cell r="B15" t="str">
            <v>Classes virtuelles</v>
          </cell>
          <cell r="D15"/>
          <cell r="E15" t="str">
            <v>Inscrits</v>
          </cell>
          <cell r="F15">
            <v>43389</v>
          </cell>
        </row>
        <row r="16">
          <cell r="A16" t="str">
            <v>Scolarite</v>
          </cell>
          <cell r="B16" t="str">
            <v>Contenu cours devoirs</v>
          </cell>
          <cell r="D16"/>
          <cell r="E16" t="str">
            <v>Inscrits</v>
          </cell>
          <cell r="F16">
            <v>43395</v>
          </cell>
        </row>
        <row r="17">
          <cell r="A17" t="str">
            <v>Scolarite</v>
          </cell>
          <cell r="B17" t="str">
            <v>Classes virtuelles</v>
          </cell>
          <cell r="D17"/>
          <cell r="E17" t="str">
            <v>Inscrits</v>
          </cell>
          <cell r="F17">
            <v>43402</v>
          </cell>
        </row>
        <row r="18">
          <cell r="A18" t="str">
            <v>Scolarite</v>
          </cell>
          <cell r="B18" t="str">
            <v>Classes virtuelles</v>
          </cell>
          <cell r="D18"/>
          <cell r="E18" t="str">
            <v>Inscrits</v>
          </cell>
          <cell r="F18">
            <v>43404</v>
          </cell>
        </row>
        <row r="19">
          <cell r="A19" t="str">
            <v>Scolarite</v>
          </cell>
          <cell r="B19" t="str">
            <v>Contenu cours devoirs</v>
          </cell>
          <cell r="D19"/>
          <cell r="E19" t="str">
            <v>Inscrits</v>
          </cell>
          <cell r="F19">
            <v>43418</v>
          </cell>
        </row>
        <row r="20">
          <cell r="A20" t="str">
            <v>Scolarite</v>
          </cell>
          <cell r="B20" t="str">
            <v>Classes virtuelles</v>
          </cell>
          <cell r="D20"/>
          <cell r="E20" t="str">
            <v>Inscrits</v>
          </cell>
          <cell r="F20">
            <v>43418</v>
          </cell>
        </row>
        <row r="21">
          <cell r="A21" t="str">
            <v>Scolarite</v>
          </cell>
          <cell r="B21" t="str">
            <v>Contenu cours devoirs</v>
          </cell>
          <cell r="D21"/>
          <cell r="E21" t="str">
            <v>Inscrits</v>
          </cell>
          <cell r="F21">
            <v>43425</v>
          </cell>
        </row>
        <row r="22">
          <cell r="A22" t="str">
            <v>Scolarite</v>
          </cell>
          <cell r="B22" t="str">
            <v>Contenu cours devoirs</v>
          </cell>
          <cell r="D22"/>
          <cell r="E22" t="str">
            <v>Inscrits</v>
          </cell>
          <cell r="F22">
            <v>43426</v>
          </cell>
        </row>
        <row r="23">
          <cell r="A23" t="str">
            <v>Scolarite</v>
          </cell>
          <cell r="B23" t="str">
            <v>Mise en ligne cours / devoirs</v>
          </cell>
          <cell r="D23"/>
          <cell r="E23" t="str">
            <v>Inscrits</v>
          </cell>
          <cell r="F23">
            <v>43439</v>
          </cell>
        </row>
        <row r="24">
          <cell r="A24" t="str">
            <v>Scolarite</v>
          </cell>
          <cell r="B24" t="str">
            <v>Mise en ligne cours / devoirs</v>
          </cell>
          <cell r="D24"/>
          <cell r="E24" t="str">
            <v>Inscrits</v>
          </cell>
          <cell r="F24">
            <v>43440</v>
          </cell>
        </row>
        <row r="25">
          <cell r="A25" t="str">
            <v>Scolarite</v>
          </cell>
          <cell r="B25" t="str">
            <v>Classes virtuelles</v>
          </cell>
          <cell r="D25"/>
          <cell r="E25" t="str">
            <v>Inscrits</v>
          </cell>
          <cell r="F25">
            <v>43446</v>
          </cell>
        </row>
        <row r="26">
          <cell r="A26" t="str">
            <v>Scolarite</v>
          </cell>
          <cell r="B26" t="str">
            <v>Mise en ligne cours / devoirs</v>
          </cell>
          <cell r="D26"/>
          <cell r="E26" t="str">
            <v>Inscrits</v>
          </cell>
          <cell r="F26">
            <v>43455</v>
          </cell>
        </row>
        <row r="27">
          <cell r="A27" t="str">
            <v>Scolarite</v>
          </cell>
          <cell r="B27" t="str">
            <v>Classes virtuelles</v>
          </cell>
          <cell r="D27"/>
          <cell r="E27" t="str">
            <v>Inscrits</v>
          </cell>
          <cell r="F27">
            <v>43467</v>
          </cell>
        </row>
        <row r="28">
          <cell r="A28" t="str">
            <v>Vie_scolaire_vie_formation</v>
          </cell>
          <cell r="B28" t="str">
            <v>Examen/ Concours</v>
          </cell>
          <cell r="D28"/>
          <cell r="E28" t="str">
            <v>Inscrits</v>
          </cell>
          <cell r="F28">
            <v>43104</v>
          </cell>
        </row>
        <row r="29">
          <cell r="A29" t="str">
            <v>Scolarite</v>
          </cell>
          <cell r="B29" t="str">
            <v>Classes virtuelles</v>
          </cell>
          <cell r="D29"/>
          <cell r="E29" t="str">
            <v>Inscrits</v>
          </cell>
          <cell r="F29">
            <v>43479</v>
          </cell>
        </row>
        <row r="30">
          <cell r="A30" t="str">
            <v>Scolarite</v>
          </cell>
          <cell r="B30" t="str">
            <v>Classes virtuelles</v>
          </cell>
          <cell r="D30"/>
          <cell r="E30" t="str">
            <v>Inscrits</v>
          </cell>
          <cell r="F30">
            <v>43482</v>
          </cell>
        </row>
        <row r="31">
          <cell r="A31" t="str">
            <v>Vie_scolaire_vie_formation</v>
          </cell>
          <cell r="B31" t="str">
            <v>Examen/ Concours</v>
          </cell>
          <cell r="D31"/>
          <cell r="E31" t="str">
            <v>Inscrits</v>
          </cell>
          <cell r="F31">
            <v>43500</v>
          </cell>
        </row>
        <row r="32">
          <cell r="A32" t="str">
            <v>Vie_scolaire_vie_formation</v>
          </cell>
          <cell r="B32" t="str">
            <v>Examen/ Concours</v>
          </cell>
          <cell r="D32"/>
          <cell r="E32" t="str">
            <v>Inscrits</v>
          </cell>
          <cell r="F32">
            <v>43502</v>
          </cell>
        </row>
        <row r="33">
          <cell r="A33" t="str">
            <v>Scolarite</v>
          </cell>
          <cell r="B33" t="str">
            <v>Epreuves blanches</v>
          </cell>
          <cell r="D33"/>
          <cell r="E33" t="str">
            <v>Inscrits</v>
          </cell>
          <cell r="F33">
            <v>43508</v>
          </cell>
        </row>
        <row r="34">
          <cell r="A34" t="str">
            <v>Scolarite</v>
          </cell>
          <cell r="B34" t="str">
            <v>Classes virtuelles</v>
          </cell>
          <cell r="D34"/>
          <cell r="E34" t="str">
            <v>Inscrits</v>
          </cell>
          <cell r="F34">
            <v>43509</v>
          </cell>
        </row>
        <row r="35">
          <cell r="A35" t="str">
            <v>Vie_scolaire_vie_formation</v>
          </cell>
          <cell r="B35" t="str">
            <v>Examen/ Concours</v>
          </cell>
          <cell r="D35"/>
          <cell r="E35" t="str">
            <v>Inscrits</v>
          </cell>
          <cell r="F35">
            <v>43528</v>
          </cell>
        </row>
        <row r="36">
          <cell r="A36" t="str">
            <v>Scolarite</v>
          </cell>
          <cell r="B36" t="str">
            <v>Classes virtuelles</v>
          </cell>
          <cell r="D36"/>
          <cell r="E36" t="str">
            <v>Inscrits</v>
          </cell>
          <cell r="F36">
            <v>43163</v>
          </cell>
        </row>
        <row r="37">
          <cell r="A37" t="str">
            <v>Scolarite</v>
          </cell>
          <cell r="B37" t="str">
            <v>Classes virtuelles</v>
          </cell>
          <cell r="D37"/>
          <cell r="E37" t="str">
            <v>Inscrits</v>
          </cell>
          <cell r="F37">
            <v>43528</v>
          </cell>
        </row>
        <row r="38">
          <cell r="A38" t="str">
            <v>Scolarite</v>
          </cell>
          <cell r="B38" t="str">
            <v>Mise en ligne cours / devoirs</v>
          </cell>
          <cell r="D38"/>
          <cell r="E38" t="str">
            <v>Inscrits</v>
          </cell>
          <cell r="F38">
            <v>43529</v>
          </cell>
        </row>
        <row r="39">
          <cell r="A39" t="str">
            <v>Scolarite</v>
          </cell>
          <cell r="B39" t="str">
            <v>Epreuves blanches</v>
          </cell>
          <cell r="D39"/>
          <cell r="E39" t="str">
            <v>Inscrits</v>
          </cell>
          <cell r="F39">
            <v>43533</v>
          </cell>
        </row>
        <row r="40">
          <cell r="A40" t="str">
            <v>Scolarite</v>
          </cell>
          <cell r="B40" t="str">
            <v>Mise en ligne cours / devoirs</v>
          </cell>
          <cell r="D40"/>
          <cell r="E40" t="str">
            <v>Inscrits</v>
          </cell>
          <cell r="F40">
            <v>43538</v>
          </cell>
        </row>
        <row r="41">
          <cell r="A41" t="str">
            <v>Scolarite</v>
          </cell>
          <cell r="B41" t="str">
            <v>Mise en ligne cours / devoirs</v>
          </cell>
          <cell r="D41"/>
          <cell r="E41" t="str">
            <v>Inscrits</v>
          </cell>
          <cell r="F41">
            <v>43538</v>
          </cell>
        </row>
        <row r="42">
          <cell r="A42" t="str">
            <v>Scolarite</v>
          </cell>
          <cell r="B42" t="str">
            <v>Classes virtuelles</v>
          </cell>
          <cell r="D42"/>
          <cell r="E42" t="str">
            <v>Inscrits</v>
          </cell>
          <cell r="F42">
            <v>43542</v>
          </cell>
        </row>
        <row r="43">
          <cell r="A43" t="str">
            <v>Scolarite</v>
          </cell>
          <cell r="B43" t="str">
            <v>Classes virtuelles</v>
          </cell>
          <cell r="D43"/>
          <cell r="E43" t="str">
            <v>Inscrits</v>
          </cell>
          <cell r="F43">
            <v>43542</v>
          </cell>
        </row>
        <row r="44">
          <cell r="A44" t="str">
            <v>Scolarite</v>
          </cell>
          <cell r="B44" t="str">
            <v>Classes virtuelles</v>
          </cell>
          <cell r="D44"/>
          <cell r="E44" t="str">
            <v>Inscrits</v>
          </cell>
          <cell r="F44">
            <v>43550</v>
          </cell>
        </row>
        <row r="45">
          <cell r="A45" t="str">
            <v>Scolarite</v>
          </cell>
          <cell r="B45" t="str">
            <v>Classes virtuelles</v>
          </cell>
          <cell r="D45"/>
          <cell r="E45" t="str">
            <v>Inscrits</v>
          </cell>
          <cell r="F45">
            <v>43556</v>
          </cell>
        </row>
        <row r="46">
          <cell r="A46" t="str">
            <v>Scolarite</v>
          </cell>
          <cell r="B46" t="str">
            <v>Classes virtuelles</v>
          </cell>
          <cell r="D46"/>
          <cell r="E46" t="str">
            <v>Inscrits</v>
          </cell>
          <cell r="F46">
            <v>43558</v>
          </cell>
        </row>
        <row r="47">
          <cell r="A47" t="str">
            <v>Vie_scolaire_vie_formation</v>
          </cell>
          <cell r="B47" t="str">
            <v>Examen/ Concours</v>
          </cell>
          <cell r="D47"/>
          <cell r="E47" t="str">
            <v>Inscrits</v>
          </cell>
          <cell r="F47">
            <v>43573</v>
          </cell>
        </row>
        <row r="48">
          <cell r="A48" t="str">
            <v>Scolarite</v>
          </cell>
          <cell r="B48" t="str">
            <v>Classes virtuelles</v>
          </cell>
          <cell r="D48"/>
          <cell r="E48" t="str">
            <v>Inscrits</v>
          </cell>
          <cell r="F48">
            <v>43201</v>
          </cell>
        </row>
        <row r="49">
          <cell r="A49" t="str">
            <v>Scolarite</v>
          </cell>
          <cell r="B49" t="str">
            <v>Classes virtuelles</v>
          </cell>
          <cell r="D49"/>
          <cell r="E49" t="str">
            <v>Inscrits</v>
          </cell>
          <cell r="F49">
            <v>43567</v>
          </cell>
        </row>
        <row r="50">
          <cell r="A50" t="str">
            <v>Scolarite</v>
          </cell>
          <cell r="B50" t="str">
            <v>Classes virtuelles</v>
          </cell>
          <cell r="D50"/>
          <cell r="E50" t="str">
            <v>Inscrits</v>
          </cell>
          <cell r="F50">
            <v>43567</v>
          </cell>
        </row>
        <row r="51">
          <cell r="A51" t="str">
            <v>Vie_scolaire_vie_formation</v>
          </cell>
          <cell r="B51" t="str">
            <v>Examen/ Concours</v>
          </cell>
          <cell r="D51"/>
          <cell r="E51" t="str">
            <v>Inscrits</v>
          </cell>
          <cell r="F51">
            <v>43556</v>
          </cell>
        </row>
        <row r="52">
          <cell r="A52" t="str">
            <v>Scolarite</v>
          </cell>
          <cell r="B52" t="str">
            <v>Classes virtuelles</v>
          </cell>
          <cell r="D52"/>
          <cell r="E52" t="str">
            <v>Inscrits</v>
          </cell>
          <cell r="F52">
            <v>43574</v>
          </cell>
        </row>
        <row r="53">
          <cell r="A53" t="str">
            <v>Scolarite</v>
          </cell>
          <cell r="B53" t="str">
            <v>Classes virtuelles</v>
          </cell>
          <cell r="D53"/>
          <cell r="E53" t="str">
            <v>Inscrits</v>
          </cell>
          <cell r="F53">
            <v>43579</v>
          </cell>
        </row>
        <row r="54">
          <cell r="A54" t="str">
            <v>Scolarite</v>
          </cell>
          <cell r="B54" t="str">
            <v>Classes virtuelles</v>
          </cell>
          <cell r="D54"/>
          <cell r="E54" t="str">
            <v>Inscrits</v>
          </cell>
          <cell r="F54">
            <v>43584</v>
          </cell>
        </row>
        <row r="55">
          <cell r="D55"/>
        </row>
        <row r="56">
          <cell r="D56"/>
        </row>
        <row r="57">
          <cell r="D57"/>
        </row>
        <row r="58">
          <cell r="D58"/>
        </row>
        <row r="59">
          <cell r="D59"/>
        </row>
      </sheetData>
      <sheetData sheetId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75"/>
      <sheetName val="Listes"/>
    </sheetNames>
    <sheetDataSet>
      <sheetData sheetId="0">
        <row r="5">
          <cell r="A5" t="str">
            <v>M75-Concours Attaché territorial de conservation du patrimoine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43339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43361</v>
          </cell>
        </row>
        <row r="9">
          <cell r="A9" t="str">
            <v>Vie_scolaire_vie_formation</v>
          </cell>
          <cell r="B9" t="str">
            <v>Examen/ Concours</v>
          </cell>
          <cell r="D9"/>
          <cell r="E9" t="str">
            <v>inscrits</v>
          </cell>
          <cell r="F9">
            <v>43363</v>
          </cell>
        </row>
        <row r="10">
          <cell r="A10" t="str">
            <v>Vie_scolaire_vie_formation</v>
          </cell>
          <cell r="B10" t="str">
            <v>Examen/ Concours</v>
          </cell>
          <cell r="D10"/>
          <cell r="E10" t="str">
            <v>inscrits</v>
          </cell>
          <cell r="F10">
            <v>43363</v>
          </cell>
        </row>
        <row r="11">
          <cell r="A11" t="str">
            <v>Vie_scolaire_vie_formation</v>
          </cell>
          <cell r="B11" t="str">
            <v>Examen/ Concours</v>
          </cell>
          <cell r="D11"/>
          <cell r="E11" t="str">
            <v>inscrits</v>
          </cell>
          <cell r="F11">
            <v>43388</v>
          </cell>
        </row>
        <row r="12">
          <cell r="A12" t="str">
            <v>Scolarite</v>
          </cell>
          <cell r="B12" t="str">
            <v>Colis</v>
          </cell>
          <cell r="D12"/>
          <cell r="E12" t="str">
            <v>inscrits</v>
          </cell>
          <cell r="F12">
            <v>43419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>
            <v>43424</v>
          </cell>
        </row>
        <row r="14">
          <cell r="A14" t="str">
            <v>Vie_scolaire_vie_formation</v>
          </cell>
          <cell r="B14" t="str">
            <v>Examen/ Concours</v>
          </cell>
          <cell r="D14"/>
          <cell r="E14" t="str">
            <v>inscrits</v>
          </cell>
          <cell r="F14">
            <v>43431</v>
          </cell>
        </row>
        <row r="15">
          <cell r="A15" t="str">
            <v>Vie_scolaire_vie_formation</v>
          </cell>
          <cell r="B15" t="str">
            <v>Examen/ Concours</v>
          </cell>
          <cell r="D15"/>
          <cell r="E15" t="str">
            <v>inscrits</v>
          </cell>
          <cell r="F15">
            <v>43595</v>
          </cell>
        </row>
        <row r="16">
          <cell r="A16"/>
          <cell r="B16"/>
          <cell r="D16"/>
          <cell r="E16"/>
        </row>
        <row r="17">
          <cell r="A17"/>
          <cell r="B17"/>
          <cell r="D17"/>
          <cell r="E17"/>
        </row>
        <row r="18">
          <cell r="A18"/>
          <cell r="B18"/>
          <cell r="D18"/>
          <cell r="E18"/>
        </row>
        <row r="19">
          <cell r="A19"/>
          <cell r="B19"/>
          <cell r="D19"/>
          <cell r="E19"/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</sheetData>
      <sheetData sheetId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76-M77"/>
      <sheetName val="Listes"/>
    </sheetNames>
    <sheetDataSet>
      <sheetData sheetId="0">
        <row r="5">
          <cell r="A5" t="str">
            <v>M76-M77 Conseiller pénitentiaire d'Insertion et de Probation (CPIP)</v>
          </cell>
        </row>
        <row r="7">
          <cell r="A7" t="str">
            <v>Vie_scolaire_vie_formation</v>
          </cell>
          <cell r="B7" t="str">
            <v>Examen/ Concours</v>
          </cell>
          <cell r="D7"/>
          <cell r="E7" t="str">
            <v>inscrits</v>
          </cell>
          <cell r="F7">
            <v>43334</v>
          </cell>
        </row>
        <row r="8">
          <cell r="A8" t="str">
            <v>Vie_scolaire_vie_formation</v>
          </cell>
          <cell r="B8" t="str">
            <v>Examen/ Concours</v>
          </cell>
          <cell r="D8"/>
          <cell r="E8" t="str">
            <v>inscrits</v>
          </cell>
          <cell r="F8">
            <v>43353</v>
          </cell>
        </row>
        <row r="9">
          <cell r="A9" t="str">
            <v>Scolarite</v>
          </cell>
          <cell r="B9" t="str">
            <v>Contenu cours devoirs</v>
          </cell>
          <cell r="D9"/>
          <cell r="E9" t="str">
            <v>inscrits</v>
          </cell>
          <cell r="F9">
            <v>43363</v>
          </cell>
        </row>
        <row r="10">
          <cell r="A10" t="str">
            <v>Vie_scolaire_vie_formation</v>
          </cell>
          <cell r="B10" t="str">
            <v>Orientation</v>
          </cell>
          <cell r="D10"/>
          <cell r="E10" t="str">
            <v>inscrits</v>
          </cell>
          <cell r="F10">
            <v>43391</v>
          </cell>
        </row>
        <row r="11">
          <cell r="A11" t="str">
            <v>Vie_scolaire_vie_formation</v>
          </cell>
          <cell r="B11" t="str">
            <v>Examen/ Concours</v>
          </cell>
          <cell r="D11"/>
          <cell r="E11" t="str">
            <v>inscrits</v>
          </cell>
          <cell r="F11">
            <v>43409</v>
          </cell>
        </row>
        <row r="12">
          <cell r="A12" t="str">
            <v>Vie_scolaire_vie_formation</v>
          </cell>
          <cell r="B12" t="str">
            <v>Examen/ Concours</v>
          </cell>
          <cell r="D12"/>
          <cell r="E12" t="str">
            <v>inscrits</v>
          </cell>
          <cell r="F12">
            <v>43475</v>
          </cell>
        </row>
        <row r="13">
          <cell r="A13" t="str">
            <v>Vie_scolaire_vie_formation</v>
          </cell>
          <cell r="B13" t="str">
            <v>Examen/ Concours</v>
          </cell>
          <cell r="D13"/>
          <cell r="E13" t="str">
            <v>inscrits</v>
          </cell>
          <cell r="F13">
            <v>43482</v>
          </cell>
        </row>
        <row r="14">
          <cell r="A14" t="str">
            <v>Scolarite</v>
          </cell>
          <cell r="B14" t="str">
            <v>Contenu cours devoirs</v>
          </cell>
          <cell r="D14"/>
          <cell r="E14" t="str">
            <v>inscrits</v>
          </cell>
          <cell r="F14">
            <v>43483</v>
          </cell>
        </row>
        <row r="15">
          <cell r="A15" t="str">
            <v>Vie_scolaire_vie_formation</v>
          </cell>
          <cell r="B15" t="str">
            <v>Examen/ Concours</v>
          </cell>
          <cell r="D15"/>
          <cell r="E15" t="str">
            <v>inscrits</v>
          </cell>
          <cell r="F15">
            <v>43530</v>
          </cell>
        </row>
        <row r="16">
          <cell r="A16" t="str">
            <v>Vie_scolaire_vie_formation</v>
          </cell>
          <cell r="B16" t="str">
            <v>Examen/ Concours</v>
          </cell>
          <cell r="D16"/>
          <cell r="E16" t="str">
            <v>inscrits</v>
          </cell>
          <cell r="F16">
            <v>43558</v>
          </cell>
        </row>
        <row r="17">
          <cell r="A17" t="str">
            <v>Vie_scolaire_vie_formation</v>
          </cell>
          <cell r="B17" t="str">
            <v>Examen/ Concours</v>
          </cell>
          <cell r="D17"/>
          <cell r="E17" t="str">
            <v>inscrits</v>
          </cell>
          <cell r="F17">
            <v>43580</v>
          </cell>
        </row>
        <row r="18">
          <cell r="A18"/>
          <cell r="B18"/>
          <cell r="C18"/>
          <cell r="D18"/>
          <cell r="F18"/>
        </row>
        <row r="19">
          <cell r="A19"/>
          <cell r="B19"/>
          <cell r="C19"/>
          <cell r="D19"/>
          <cell r="E19"/>
        </row>
        <row r="20">
          <cell r="A20"/>
          <cell r="C20"/>
        </row>
        <row r="21">
          <cell r="A21"/>
          <cell r="C21"/>
        </row>
        <row r="22">
          <cell r="A22"/>
          <cell r="C22"/>
        </row>
        <row r="23">
          <cell r="A23"/>
          <cell r="C23"/>
        </row>
        <row r="24">
          <cell r="A24"/>
          <cell r="C24"/>
        </row>
        <row r="25">
          <cell r="A25"/>
          <cell r="C25"/>
        </row>
        <row r="26">
          <cell r="A26"/>
          <cell r="C26"/>
        </row>
        <row r="27">
          <cell r="A27"/>
          <cell r="C27"/>
        </row>
        <row r="28">
          <cell r="A28"/>
          <cell r="C28"/>
        </row>
        <row r="29">
          <cell r="A29"/>
          <cell r="C29"/>
        </row>
        <row r="30">
          <cell r="A30"/>
          <cell r="C30"/>
        </row>
        <row r="31">
          <cell r="A31"/>
          <cell r="C31"/>
        </row>
        <row r="32">
          <cell r="A32"/>
          <cell r="C32"/>
        </row>
        <row r="33">
          <cell r="A33"/>
          <cell r="C33"/>
        </row>
        <row r="34">
          <cell r="A34"/>
          <cell r="C34"/>
        </row>
        <row r="35">
          <cell r="A35"/>
          <cell r="C35"/>
        </row>
        <row r="36">
          <cell r="A36"/>
          <cell r="C36"/>
        </row>
        <row r="37">
          <cell r="A37"/>
          <cell r="C37"/>
        </row>
        <row r="38">
          <cell r="A38"/>
          <cell r="C38"/>
        </row>
        <row r="39">
          <cell r="A39"/>
          <cell r="C39"/>
        </row>
        <row r="40">
          <cell r="A40"/>
          <cell r="C40"/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C621"/>
  <sheetViews>
    <sheetView tabSelected="1" zoomScale="80" zoomScaleNormal="80" workbookViewId="0">
      <selection activeCell="E3" sqref="E3:E621"/>
    </sheetView>
  </sheetViews>
  <sheetFormatPr baseColWidth="10" defaultRowHeight="27.75" customHeight="1" x14ac:dyDescent="0.25"/>
  <cols>
    <col min="1" max="1" width="30.28515625" bestFit="1" customWidth="1"/>
    <col min="2" max="2" width="26.7109375" bestFit="1" customWidth="1"/>
    <col min="3" max="3" width="9" bestFit="1" customWidth="1"/>
    <col min="4" max="4" width="62.140625" bestFit="1" customWidth="1"/>
    <col min="5" max="5" width="42.140625" bestFit="1" customWidth="1"/>
    <col min="6" max="6" width="34.42578125" customWidth="1"/>
    <col min="7" max="7" width="60.85546875" bestFit="1" customWidth="1"/>
    <col min="8" max="159" width="11.42578125" style="18"/>
  </cols>
  <sheetData>
    <row r="1" spans="1:159" ht="27.75" customHeight="1" thickBot="1" x14ac:dyDescent="0.4">
      <c r="B1" s="2"/>
      <c r="C1" s="16" t="s">
        <v>7</v>
      </c>
      <c r="D1" s="2"/>
      <c r="E1" s="2"/>
      <c r="F1" s="2"/>
    </row>
    <row r="2" spans="1:159" ht="27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159" s="17" customFormat="1" ht="27.75" customHeight="1" x14ac:dyDescent="0.25">
      <c r="A3" t="s">
        <v>8</v>
      </c>
      <c r="B3" t="s">
        <v>9</v>
      </c>
      <c r="C3" t="s">
        <v>10</v>
      </c>
      <c r="D3" t="s">
        <v>11</v>
      </c>
      <c r="E3" s="22">
        <v>43483</v>
      </c>
      <c r="F3" t="s">
        <v>12</v>
      </c>
      <c r="G3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</row>
    <row r="4" spans="1:159" ht="27.75" customHeight="1" x14ac:dyDescent="0.25">
      <c r="A4" t="s">
        <v>8</v>
      </c>
      <c r="B4" t="s">
        <v>9</v>
      </c>
      <c r="C4" t="s">
        <v>10</v>
      </c>
      <c r="D4" t="s">
        <v>11</v>
      </c>
      <c r="E4" s="22">
        <v>43495</v>
      </c>
      <c r="F4" t="s">
        <v>12</v>
      </c>
    </row>
    <row r="5" spans="1:159" ht="27.75" customHeight="1" x14ac:dyDescent="0.25">
      <c r="A5" t="s">
        <v>8</v>
      </c>
      <c r="B5" t="s">
        <v>9</v>
      </c>
      <c r="C5" t="s">
        <v>10</v>
      </c>
      <c r="D5" t="s">
        <v>11</v>
      </c>
      <c r="E5" s="22">
        <v>43501</v>
      </c>
      <c r="F5" t="s">
        <v>12</v>
      </c>
    </row>
    <row r="6" spans="1:159" ht="27.75" customHeight="1" x14ac:dyDescent="0.25">
      <c r="A6" t="s">
        <v>8</v>
      </c>
      <c r="B6" t="s">
        <v>9</v>
      </c>
      <c r="C6" t="s">
        <v>10</v>
      </c>
      <c r="D6" t="s">
        <v>11</v>
      </c>
      <c r="E6" s="22">
        <v>43558</v>
      </c>
      <c r="F6" t="s">
        <v>12</v>
      </c>
    </row>
    <row r="7" spans="1:159" ht="27.75" customHeight="1" x14ac:dyDescent="0.25">
      <c r="A7" t="s">
        <v>8</v>
      </c>
      <c r="B7" t="s">
        <v>9</v>
      </c>
      <c r="C7" t="s">
        <v>10</v>
      </c>
      <c r="D7" t="s">
        <v>11</v>
      </c>
      <c r="E7" s="22">
        <v>43592</v>
      </c>
      <c r="F7" t="s">
        <v>12</v>
      </c>
    </row>
    <row r="8" spans="1:159" ht="27.75" customHeight="1" x14ac:dyDescent="0.25">
      <c r="A8" t="s">
        <v>8</v>
      </c>
      <c r="B8" t="s">
        <v>9</v>
      </c>
      <c r="C8" t="s">
        <v>10</v>
      </c>
      <c r="D8" t="s">
        <v>11</v>
      </c>
      <c r="E8" s="22">
        <v>43605</v>
      </c>
      <c r="F8" t="s">
        <v>12</v>
      </c>
    </row>
    <row r="9" spans="1:159" ht="27.75" customHeight="1" x14ac:dyDescent="0.25">
      <c r="A9" t="s">
        <v>8</v>
      </c>
      <c r="B9" t="s">
        <v>9</v>
      </c>
      <c r="C9" t="s">
        <v>10</v>
      </c>
      <c r="D9" t="s">
        <v>13</v>
      </c>
      <c r="E9" s="22">
        <v>43738</v>
      </c>
      <c r="F9" t="s">
        <v>12</v>
      </c>
    </row>
    <row r="10" spans="1:159" ht="27.75" customHeight="1" x14ac:dyDescent="0.25">
      <c r="A10" t="s">
        <v>8</v>
      </c>
      <c r="B10" t="s">
        <v>9</v>
      </c>
      <c r="C10" t="s">
        <v>10</v>
      </c>
      <c r="D10" t="s">
        <v>13</v>
      </c>
      <c r="E10" s="22">
        <v>43832</v>
      </c>
      <c r="F10" t="s">
        <v>12</v>
      </c>
    </row>
    <row r="11" spans="1:159" ht="27.75" customHeight="1" x14ac:dyDescent="0.25">
      <c r="A11" t="s">
        <v>8</v>
      </c>
      <c r="B11" t="s">
        <v>9</v>
      </c>
      <c r="C11" t="s">
        <v>10</v>
      </c>
      <c r="D11" t="s">
        <v>13</v>
      </c>
      <c r="E11" s="22">
        <v>43866</v>
      </c>
      <c r="F11" t="s">
        <v>12</v>
      </c>
    </row>
    <row r="12" spans="1:159" ht="27.75" customHeight="1" x14ac:dyDescent="0.25">
      <c r="A12" t="s">
        <v>8</v>
      </c>
      <c r="B12" t="s">
        <v>9</v>
      </c>
      <c r="C12" t="s">
        <v>10</v>
      </c>
      <c r="D12" t="s">
        <v>13</v>
      </c>
      <c r="E12" s="22">
        <v>43966</v>
      </c>
      <c r="F12" t="s">
        <v>12</v>
      </c>
    </row>
    <row r="13" spans="1:159" ht="27.75" customHeight="1" x14ac:dyDescent="0.25">
      <c r="A13" t="s">
        <v>8</v>
      </c>
      <c r="B13" t="s">
        <v>9</v>
      </c>
      <c r="C13" t="s">
        <v>10</v>
      </c>
      <c r="D13" t="s">
        <v>14</v>
      </c>
      <c r="E13" s="22">
        <v>43483</v>
      </c>
      <c r="F13" t="s">
        <v>12</v>
      </c>
    </row>
    <row r="14" spans="1:159" ht="27.75" customHeight="1" x14ac:dyDescent="0.25">
      <c r="A14" t="s">
        <v>8</v>
      </c>
      <c r="B14" t="s">
        <v>9</v>
      </c>
      <c r="C14" t="s">
        <v>10</v>
      </c>
      <c r="D14" t="s">
        <v>14</v>
      </c>
      <c r="E14" s="22">
        <v>43483</v>
      </c>
      <c r="F14" t="s">
        <v>12</v>
      </c>
    </row>
    <row r="15" spans="1:159" ht="27.75" customHeight="1" x14ac:dyDescent="0.25">
      <c r="A15" t="s">
        <v>8</v>
      </c>
      <c r="B15" t="s">
        <v>9</v>
      </c>
      <c r="C15" t="s">
        <v>10</v>
      </c>
      <c r="D15" t="s">
        <v>14</v>
      </c>
      <c r="E15" s="22">
        <v>43495</v>
      </c>
      <c r="F15" t="s">
        <v>12</v>
      </c>
    </row>
    <row r="16" spans="1:159" ht="27.75" customHeight="1" x14ac:dyDescent="0.25">
      <c r="A16" t="s">
        <v>8</v>
      </c>
      <c r="B16" t="s">
        <v>9</v>
      </c>
      <c r="C16" t="s">
        <v>10</v>
      </c>
      <c r="D16" t="s">
        <v>14</v>
      </c>
      <c r="E16" s="22">
        <v>43501</v>
      </c>
      <c r="F16" t="s">
        <v>12</v>
      </c>
    </row>
    <row r="17" spans="1:6" ht="27.75" customHeight="1" x14ac:dyDescent="0.25">
      <c r="A17" t="s">
        <v>8</v>
      </c>
      <c r="B17" t="s">
        <v>9</v>
      </c>
      <c r="C17" t="s">
        <v>10</v>
      </c>
      <c r="D17" t="s">
        <v>14</v>
      </c>
      <c r="E17" s="22">
        <v>43550</v>
      </c>
      <c r="F17" t="s">
        <v>12</v>
      </c>
    </row>
    <row r="18" spans="1:6" ht="27.75" customHeight="1" x14ac:dyDescent="0.25">
      <c r="A18" t="s">
        <v>8</v>
      </c>
      <c r="B18" t="s">
        <v>9</v>
      </c>
      <c r="C18" t="s">
        <v>10</v>
      </c>
      <c r="D18" t="s">
        <v>14</v>
      </c>
      <c r="E18" s="22">
        <v>43550</v>
      </c>
      <c r="F18" t="s">
        <v>12</v>
      </c>
    </row>
    <row r="19" spans="1:6" ht="27.75" customHeight="1" x14ac:dyDescent="0.25">
      <c r="A19" t="s">
        <v>8</v>
      </c>
      <c r="B19" t="s">
        <v>9</v>
      </c>
      <c r="C19" t="s">
        <v>10</v>
      </c>
      <c r="D19" t="s">
        <v>14</v>
      </c>
      <c r="E19" s="22">
        <v>43600</v>
      </c>
      <c r="F19" t="s">
        <v>12</v>
      </c>
    </row>
    <row r="20" spans="1:6" ht="27.75" customHeight="1" x14ac:dyDescent="0.25">
      <c r="A20" t="s">
        <v>8</v>
      </c>
      <c r="B20" t="s">
        <v>9</v>
      </c>
      <c r="C20" t="s">
        <v>10</v>
      </c>
      <c r="D20" t="s">
        <v>14</v>
      </c>
      <c r="E20" s="22">
        <v>43605</v>
      </c>
      <c r="F20" t="s">
        <v>12</v>
      </c>
    </row>
    <row r="21" spans="1:6" ht="27.75" customHeight="1" x14ac:dyDescent="0.25">
      <c r="A21" t="s">
        <v>8</v>
      </c>
      <c r="B21" t="s">
        <v>9</v>
      </c>
      <c r="C21" t="s">
        <v>10</v>
      </c>
      <c r="D21" t="s">
        <v>15</v>
      </c>
      <c r="E21" s="22">
        <v>43483</v>
      </c>
      <c r="F21" t="s">
        <v>12</v>
      </c>
    </row>
    <row r="22" spans="1:6" ht="27.75" customHeight="1" x14ac:dyDescent="0.25">
      <c r="A22" t="s">
        <v>8</v>
      </c>
      <c r="B22" t="s">
        <v>9</v>
      </c>
      <c r="C22" t="s">
        <v>10</v>
      </c>
      <c r="D22" t="s">
        <v>15</v>
      </c>
      <c r="E22" s="22">
        <v>43483</v>
      </c>
      <c r="F22" t="s">
        <v>12</v>
      </c>
    </row>
    <row r="23" spans="1:6" ht="27.75" customHeight="1" x14ac:dyDescent="0.25">
      <c r="A23" t="s">
        <v>8</v>
      </c>
      <c r="B23" t="s">
        <v>9</v>
      </c>
      <c r="C23" t="s">
        <v>10</v>
      </c>
      <c r="D23" t="s">
        <v>15</v>
      </c>
      <c r="E23" s="22">
        <v>43483</v>
      </c>
      <c r="F23" t="s">
        <v>12</v>
      </c>
    </row>
    <row r="24" spans="1:6" ht="27.75" customHeight="1" x14ac:dyDescent="0.25">
      <c r="A24" t="s">
        <v>8</v>
      </c>
      <c r="B24" t="s">
        <v>9</v>
      </c>
      <c r="C24" t="s">
        <v>10</v>
      </c>
      <c r="D24" t="s">
        <v>15</v>
      </c>
      <c r="E24" s="22">
        <v>43483</v>
      </c>
      <c r="F24" t="s">
        <v>12</v>
      </c>
    </row>
    <row r="25" spans="1:6" ht="27.75" customHeight="1" x14ac:dyDescent="0.25">
      <c r="A25" t="s">
        <v>8</v>
      </c>
      <c r="B25" t="s">
        <v>9</v>
      </c>
      <c r="C25" t="s">
        <v>10</v>
      </c>
      <c r="D25" t="s">
        <v>15</v>
      </c>
      <c r="E25" s="22">
        <v>43600</v>
      </c>
      <c r="F25" t="s">
        <v>12</v>
      </c>
    </row>
    <row r="26" spans="1:6" ht="27.75" customHeight="1" x14ac:dyDescent="0.25">
      <c r="A26" t="s">
        <v>8</v>
      </c>
      <c r="B26" t="s">
        <v>9</v>
      </c>
      <c r="C26" t="s">
        <v>16</v>
      </c>
      <c r="D26" t="s">
        <v>17</v>
      </c>
      <c r="E26" s="22">
        <v>43353</v>
      </c>
      <c r="F26" t="s">
        <v>12</v>
      </c>
    </row>
    <row r="27" spans="1:6" ht="27.75" customHeight="1" x14ac:dyDescent="0.25">
      <c r="A27" t="s">
        <v>8</v>
      </c>
      <c r="B27" t="s">
        <v>9</v>
      </c>
      <c r="C27" t="s">
        <v>16</v>
      </c>
      <c r="D27" t="s">
        <v>17</v>
      </c>
      <c r="E27" s="22">
        <v>43353</v>
      </c>
      <c r="F27" t="s">
        <v>12</v>
      </c>
    </row>
    <row r="28" spans="1:6" ht="27.75" customHeight="1" x14ac:dyDescent="0.25">
      <c r="A28" t="s">
        <v>8</v>
      </c>
      <c r="B28" t="s">
        <v>9</v>
      </c>
      <c r="C28" t="s">
        <v>16</v>
      </c>
      <c r="D28" t="s">
        <v>17</v>
      </c>
      <c r="E28" s="22">
        <v>43363</v>
      </c>
      <c r="F28" t="s">
        <v>12</v>
      </c>
    </row>
    <row r="29" spans="1:6" ht="27.75" customHeight="1" x14ac:dyDescent="0.25">
      <c r="A29" t="s">
        <v>18</v>
      </c>
      <c r="B29" t="s">
        <v>19</v>
      </c>
      <c r="C29" t="s">
        <v>16</v>
      </c>
      <c r="D29" t="s">
        <v>17</v>
      </c>
      <c r="E29" s="22">
        <v>43363</v>
      </c>
      <c r="F29" t="s">
        <v>12</v>
      </c>
    </row>
    <row r="30" spans="1:6" ht="27.75" customHeight="1" x14ac:dyDescent="0.25">
      <c r="A30" t="s">
        <v>8</v>
      </c>
      <c r="B30" t="s">
        <v>9</v>
      </c>
      <c r="C30" t="s">
        <v>16</v>
      </c>
      <c r="D30" t="s">
        <v>17</v>
      </c>
      <c r="E30" s="22">
        <v>43388</v>
      </c>
      <c r="F30" t="s">
        <v>12</v>
      </c>
    </row>
    <row r="31" spans="1:6" ht="27.75" customHeight="1" x14ac:dyDescent="0.25">
      <c r="A31" t="s">
        <v>8</v>
      </c>
      <c r="B31" t="s">
        <v>9</v>
      </c>
      <c r="C31" t="s">
        <v>16</v>
      </c>
      <c r="D31" t="s">
        <v>17</v>
      </c>
      <c r="E31" s="22">
        <v>43389</v>
      </c>
      <c r="F31" t="s">
        <v>12</v>
      </c>
    </row>
    <row r="32" spans="1:6" ht="27.75" customHeight="1" x14ac:dyDescent="0.25">
      <c r="A32" t="s">
        <v>18</v>
      </c>
      <c r="B32" t="s">
        <v>20</v>
      </c>
      <c r="C32" t="s">
        <v>16</v>
      </c>
      <c r="D32" t="s">
        <v>17</v>
      </c>
      <c r="E32" s="22">
        <v>43419</v>
      </c>
      <c r="F32" t="s">
        <v>12</v>
      </c>
    </row>
    <row r="33" spans="1:6" ht="27.75" customHeight="1" x14ac:dyDescent="0.25">
      <c r="A33" t="s">
        <v>18</v>
      </c>
      <c r="B33" t="s">
        <v>20</v>
      </c>
      <c r="C33" t="s">
        <v>16</v>
      </c>
      <c r="D33" t="s">
        <v>17</v>
      </c>
      <c r="E33" s="22">
        <v>43424</v>
      </c>
      <c r="F33" t="s">
        <v>12</v>
      </c>
    </row>
    <row r="34" spans="1:6" ht="27.75" customHeight="1" x14ac:dyDescent="0.25">
      <c r="A34" t="s">
        <v>8</v>
      </c>
      <c r="B34" t="s">
        <v>9</v>
      </c>
      <c r="C34" t="s">
        <v>16</v>
      </c>
      <c r="D34" t="s">
        <v>17</v>
      </c>
      <c r="E34" s="22">
        <v>43431</v>
      </c>
      <c r="F34" t="s">
        <v>12</v>
      </c>
    </row>
    <row r="35" spans="1:6" ht="27.75" customHeight="1" x14ac:dyDescent="0.25">
      <c r="A35" t="s">
        <v>18</v>
      </c>
      <c r="B35" t="s">
        <v>20</v>
      </c>
      <c r="C35" t="s">
        <v>16</v>
      </c>
      <c r="D35" t="s">
        <v>17</v>
      </c>
      <c r="E35" s="22">
        <v>43438</v>
      </c>
      <c r="F35" t="s">
        <v>12</v>
      </c>
    </row>
    <row r="36" spans="1:6" ht="27.75" customHeight="1" x14ac:dyDescent="0.25">
      <c r="A36" t="s">
        <v>18</v>
      </c>
      <c r="B36" t="s">
        <v>20</v>
      </c>
      <c r="C36" t="s">
        <v>16</v>
      </c>
      <c r="D36" t="s">
        <v>17</v>
      </c>
      <c r="E36" s="22">
        <v>43445</v>
      </c>
      <c r="F36" t="s">
        <v>12</v>
      </c>
    </row>
    <row r="37" spans="1:6" ht="27.75" customHeight="1" x14ac:dyDescent="0.25">
      <c r="A37" t="s">
        <v>18</v>
      </c>
      <c r="B37" t="s">
        <v>20</v>
      </c>
      <c r="C37" t="s">
        <v>16</v>
      </c>
      <c r="D37" t="s">
        <v>17</v>
      </c>
      <c r="E37" s="22">
        <v>43447</v>
      </c>
      <c r="F37" t="s">
        <v>12</v>
      </c>
    </row>
    <row r="38" spans="1:6" ht="27.75" customHeight="1" x14ac:dyDescent="0.25">
      <c r="A38" t="s">
        <v>18</v>
      </c>
      <c r="B38" t="s">
        <v>20</v>
      </c>
      <c r="C38" t="s">
        <v>16</v>
      </c>
      <c r="D38" t="s">
        <v>17</v>
      </c>
      <c r="E38" s="22">
        <v>43447</v>
      </c>
      <c r="F38" t="s">
        <v>12</v>
      </c>
    </row>
    <row r="39" spans="1:6" ht="27.75" customHeight="1" x14ac:dyDescent="0.25">
      <c r="A39" t="s">
        <v>18</v>
      </c>
      <c r="B39" t="s">
        <v>20</v>
      </c>
      <c r="C39" t="s">
        <v>16</v>
      </c>
      <c r="D39" t="s">
        <v>17</v>
      </c>
      <c r="E39" s="22">
        <v>43476</v>
      </c>
      <c r="F39" t="s">
        <v>12</v>
      </c>
    </row>
    <row r="40" spans="1:6" ht="27.75" customHeight="1" x14ac:dyDescent="0.25">
      <c r="A40" t="s">
        <v>18</v>
      </c>
      <c r="B40" t="s">
        <v>20</v>
      </c>
      <c r="C40" t="s">
        <v>16</v>
      </c>
      <c r="D40" t="s">
        <v>17</v>
      </c>
      <c r="E40" s="22">
        <v>43480</v>
      </c>
      <c r="F40" t="s">
        <v>12</v>
      </c>
    </row>
    <row r="41" spans="1:6" ht="27.75" customHeight="1" x14ac:dyDescent="0.25">
      <c r="A41" t="s">
        <v>18</v>
      </c>
      <c r="B41" t="s">
        <v>20</v>
      </c>
      <c r="C41" t="s">
        <v>16</v>
      </c>
      <c r="D41" t="s">
        <v>17</v>
      </c>
      <c r="E41" s="22">
        <v>43488</v>
      </c>
      <c r="F41" t="s">
        <v>12</v>
      </c>
    </row>
    <row r="42" spans="1:6" ht="27.75" customHeight="1" x14ac:dyDescent="0.25">
      <c r="A42" t="s">
        <v>8</v>
      </c>
      <c r="B42" t="s">
        <v>9</v>
      </c>
      <c r="C42" t="s">
        <v>16</v>
      </c>
      <c r="D42" t="s">
        <v>17</v>
      </c>
      <c r="E42" s="22">
        <v>43600</v>
      </c>
      <c r="F42" t="s">
        <v>12</v>
      </c>
    </row>
    <row r="43" spans="1:6" ht="27.75" customHeight="1" x14ac:dyDescent="0.25">
      <c r="A43" t="s">
        <v>18</v>
      </c>
      <c r="B43" t="s">
        <v>20</v>
      </c>
      <c r="C43" t="s">
        <v>10</v>
      </c>
      <c r="D43" t="s">
        <v>21</v>
      </c>
      <c r="E43" s="22">
        <v>43475</v>
      </c>
      <c r="F43" t="s">
        <v>12</v>
      </c>
    </row>
    <row r="44" spans="1:6" ht="27.75" customHeight="1" x14ac:dyDescent="0.25">
      <c r="A44" t="s">
        <v>18</v>
      </c>
      <c r="B44" t="s">
        <v>20</v>
      </c>
      <c r="C44" t="s">
        <v>10</v>
      </c>
      <c r="D44" t="s">
        <v>21</v>
      </c>
      <c r="E44" s="22">
        <v>43483</v>
      </c>
      <c r="F44" t="s">
        <v>12</v>
      </c>
    </row>
    <row r="45" spans="1:6" ht="27.75" customHeight="1" x14ac:dyDescent="0.25">
      <c r="A45" t="s">
        <v>18</v>
      </c>
      <c r="B45" t="s">
        <v>20</v>
      </c>
      <c r="C45" t="s">
        <v>10</v>
      </c>
      <c r="D45" t="s">
        <v>21</v>
      </c>
      <c r="E45" s="22">
        <v>43487</v>
      </c>
      <c r="F45" t="s">
        <v>12</v>
      </c>
    </row>
    <row r="46" spans="1:6" ht="27.75" customHeight="1" x14ac:dyDescent="0.25">
      <c r="A46" t="s">
        <v>18</v>
      </c>
      <c r="B46" t="s">
        <v>20</v>
      </c>
      <c r="C46" t="s">
        <v>10</v>
      </c>
      <c r="D46" t="s">
        <v>21</v>
      </c>
      <c r="E46" s="22">
        <v>43490</v>
      </c>
      <c r="F46" t="s">
        <v>12</v>
      </c>
    </row>
    <row r="47" spans="1:6" ht="27.75" customHeight="1" x14ac:dyDescent="0.25">
      <c r="A47" t="s">
        <v>18</v>
      </c>
      <c r="B47" t="s">
        <v>20</v>
      </c>
      <c r="C47" t="s">
        <v>10</v>
      </c>
      <c r="D47" t="s">
        <v>21</v>
      </c>
      <c r="E47" s="22">
        <v>43493</v>
      </c>
      <c r="F47" t="s">
        <v>12</v>
      </c>
    </row>
    <row r="48" spans="1:6" ht="27.75" customHeight="1" x14ac:dyDescent="0.25">
      <c r="A48" t="s">
        <v>18</v>
      </c>
      <c r="B48" t="s">
        <v>20</v>
      </c>
      <c r="C48" t="s">
        <v>10</v>
      </c>
      <c r="D48" t="s">
        <v>21</v>
      </c>
      <c r="E48" s="22">
        <v>43502</v>
      </c>
      <c r="F48" t="s">
        <v>12</v>
      </c>
    </row>
    <row r="49" spans="1:6" ht="27.75" customHeight="1" x14ac:dyDescent="0.25">
      <c r="A49" t="s">
        <v>18</v>
      </c>
      <c r="B49" t="s">
        <v>20</v>
      </c>
      <c r="C49" t="s">
        <v>10</v>
      </c>
      <c r="D49" t="s">
        <v>21</v>
      </c>
      <c r="E49" s="22">
        <v>43508</v>
      </c>
      <c r="F49" t="s">
        <v>12</v>
      </c>
    </row>
    <row r="50" spans="1:6" ht="27.75" customHeight="1" x14ac:dyDescent="0.25">
      <c r="A50" t="s">
        <v>8</v>
      </c>
      <c r="B50" t="s">
        <v>9</v>
      </c>
      <c r="C50" t="s">
        <v>10</v>
      </c>
      <c r="D50" t="s">
        <v>22</v>
      </c>
      <c r="E50" s="22">
        <v>43332</v>
      </c>
      <c r="F50" t="s">
        <v>12</v>
      </c>
    </row>
    <row r="51" spans="1:6" ht="27.75" customHeight="1" x14ac:dyDescent="0.25">
      <c r="A51" t="s">
        <v>18</v>
      </c>
      <c r="B51" t="s">
        <v>23</v>
      </c>
      <c r="C51" t="s">
        <v>10</v>
      </c>
      <c r="D51" t="s">
        <v>24</v>
      </c>
      <c r="E51" s="22">
        <v>43439</v>
      </c>
      <c r="F51" t="s">
        <v>25</v>
      </c>
    </row>
    <row r="52" spans="1:6" ht="27.75" customHeight="1" x14ac:dyDescent="0.25">
      <c r="A52" t="s">
        <v>18</v>
      </c>
      <c r="B52" t="s">
        <v>20</v>
      </c>
      <c r="C52" t="s">
        <v>10</v>
      </c>
      <c r="D52" t="s">
        <v>24</v>
      </c>
      <c r="E52" s="22">
        <v>43460</v>
      </c>
      <c r="F52" t="s">
        <v>25</v>
      </c>
    </row>
    <row r="53" spans="1:6" ht="27.75" customHeight="1" x14ac:dyDescent="0.25">
      <c r="A53" t="s">
        <v>18</v>
      </c>
      <c r="B53" t="s">
        <v>26</v>
      </c>
      <c r="C53" t="s">
        <v>10</v>
      </c>
      <c r="D53" t="s">
        <v>24</v>
      </c>
      <c r="E53" s="22">
        <v>43469</v>
      </c>
      <c r="F53" t="s">
        <v>25</v>
      </c>
    </row>
    <row r="54" spans="1:6" ht="27.75" customHeight="1" x14ac:dyDescent="0.25">
      <c r="A54" t="s">
        <v>18</v>
      </c>
      <c r="B54" t="s">
        <v>26</v>
      </c>
      <c r="C54" t="s">
        <v>10</v>
      </c>
      <c r="D54" t="s">
        <v>24</v>
      </c>
      <c r="E54" s="22">
        <v>43489</v>
      </c>
      <c r="F54" t="s">
        <v>25</v>
      </c>
    </row>
    <row r="55" spans="1:6" ht="27.75" customHeight="1" x14ac:dyDescent="0.25">
      <c r="A55" t="s">
        <v>18</v>
      </c>
      <c r="B55" t="s">
        <v>26</v>
      </c>
      <c r="C55" t="s">
        <v>10</v>
      </c>
      <c r="D55" t="s">
        <v>24</v>
      </c>
      <c r="E55" s="22">
        <v>43500</v>
      </c>
      <c r="F55" t="s">
        <v>25</v>
      </c>
    </row>
    <row r="56" spans="1:6" ht="27.75" customHeight="1" x14ac:dyDescent="0.25">
      <c r="A56" t="s">
        <v>18</v>
      </c>
      <c r="B56" t="s">
        <v>20</v>
      </c>
      <c r="C56" t="s">
        <v>10</v>
      </c>
      <c r="D56" t="s">
        <v>24</v>
      </c>
      <c r="E56" s="22">
        <v>43503</v>
      </c>
      <c r="F56" t="s">
        <v>25</v>
      </c>
    </row>
    <row r="57" spans="1:6" ht="27.75" customHeight="1" x14ac:dyDescent="0.25">
      <c r="A57" t="s">
        <v>18</v>
      </c>
      <c r="B57" t="s">
        <v>20</v>
      </c>
      <c r="C57" t="s">
        <v>10</v>
      </c>
      <c r="D57" t="s">
        <v>24</v>
      </c>
      <c r="E57" s="22">
        <v>43503</v>
      </c>
      <c r="F57" t="s">
        <v>25</v>
      </c>
    </row>
    <row r="58" spans="1:6" ht="27.75" customHeight="1" x14ac:dyDescent="0.25">
      <c r="A58" t="s">
        <v>8</v>
      </c>
      <c r="B58" t="s">
        <v>9</v>
      </c>
      <c r="C58" t="s">
        <v>10</v>
      </c>
      <c r="D58" t="s">
        <v>24</v>
      </c>
      <c r="E58" s="22">
        <v>43537</v>
      </c>
      <c r="F58" t="s">
        <v>25</v>
      </c>
    </row>
    <row r="59" spans="1:6" ht="27.75" customHeight="1" x14ac:dyDescent="0.25">
      <c r="A59" t="s">
        <v>18</v>
      </c>
      <c r="B59" t="s">
        <v>23</v>
      </c>
      <c r="C59" t="s">
        <v>10</v>
      </c>
      <c r="D59" t="s">
        <v>24</v>
      </c>
      <c r="E59" s="22">
        <v>43439</v>
      </c>
      <c r="F59" t="s">
        <v>25</v>
      </c>
    </row>
    <row r="60" spans="1:6" ht="27.75" customHeight="1" x14ac:dyDescent="0.25">
      <c r="A60" t="s">
        <v>18</v>
      </c>
      <c r="B60" t="s">
        <v>20</v>
      </c>
      <c r="C60" t="s">
        <v>10</v>
      </c>
      <c r="D60" t="s">
        <v>24</v>
      </c>
      <c r="E60" s="22">
        <v>43460</v>
      </c>
      <c r="F60" t="s">
        <v>25</v>
      </c>
    </row>
    <row r="61" spans="1:6" ht="27.75" customHeight="1" x14ac:dyDescent="0.25">
      <c r="A61" t="s">
        <v>18</v>
      </c>
      <c r="B61" t="s">
        <v>26</v>
      </c>
      <c r="C61" t="s">
        <v>10</v>
      </c>
      <c r="D61" t="s">
        <v>24</v>
      </c>
      <c r="E61" s="22">
        <v>43469</v>
      </c>
      <c r="F61" t="s">
        <v>25</v>
      </c>
    </row>
    <row r="62" spans="1:6" ht="27.75" customHeight="1" x14ac:dyDescent="0.25">
      <c r="A62" t="s">
        <v>18</v>
      </c>
      <c r="B62" t="s">
        <v>26</v>
      </c>
      <c r="C62" t="s">
        <v>10</v>
      </c>
      <c r="D62" t="s">
        <v>24</v>
      </c>
      <c r="E62" s="22">
        <v>43489</v>
      </c>
      <c r="F62" t="s">
        <v>25</v>
      </c>
    </row>
    <row r="63" spans="1:6" ht="27.75" customHeight="1" x14ac:dyDescent="0.25">
      <c r="A63" t="s">
        <v>18</v>
      </c>
      <c r="B63" t="s">
        <v>26</v>
      </c>
      <c r="C63" t="s">
        <v>10</v>
      </c>
      <c r="D63" t="s">
        <v>24</v>
      </c>
      <c r="E63" s="22">
        <v>43500</v>
      </c>
      <c r="F63" t="s">
        <v>25</v>
      </c>
    </row>
    <row r="64" spans="1:6" ht="27.75" customHeight="1" x14ac:dyDescent="0.25">
      <c r="A64" t="s">
        <v>18</v>
      </c>
      <c r="B64" t="s">
        <v>20</v>
      </c>
      <c r="C64" t="s">
        <v>10</v>
      </c>
      <c r="D64" t="s">
        <v>24</v>
      </c>
      <c r="E64" s="22">
        <v>43503</v>
      </c>
      <c r="F64" t="s">
        <v>25</v>
      </c>
    </row>
    <row r="65" spans="1:6" ht="27.75" customHeight="1" x14ac:dyDescent="0.25">
      <c r="A65" t="s">
        <v>18</v>
      </c>
      <c r="B65" t="s">
        <v>20</v>
      </c>
      <c r="C65" t="s">
        <v>10</v>
      </c>
      <c r="D65" t="s">
        <v>24</v>
      </c>
      <c r="E65" s="22">
        <v>43503</v>
      </c>
      <c r="F65" t="s">
        <v>25</v>
      </c>
    </row>
    <row r="66" spans="1:6" ht="27.75" customHeight="1" x14ac:dyDescent="0.25">
      <c r="A66" t="s">
        <v>8</v>
      </c>
      <c r="B66" t="s">
        <v>9</v>
      </c>
      <c r="C66" t="s">
        <v>10</v>
      </c>
      <c r="D66" t="s">
        <v>24</v>
      </c>
      <c r="E66" s="22">
        <v>43537</v>
      </c>
      <c r="F66" t="s">
        <v>25</v>
      </c>
    </row>
    <row r="67" spans="1:6" ht="27.75" customHeight="1" x14ac:dyDescent="0.25">
      <c r="A67" t="s">
        <v>8</v>
      </c>
      <c r="B67" t="s">
        <v>9</v>
      </c>
      <c r="C67" t="s">
        <v>10</v>
      </c>
      <c r="D67" t="s">
        <v>12</v>
      </c>
      <c r="E67" s="22">
        <v>43476</v>
      </c>
      <c r="F67" t="s">
        <v>12</v>
      </c>
    </row>
    <row r="68" spans="1:6" ht="27.75" customHeight="1" x14ac:dyDescent="0.25">
      <c r="A68" t="s">
        <v>18</v>
      </c>
      <c r="B68" t="s">
        <v>27</v>
      </c>
      <c r="C68" t="s">
        <v>10</v>
      </c>
      <c r="D68" t="s">
        <v>12</v>
      </c>
      <c r="E68" s="22">
        <v>43495</v>
      </c>
      <c r="F68" t="s">
        <v>12</v>
      </c>
    </row>
    <row r="69" spans="1:6" ht="27.75" customHeight="1" x14ac:dyDescent="0.25">
      <c r="A69" t="s">
        <v>18</v>
      </c>
      <c r="B69" t="s">
        <v>27</v>
      </c>
      <c r="C69" t="s">
        <v>10</v>
      </c>
      <c r="D69" t="s">
        <v>12</v>
      </c>
      <c r="E69" s="22">
        <v>43495</v>
      </c>
      <c r="F69" t="s">
        <v>12</v>
      </c>
    </row>
    <row r="70" spans="1:6" ht="27.75" customHeight="1" x14ac:dyDescent="0.25">
      <c r="A70" t="s">
        <v>8</v>
      </c>
      <c r="B70" t="s">
        <v>9</v>
      </c>
      <c r="C70" t="s">
        <v>10</v>
      </c>
      <c r="D70" t="s">
        <v>12</v>
      </c>
      <c r="E70" s="22">
        <v>43500</v>
      </c>
      <c r="F70" t="s">
        <v>12</v>
      </c>
    </row>
    <row r="71" spans="1:6" ht="27.75" customHeight="1" x14ac:dyDescent="0.25">
      <c r="A71" t="s">
        <v>18</v>
      </c>
      <c r="B71" t="s">
        <v>23</v>
      </c>
      <c r="C71" t="s">
        <v>10</v>
      </c>
      <c r="D71" t="s">
        <v>12</v>
      </c>
      <c r="E71" s="22">
        <v>43501</v>
      </c>
      <c r="F71" t="s">
        <v>12</v>
      </c>
    </row>
    <row r="72" spans="1:6" ht="27.75" customHeight="1" x14ac:dyDescent="0.25">
      <c r="A72" t="s">
        <v>8</v>
      </c>
      <c r="B72" t="s">
        <v>9</v>
      </c>
      <c r="C72" t="s">
        <v>10</v>
      </c>
      <c r="D72" t="s">
        <v>12</v>
      </c>
      <c r="E72" s="22">
        <v>43502</v>
      </c>
      <c r="F72" t="s">
        <v>12</v>
      </c>
    </row>
    <row r="73" spans="1:6" ht="27.75" customHeight="1" x14ac:dyDescent="0.25">
      <c r="A73" t="s">
        <v>8</v>
      </c>
      <c r="B73" t="s">
        <v>9</v>
      </c>
      <c r="C73" t="s">
        <v>10</v>
      </c>
      <c r="D73" t="s">
        <v>12</v>
      </c>
      <c r="E73" s="22">
        <v>43528</v>
      </c>
      <c r="F73" t="s">
        <v>12</v>
      </c>
    </row>
    <row r="74" spans="1:6" ht="27.75" customHeight="1" x14ac:dyDescent="0.25">
      <c r="A74" t="s">
        <v>18</v>
      </c>
      <c r="B74" t="s">
        <v>23</v>
      </c>
      <c r="C74" t="s">
        <v>10</v>
      </c>
      <c r="D74" t="s">
        <v>12</v>
      </c>
      <c r="E74" s="22">
        <v>43529</v>
      </c>
      <c r="F74" t="s">
        <v>12</v>
      </c>
    </row>
    <row r="75" spans="1:6" ht="27.75" customHeight="1" x14ac:dyDescent="0.25">
      <c r="A75" t="s">
        <v>18</v>
      </c>
      <c r="B75" t="s">
        <v>23</v>
      </c>
      <c r="C75" t="s">
        <v>10</v>
      </c>
      <c r="D75" t="s">
        <v>12</v>
      </c>
      <c r="E75" s="22">
        <v>43535</v>
      </c>
      <c r="F75" t="s">
        <v>12</v>
      </c>
    </row>
    <row r="76" spans="1:6" ht="27.75" customHeight="1" x14ac:dyDescent="0.25">
      <c r="A76" t="s">
        <v>18</v>
      </c>
      <c r="B76" t="s">
        <v>27</v>
      </c>
      <c r="C76" t="s">
        <v>10</v>
      </c>
      <c r="D76" t="s">
        <v>12</v>
      </c>
      <c r="E76" s="22">
        <v>43538</v>
      </c>
      <c r="F76" t="s">
        <v>12</v>
      </c>
    </row>
    <row r="77" spans="1:6" ht="27.75" customHeight="1" x14ac:dyDescent="0.25">
      <c r="A77" t="s">
        <v>8</v>
      </c>
      <c r="B77" t="s">
        <v>9</v>
      </c>
      <c r="C77" t="s">
        <v>10</v>
      </c>
      <c r="D77" t="s">
        <v>12</v>
      </c>
      <c r="E77" s="22">
        <v>43567</v>
      </c>
      <c r="F77" t="s">
        <v>12</v>
      </c>
    </row>
    <row r="78" spans="1:6" ht="27.75" customHeight="1" x14ac:dyDescent="0.25">
      <c r="A78" t="s">
        <v>18</v>
      </c>
      <c r="B78" t="s">
        <v>20</v>
      </c>
      <c r="C78" t="s">
        <v>10</v>
      </c>
      <c r="D78" t="s">
        <v>12</v>
      </c>
      <c r="E78" s="22">
        <v>0</v>
      </c>
      <c r="F78" t="s">
        <v>12</v>
      </c>
    </row>
    <row r="79" spans="1:6" ht="27.75" customHeight="1" x14ac:dyDescent="0.25">
      <c r="A79" t="s">
        <v>18</v>
      </c>
      <c r="B79" t="s">
        <v>23</v>
      </c>
      <c r="C79" t="s">
        <v>10</v>
      </c>
      <c r="D79" t="s">
        <v>12</v>
      </c>
      <c r="E79" s="22">
        <v>43578</v>
      </c>
      <c r="F79" t="s">
        <v>12</v>
      </c>
    </row>
    <row r="80" spans="1:6" ht="27.75" customHeight="1" x14ac:dyDescent="0.25">
      <c r="A80" t="s">
        <v>8</v>
      </c>
      <c r="B80" t="s">
        <v>9</v>
      </c>
      <c r="C80" t="s">
        <v>10</v>
      </c>
      <c r="D80" t="s">
        <v>12</v>
      </c>
      <c r="E80" s="22">
        <v>43621</v>
      </c>
      <c r="F80" t="s">
        <v>12</v>
      </c>
    </row>
    <row r="81" spans="1:6" ht="27.75" customHeight="1" x14ac:dyDescent="0.25">
      <c r="A81" t="s">
        <v>8</v>
      </c>
      <c r="B81" t="s">
        <v>9</v>
      </c>
      <c r="C81" t="s">
        <v>10</v>
      </c>
      <c r="D81" t="s">
        <v>28</v>
      </c>
      <c r="E81" s="22">
        <v>43210</v>
      </c>
      <c r="F81" t="s">
        <v>12</v>
      </c>
    </row>
    <row r="82" spans="1:6" ht="27.75" customHeight="1" x14ac:dyDescent="0.25">
      <c r="A82" t="s">
        <v>8</v>
      </c>
      <c r="B82" t="s">
        <v>9</v>
      </c>
      <c r="C82" t="s">
        <v>10</v>
      </c>
      <c r="D82" t="s">
        <v>28</v>
      </c>
      <c r="E82" s="22">
        <v>43217</v>
      </c>
      <c r="F82" t="s">
        <v>12</v>
      </c>
    </row>
    <row r="83" spans="1:6" ht="27.75" customHeight="1" x14ac:dyDescent="0.25">
      <c r="A83" t="s">
        <v>8</v>
      </c>
      <c r="B83" t="s">
        <v>9</v>
      </c>
      <c r="C83" t="s">
        <v>10</v>
      </c>
      <c r="D83" t="s">
        <v>28</v>
      </c>
      <c r="E83" s="22">
        <v>43251</v>
      </c>
      <c r="F83" t="s">
        <v>12</v>
      </c>
    </row>
    <row r="84" spans="1:6" ht="27.75" customHeight="1" x14ac:dyDescent="0.25">
      <c r="A84" t="s">
        <v>18</v>
      </c>
      <c r="B84" t="s">
        <v>20</v>
      </c>
      <c r="C84" t="s">
        <v>10</v>
      </c>
      <c r="D84" t="s">
        <v>28</v>
      </c>
      <c r="E84" s="22">
        <v>43252</v>
      </c>
      <c r="F84" t="s">
        <v>12</v>
      </c>
    </row>
    <row r="85" spans="1:6" ht="27.75" customHeight="1" x14ac:dyDescent="0.25">
      <c r="A85" t="s">
        <v>8</v>
      </c>
      <c r="B85" t="s">
        <v>9</v>
      </c>
      <c r="C85" t="s">
        <v>10</v>
      </c>
      <c r="D85" t="s">
        <v>28</v>
      </c>
      <c r="E85" s="22">
        <v>43329</v>
      </c>
      <c r="F85" t="s">
        <v>12</v>
      </c>
    </row>
    <row r="86" spans="1:6" ht="27.75" customHeight="1" x14ac:dyDescent="0.25">
      <c r="A86" t="s">
        <v>18</v>
      </c>
      <c r="B86" t="s">
        <v>20</v>
      </c>
      <c r="C86" t="s">
        <v>10</v>
      </c>
      <c r="D86" t="s">
        <v>28</v>
      </c>
      <c r="E86" s="22">
        <v>43329</v>
      </c>
      <c r="F86" t="s">
        <v>12</v>
      </c>
    </row>
    <row r="87" spans="1:6" ht="27.75" customHeight="1" x14ac:dyDescent="0.25">
      <c r="A87" t="s">
        <v>18</v>
      </c>
      <c r="B87" t="s">
        <v>23</v>
      </c>
      <c r="C87" t="s">
        <v>10</v>
      </c>
      <c r="D87" t="s">
        <v>28</v>
      </c>
      <c r="E87" s="22">
        <v>43332</v>
      </c>
      <c r="F87" t="s">
        <v>12</v>
      </c>
    </row>
    <row r="88" spans="1:6" ht="27.75" customHeight="1" x14ac:dyDescent="0.25">
      <c r="A88" t="s">
        <v>18</v>
      </c>
      <c r="B88" t="s">
        <v>23</v>
      </c>
      <c r="C88" t="s">
        <v>10</v>
      </c>
      <c r="D88" t="s">
        <v>28</v>
      </c>
      <c r="E88" s="22">
        <v>43360</v>
      </c>
      <c r="F88" t="s">
        <v>12</v>
      </c>
    </row>
    <row r="89" spans="1:6" ht="27.75" customHeight="1" x14ac:dyDescent="0.25">
      <c r="A89" t="s">
        <v>8</v>
      </c>
      <c r="B89" t="s">
        <v>9</v>
      </c>
      <c r="C89" t="s">
        <v>10</v>
      </c>
      <c r="D89" t="s">
        <v>28</v>
      </c>
      <c r="E89" s="22">
        <v>43369</v>
      </c>
      <c r="F89" t="s">
        <v>12</v>
      </c>
    </row>
    <row r="90" spans="1:6" ht="27.75" customHeight="1" x14ac:dyDescent="0.25">
      <c r="A90" t="s">
        <v>8</v>
      </c>
      <c r="B90" t="s">
        <v>9</v>
      </c>
      <c r="C90" t="s">
        <v>10</v>
      </c>
      <c r="D90" t="s">
        <v>28</v>
      </c>
      <c r="E90" s="22">
        <v>43370</v>
      </c>
      <c r="F90" t="s">
        <v>12</v>
      </c>
    </row>
    <row r="91" spans="1:6" ht="27.75" customHeight="1" x14ac:dyDescent="0.25">
      <c r="A91" t="s">
        <v>8</v>
      </c>
      <c r="B91" t="s">
        <v>9</v>
      </c>
      <c r="C91" t="s">
        <v>10</v>
      </c>
      <c r="D91" t="s">
        <v>28</v>
      </c>
      <c r="E91" s="22">
        <v>43389</v>
      </c>
      <c r="F91" t="s">
        <v>12</v>
      </c>
    </row>
    <row r="92" spans="1:6" ht="27.75" customHeight="1" x14ac:dyDescent="0.25">
      <c r="A92" t="s">
        <v>8</v>
      </c>
      <c r="B92" t="s">
        <v>9</v>
      </c>
      <c r="C92" t="s">
        <v>10</v>
      </c>
      <c r="D92" t="s">
        <v>28</v>
      </c>
      <c r="E92" s="22">
        <v>43402</v>
      </c>
      <c r="F92" t="s">
        <v>12</v>
      </c>
    </row>
    <row r="93" spans="1:6" ht="27.75" customHeight="1" x14ac:dyDescent="0.25">
      <c r="A93" t="s">
        <v>18</v>
      </c>
      <c r="B93" t="s">
        <v>23</v>
      </c>
      <c r="C93" t="s">
        <v>10</v>
      </c>
      <c r="D93" t="s">
        <v>28</v>
      </c>
      <c r="E93" s="22">
        <v>43419</v>
      </c>
      <c r="F93" t="s">
        <v>12</v>
      </c>
    </row>
    <row r="94" spans="1:6" ht="27.75" customHeight="1" x14ac:dyDescent="0.25">
      <c r="A94" t="s">
        <v>8</v>
      </c>
      <c r="B94" t="s">
        <v>9</v>
      </c>
      <c r="C94" t="s">
        <v>10</v>
      </c>
      <c r="D94" t="s">
        <v>28</v>
      </c>
      <c r="E94" s="22">
        <v>43424</v>
      </c>
      <c r="F94" t="s">
        <v>12</v>
      </c>
    </row>
    <row r="95" spans="1:6" ht="27.75" customHeight="1" x14ac:dyDescent="0.25">
      <c r="A95" t="s">
        <v>8</v>
      </c>
      <c r="B95" t="s">
        <v>9</v>
      </c>
      <c r="C95" t="s">
        <v>10</v>
      </c>
      <c r="D95" t="s">
        <v>28</v>
      </c>
      <c r="E95" s="22">
        <v>43467</v>
      </c>
      <c r="F95" t="s">
        <v>12</v>
      </c>
    </row>
    <row r="96" spans="1:6" ht="27.75" customHeight="1" x14ac:dyDescent="0.25">
      <c r="A96" t="s">
        <v>8</v>
      </c>
      <c r="B96" t="s">
        <v>9</v>
      </c>
      <c r="C96" t="s">
        <v>10</v>
      </c>
      <c r="D96" t="s">
        <v>28</v>
      </c>
      <c r="E96" s="22">
        <v>43486</v>
      </c>
      <c r="F96" t="s">
        <v>12</v>
      </c>
    </row>
    <row r="97" spans="1:6" ht="27.75" customHeight="1" x14ac:dyDescent="0.25">
      <c r="A97" t="s">
        <v>8</v>
      </c>
      <c r="B97" t="s">
        <v>9</v>
      </c>
      <c r="C97" t="s">
        <v>10</v>
      </c>
      <c r="D97" t="s">
        <v>29</v>
      </c>
      <c r="E97" s="22">
        <v>43237</v>
      </c>
      <c r="F97" t="s">
        <v>12</v>
      </c>
    </row>
    <row r="98" spans="1:6" ht="27.75" customHeight="1" x14ac:dyDescent="0.25">
      <c r="A98" t="s">
        <v>8</v>
      </c>
      <c r="B98" t="s">
        <v>9</v>
      </c>
      <c r="C98" t="s">
        <v>10</v>
      </c>
      <c r="D98" t="s">
        <v>29</v>
      </c>
      <c r="E98" s="22">
        <v>43252</v>
      </c>
      <c r="F98" t="s">
        <v>12</v>
      </c>
    </row>
    <row r="99" spans="1:6" ht="27.75" customHeight="1" x14ac:dyDescent="0.25">
      <c r="A99" t="s">
        <v>8</v>
      </c>
      <c r="B99" t="s">
        <v>9</v>
      </c>
      <c r="C99" t="s">
        <v>10</v>
      </c>
      <c r="D99" t="s">
        <v>29</v>
      </c>
      <c r="E99" s="22">
        <v>43370</v>
      </c>
      <c r="F99" t="s">
        <v>12</v>
      </c>
    </row>
    <row r="100" spans="1:6" ht="27.75" customHeight="1" x14ac:dyDescent="0.25">
      <c r="A100" t="s">
        <v>8</v>
      </c>
      <c r="B100" t="s">
        <v>9</v>
      </c>
      <c r="C100" t="s">
        <v>10</v>
      </c>
      <c r="D100" t="s">
        <v>29</v>
      </c>
      <c r="E100" s="22">
        <v>43370</v>
      </c>
      <c r="F100" t="s">
        <v>12</v>
      </c>
    </row>
    <row r="101" spans="1:6" ht="27.75" customHeight="1" x14ac:dyDescent="0.25">
      <c r="A101" t="s">
        <v>8</v>
      </c>
      <c r="B101" t="s">
        <v>9</v>
      </c>
      <c r="C101" t="s">
        <v>10</v>
      </c>
      <c r="D101" t="s">
        <v>29</v>
      </c>
      <c r="E101" s="22">
        <v>43433</v>
      </c>
      <c r="F101" t="s">
        <v>12</v>
      </c>
    </row>
    <row r="102" spans="1:6" ht="27.75" customHeight="1" x14ac:dyDescent="0.25">
      <c r="A102" t="s">
        <v>8</v>
      </c>
      <c r="B102" t="s">
        <v>9</v>
      </c>
      <c r="C102" t="s">
        <v>10</v>
      </c>
      <c r="D102" t="s">
        <v>29</v>
      </c>
      <c r="E102" s="22">
        <v>43490</v>
      </c>
      <c r="F102" t="s">
        <v>12</v>
      </c>
    </row>
    <row r="103" spans="1:6" ht="27.75" customHeight="1" x14ac:dyDescent="0.25">
      <c r="A103" t="s">
        <v>8</v>
      </c>
      <c r="B103" t="s">
        <v>9</v>
      </c>
      <c r="C103" t="s">
        <v>10</v>
      </c>
      <c r="D103" t="s">
        <v>29</v>
      </c>
      <c r="E103" s="22">
        <v>43517</v>
      </c>
      <c r="F103" t="s">
        <v>12</v>
      </c>
    </row>
    <row r="104" spans="1:6" ht="27.75" customHeight="1" x14ac:dyDescent="0.25">
      <c r="A104" t="s">
        <v>8</v>
      </c>
      <c r="B104" t="s">
        <v>9</v>
      </c>
      <c r="C104" t="s">
        <v>10</v>
      </c>
      <c r="D104" t="s">
        <v>29</v>
      </c>
      <c r="E104" s="22">
        <v>43545</v>
      </c>
      <c r="F104" t="s">
        <v>12</v>
      </c>
    </row>
    <row r="105" spans="1:6" ht="27.75" customHeight="1" x14ac:dyDescent="0.25">
      <c r="A105" t="s">
        <v>8</v>
      </c>
      <c r="B105" t="s">
        <v>9</v>
      </c>
      <c r="C105" t="s">
        <v>10</v>
      </c>
      <c r="D105" t="s">
        <v>30</v>
      </c>
      <c r="E105" s="22">
        <v>43209</v>
      </c>
      <c r="F105" t="s">
        <v>12</v>
      </c>
    </row>
    <row r="106" spans="1:6" ht="27.75" customHeight="1" x14ac:dyDescent="0.25">
      <c r="A106" t="s">
        <v>8</v>
      </c>
      <c r="B106" t="s">
        <v>9</v>
      </c>
      <c r="C106" t="s">
        <v>10</v>
      </c>
      <c r="D106" t="s">
        <v>30</v>
      </c>
      <c r="E106" s="22">
        <v>43217</v>
      </c>
      <c r="F106" t="s">
        <v>12</v>
      </c>
    </row>
    <row r="107" spans="1:6" ht="27.75" customHeight="1" x14ac:dyDescent="0.25">
      <c r="A107" t="s">
        <v>8</v>
      </c>
      <c r="B107" t="s">
        <v>9</v>
      </c>
      <c r="C107" t="s">
        <v>10</v>
      </c>
      <c r="D107" t="s">
        <v>30</v>
      </c>
      <c r="E107" s="22">
        <v>43251</v>
      </c>
      <c r="F107" t="s">
        <v>12</v>
      </c>
    </row>
    <row r="108" spans="1:6" ht="27.75" customHeight="1" x14ac:dyDescent="0.25">
      <c r="A108" t="s">
        <v>18</v>
      </c>
      <c r="B108" t="s">
        <v>20</v>
      </c>
      <c r="C108" t="s">
        <v>10</v>
      </c>
      <c r="D108" t="s">
        <v>30</v>
      </c>
      <c r="E108" s="22">
        <v>43226</v>
      </c>
      <c r="F108" t="s">
        <v>12</v>
      </c>
    </row>
    <row r="109" spans="1:6" ht="27.75" customHeight="1" x14ac:dyDescent="0.25">
      <c r="A109" t="s">
        <v>8</v>
      </c>
      <c r="B109" t="s">
        <v>9</v>
      </c>
      <c r="C109" t="s">
        <v>10</v>
      </c>
      <c r="D109" t="s">
        <v>30</v>
      </c>
      <c r="E109" s="22">
        <v>43347</v>
      </c>
      <c r="F109" t="s">
        <v>12</v>
      </c>
    </row>
    <row r="110" spans="1:6" ht="27.75" customHeight="1" x14ac:dyDescent="0.25">
      <c r="A110" t="s">
        <v>8</v>
      </c>
      <c r="B110" t="s">
        <v>9</v>
      </c>
      <c r="C110" t="s">
        <v>10</v>
      </c>
      <c r="D110" t="s">
        <v>30</v>
      </c>
      <c r="E110" s="22">
        <v>43347</v>
      </c>
      <c r="F110" t="s">
        <v>12</v>
      </c>
    </row>
    <row r="111" spans="1:6" ht="27.75" customHeight="1" x14ac:dyDescent="0.25">
      <c r="A111" t="s">
        <v>8</v>
      </c>
      <c r="B111" t="s">
        <v>9</v>
      </c>
      <c r="C111" t="s">
        <v>10</v>
      </c>
      <c r="D111" t="s">
        <v>30</v>
      </c>
      <c r="E111" s="22">
        <v>43356</v>
      </c>
      <c r="F111" t="s">
        <v>12</v>
      </c>
    </row>
    <row r="112" spans="1:6" ht="27.75" customHeight="1" x14ac:dyDescent="0.25">
      <c r="A112" t="s">
        <v>8</v>
      </c>
      <c r="B112" t="s">
        <v>9</v>
      </c>
      <c r="C112" t="s">
        <v>10</v>
      </c>
      <c r="D112" t="s">
        <v>30</v>
      </c>
      <c r="E112" s="22">
        <v>43441</v>
      </c>
      <c r="F112" t="s">
        <v>12</v>
      </c>
    </row>
    <row r="113" spans="1:6" ht="27.75" customHeight="1" x14ac:dyDescent="0.25">
      <c r="A113" t="s">
        <v>8</v>
      </c>
      <c r="B113" t="s">
        <v>9</v>
      </c>
      <c r="C113" t="s">
        <v>10</v>
      </c>
      <c r="D113" t="s">
        <v>30</v>
      </c>
      <c r="E113" s="22">
        <v>43489</v>
      </c>
      <c r="F113" t="s">
        <v>12</v>
      </c>
    </row>
    <row r="114" spans="1:6" ht="27.75" customHeight="1" x14ac:dyDescent="0.25">
      <c r="A114" t="s">
        <v>8</v>
      </c>
      <c r="B114" t="s">
        <v>9</v>
      </c>
      <c r="C114" t="s">
        <v>10</v>
      </c>
      <c r="D114" t="s">
        <v>30</v>
      </c>
      <c r="E114" s="22">
        <v>43511</v>
      </c>
      <c r="F114" t="s">
        <v>12</v>
      </c>
    </row>
    <row r="115" spans="1:6" ht="27.75" customHeight="1" x14ac:dyDescent="0.25">
      <c r="A115" t="s">
        <v>18</v>
      </c>
      <c r="B115" t="s">
        <v>19</v>
      </c>
      <c r="C115" t="s">
        <v>10</v>
      </c>
      <c r="D115" t="s">
        <v>31</v>
      </c>
      <c r="E115" s="22">
        <v>43510</v>
      </c>
      <c r="F115" t="s">
        <v>25</v>
      </c>
    </row>
    <row r="116" spans="1:6" ht="27.75" customHeight="1" x14ac:dyDescent="0.25">
      <c r="A116" t="s">
        <v>8</v>
      </c>
      <c r="B116" t="s">
        <v>9</v>
      </c>
      <c r="C116" t="s">
        <v>10</v>
      </c>
      <c r="D116" t="s">
        <v>31</v>
      </c>
      <c r="E116" s="22">
        <v>43510</v>
      </c>
      <c r="F116" t="s">
        <v>25</v>
      </c>
    </row>
    <row r="117" spans="1:6" ht="27.75" customHeight="1" x14ac:dyDescent="0.25">
      <c r="A117" t="s">
        <v>18</v>
      </c>
      <c r="B117" t="s">
        <v>20</v>
      </c>
      <c r="C117" t="s">
        <v>10</v>
      </c>
      <c r="D117" t="s">
        <v>31</v>
      </c>
      <c r="E117" s="22">
        <v>43510</v>
      </c>
      <c r="F117" t="s">
        <v>25</v>
      </c>
    </row>
    <row r="118" spans="1:6" ht="27.75" customHeight="1" x14ac:dyDescent="0.25">
      <c r="A118" t="s">
        <v>18</v>
      </c>
      <c r="B118" t="s">
        <v>20</v>
      </c>
      <c r="C118" t="s">
        <v>10</v>
      </c>
      <c r="D118" t="s">
        <v>31</v>
      </c>
      <c r="E118" s="22">
        <v>43510</v>
      </c>
      <c r="F118" t="s">
        <v>25</v>
      </c>
    </row>
    <row r="119" spans="1:6" ht="27.75" customHeight="1" x14ac:dyDescent="0.25">
      <c r="A119" t="s">
        <v>18</v>
      </c>
      <c r="B119" t="s">
        <v>20</v>
      </c>
      <c r="C119" t="s">
        <v>10</v>
      </c>
      <c r="D119" t="s">
        <v>31</v>
      </c>
      <c r="E119" s="22">
        <v>43510</v>
      </c>
      <c r="F119" t="s">
        <v>25</v>
      </c>
    </row>
    <row r="120" spans="1:6" ht="27.75" customHeight="1" x14ac:dyDescent="0.25">
      <c r="A120" t="s">
        <v>18</v>
      </c>
      <c r="B120" t="s">
        <v>20</v>
      </c>
      <c r="C120" t="s">
        <v>10</v>
      </c>
      <c r="D120" t="s">
        <v>31</v>
      </c>
      <c r="E120" s="22">
        <v>43510</v>
      </c>
      <c r="F120" t="s">
        <v>25</v>
      </c>
    </row>
    <row r="121" spans="1:6" ht="27.75" customHeight="1" x14ac:dyDescent="0.25">
      <c r="A121" t="s">
        <v>18</v>
      </c>
      <c r="B121" t="s">
        <v>19</v>
      </c>
      <c r="C121" t="s">
        <v>10</v>
      </c>
      <c r="D121" t="s">
        <v>31</v>
      </c>
      <c r="E121" s="22">
        <v>43528</v>
      </c>
      <c r="F121" t="s">
        <v>25</v>
      </c>
    </row>
    <row r="122" spans="1:6" ht="27.75" customHeight="1" x14ac:dyDescent="0.25">
      <c r="A122" t="s">
        <v>8</v>
      </c>
      <c r="B122" t="s">
        <v>9</v>
      </c>
      <c r="C122" t="s">
        <v>10</v>
      </c>
      <c r="D122" t="s">
        <v>31</v>
      </c>
      <c r="E122" s="22">
        <v>43546</v>
      </c>
      <c r="F122" t="s">
        <v>25</v>
      </c>
    </row>
    <row r="123" spans="1:6" ht="27.75" customHeight="1" x14ac:dyDescent="0.25">
      <c r="A123" t="s">
        <v>18</v>
      </c>
      <c r="B123" t="s">
        <v>26</v>
      </c>
      <c r="C123" t="s">
        <v>10</v>
      </c>
      <c r="D123" t="s">
        <v>31</v>
      </c>
      <c r="E123" s="22">
        <v>43563</v>
      </c>
      <c r="F123" t="s">
        <v>25</v>
      </c>
    </row>
    <row r="124" spans="1:6" ht="27.75" customHeight="1" x14ac:dyDescent="0.25">
      <c r="A124" t="s">
        <v>18</v>
      </c>
      <c r="B124" t="s">
        <v>26</v>
      </c>
      <c r="C124" t="s">
        <v>10</v>
      </c>
      <c r="D124" t="s">
        <v>31</v>
      </c>
      <c r="E124" s="22">
        <v>43564</v>
      </c>
      <c r="F124" t="s">
        <v>25</v>
      </c>
    </row>
    <row r="125" spans="1:6" ht="27.75" customHeight="1" x14ac:dyDescent="0.25">
      <c r="A125" t="s">
        <v>18</v>
      </c>
      <c r="B125" t="s">
        <v>26</v>
      </c>
      <c r="C125" t="s">
        <v>10</v>
      </c>
      <c r="D125" t="s">
        <v>31</v>
      </c>
      <c r="E125" s="22">
        <v>43573</v>
      </c>
      <c r="F125" t="s">
        <v>25</v>
      </c>
    </row>
    <row r="126" spans="1:6" ht="27.75" customHeight="1" x14ac:dyDescent="0.25">
      <c r="A126" t="s">
        <v>18</v>
      </c>
      <c r="B126" t="s">
        <v>26</v>
      </c>
      <c r="C126" t="s">
        <v>10</v>
      </c>
      <c r="D126" t="s">
        <v>31</v>
      </c>
      <c r="E126" s="22">
        <v>43574</v>
      </c>
      <c r="F126" t="s">
        <v>25</v>
      </c>
    </row>
    <row r="127" spans="1:6" ht="27.75" customHeight="1" x14ac:dyDescent="0.25">
      <c r="A127" t="s">
        <v>18</v>
      </c>
      <c r="B127" t="s">
        <v>26</v>
      </c>
      <c r="C127" t="s">
        <v>10</v>
      </c>
      <c r="D127" t="s">
        <v>31</v>
      </c>
      <c r="E127" s="22">
        <v>43591</v>
      </c>
      <c r="F127" t="s">
        <v>25</v>
      </c>
    </row>
    <row r="128" spans="1:6" ht="27.75" customHeight="1" x14ac:dyDescent="0.25">
      <c r="A128" t="s">
        <v>18</v>
      </c>
      <c r="B128" t="s">
        <v>26</v>
      </c>
      <c r="C128" t="s">
        <v>10</v>
      </c>
      <c r="D128" t="s">
        <v>31</v>
      </c>
      <c r="E128" s="22">
        <v>43593</v>
      </c>
      <c r="F128" t="s">
        <v>25</v>
      </c>
    </row>
    <row r="129" spans="1:6" ht="27.75" customHeight="1" x14ac:dyDescent="0.25">
      <c r="A129" t="s">
        <v>18</v>
      </c>
      <c r="B129" t="s">
        <v>26</v>
      </c>
      <c r="C129" t="s">
        <v>10</v>
      </c>
      <c r="D129" t="s">
        <v>31</v>
      </c>
      <c r="E129" s="22">
        <v>43595</v>
      </c>
      <c r="F129" t="s">
        <v>25</v>
      </c>
    </row>
    <row r="130" spans="1:6" ht="27.75" customHeight="1" x14ac:dyDescent="0.25">
      <c r="A130" t="s">
        <v>18</v>
      </c>
      <c r="B130" t="s">
        <v>26</v>
      </c>
      <c r="C130" t="s">
        <v>10</v>
      </c>
      <c r="D130" t="s">
        <v>31</v>
      </c>
      <c r="E130" s="22">
        <v>43595</v>
      </c>
      <c r="F130" t="s">
        <v>25</v>
      </c>
    </row>
    <row r="131" spans="1:6" ht="27.75" customHeight="1" x14ac:dyDescent="0.25">
      <c r="A131" t="s">
        <v>18</v>
      </c>
      <c r="B131" t="s">
        <v>26</v>
      </c>
      <c r="C131" t="s">
        <v>10</v>
      </c>
      <c r="D131" t="s">
        <v>31</v>
      </c>
      <c r="E131" s="22">
        <v>43602</v>
      </c>
      <c r="F131" t="s">
        <v>25</v>
      </c>
    </row>
    <row r="132" spans="1:6" ht="27.75" customHeight="1" x14ac:dyDescent="0.25">
      <c r="A132" t="s">
        <v>18</v>
      </c>
      <c r="B132" t="s">
        <v>26</v>
      </c>
      <c r="C132" t="s">
        <v>10</v>
      </c>
      <c r="D132" t="s">
        <v>31</v>
      </c>
      <c r="E132" s="22">
        <v>43619</v>
      </c>
      <c r="F132" t="s">
        <v>25</v>
      </c>
    </row>
    <row r="133" spans="1:6" ht="27.75" customHeight="1" x14ac:dyDescent="0.25">
      <c r="A133" t="s">
        <v>18</v>
      </c>
      <c r="B133" t="s">
        <v>26</v>
      </c>
      <c r="C133" t="s">
        <v>10</v>
      </c>
      <c r="D133" t="s">
        <v>31</v>
      </c>
      <c r="E133" s="22">
        <v>43630</v>
      </c>
      <c r="F133" t="s">
        <v>25</v>
      </c>
    </row>
    <row r="134" spans="1:6" ht="27.75" customHeight="1" x14ac:dyDescent="0.25">
      <c r="A134" t="s">
        <v>18</v>
      </c>
      <c r="B134" t="s">
        <v>32</v>
      </c>
      <c r="C134" t="s">
        <v>10</v>
      </c>
      <c r="D134" t="s">
        <v>31</v>
      </c>
      <c r="E134" s="22">
        <v>43633</v>
      </c>
      <c r="F134" t="s">
        <v>25</v>
      </c>
    </row>
    <row r="135" spans="1:6" ht="27.75" customHeight="1" x14ac:dyDescent="0.25">
      <c r="A135" t="s">
        <v>18</v>
      </c>
      <c r="B135" t="s">
        <v>32</v>
      </c>
      <c r="C135" t="s">
        <v>10</v>
      </c>
      <c r="D135" t="s">
        <v>31</v>
      </c>
      <c r="E135" s="22">
        <v>43633</v>
      </c>
      <c r="F135" t="s">
        <v>25</v>
      </c>
    </row>
    <row r="136" spans="1:6" ht="27.75" customHeight="1" x14ac:dyDescent="0.25">
      <c r="A136" t="s">
        <v>18</v>
      </c>
      <c r="B136" t="s">
        <v>26</v>
      </c>
      <c r="C136" t="s">
        <v>10</v>
      </c>
      <c r="D136" t="s">
        <v>31</v>
      </c>
      <c r="E136" s="22">
        <v>43637</v>
      </c>
      <c r="F136" t="s">
        <v>25</v>
      </c>
    </row>
    <row r="137" spans="1:6" ht="27.75" customHeight="1" x14ac:dyDescent="0.25">
      <c r="A137" t="s">
        <v>18</v>
      </c>
      <c r="B137" t="s">
        <v>32</v>
      </c>
      <c r="C137" t="s">
        <v>10</v>
      </c>
      <c r="D137" t="s">
        <v>31</v>
      </c>
      <c r="E137" s="22">
        <v>43689</v>
      </c>
      <c r="F137" t="s">
        <v>25</v>
      </c>
    </row>
    <row r="138" spans="1:6" ht="27.75" customHeight="1" x14ac:dyDescent="0.25">
      <c r="A138" t="s">
        <v>18</v>
      </c>
      <c r="B138" t="s">
        <v>32</v>
      </c>
      <c r="C138" t="s">
        <v>10</v>
      </c>
      <c r="D138" t="s">
        <v>31</v>
      </c>
      <c r="E138" s="22">
        <v>43689</v>
      </c>
      <c r="F138" t="s">
        <v>25</v>
      </c>
    </row>
    <row r="139" spans="1:6" ht="27.75" customHeight="1" x14ac:dyDescent="0.25">
      <c r="A139" t="s">
        <v>8</v>
      </c>
      <c r="B139" t="s">
        <v>9</v>
      </c>
      <c r="C139" t="s">
        <v>10</v>
      </c>
      <c r="D139" t="s">
        <v>31</v>
      </c>
      <c r="E139" s="22">
        <v>43738</v>
      </c>
      <c r="F139" t="s">
        <v>25</v>
      </c>
    </row>
    <row r="140" spans="1:6" ht="27.75" customHeight="1" x14ac:dyDescent="0.25">
      <c r="A140" t="s">
        <v>18</v>
      </c>
      <c r="B140" t="s">
        <v>23</v>
      </c>
      <c r="C140" t="s">
        <v>10</v>
      </c>
      <c r="D140" t="s">
        <v>31</v>
      </c>
      <c r="E140" s="22">
        <v>43746</v>
      </c>
      <c r="F140" t="s">
        <v>25</v>
      </c>
    </row>
    <row r="141" spans="1:6" ht="27.75" customHeight="1" x14ac:dyDescent="0.25">
      <c r="A141" t="s">
        <v>18</v>
      </c>
      <c r="B141" t="s">
        <v>23</v>
      </c>
      <c r="C141" t="s">
        <v>10</v>
      </c>
      <c r="D141" t="s">
        <v>31</v>
      </c>
      <c r="E141" s="22">
        <v>43773</v>
      </c>
      <c r="F141" t="s">
        <v>25</v>
      </c>
    </row>
    <row r="142" spans="1:6" ht="27.75" customHeight="1" x14ac:dyDescent="0.25">
      <c r="A142" t="s">
        <v>18</v>
      </c>
      <c r="B142" t="s">
        <v>26</v>
      </c>
      <c r="C142" t="s">
        <v>10</v>
      </c>
      <c r="D142" t="s">
        <v>31</v>
      </c>
      <c r="E142" s="22">
        <v>43775</v>
      </c>
      <c r="F142" t="s">
        <v>25</v>
      </c>
    </row>
    <row r="143" spans="1:6" ht="27.75" customHeight="1" x14ac:dyDescent="0.25">
      <c r="A143" t="s">
        <v>18</v>
      </c>
      <c r="B143" t="s">
        <v>26</v>
      </c>
      <c r="C143" t="s">
        <v>10</v>
      </c>
      <c r="D143" t="s">
        <v>31</v>
      </c>
      <c r="E143" s="22">
        <v>43794</v>
      </c>
      <c r="F143" t="s">
        <v>25</v>
      </c>
    </row>
    <row r="144" spans="1:6" ht="27.75" customHeight="1" x14ac:dyDescent="0.25">
      <c r="A144" t="s">
        <v>18</v>
      </c>
      <c r="B144" t="s">
        <v>26</v>
      </c>
      <c r="C144" t="s">
        <v>10</v>
      </c>
      <c r="D144" t="s">
        <v>31</v>
      </c>
      <c r="E144" s="22">
        <v>43805</v>
      </c>
      <c r="F144" t="s">
        <v>25</v>
      </c>
    </row>
    <row r="145" spans="1:6" ht="27.75" customHeight="1" x14ac:dyDescent="0.25">
      <c r="A145" t="s">
        <v>18</v>
      </c>
      <c r="B145" t="s">
        <v>23</v>
      </c>
      <c r="C145" t="s">
        <v>10</v>
      </c>
      <c r="D145" t="s">
        <v>31</v>
      </c>
      <c r="E145" s="22">
        <v>43809</v>
      </c>
      <c r="F145" t="s">
        <v>25</v>
      </c>
    </row>
    <row r="146" spans="1:6" ht="27.75" customHeight="1" x14ac:dyDescent="0.25">
      <c r="A146" t="s">
        <v>18</v>
      </c>
      <c r="B146" t="s">
        <v>26</v>
      </c>
      <c r="C146" t="s">
        <v>10</v>
      </c>
      <c r="D146" t="s">
        <v>31</v>
      </c>
      <c r="E146" s="22">
        <v>43814</v>
      </c>
      <c r="F146" t="s">
        <v>25</v>
      </c>
    </row>
    <row r="147" spans="1:6" ht="27.75" customHeight="1" x14ac:dyDescent="0.25">
      <c r="A147" t="s">
        <v>8</v>
      </c>
      <c r="B147" t="s">
        <v>9</v>
      </c>
      <c r="C147" t="s">
        <v>10</v>
      </c>
      <c r="D147" t="s">
        <v>33</v>
      </c>
      <c r="E147" s="22">
        <v>43311</v>
      </c>
      <c r="F147" t="s">
        <v>12</v>
      </c>
    </row>
    <row r="148" spans="1:6" ht="27.75" customHeight="1" x14ac:dyDescent="0.25">
      <c r="A148" t="s">
        <v>18</v>
      </c>
      <c r="B148" t="s">
        <v>20</v>
      </c>
      <c r="C148" t="s">
        <v>10</v>
      </c>
      <c r="D148" t="s">
        <v>33</v>
      </c>
      <c r="E148" s="22">
        <v>43334</v>
      </c>
      <c r="F148" t="s">
        <v>12</v>
      </c>
    </row>
    <row r="149" spans="1:6" ht="27.75" customHeight="1" x14ac:dyDescent="0.25">
      <c r="A149" t="s">
        <v>18</v>
      </c>
      <c r="B149" t="s">
        <v>20</v>
      </c>
      <c r="C149" t="s">
        <v>10</v>
      </c>
      <c r="D149" t="s">
        <v>33</v>
      </c>
      <c r="E149" s="22">
        <v>43334</v>
      </c>
      <c r="F149" t="s">
        <v>12</v>
      </c>
    </row>
    <row r="150" spans="1:6" ht="27.75" customHeight="1" x14ac:dyDescent="0.25">
      <c r="A150" t="s">
        <v>18</v>
      </c>
      <c r="B150" t="s">
        <v>20</v>
      </c>
      <c r="C150" t="s">
        <v>10</v>
      </c>
      <c r="D150" t="s">
        <v>33</v>
      </c>
      <c r="E150" s="22">
        <v>43339</v>
      </c>
      <c r="F150" t="s">
        <v>12</v>
      </c>
    </row>
    <row r="151" spans="1:6" ht="27.75" customHeight="1" x14ac:dyDescent="0.25">
      <c r="A151" t="s">
        <v>8</v>
      </c>
      <c r="B151" t="s">
        <v>9</v>
      </c>
      <c r="C151" t="s">
        <v>10</v>
      </c>
      <c r="D151" t="s">
        <v>33</v>
      </c>
      <c r="E151" s="22">
        <v>43390</v>
      </c>
      <c r="F151" t="s">
        <v>12</v>
      </c>
    </row>
    <row r="152" spans="1:6" ht="27.75" customHeight="1" x14ac:dyDescent="0.25">
      <c r="A152" t="s">
        <v>8</v>
      </c>
      <c r="B152" t="s">
        <v>9</v>
      </c>
      <c r="C152" t="s">
        <v>10</v>
      </c>
      <c r="D152" t="s">
        <v>33</v>
      </c>
      <c r="E152" s="22">
        <v>43411</v>
      </c>
      <c r="F152" t="s">
        <v>12</v>
      </c>
    </row>
    <row r="153" spans="1:6" ht="27.75" customHeight="1" x14ac:dyDescent="0.25">
      <c r="A153" t="s">
        <v>18</v>
      </c>
      <c r="B153" t="s">
        <v>20</v>
      </c>
      <c r="C153" t="s">
        <v>10</v>
      </c>
      <c r="D153" t="s">
        <v>33</v>
      </c>
      <c r="E153" s="22">
        <v>43455</v>
      </c>
      <c r="F153" t="s">
        <v>12</v>
      </c>
    </row>
    <row r="154" spans="1:6" ht="27.75" customHeight="1" x14ac:dyDescent="0.25">
      <c r="A154" t="s">
        <v>8</v>
      </c>
      <c r="B154" t="s">
        <v>9</v>
      </c>
      <c r="C154" t="s">
        <v>10</v>
      </c>
      <c r="D154" t="s">
        <v>33</v>
      </c>
      <c r="E154" s="22">
        <v>43467</v>
      </c>
      <c r="F154" t="s">
        <v>12</v>
      </c>
    </row>
    <row r="155" spans="1:6" ht="27.75" customHeight="1" x14ac:dyDescent="0.25">
      <c r="A155" t="s">
        <v>18</v>
      </c>
      <c r="B155" t="s">
        <v>20</v>
      </c>
      <c r="C155" t="s">
        <v>10</v>
      </c>
      <c r="D155" t="s">
        <v>33</v>
      </c>
      <c r="E155" s="22">
        <v>43483</v>
      </c>
      <c r="F155" t="s">
        <v>12</v>
      </c>
    </row>
    <row r="156" spans="1:6" ht="27.75" customHeight="1" x14ac:dyDescent="0.25">
      <c r="A156" t="s">
        <v>8</v>
      </c>
      <c r="B156" t="s">
        <v>9</v>
      </c>
      <c r="C156" t="s">
        <v>10</v>
      </c>
      <c r="D156" t="s">
        <v>33</v>
      </c>
      <c r="E156" s="22">
        <v>43530</v>
      </c>
      <c r="F156" t="s">
        <v>12</v>
      </c>
    </row>
    <row r="157" spans="1:6" ht="27.75" customHeight="1" x14ac:dyDescent="0.25">
      <c r="A157" t="s">
        <v>8</v>
      </c>
      <c r="B157" t="s">
        <v>9</v>
      </c>
      <c r="C157" t="s">
        <v>10</v>
      </c>
      <c r="D157" t="s">
        <v>33</v>
      </c>
      <c r="E157" s="22">
        <v>43607</v>
      </c>
      <c r="F157" t="s">
        <v>12</v>
      </c>
    </row>
    <row r="158" spans="1:6" ht="27.75" customHeight="1" x14ac:dyDescent="0.25">
      <c r="A158" t="s">
        <v>8</v>
      </c>
      <c r="B158" t="s">
        <v>9</v>
      </c>
      <c r="C158" t="s">
        <v>10</v>
      </c>
      <c r="D158" t="s">
        <v>33</v>
      </c>
      <c r="E158" s="22">
        <v>43614</v>
      </c>
      <c r="F158" t="s">
        <v>12</v>
      </c>
    </row>
    <row r="159" spans="1:6" ht="27.75" customHeight="1" x14ac:dyDescent="0.25">
      <c r="A159" t="s">
        <v>8</v>
      </c>
      <c r="B159" t="s">
        <v>9</v>
      </c>
      <c r="C159" t="s">
        <v>10</v>
      </c>
      <c r="D159" t="s">
        <v>33</v>
      </c>
      <c r="E159" s="22">
        <v>43654</v>
      </c>
      <c r="F159" t="s">
        <v>12</v>
      </c>
    </row>
    <row r="160" spans="1:6" ht="27.75" customHeight="1" x14ac:dyDescent="0.25">
      <c r="A160" t="s">
        <v>8</v>
      </c>
      <c r="B160" t="s">
        <v>9</v>
      </c>
      <c r="C160" t="s">
        <v>10</v>
      </c>
      <c r="D160" t="s">
        <v>34</v>
      </c>
      <c r="E160" s="22">
        <v>43311</v>
      </c>
      <c r="F160" t="s">
        <v>12</v>
      </c>
    </row>
    <row r="161" spans="1:6" ht="27.75" customHeight="1" x14ac:dyDescent="0.25">
      <c r="A161" t="s">
        <v>18</v>
      </c>
      <c r="B161" t="s">
        <v>20</v>
      </c>
      <c r="C161" t="s">
        <v>10</v>
      </c>
      <c r="D161" t="s">
        <v>34</v>
      </c>
      <c r="E161" s="22">
        <v>43334</v>
      </c>
      <c r="F161" t="s">
        <v>12</v>
      </c>
    </row>
    <row r="162" spans="1:6" ht="27.75" customHeight="1" x14ac:dyDescent="0.25">
      <c r="A162" t="s">
        <v>18</v>
      </c>
      <c r="B162" t="s">
        <v>20</v>
      </c>
      <c r="C162" t="s">
        <v>10</v>
      </c>
      <c r="D162" t="s">
        <v>34</v>
      </c>
      <c r="E162" s="22">
        <v>43334</v>
      </c>
      <c r="F162" t="s">
        <v>12</v>
      </c>
    </row>
    <row r="163" spans="1:6" ht="27.75" customHeight="1" x14ac:dyDescent="0.25">
      <c r="A163" t="s">
        <v>18</v>
      </c>
      <c r="B163" t="s">
        <v>20</v>
      </c>
      <c r="C163" t="s">
        <v>10</v>
      </c>
      <c r="D163" t="s">
        <v>34</v>
      </c>
      <c r="E163" s="22">
        <v>43339</v>
      </c>
      <c r="F163" t="s">
        <v>12</v>
      </c>
    </row>
    <row r="164" spans="1:6" ht="27.75" customHeight="1" x14ac:dyDescent="0.25">
      <c r="A164" t="s">
        <v>8</v>
      </c>
      <c r="B164" t="s">
        <v>9</v>
      </c>
      <c r="C164" t="s">
        <v>10</v>
      </c>
      <c r="D164" t="s">
        <v>34</v>
      </c>
      <c r="E164" s="22">
        <v>43356</v>
      </c>
      <c r="F164" t="s">
        <v>12</v>
      </c>
    </row>
    <row r="165" spans="1:6" ht="27.75" customHeight="1" x14ac:dyDescent="0.25">
      <c r="A165" t="s">
        <v>8</v>
      </c>
      <c r="B165" t="s">
        <v>9</v>
      </c>
      <c r="C165" t="s">
        <v>10</v>
      </c>
      <c r="D165" t="s">
        <v>34</v>
      </c>
      <c r="E165" s="22">
        <v>43388</v>
      </c>
      <c r="F165" t="s">
        <v>12</v>
      </c>
    </row>
    <row r="166" spans="1:6" ht="27.75" customHeight="1" x14ac:dyDescent="0.25">
      <c r="A166" t="s">
        <v>18</v>
      </c>
      <c r="B166" t="s">
        <v>20</v>
      </c>
      <c r="C166" t="s">
        <v>10</v>
      </c>
      <c r="D166" t="s">
        <v>34</v>
      </c>
      <c r="E166" s="22">
        <v>43426</v>
      </c>
      <c r="F166" t="s">
        <v>12</v>
      </c>
    </row>
    <row r="167" spans="1:6" ht="27.75" customHeight="1" x14ac:dyDescent="0.25">
      <c r="A167" t="s">
        <v>8</v>
      </c>
      <c r="B167" t="s">
        <v>9</v>
      </c>
      <c r="C167" t="s">
        <v>10</v>
      </c>
      <c r="D167" t="s">
        <v>34</v>
      </c>
      <c r="E167" s="22">
        <v>43439</v>
      </c>
      <c r="F167" t="s">
        <v>12</v>
      </c>
    </row>
    <row r="168" spans="1:6" ht="27.75" customHeight="1" x14ac:dyDescent="0.25">
      <c r="A168" t="s">
        <v>8</v>
      </c>
      <c r="B168" t="s">
        <v>9</v>
      </c>
      <c r="C168" t="s">
        <v>10</v>
      </c>
      <c r="D168" t="s">
        <v>34</v>
      </c>
      <c r="E168" s="22">
        <v>43440</v>
      </c>
      <c r="F168" t="s">
        <v>12</v>
      </c>
    </row>
    <row r="169" spans="1:6" ht="27.75" customHeight="1" x14ac:dyDescent="0.25">
      <c r="A169" t="s">
        <v>18</v>
      </c>
      <c r="B169" t="s">
        <v>20</v>
      </c>
      <c r="C169" t="s">
        <v>10</v>
      </c>
      <c r="D169" t="s">
        <v>34</v>
      </c>
      <c r="E169" s="22">
        <v>43455</v>
      </c>
      <c r="F169" t="s">
        <v>12</v>
      </c>
    </row>
    <row r="170" spans="1:6" ht="27.75" customHeight="1" x14ac:dyDescent="0.25">
      <c r="A170" t="s">
        <v>18</v>
      </c>
      <c r="B170" t="s">
        <v>20</v>
      </c>
      <c r="C170" t="s">
        <v>10</v>
      </c>
      <c r="D170" t="s">
        <v>34</v>
      </c>
      <c r="E170" s="22">
        <v>43483</v>
      </c>
      <c r="F170" t="s">
        <v>12</v>
      </c>
    </row>
    <row r="171" spans="1:6" ht="27.75" customHeight="1" x14ac:dyDescent="0.25">
      <c r="A171" t="s">
        <v>8</v>
      </c>
      <c r="B171" t="s">
        <v>9</v>
      </c>
      <c r="C171" t="s">
        <v>10</v>
      </c>
      <c r="D171" t="s">
        <v>34</v>
      </c>
      <c r="E171" s="22">
        <v>43529</v>
      </c>
      <c r="F171" t="s">
        <v>12</v>
      </c>
    </row>
    <row r="172" spans="1:6" ht="27.75" customHeight="1" x14ac:dyDescent="0.25">
      <c r="A172" t="s">
        <v>8</v>
      </c>
      <c r="B172" t="s">
        <v>9</v>
      </c>
      <c r="C172" t="s">
        <v>10</v>
      </c>
      <c r="D172" t="s">
        <v>34</v>
      </c>
      <c r="E172" s="22">
        <v>43544</v>
      </c>
      <c r="F172" t="s">
        <v>12</v>
      </c>
    </row>
    <row r="173" spans="1:6" ht="27.75" customHeight="1" x14ac:dyDescent="0.25">
      <c r="A173" t="s">
        <v>8</v>
      </c>
      <c r="B173" t="s">
        <v>9</v>
      </c>
      <c r="C173" t="s">
        <v>10</v>
      </c>
      <c r="D173" t="s">
        <v>34</v>
      </c>
      <c r="E173" s="22">
        <v>43571</v>
      </c>
      <c r="F173" t="s">
        <v>12</v>
      </c>
    </row>
    <row r="174" spans="1:6" ht="27.75" customHeight="1" x14ac:dyDescent="0.25">
      <c r="A174" t="s">
        <v>18</v>
      </c>
      <c r="B174" t="s">
        <v>19</v>
      </c>
      <c r="C174" t="s">
        <v>10</v>
      </c>
      <c r="D174" t="s">
        <v>35</v>
      </c>
      <c r="E174" s="22">
        <v>43502</v>
      </c>
      <c r="F174" t="s">
        <v>12</v>
      </c>
    </row>
    <row r="175" spans="1:6" ht="27.75" customHeight="1" x14ac:dyDescent="0.25">
      <c r="A175" t="s">
        <v>8</v>
      </c>
      <c r="B175" t="s">
        <v>9</v>
      </c>
      <c r="C175" t="s">
        <v>10</v>
      </c>
      <c r="D175" t="s">
        <v>35</v>
      </c>
      <c r="E175" s="22">
        <v>43502</v>
      </c>
      <c r="F175" t="s">
        <v>12</v>
      </c>
    </row>
    <row r="176" spans="1:6" ht="27.75" customHeight="1" x14ac:dyDescent="0.25">
      <c r="A176" t="s">
        <v>18</v>
      </c>
      <c r="B176" t="s">
        <v>20</v>
      </c>
      <c r="C176" t="s">
        <v>10</v>
      </c>
      <c r="D176" t="s">
        <v>35</v>
      </c>
      <c r="E176" s="22">
        <v>43503</v>
      </c>
      <c r="F176" t="s">
        <v>12</v>
      </c>
    </row>
    <row r="177" spans="1:6" ht="27.75" customHeight="1" x14ac:dyDescent="0.25">
      <c r="A177" t="s">
        <v>18</v>
      </c>
      <c r="B177" t="s">
        <v>20</v>
      </c>
      <c r="C177" t="s">
        <v>10</v>
      </c>
      <c r="D177" t="s">
        <v>35</v>
      </c>
      <c r="E177" s="22">
        <v>43503</v>
      </c>
      <c r="F177" t="s">
        <v>12</v>
      </c>
    </row>
    <row r="178" spans="1:6" ht="27.75" customHeight="1" x14ac:dyDescent="0.25">
      <c r="A178" t="s">
        <v>18</v>
      </c>
      <c r="B178" t="s">
        <v>20</v>
      </c>
      <c r="C178" t="s">
        <v>10</v>
      </c>
      <c r="D178" t="s">
        <v>35</v>
      </c>
      <c r="E178" s="22">
        <v>43503</v>
      </c>
      <c r="F178" t="s">
        <v>12</v>
      </c>
    </row>
    <row r="179" spans="1:6" ht="27.75" customHeight="1" x14ac:dyDescent="0.25">
      <c r="A179" t="s">
        <v>18</v>
      </c>
      <c r="B179" t="s">
        <v>20</v>
      </c>
      <c r="C179" t="s">
        <v>10</v>
      </c>
      <c r="D179" t="s">
        <v>35</v>
      </c>
      <c r="E179" s="22">
        <v>43503</v>
      </c>
      <c r="F179" t="s">
        <v>12</v>
      </c>
    </row>
    <row r="180" spans="1:6" ht="27.75" customHeight="1" x14ac:dyDescent="0.25">
      <c r="A180" t="s">
        <v>18</v>
      </c>
      <c r="B180" t="s">
        <v>20</v>
      </c>
      <c r="C180" t="s">
        <v>10</v>
      </c>
      <c r="D180" t="s">
        <v>35</v>
      </c>
      <c r="E180" s="22">
        <v>43503</v>
      </c>
      <c r="F180" t="s">
        <v>12</v>
      </c>
    </row>
    <row r="181" spans="1:6" ht="27.75" customHeight="1" x14ac:dyDescent="0.25">
      <c r="A181" t="s">
        <v>18</v>
      </c>
      <c r="B181" t="s">
        <v>26</v>
      </c>
      <c r="C181" t="s">
        <v>10</v>
      </c>
      <c r="D181" t="s">
        <v>35</v>
      </c>
      <c r="E181" s="22">
        <v>43602</v>
      </c>
      <c r="F181" t="s">
        <v>12</v>
      </c>
    </row>
    <row r="182" spans="1:6" ht="27.75" customHeight="1" x14ac:dyDescent="0.25">
      <c r="A182" t="s">
        <v>18</v>
      </c>
      <c r="B182" t="s">
        <v>26</v>
      </c>
      <c r="C182" t="s">
        <v>10</v>
      </c>
      <c r="D182" t="s">
        <v>35</v>
      </c>
      <c r="E182" s="22">
        <v>43619</v>
      </c>
      <c r="F182" t="s">
        <v>12</v>
      </c>
    </row>
    <row r="183" spans="1:6" ht="27.75" customHeight="1" x14ac:dyDescent="0.25">
      <c r="A183" t="s">
        <v>18</v>
      </c>
      <c r="B183" t="s">
        <v>26</v>
      </c>
      <c r="C183" t="s">
        <v>10</v>
      </c>
      <c r="D183" t="s">
        <v>35</v>
      </c>
      <c r="E183" s="22">
        <v>43630</v>
      </c>
      <c r="F183" t="s">
        <v>12</v>
      </c>
    </row>
    <row r="184" spans="1:6" ht="27.75" customHeight="1" x14ac:dyDescent="0.25">
      <c r="A184" t="s">
        <v>18</v>
      </c>
      <c r="B184" t="s">
        <v>26</v>
      </c>
      <c r="C184" t="s">
        <v>10</v>
      </c>
      <c r="D184" t="s">
        <v>35</v>
      </c>
      <c r="E184" s="22">
        <v>43637</v>
      </c>
      <c r="F184" t="s">
        <v>12</v>
      </c>
    </row>
    <row r="185" spans="1:6" ht="27.75" customHeight="1" x14ac:dyDescent="0.25">
      <c r="A185" t="s">
        <v>8</v>
      </c>
      <c r="B185" t="s">
        <v>9</v>
      </c>
      <c r="C185" t="s">
        <v>10</v>
      </c>
      <c r="D185" t="s">
        <v>35</v>
      </c>
      <c r="E185" s="22">
        <v>43738</v>
      </c>
      <c r="F185" t="s">
        <v>12</v>
      </c>
    </row>
    <row r="186" spans="1:6" ht="27.75" customHeight="1" x14ac:dyDescent="0.25">
      <c r="A186" t="s">
        <v>8</v>
      </c>
      <c r="B186" t="s">
        <v>9</v>
      </c>
      <c r="C186" t="s">
        <v>10</v>
      </c>
      <c r="D186" t="s">
        <v>35</v>
      </c>
      <c r="E186" s="22">
        <v>43748</v>
      </c>
      <c r="F186" t="s">
        <v>12</v>
      </c>
    </row>
    <row r="187" spans="1:6" ht="27.75" customHeight="1" x14ac:dyDescent="0.25">
      <c r="A187" t="s">
        <v>8</v>
      </c>
      <c r="B187" t="s">
        <v>9</v>
      </c>
      <c r="C187" t="s">
        <v>10</v>
      </c>
      <c r="D187" t="s">
        <v>35</v>
      </c>
      <c r="E187" s="22">
        <v>43769</v>
      </c>
      <c r="F187" t="s">
        <v>12</v>
      </c>
    </row>
    <row r="188" spans="1:6" ht="27.75" customHeight="1" x14ac:dyDescent="0.25">
      <c r="A188" t="s">
        <v>18</v>
      </c>
      <c r="B188" t="s">
        <v>32</v>
      </c>
      <c r="C188" t="s">
        <v>10</v>
      </c>
      <c r="D188" t="s">
        <v>35</v>
      </c>
      <c r="E188" s="22">
        <v>43815</v>
      </c>
      <c r="F188" t="s">
        <v>12</v>
      </c>
    </row>
    <row r="189" spans="1:6" ht="27.75" customHeight="1" x14ac:dyDescent="0.25">
      <c r="A189" t="s">
        <v>18</v>
      </c>
      <c r="B189" t="s">
        <v>32</v>
      </c>
      <c r="C189" t="s">
        <v>10</v>
      </c>
      <c r="D189" t="s">
        <v>35</v>
      </c>
      <c r="E189" s="22">
        <v>43838</v>
      </c>
      <c r="F189" t="s">
        <v>12</v>
      </c>
    </row>
    <row r="190" spans="1:6" ht="27.75" customHeight="1" x14ac:dyDescent="0.25">
      <c r="A190" t="s">
        <v>8</v>
      </c>
      <c r="B190" t="s">
        <v>9</v>
      </c>
      <c r="C190" t="s">
        <v>10</v>
      </c>
      <c r="D190" t="s">
        <v>35</v>
      </c>
      <c r="E190" s="22">
        <v>43903</v>
      </c>
      <c r="F190" t="s">
        <v>12</v>
      </c>
    </row>
    <row r="191" spans="1:6" ht="27.75" customHeight="1" x14ac:dyDescent="0.25">
      <c r="A191" t="s">
        <v>18</v>
      </c>
      <c r="B191" t="s">
        <v>23</v>
      </c>
      <c r="C191" t="s">
        <v>10</v>
      </c>
      <c r="D191" t="s">
        <v>35</v>
      </c>
      <c r="E191" s="22" t="s">
        <v>56</v>
      </c>
      <c r="F191" t="s">
        <v>12</v>
      </c>
    </row>
    <row r="192" spans="1:6" ht="27.75" customHeight="1" x14ac:dyDescent="0.25">
      <c r="A192" t="s">
        <v>18</v>
      </c>
      <c r="B192" t="s">
        <v>23</v>
      </c>
      <c r="C192" t="s">
        <v>10</v>
      </c>
      <c r="D192" t="s">
        <v>35</v>
      </c>
      <c r="E192" s="22" t="s">
        <v>57</v>
      </c>
      <c r="F192" t="s">
        <v>12</v>
      </c>
    </row>
    <row r="193" spans="1:6" ht="27.75" customHeight="1" x14ac:dyDescent="0.25">
      <c r="A193" t="s">
        <v>18</v>
      </c>
      <c r="B193" t="s">
        <v>23</v>
      </c>
      <c r="C193" t="s">
        <v>10</v>
      </c>
      <c r="D193" t="s">
        <v>35</v>
      </c>
      <c r="E193" s="22" t="s">
        <v>58</v>
      </c>
      <c r="F193" t="s">
        <v>12</v>
      </c>
    </row>
    <row r="194" spans="1:6" ht="27.75" customHeight="1" x14ac:dyDescent="0.25">
      <c r="A194" t="s">
        <v>18</v>
      </c>
      <c r="B194" t="s">
        <v>23</v>
      </c>
      <c r="C194" t="s">
        <v>10</v>
      </c>
      <c r="D194" t="s">
        <v>35</v>
      </c>
      <c r="E194" s="22">
        <v>43952</v>
      </c>
      <c r="F194" t="s">
        <v>12</v>
      </c>
    </row>
    <row r="195" spans="1:6" ht="27.75" customHeight="1" x14ac:dyDescent="0.25">
      <c r="A195" t="s">
        <v>18</v>
      </c>
      <c r="B195" t="s">
        <v>20</v>
      </c>
      <c r="C195" t="s">
        <v>10</v>
      </c>
      <c r="D195" t="s">
        <v>36</v>
      </c>
      <c r="E195" s="22">
        <v>43404</v>
      </c>
      <c r="F195" t="s">
        <v>12</v>
      </c>
    </row>
    <row r="196" spans="1:6" ht="27.75" customHeight="1" x14ac:dyDescent="0.25">
      <c r="A196" t="s">
        <v>8</v>
      </c>
      <c r="B196" t="s">
        <v>9</v>
      </c>
      <c r="C196" t="s">
        <v>10</v>
      </c>
      <c r="D196" t="s">
        <v>36</v>
      </c>
      <c r="E196" s="22">
        <v>43424</v>
      </c>
      <c r="F196" t="s">
        <v>12</v>
      </c>
    </row>
    <row r="197" spans="1:6" ht="27.75" customHeight="1" x14ac:dyDescent="0.25">
      <c r="A197" t="s">
        <v>8</v>
      </c>
      <c r="B197" t="s">
        <v>9</v>
      </c>
      <c r="C197" t="s">
        <v>10</v>
      </c>
      <c r="D197" t="s">
        <v>36</v>
      </c>
      <c r="E197" s="22">
        <v>43424</v>
      </c>
      <c r="F197" t="s">
        <v>12</v>
      </c>
    </row>
    <row r="198" spans="1:6" ht="27.75" customHeight="1" x14ac:dyDescent="0.25">
      <c r="A198" t="s">
        <v>8</v>
      </c>
      <c r="B198" t="s">
        <v>9</v>
      </c>
      <c r="C198" t="s">
        <v>10</v>
      </c>
      <c r="D198" t="s">
        <v>36</v>
      </c>
      <c r="E198" s="22">
        <v>43426</v>
      </c>
      <c r="F198" t="s">
        <v>12</v>
      </c>
    </row>
    <row r="199" spans="1:6" ht="27.75" customHeight="1" x14ac:dyDescent="0.25">
      <c r="A199" t="s">
        <v>8</v>
      </c>
      <c r="B199" t="s">
        <v>9</v>
      </c>
      <c r="C199" t="s">
        <v>10</v>
      </c>
      <c r="D199" t="s">
        <v>36</v>
      </c>
      <c r="E199" s="22">
        <v>43437</v>
      </c>
      <c r="F199" t="s">
        <v>12</v>
      </c>
    </row>
    <row r="200" spans="1:6" ht="27.75" customHeight="1" x14ac:dyDescent="0.25">
      <c r="A200" t="s">
        <v>8</v>
      </c>
      <c r="B200" t="s">
        <v>9</v>
      </c>
      <c r="C200" t="s">
        <v>10</v>
      </c>
      <c r="D200" t="s">
        <v>36</v>
      </c>
      <c r="E200" s="22">
        <v>43438</v>
      </c>
      <c r="F200" t="s">
        <v>12</v>
      </c>
    </row>
    <row r="201" spans="1:6" ht="27.75" customHeight="1" x14ac:dyDescent="0.25">
      <c r="A201" t="s">
        <v>8</v>
      </c>
      <c r="B201" t="s">
        <v>9</v>
      </c>
      <c r="C201" t="s">
        <v>10</v>
      </c>
      <c r="D201" t="s">
        <v>36</v>
      </c>
      <c r="E201" s="22">
        <v>43440</v>
      </c>
      <c r="F201" t="s">
        <v>12</v>
      </c>
    </row>
    <row r="202" spans="1:6" ht="27.75" customHeight="1" x14ac:dyDescent="0.25">
      <c r="A202" t="s">
        <v>8</v>
      </c>
      <c r="B202" t="s">
        <v>9</v>
      </c>
      <c r="C202" t="s">
        <v>10</v>
      </c>
      <c r="D202" t="s">
        <v>36</v>
      </c>
      <c r="E202" s="22">
        <v>43448</v>
      </c>
      <c r="F202" t="s">
        <v>12</v>
      </c>
    </row>
    <row r="203" spans="1:6" ht="27.75" customHeight="1" x14ac:dyDescent="0.25">
      <c r="A203" t="s">
        <v>8</v>
      </c>
      <c r="B203" t="s">
        <v>9</v>
      </c>
      <c r="C203" t="s">
        <v>10</v>
      </c>
      <c r="D203" t="s">
        <v>36</v>
      </c>
      <c r="E203" s="22">
        <v>43451</v>
      </c>
      <c r="F203" t="s">
        <v>12</v>
      </c>
    </row>
    <row r="204" spans="1:6" ht="27.75" customHeight="1" x14ac:dyDescent="0.25">
      <c r="A204" t="s">
        <v>18</v>
      </c>
      <c r="B204" t="s">
        <v>20</v>
      </c>
      <c r="C204" t="s">
        <v>10</v>
      </c>
      <c r="D204" t="s">
        <v>36</v>
      </c>
      <c r="E204" s="22">
        <v>43460</v>
      </c>
      <c r="F204" t="s">
        <v>12</v>
      </c>
    </row>
    <row r="205" spans="1:6" ht="27.75" customHeight="1" x14ac:dyDescent="0.25">
      <c r="A205" t="s">
        <v>8</v>
      </c>
      <c r="B205" t="s">
        <v>9</v>
      </c>
      <c r="C205" t="s">
        <v>10</v>
      </c>
      <c r="D205" t="s">
        <v>36</v>
      </c>
      <c r="E205" s="22">
        <v>43460</v>
      </c>
      <c r="F205" t="s">
        <v>12</v>
      </c>
    </row>
    <row r="206" spans="1:6" ht="27.75" customHeight="1" x14ac:dyDescent="0.25">
      <c r="A206" t="s">
        <v>8</v>
      </c>
      <c r="B206" t="s">
        <v>9</v>
      </c>
      <c r="C206" t="s">
        <v>10</v>
      </c>
      <c r="D206" t="s">
        <v>36</v>
      </c>
      <c r="E206" s="22">
        <v>43460</v>
      </c>
      <c r="F206" t="s">
        <v>12</v>
      </c>
    </row>
    <row r="207" spans="1:6" ht="27.75" customHeight="1" x14ac:dyDescent="0.25">
      <c r="A207" t="s">
        <v>8</v>
      </c>
      <c r="B207" t="s">
        <v>9</v>
      </c>
      <c r="C207" t="s">
        <v>10</v>
      </c>
      <c r="D207" t="s">
        <v>36</v>
      </c>
      <c r="E207" s="22">
        <v>43500</v>
      </c>
      <c r="F207" t="s">
        <v>12</v>
      </c>
    </row>
    <row r="208" spans="1:6" ht="27.75" customHeight="1" x14ac:dyDescent="0.25">
      <c r="A208" t="s">
        <v>18</v>
      </c>
      <c r="B208" t="s">
        <v>26</v>
      </c>
      <c r="C208" t="s">
        <v>10</v>
      </c>
      <c r="D208" t="s">
        <v>36</v>
      </c>
      <c r="E208" s="22">
        <v>43500</v>
      </c>
      <c r="F208" t="s">
        <v>12</v>
      </c>
    </row>
    <row r="209" spans="1:6" ht="27.75" customHeight="1" x14ac:dyDescent="0.25">
      <c r="A209" t="s">
        <v>18</v>
      </c>
      <c r="B209" t="s">
        <v>20</v>
      </c>
      <c r="C209" t="s">
        <v>10</v>
      </c>
      <c r="D209" t="s">
        <v>36</v>
      </c>
      <c r="E209" s="22">
        <v>43503</v>
      </c>
      <c r="F209" t="s">
        <v>12</v>
      </c>
    </row>
    <row r="210" spans="1:6" ht="27.75" customHeight="1" x14ac:dyDescent="0.25">
      <c r="A210" t="s">
        <v>18</v>
      </c>
      <c r="B210" t="s">
        <v>20</v>
      </c>
      <c r="C210" t="s">
        <v>10</v>
      </c>
      <c r="D210" t="s">
        <v>36</v>
      </c>
      <c r="E210" s="22">
        <v>43503</v>
      </c>
      <c r="F210" t="s">
        <v>12</v>
      </c>
    </row>
    <row r="211" spans="1:6" ht="27.75" customHeight="1" x14ac:dyDescent="0.25">
      <c r="A211" t="s">
        <v>8</v>
      </c>
      <c r="B211" t="s">
        <v>9</v>
      </c>
      <c r="C211" t="s">
        <v>10</v>
      </c>
      <c r="D211" t="s">
        <v>36</v>
      </c>
      <c r="E211" s="22">
        <v>43516</v>
      </c>
      <c r="F211" t="s">
        <v>12</v>
      </c>
    </row>
    <row r="212" spans="1:6" ht="27.75" customHeight="1" x14ac:dyDescent="0.25">
      <c r="A212" t="s">
        <v>18</v>
      </c>
      <c r="B212" t="s">
        <v>32</v>
      </c>
      <c r="C212" t="s">
        <v>10</v>
      </c>
      <c r="D212" t="s">
        <v>36</v>
      </c>
      <c r="E212" s="22">
        <v>43538</v>
      </c>
      <c r="F212" t="s">
        <v>12</v>
      </c>
    </row>
    <row r="213" spans="1:6" ht="27.75" customHeight="1" x14ac:dyDescent="0.25">
      <c r="A213" t="s">
        <v>18</v>
      </c>
      <c r="B213" t="s">
        <v>26</v>
      </c>
      <c r="C213" t="s">
        <v>10</v>
      </c>
      <c r="D213" t="s">
        <v>36</v>
      </c>
      <c r="E213" s="22">
        <v>43602</v>
      </c>
      <c r="F213" t="s">
        <v>12</v>
      </c>
    </row>
    <row r="214" spans="1:6" ht="27.75" customHeight="1" x14ac:dyDescent="0.25">
      <c r="A214" t="s">
        <v>18</v>
      </c>
      <c r="B214" t="s">
        <v>26</v>
      </c>
      <c r="C214" t="s">
        <v>10</v>
      </c>
      <c r="D214" t="s">
        <v>36</v>
      </c>
      <c r="E214" s="22">
        <v>43619</v>
      </c>
      <c r="F214" t="s">
        <v>12</v>
      </c>
    </row>
    <row r="215" spans="1:6" ht="27.75" customHeight="1" x14ac:dyDescent="0.25">
      <c r="A215" t="s">
        <v>8</v>
      </c>
      <c r="B215" t="s">
        <v>9</v>
      </c>
      <c r="C215" t="s">
        <v>10</v>
      </c>
      <c r="D215" t="s">
        <v>36</v>
      </c>
      <c r="E215" s="22">
        <v>43623</v>
      </c>
      <c r="F215" t="s">
        <v>12</v>
      </c>
    </row>
    <row r="216" spans="1:6" ht="27.75" customHeight="1" x14ac:dyDescent="0.25">
      <c r="A216" t="s">
        <v>18</v>
      </c>
      <c r="B216" t="s">
        <v>26</v>
      </c>
      <c r="C216" t="s">
        <v>10</v>
      </c>
      <c r="D216" t="s">
        <v>36</v>
      </c>
      <c r="E216" s="22">
        <v>43630</v>
      </c>
      <c r="F216" t="s">
        <v>12</v>
      </c>
    </row>
    <row r="217" spans="1:6" ht="27.75" customHeight="1" x14ac:dyDescent="0.25">
      <c r="A217" t="s">
        <v>18</v>
      </c>
      <c r="B217" t="s">
        <v>26</v>
      </c>
      <c r="C217" t="s">
        <v>10</v>
      </c>
      <c r="D217" t="s">
        <v>36</v>
      </c>
      <c r="E217" s="22">
        <v>43636</v>
      </c>
      <c r="F217" t="s">
        <v>12</v>
      </c>
    </row>
    <row r="218" spans="1:6" ht="27.75" customHeight="1" x14ac:dyDescent="0.25">
      <c r="A218" t="s">
        <v>18</v>
      </c>
      <c r="B218" t="s">
        <v>23</v>
      </c>
      <c r="C218" t="s">
        <v>10</v>
      </c>
      <c r="D218" t="s">
        <v>36</v>
      </c>
      <c r="E218" s="22">
        <v>43640</v>
      </c>
      <c r="F218" t="s">
        <v>12</v>
      </c>
    </row>
    <row r="219" spans="1:6" ht="27.75" customHeight="1" x14ac:dyDescent="0.25">
      <c r="A219" t="s">
        <v>18</v>
      </c>
      <c r="B219" t="s">
        <v>37</v>
      </c>
      <c r="C219" t="s">
        <v>10</v>
      </c>
      <c r="D219" t="s">
        <v>36</v>
      </c>
      <c r="E219" s="22">
        <v>43647</v>
      </c>
      <c r="F219" t="s">
        <v>12</v>
      </c>
    </row>
    <row r="220" spans="1:6" ht="27.75" customHeight="1" x14ac:dyDescent="0.25">
      <c r="A220" t="s">
        <v>18</v>
      </c>
      <c r="B220" t="s">
        <v>23</v>
      </c>
      <c r="C220" t="s">
        <v>10</v>
      </c>
      <c r="D220" t="s">
        <v>36</v>
      </c>
      <c r="E220" s="22">
        <v>43661</v>
      </c>
      <c r="F220" t="s">
        <v>12</v>
      </c>
    </row>
    <row r="221" spans="1:6" ht="27.75" customHeight="1" x14ac:dyDescent="0.25">
      <c r="A221" t="s">
        <v>18</v>
      </c>
      <c r="B221" t="s">
        <v>19</v>
      </c>
      <c r="C221" t="s">
        <v>10</v>
      </c>
      <c r="D221" t="s">
        <v>38</v>
      </c>
      <c r="E221" s="22">
        <v>43280</v>
      </c>
      <c r="F221" t="s">
        <v>25</v>
      </c>
    </row>
    <row r="222" spans="1:6" ht="27.75" customHeight="1" x14ac:dyDescent="0.25">
      <c r="A222" t="s">
        <v>18</v>
      </c>
      <c r="B222" t="s">
        <v>19</v>
      </c>
      <c r="C222" t="s">
        <v>10</v>
      </c>
      <c r="D222" t="s">
        <v>38</v>
      </c>
      <c r="E222" s="22">
        <v>43298</v>
      </c>
      <c r="F222" t="s">
        <v>25</v>
      </c>
    </row>
    <row r="223" spans="1:6" ht="27.75" customHeight="1" x14ac:dyDescent="0.25">
      <c r="A223" t="s">
        <v>18</v>
      </c>
      <c r="B223" t="s">
        <v>19</v>
      </c>
      <c r="C223" t="s">
        <v>10</v>
      </c>
      <c r="D223" t="s">
        <v>38</v>
      </c>
      <c r="E223" s="22">
        <v>43298</v>
      </c>
      <c r="F223" t="s">
        <v>25</v>
      </c>
    </row>
    <row r="224" spans="1:6" ht="27.75" customHeight="1" x14ac:dyDescent="0.25">
      <c r="A224" t="s">
        <v>8</v>
      </c>
      <c r="B224" t="s">
        <v>9</v>
      </c>
      <c r="C224" t="s">
        <v>10</v>
      </c>
      <c r="D224" t="s">
        <v>38</v>
      </c>
      <c r="E224" s="22">
        <v>43300</v>
      </c>
      <c r="F224" t="s">
        <v>25</v>
      </c>
    </row>
    <row r="225" spans="1:6" ht="27.75" customHeight="1" x14ac:dyDescent="0.25">
      <c r="A225" t="s">
        <v>18</v>
      </c>
      <c r="B225" t="s">
        <v>20</v>
      </c>
      <c r="C225" t="s">
        <v>10</v>
      </c>
      <c r="D225" t="s">
        <v>38</v>
      </c>
      <c r="E225" s="22">
        <v>43300</v>
      </c>
      <c r="F225" t="s">
        <v>25</v>
      </c>
    </row>
    <row r="226" spans="1:6" ht="27.75" customHeight="1" x14ac:dyDescent="0.25">
      <c r="A226" t="s">
        <v>18</v>
      </c>
      <c r="B226" t="s">
        <v>20</v>
      </c>
      <c r="C226" t="s">
        <v>10</v>
      </c>
      <c r="D226" t="s">
        <v>38</v>
      </c>
      <c r="E226" s="22">
        <v>43304</v>
      </c>
      <c r="F226" t="s">
        <v>25</v>
      </c>
    </row>
    <row r="227" spans="1:6" ht="27.75" customHeight="1" x14ac:dyDescent="0.25">
      <c r="A227" t="s">
        <v>18</v>
      </c>
      <c r="B227" t="s">
        <v>26</v>
      </c>
      <c r="C227" t="s">
        <v>10</v>
      </c>
      <c r="D227" t="s">
        <v>38</v>
      </c>
      <c r="E227" s="22">
        <v>43308</v>
      </c>
      <c r="F227" t="s">
        <v>25</v>
      </c>
    </row>
    <row r="228" spans="1:6" ht="27.75" customHeight="1" x14ac:dyDescent="0.25">
      <c r="A228" t="s">
        <v>18</v>
      </c>
      <c r="B228" t="s">
        <v>37</v>
      </c>
      <c r="C228" t="s">
        <v>10</v>
      </c>
      <c r="D228" t="s">
        <v>38</v>
      </c>
      <c r="E228" s="22">
        <v>43315</v>
      </c>
      <c r="F228" t="s">
        <v>25</v>
      </c>
    </row>
    <row r="229" spans="1:6" ht="27.75" customHeight="1" x14ac:dyDescent="0.25">
      <c r="A229" t="s">
        <v>8</v>
      </c>
      <c r="B229" t="s">
        <v>9</v>
      </c>
      <c r="C229" t="s">
        <v>10</v>
      </c>
      <c r="D229" t="s">
        <v>38</v>
      </c>
      <c r="E229" s="22">
        <v>43325</v>
      </c>
      <c r="F229" t="s">
        <v>25</v>
      </c>
    </row>
    <row r="230" spans="1:6" ht="27.75" customHeight="1" x14ac:dyDescent="0.25">
      <c r="A230" t="s">
        <v>18</v>
      </c>
      <c r="B230" t="s">
        <v>26</v>
      </c>
      <c r="C230" t="s">
        <v>10</v>
      </c>
      <c r="D230" t="s">
        <v>38</v>
      </c>
      <c r="E230" s="22">
        <v>43332</v>
      </c>
      <c r="F230" t="s">
        <v>25</v>
      </c>
    </row>
    <row r="231" spans="1:6" ht="27.75" customHeight="1" x14ac:dyDescent="0.25">
      <c r="A231" t="s">
        <v>18</v>
      </c>
      <c r="B231" t="s">
        <v>26</v>
      </c>
      <c r="C231" t="s">
        <v>10</v>
      </c>
      <c r="D231" t="s">
        <v>38</v>
      </c>
      <c r="E231" s="22">
        <v>43340</v>
      </c>
      <c r="F231" t="s">
        <v>25</v>
      </c>
    </row>
    <row r="232" spans="1:6" ht="27.75" customHeight="1" x14ac:dyDescent="0.25">
      <c r="A232" t="s">
        <v>18</v>
      </c>
      <c r="B232" t="s">
        <v>39</v>
      </c>
      <c r="C232" t="s">
        <v>10</v>
      </c>
      <c r="D232" t="s">
        <v>38</v>
      </c>
      <c r="E232" s="22">
        <v>43341</v>
      </c>
      <c r="F232" t="s">
        <v>25</v>
      </c>
    </row>
    <row r="233" spans="1:6" ht="27.75" customHeight="1" x14ac:dyDescent="0.25">
      <c r="A233" t="s">
        <v>8</v>
      </c>
      <c r="B233" t="s">
        <v>9</v>
      </c>
      <c r="C233" t="s">
        <v>10</v>
      </c>
      <c r="D233" t="s">
        <v>38</v>
      </c>
      <c r="E233" s="22">
        <v>43349</v>
      </c>
      <c r="F233" t="s">
        <v>25</v>
      </c>
    </row>
    <row r="234" spans="1:6" ht="27.75" customHeight="1" x14ac:dyDescent="0.25">
      <c r="A234" t="s">
        <v>18</v>
      </c>
      <c r="B234" t="s">
        <v>37</v>
      </c>
      <c r="C234" t="s">
        <v>10</v>
      </c>
      <c r="D234" t="s">
        <v>38</v>
      </c>
      <c r="E234" s="22">
        <v>43378</v>
      </c>
      <c r="F234" t="s">
        <v>25</v>
      </c>
    </row>
    <row r="235" spans="1:6" ht="27.75" customHeight="1" x14ac:dyDescent="0.25">
      <c r="A235" t="s">
        <v>18</v>
      </c>
      <c r="B235" t="s">
        <v>37</v>
      </c>
      <c r="C235" t="s">
        <v>10</v>
      </c>
      <c r="D235" t="s">
        <v>38</v>
      </c>
      <c r="E235" s="22">
        <v>43396</v>
      </c>
      <c r="F235" t="s">
        <v>25</v>
      </c>
    </row>
    <row r="236" spans="1:6" ht="27.75" customHeight="1" x14ac:dyDescent="0.25">
      <c r="A236" t="s">
        <v>18</v>
      </c>
      <c r="B236" t="s">
        <v>37</v>
      </c>
      <c r="C236" t="s">
        <v>10</v>
      </c>
      <c r="D236" t="s">
        <v>38</v>
      </c>
      <c r="E236" s="22">
        <v>43399</v>
      </c>
      <c r="F236" t="s">
        <v>25</v>
      </c>
    </row>
    <row r="237" spans="1:6" ht="27.75" customHeight="1" x14ac:dyDescent="0.25">
      <c r="A237" t="s">
        <v>18</v>
      </c>
      <c r="B237" t="s">
        <v>37</v>
      </c>
      <c r="C237" t="s">
        <v>10</v>
      </c>
      <c r="D237" t="s">
        <v>38</v>
      </c>
      <c r="E237" s="22">
        <v>43410</v>
      </c>
      <c r="F237" t="s">
        <v>25</v>
      </c>
    </row>
    <row r="238" spans="1:6" ht="27.75" customHeight="1" x14ac:dyDescent="0.25">
      <c r="A238" t="s">
        <v>18</v>
      </c>
      <c r="B238" t="s">
        <v>37</v>
      </c>
      <c r="C238" t="s">
        <v>10</v>
      </c>
      <c r="D238" t="s">
        <v>38</v>
      </c>
      <c r="E238" s="22">
        <v>43412</v>
      </c>
      <c r="F238" t="s">
        <v>25</v>
      </c>
    </row>
    <row r="239" spans="1:6" ht="27.75" customHeight="1" x14ac:dyDescent="0.25">
      <c r="A239" t="s">
        <v>18</v>
      </c>
      <c r="B239" t="s">
        <v>37</v>
      </c>
      <c r="C239" t="s">
        <v>10</v>
      </c>
      <c r="D239" t="s">
        <v>38</v>
      </c>
      <c r="E239" s="22">
        <v>43413</v>
      </c>
      <c r="F239" t="s">
        <v>25</v>
      </c>
    </row>
    <row r="240" spans="1:6" ht="27.75" customHeight="1" x14ac:dyDescent="0.25">
      <c r="A240" t="s">
        <v>18</v>
      </c>
      <c r="B240" t="s">
        <v>37</v>
      </c>
      <c r="C240" t="s">
        <v>10</v>
      </c>
      <c r="D240" t="s">
        <v>38</v>
      </c>
      <c r="E240" s="22">
        <v>43424</v>
      </c>
      <c r="F240" t="s">
        <v>25</v>
      </c>
    </row>
    <row r="241" spans="1:6" ht="27.75" customHeight="1" x14ac:dyDescent="0.25">
      <c r="A241" t="s">
        <v>8</v>
      </c>
      <c r="B241" t="s">
        <v>9</v>
      </c>
      <c r="C241" t="s">
        <v>10</v>
      </c>
      <c r="D241" t="s">
        <v>38</v>
      </c>
      <c r="E241" s="22">
        <v>43433</v>
      </c>
      <c r="F241" t="s">
        <v>25</v>
      </c>
    </row>
    <row r="242" spans="1:6" ht="27.75" customHeight="1" x14ac:dyDescent="0.25">
      <c r="A242" t="s">
        <v>8</v>
      </c>
      <c r="B242" t="s">
        <v>9</v>
      </c>
      <c r="C242" t="s">
        <v>10</v>
      </c>
      <c r="D242" t="s">
        <v>38</v>
      </c>
      <c r="E242" s="22">
        <v>43446</v>
      </c>
      <c r="F242" t="s">
        <v>25</v>
      </c>
    </row>
    <row r="243" spans="1:6" ht="27.75" customHeight="1" x14ac:dyDescent="0.25">
      <c r="A243" t="s">
        <v>18</v>
      </c>
      <c r="B243" t="s">
        <v>32</v>
      </c>
      <c r="C243" t="s">
        <v>10</v>
      </c>
      <c r="D243" t="s">
        <v>38</v>
      </c>
      <c r="E243" s="22">
        <v>43469</v>
      </c>
      <c r="F243" t="s">
        <v>25</v>
      </c>
    </row>
    <row r="244" spans="1:6" ht="27.75" customHeight="1" x14ac:dyDescent="0.25">
      <c r="A244" t="s">
        <v>18</v>
      </c>
      <c r="B244" t="s">
        <v>26</v>
      </c>
      <c r="C244" t="s">
        <v>10</v>
      </c>
      <c r="D244" t="s">
        <v>38</v>
      </c>
      <c r="E244" s="22">
        <v>43476</v>
      </c>
      <c r="F244" t="s">
        <v>40</v>
      </c>
    </row>
    <row r="245" spans="1:6" ht="27.75" customHeight="1" x14ac:dyDescent="0.25">
      <c r="A245" t="s">
        <v>18</v>
      </c>
      <c r="B245" t="s">
        <v>32</v>
      </c>
      <c r="C245" t="s">
        <v>10</v>
      </c>
      <c r="D245" t="s">
        <v>38</v>
      </c>
      <c r="E245" s="22">
        <v>43489</v>
      </c>
      <c r="F245" t="s">
        <v>40</v>
      </c>
    </row>
    <row r="246" spans="1:6" ht="27.75" customHeight="1" x14ac:dyDescent="0.25">
      <c r="A246" t="s">
        <v>18</v>
      </c>
      <c r="B246" t="s">
        <v>32</v>
      </c>
      <c r="C246" t="s">
        <v>10</v>
      </c>
      <c r="D246" t="s">
        <v>38</v>
      </c>
      <c r="E246" s="22">
        <v>43494</v>
      </c>
      <c r="F246" t="s">
        <v>40</v>
      </c>
    </row>
    <row r="247" spans="1:6" ht="27.75" customHeight="1" x14ac:dyDescent="0.25">
      <c r="A247" t="s">
        <v>18</v>
      </c>
      <c r="B247" t="s">
        <v>26</v>
      </c>
      <c r="C247" t="s">
        <v>10</v>
      </c>
      <c r="D247" t="s">
        <v>38</v>
      </c>
      <c r="E247" s="22">
        <v>43496</v>
      </c>
      <c r="F247" t="s">
        <v>40</v>
      </c>
    </row>
    <row r="248" spans="1:6" ht="27.75" customHeight="1" x14ac:dyDescent="0.25">
      <c r="A248" t="s">
        <v>18</v>
      </c>
      <c r="B248" t="s">
        <v>32</v>
      </c>
      <c r="C248" t="s">
        <v>10</v>
      </c>
      <c r="D248" t="s">
        <v>38</v>
      </c>
      <c r="E248" s="22">
        <v>43507</v>
      </c>
      <c r="F248" t="s">
        <v>40</v>
      </c>
    </row>
    <row r="249" spans="1:6" ht="27.75" customHeight="1" x14ac:dyDescent="0.25">
      <c r="A249" t="s">
        <v>18</v>
      </c>
      <c r="B249" t="s">
        <v>26</v>
      </c>
      <c r="C249" t="s">
        <v>10</v>
      </c>
      <c r="D249" t="s">
        <v>38</v>
      </c>
      <c r="E249" s="22">
        <v>43508</v>
      </c>
      <c r="F249" t="s">
        <v>40</v>
      </c>
    </row>
    <row r="250" spans="1:6" ht="27.75" customHeight="1" x14ac:dyDescent="0.25">
      <c r="A250" t="s">
        <v>18</v>
      </c>
      <c r="B250" t="s">
        <v>26</v>
      </c>
      <c r="C250" t="s">
        <v>10</v>
      </c>
      <c r="D250" t="s">
        <v>38</v>
      </c>
      <c r="E250" s="22">
        <v>43510</v>
      </c>
      <c r="F250" t="s">
        <v>40</v>
      </c>
    </row>
    <row r="251" spans="1:6" ht="27.75" customHeight="1" x14ac:dyDescent="0.25">
      <c r="A251" t="s">
        <v>8</v>
      </c>
      <c r="B251" t="s">
        <v>9</v>
      </c>
      <c r="C251" t="s">
        <v>10</v>
      </c>
      <c r="D251" t="s">
        <v>38</v>
      </c>
      <c r="E251" s="22">
        <v>43511</v>
      </c>
      <c r="F251" t="s">
        <v>25</v>
      </c>
    </row>
    <row r="252" spans="1:6" ht="27.75" customHeight="1" x14ac:dyDescent="0.25">
      <c r="A252" t="s">
        <v>18</v>
      </c>
      <c r="B252" t="s">
        <v>26</v>
      </c>
      <c r="C252" t="s">
        <v>10</v>
      </c>
      <c r="D252" t="s">
        <v>38</v>
      </c>
      <c r="E252" s="22">
        <v>43515</v>
      </c>
      <c r="F252" t="s">
        <v>40</v>
      </c>
    </row>
    <row r="253" spans="1:6" ht="27.75" customHeight="1" x14ac:dyDescent="0.25">
      <c r="A253" t="s">
        <v>18</v>
      </c>
      <c r="B253" t="s">
        <v>26</v>
      </c>
      <c r="C253" t="s">
        <v>10</v>
      </c>
      <c r="D253" t="s">
        <v>38</v>
      </c>
      <c r="E253" s="22">
        <v>43517</v>
      </c>
      <c r="F253" t="s">
        <v>40</v>
      </c>
    </row>
    <row r="254" spans="1:6" ht="27.75" customHeight="1" x14ac:dyDescent="0.25">
      <c r="A254" t="s">
        <v>8</v>
      </c>
      <c r="B254" t="s">
        <v>9</v>
      </c>
      <c r="C254" t="s">
        <v>10</v>
      </c>
      <c r="D254" t="s">
        <v>38</v>
      </c>
      <c r="E254" s="22">
        <v>43528</v>
      </c>
      <c r="F254" t="s">
        <v>25</v>
      </c>
    </row>
    <row r="255" spans="1:6" ht="27.75" customHeight="1" x14ac:dyDescent="0.25">
      <c r="A255" t="s">
        <v>18</v>
      </c>
      <c r="B255" t="s">
        <v>26</v>
      </c>
      <c r="C255" t="s">
        <v>10</v>
      </c>
      <c r="D255" t="s">
        <v>38</v>
      </c>
      <c r="E255" s="22">
        <v>43536</v>
      </c>
      <c r="F255" t="s">
        <v>25</v>
      </c>
    </row>
    <row r="256" spans="1:6" ht="27.75" customHeight="1" x14ac:dyDescent="0.25">
      <c r="A256" t="s">
        <v>18</v>
      </c>
      <c r="B256" t="s">
        <v>20</v>
      </c>
      <c r="C256" t="s">
        <v>10</v>
      </c>
      <c r="D256" t="s">
        <v>38</v>
      </c>
      <c r="E256" s="22">
        <v>43552</v>
      </c>
      <c r="F256" t="s">
        <v>25</v>
      </c>
    </row>
    <row r="257" spans="1:6" ht="27.75" customHeight="1" x14ac:dyDescent="0.25">
      <c r="A257" t="s">
        <v>8</v>
      </c>
      <c r="B257" t="s">
        <v>9</v>
      </c>
      <c r="C257" t="s">
        <v>10</v>
      </c>
      <c r="D257" t="s">
        <v>38</v>
      </c>
      <c r="E257" s="22">
        <v>43602</v>
      </c>
      <c r="F257" t="s">
        <v>25</v>
      </c>
    </row>
    <row r="258" spans="1:6" ht="27.75" customHeight="1" x14ac:dyDescent="0.25">
      <c r="A258" t="s">
        <v>8</v>
      </c>
      <c r="B258" t="s">
        <v>9</v>
      </c>
      <c r="C258" t="s">
        <v>10</v>
      </c>
      <c r="D258" t="s">
        <v>38</v>
      </c>
      <c r="E258" s="22">
        <v>43607</v>
      </c>
      <c r="F258" t="s">
        <v>25</v>
      </c>
    </row>
    <row r="259" spans="1:6" ht="27.75" customHeight="1" x14ac:dyDescent="0.25">
      <c r="A259" t="s">
        <v>8</v>
      </c>
      <c r="B259" t="s">
        <v>9</v>
      </c>
      <c r="C259" t="s">
        <v>10</v>
      </c>
      <c r="D259" t="s">
        <v>38</v>
      </c>
      <c r="E259" s="22">
        <v>43631</v>
      </c>
      <c r="F259" t="s">
        <v>25</v>
      </c>
    </row>
    <row r="260" spans="1:6" ht="27.75" customHeight="1" x14ac:dyDescent="0.25">
      <c r="A260" t="s">
        <v>8</v>
      </c>
      <c r="B260" t="s">
        <v>9</v>
      </c>
      <c r="C260" t="s">
        <v>10</v>
      </c>
      <c r="D260" t="s">
        <v>38</v>
      </c>
      <c r="E260" s="22">
        <v>43648</v>
      </c>
      <c r="F260" t="s">
        <v>25</v>
      </c>
    </row>
    <row r="261" spans="1:6" ht="27.75" customHeight="1" x14ac:dyDescent="0.25">
      <c r="A261" t="s">
        <v>18</v>
      </c>
      <c r="B261" t="s">
        <v>19</v>
      </c>
      <c r="C261" t="s">
        <v>10</v>
      </c>
      <c r="D261" t="s">
        <v>38</v>
      </c>
      <c r="E261" s="22">
        <v>43280</v>
      </c>
      <c r="F261" t="s">
        <v>25</v>
      </c>
    </row>
    <row r="262" spans="1:6" ht="27.75" customHeight="1" x14ac:dyDescent="0.25">
      <c r="A262" t="s">
        <v>18</v>
      </c>
      <c r="B262" t="s">
        <v>19</v>
      </c>
      <c r="C262" t="s">
        <v>10</v>
      </c>
      <c r="D262" t="s">
        <v>38</v>
      </c>
      <c r="E262" s="22">
        <v>43298</v>
      </c>
      <c r="F262" t="s">
        <v>25</v>
      </c>
    </row>
    <row r="263" spans="1:6" ht="27.75" customHeight="1" x14ac:dyDescent="0.25">
      <c r="A263" t="s">
        <v>18</v>
      </c>
      <c r="B263" t="s">
        <v>20</v>
      </c>
      <c r="C263" t="s">
        <v>10</v>
      </c>
      <c r="D263" t="s">
        <v>38</v>
      </c>
      <c r="E263" s="22">
        <v>43300</v>
      </c>
      <c r="F263" t="s">
        <v>25</v>
      </c>
    </row>
    <row r="264" spans="1:6" ht="27.75" customHeight="1" x14ac:dyDescent="0.25">
      <c r="A264" t="s">
        <v>8</v>
      </c>
      <c r="B264" t="s">
        <v>9</v>
      </c>
      <c r="C264" t="s">
        <v>10</v>
      </c>
      <c r="D264" t="s">
        <v>38</v>
      </c>
      <c r="E264" s="22">
        <v>43300</v>
      </c>
      <c r="F264" t="s">
        <v>25</v>
      </c>
    </row>
    <row r="265" spans="1:6" ht="27.75" customHeight="1" x14ac:dyDescent="0.25">
      <c r="A265" t="s">
        <v>18</v>
      </c>
      <c r="B265" t="s">
        <v>20</v>
      </c>
      <c r="C265" t="s">
        <v>10</v>
      </c>
      <c r="D265" t="s">
        <v>38</v>
      </c>
      <c r="E265" s="22">
        <v>43304</v>
      </c>
      <c r="F265" t="s">
        <v>25</v>
      </c>
    </row>
    <row r="266" spans="1:6" ht="27.75" customHeight="1" x14ac:dyDescent="0.25">
      <c r="A266" t="s">
        <v>18</v>
      </c>
      <c r="B266" t="s">
        <v>26</v>
      </c>
      <c r="C266" t="s">
        <v>10</v>
      </c>
      <c r="D266" t="s">
        <v>38</v>
      </c>
      <c r="E266" s="22">
        <v>43308</v>
      </c>
      <c r="F266" t="s">
        <v>25</v>
      </c>
    </row>
    <row r="267" spans="1:6" ht="27.75" customHeight="1" x14ac:dyDescent="0.25">
      <c r="A267" t="s">
        <v>8</v>
      </c>
      <c r="B267" t="s">
        <v>9</v>
      </c>
      <c r="C267" t="s">
        <v>10</v>
      </c>
      <c r="D267" t="s">
        <v>38</v>
      </c>
      <c r="E267" s="22">
        <v>43325</v>
      </c>
      <c r="F267" t="s">
        <v>25</v>
      </c>
    </row>
    <row r="268" spans="1:6" ht="27.75" customHeight="1" x14ac:dyDescent="0.25">
      <c r="A268" t="s">
        <v>18</v>
      </c>
      <c r="B268" t="s">
        <v>26</v>
      </c>
      <c r="C268" t="s">
        <v>10</v>
      </c>
      <c r="D268" t="s">
        <v>38</v>
      </c>
      <c r="E268" s="22">
        <v>43332</v>
      </c>
      <c r="F268" t="s">
        <v>25</v>
      </c>
    </row>
    <row r="269" spans="1:6" ht="27.75" customHeight="1" x14ac:dyDescent="0.25">
      <c r="A269" t="s">
        <v>18</v>
      </c>
      <c r="B269" t="s">
        <v>26</v>
      </c>
      <c r="C269" t="s">
        <v>10</v>
      </c>
      <c r="D269" t="s">
        <v>38</v>
      </c>
      <c r="E269" s="22">
        <v>43340</v>
      </c>
      <c r="F269" t="s">
        <v>25</v>
      </c>
    </row>
    <row r="270" spans="1:6" ht="27.75" customHeight="1" x14ac:dyDescent="0.25">
      <c r="A270" t="s">
        <v>18</v>
      </c>
      <c r="B270" t="s">
        <v>39</v>
      </c>
      <c r="C270" t="s">
        <v>10</v>
      </c>
      <c r="D270" t="s">
        <v>38</v>
      </c>
      <c r="E270" s="22">
        <v>43341</v>
      </c>
      <c r="F270" t="s">
        <v>25</v>
      </c>
    </row>
    <row r="271" spans="1:6" ht="27.75" customHeight="1" x14ac:dyDescent="0.25">
      <c r="A271" t="s">
        <v>8</v>
      </c>
      <c r="B271" t="s">
        <v>9</v>
      </c>
      <c r="C271" t="s">
        <v>10</v>
      </c>
      <c r="D271" t="s">
        <v>38</v>
      </c>
      <c r="E271" s="22">
        <v>43349</v>
      </c>
      <c r="F271" t="s">
        <v>25</v>
      </c>
    </row>
    <row r="272" spans="1:6" ht="27.75" customHeight="1" x14ac:dyDescent="0.25">
      <c r="A272" t="s">
        <v>8</v>
      </c>
      <c r="B272" t="s">
        <v>9</v>
      </c>
      <c r="C272" t="s">
        <v>10</v>
      </c>
      <c r="D272" t="s">
        <v>38</v>
      </c>
      <c r="E272" s="22">
        <v>43426</v>
      </c>
      <c r="F272" t="s">
        <v>25</v>
      </c>
    </row>
    <row r="273" spans="1:6" ht="27.75" customHeight="1" x14ac:dyDescent="0.25">
      <c r="A273" t="s">
        <v>8</v>
      </c>
      <c r="B273" t="s">
        <v>9</v>
      </c>
      <c r="C273" t="s">
        <v>10</v>
      </c>
      <c r="D273" t="s">
        <v>38</v>
      </c>
      <c r="E273" s="22">
        <v>43433</v>
      </c>
      <c r="F273" t="s">
        <v>25</v>
      </c>
    </row>
    <row r="274" spans="1:6" ht="27.75" customHeight="1" x14ac:dyDescent="0.25">
      <c r="A274" t="s">
        <v>18</v>
      </c>
      <c r="B274" t="s">
        <v>20</v>
      </c>
      <c r="C274" t="s">
        <v>10</v>
      </c>
      <c r="D274" t="s">
        <v>38</v>
      </c>
      <c r="E274" s="22">
        <v>43440</v>
      </c>
      <c r="F274" t="s">
        <v>25</v>
      </c>
    </row>
    <row r="275" spans="1:6" ht="27.75" customHeight="1" x14ac:dyDescent="0.25">
      <c r="A275" t="s">
        <v>8</v>
      </c>
      <c r="B275" t="s">
        <v>9</v>
      </c>
      <c r="C275" t="s">
        <v>10</v>
      </c>
      <c r="D275" t="s">
        <v>38</v>
      </c>
      <c r="E275" s="22">
        <v>43445</v>
      </c>
      <c r="F275" t="s">
        <v>25</v>
      </c>
    </row>
    <row r="276" spans="1:6" ht="27.75" customHeight="1" x14ac:dyDescent="0.25">
      <c r="A276" t="s">
        <v>18</v>
      </c>
      <c r="B276" t="s">
        <v>20</v>
      </c>
      <c r="C276" t="s">
        <v>10</v>
      </c>
      <c r="D276" t="s">
        <v>38</v>
      </c>
      <c r="E276" s="22">
        <v>43475</v>
      </c>
      <c r="F276" t="s">
        <v>25</v>
      </c>
    </row>
    <row r="277" spans="1:6" ht="27.75" customHeight="1" x14ac:dyDescent="0.25">
      <c r="A277" t="s">
        <v>8</v>
      </c>
      <c r="B277" t="s">
        <v>9</v>
      </c>
      <c r="C277" t="s">
        <v>10</v>
      </c>
      <c r="D277" t="s">
        <v>38</v>
      </c>
      <c r="E277" s="22">
        <v>43509</v>
      </c>
      <c r="F277" t="s">
        <v>25</v>
      </c>
    </row>
    <row r="278" spans="1:6" ht="27.75" customHeight="1" x14ac:dyDescent="0.25">
      <c r="A278" t="s">
        <v>18</v>
      </c>
      <c r="B278" t="s">
        <v>26</v>
      </c>
      <c r="C278" t="s">
        <v>10</v>
      </c>
      <c r="D278" t="s">
        <v>38</v>
      </c>
      <c r="E278" s="22">
        <v>43536</v>
      </c>
      <c r="F278" t="s">
        <v>25</v>
      </c>
    </row>
    <row r="279" spans="1:6" ht="27.75" customHeight="1" x14ac:dyDescent="0.25">
      <c r="A279" t="s">
        <v>8</v>
      </c>
      <c r="B279" t="s">
        <v>9</v>
      </c>
      <c r="C279" t="s">
        <v>10</v>
      </c>
      <c r="D279" t="s">
        <v>38</v>
      </c>
      <c r="E279" s="22">
        <v>43558</v>
      </c>
      <c r="F279" t="s">
        <v>25</v>
      </c>
    </row>
    <row r="280" spans="1:6" ht="27.75" customHeight="1" x14ac:dyDescent="0.25">
      <c r="A280" t="s">
        <v>8</v>
      </c>
      <c r="B280" t="s">
        <v>9</v>
      </c>
      <c r="C280" t="s">
        <v>10</v>
      </c>
      <c r="D280" t="s">
        <v>38</v>
      </c>
      <c r="E280" s="22">
        <v>43578</v>
      </c>
      <c r="F280" t="s">
        <v>25</v>
      </c>
    </row>
    <row r="281" spans="1:6" ht="27.75" customHeight="1" x14ac:dyDescent="0.25">
      <c r="A281" t="s">
        <v>18</v>
      </c>
      <c r="B281" t="s">
        <v>39</v>
      </c>
      <c r="C281" t="s">
        <v>16</v>
      </c>
      <c r="D281" t="s">
        <v>41</v>
      </c>
      <c r="E281" s="22">
        <v>43104</v>
      </c>
      <c r="F281">
        <v>0</v>
      </c>
    </row>
    <row r="282" spans="1:6" ht="27.75" customHeight="1" x14ac:dyDescent="0.25">
      <c r="A282" t="s">
        <v>8</v>
      </c>
      <c r="B282" t="s">
        <v>42</v>
      </c>
      <c r="C282" t="s">
        <v>16</v>
      </c>
      <c r="D282" t="s">
        <v>41</v>
      </c>
      <c r="E282" s="22">
        <v>43298</v>
      </c>
      <c r="F282">
        <v>0</v>
      </c>
    </row>
    <row r="283" spans="1:6" ht="27.75" customHeight="1" x14ac:dyDescent="0.25">
      <c r="A283" t="s">
        <v>8</v>
      </c>
      <c r="B283" t="s">
        <v>9</v>
      </c>
      <c r="C283" t="s">
        <v>16</v>
      </c>
      <c r="D283" t="s">
        <v>41</v>
      </c>
      <c r="E283" s="22">
        <v>43300</v>
      </c>
      <c r="F283">
        <v>0</v>
      </c>
    </row>
    <row r="284" spans="1:6" ht="27.75" customHeight="1" x14ac:dyDescent="0.25">
      <c r="A284" t="s">
        <v>18</v>
      </c>
      <c r="B284" t="s">
        <v>39</v>
      </c>
      <c r="C284" t="s">
        <v>16</v>
      </c>
      <c r="D284" t="s">
        <v>41</v>
      </c>
      <c r="E284" s="22">
        <v>43311</v>
      </c>
      <c r="F284">
        <v>0</v>
      </c>
    </row>
    <row r="285" spans="1:6" ht="27.75" customHeight="1" x14ac:dyDescent="0.25">
      <c r="A285" t="s">
        <v>18</v>
      </c>
      <c r="B285" t="s">
        <v>39</v>
      </c>
      <c r="C285" t="s">
        <v>16</v>
      </c>
      <c r="D285" t="s">
        <v>41</v>
      </c>
      <c r="E285" s="22">
        <v>43314</v>
      </c>
      <c r="F285">
        <v>0</v>
      </c>
    </row>
    <row r="286" spans="1:6" ht="27.75" customHeight="1" x14ac:dyDescent="0.25">
      <c r="A286" t="s">
        <v>8</v>
      </c>
      <c r="B286" t="s">
        <v>9</v>
      </c>
      <c r="C286" t="s">
        <v>16</v>
      </c>
      <c r="D286" t="s">
        <v>41</v>
      </c>
      <c r="E286" s="22">
        <v>43325</v>
      </c>
      <c r="F286">
        <v>0</v>
      </c>
    </row>
    <row r="287" spans="1:6" ht="27.75" customHeight="1" x14ac:dyDescent="0.25">
      <c r="A287" t="s">
        <v>18</v>
      </c>
      <c r="B287" t="s">
        <v>39</v>
      </c>
      <c r="C287" t="s">
        <v>16</v>
      </c>
      <c r="D287" t="s">
        <v>41</v>
      </c>
      <c r="E287" s="22">
        <v>43329</v>
      </c>
      <c r="F287">
        <v>0</v>
      </c>
    </row>
    <row r="288" spans="1:6" ht="27.75" customHeight="1" x14ac:dyDescent="0.25">
      <c r="A288" t="s">
        <v>18</v>
      </c>
      <c r="B288" t="s">
        <v>39</v>
      </c>
      <c r="C288" t="s">
        <v>16</v>
      </c>
      <c r="D288" t="s">
        <v>41</v>
      </c>
      <c r="E288" s="22">
        <v>43342</v>
      </c>
      <c r="F288">
        <v>0</v>
      </c>
    </row>
    <row r="289" spans="1:6" ht="27.75" customHeight="1" x14ac:dyDescent="0.25">
      <c r="A289" t="s">
        <v>8</v>
      </c>
      <c r="B289" t="s">
        <v>42</v>
      </c>
      <c r="C289" t="s">
        <v>16</v>
      </c>
      <c r="D289" t="s">
        <v>41</v>
      </c>
      <c r="E289" s="22">
        <v>43348</v>
      </c>
      <c r="F289">
        <v>0</v>
      </c>
    </row>
    <row r="290" spans="1:6" ht="27.75" customHeight="1" x14ac:dyDescent="0.25">
      <c r="A290" t="s">
        <v>18</v>
      </c>
      <c r="B290" t="s">
        <v>39</v>
      </c>
      <c r="C290" t="s">
        <v>16</v>
      </c>
      <c r="D290" t="s">
        <v>41</v>
      </c>
      <c r="E290" s="22">
        <v>43363</v>
      </c>
      <c r="F290">
        <v>0</v>
      </c>
    </row>
    <row r="291" spans="1:6" ht="27.75" customHeight="1" x14ac:dyDescent="0.25">
      <c r="A291" t="s">
        <v>8</v>
      </c>
      <c r="B291" t="s">
        <v>9</v>
      </c>
      <c r="C291" t="s">
        <v>16</v>
      </c>
      <c r="D291" t="s">
        <v>41</v>
      </c>
      <c r="E291" s="22">
        <v>43381</v>
      </c>
      <c r="F291">
        <v>0</v>
      </c>
    </row>
    <row r="292" spans="1:6" ht="27.75" customHeight="1" x14ac:dyDescent="0.25">
      <c r="A292" t="s">
        <v>8</v>
      </c>
      <c r="B292" t="s">
        <v>9</v>
      </c>
      <c r="C292" t="s">
        <v>16</v>
      </c>
      <c r="D292" t="s">
        <v>41</v>
      </c>
      <c r="E292" s="22">
        <v>43746</v>
      </c>
      <c r="F292">
        <v>0</v>
      </c>
    </row>
    <row r="293" spans="1:6" ht="27.75" customHeight="1" x14ac:dyDescent="0.25">
      <c r="A293" t="s">
        <v>8</v>
      </c>
      <c r="B293" t="s">
        <v>42</v>
      </c>
      <c r="C293" t="s">
        <v>16</v>
      </c>
      <c r="D293" t="s">
        <v>41</v>
      </c>
      <c r="E293" s="22">
        <v>43409</v>
      </c>
      <c r="F293">
        <v>0</v>
      </c>
    </row>
    <row r="294" spans="1:6" ht="27.75" customHeight="1" x14ac:dyDescent="0.25">
      <c r="A294" t="s">
        <v>8</v>
      </c>
      <c r="B294" t="s">
        <v>9</v>
      </c>
      <c r="C294" t="s">
        <v>16</v>
      </c>
      <c r="D294" t="s">
        <v>41</v>
      </c>
      <c r="E294" s="22">
        <v>43433</v>
      </c>
      <c r="F294">
        <v>0</v>
      </c>
    </row>
    <row r="295" spans="1:6" ht="27.75" customHeight="1" x14ac:dyDescent="0.25">
      <c r="A295" t="s">
        <v>18</v>
      </c>
      <c r="B295" t="s">
        <v>20</v>
      </c>
      <c r="C295" t="s">
        <v>16</v>
      </c>
      <c r="D295" t="s">
        <v>41</v>
      </c>
      <c r="E295" s="22">
        <v>43440</v>
      </c>
      <c r="F295">
        <v>0</v>
      </c>
    </row>
    <row r="296" spans="1:6" ht="27.75" customHeight="1" x14ac:dyDescent="0.25">
      <c r="A296" t="s">
        <v>8</v>
      </c>
      <c r="B296" t="s">
        <v>9</v>
      </c>
      <c r="C296" t="s">
        <v>16</v>
      </c>
      <c r="D296" t="s">
        <v>41</v>
      </c>
      <c r="E296" s="22">
        <v>43445</v>
      </c>
      <c r="F296">
        <v>0</v>
      </c>
    </row>
    <row r="297" spans="1:6" ht="27.75" customHeight="1" x14ac:dyDescent="0.25">
      <c r="A297" t="s">
        <v>8</v>
      </c>
      <c r="B297" t="s">
        <v>9</v>
      </c>
      <c r="C297" t="s">
        <v>16</v>
      </c>
      <c r="D297" t="s">
        <v>41</v>
      </c>
      <c r="E297" s="22">
        <v>43452</v>
      </c>
      <c r="F297">
        <v>0</v>
      </c>
    </row>
    <row r="298" spans="1:6" ht="27.75" customHeight="1" x14ac:dyDescent="0.25">
      <c r="A298" t="s">
        <v>8</v>
      </c>
      <c r="B298" t="s">
        <v>9</v>
      </c>
      <c r="C298" t="s">
        <v>16</v>
      </c>
      <c r="D298" t="s">
        <v>41</v>
      </c>
      <c r="E298" s="22">
        <v>43495</v>
      </c>
      <c r="F298">
        <v>0</v>
      </c>
    </row>
    <row r="299" spans="1:6" ht="27.75" customHeight="1" x14ac:dyDescent="0.25">
      <c r="A299" t="s">
        <v>8</v>
      </c>
      <c r="B299" t="s">
        <v>9</v>
      </c>
      <c r="C299" t="s">
        <v>16</v>
      </c>
      <c r="D299" t="s">
        <v>41</v>
      </c>
      <c r="E299" s="22">
        <v>43495</v>
      </c>
      <c r="F299">
        <v>0</v>
      </c>
    </row>
    <row r="300" spans="1:6" ht="27.75" customHeight="1" x14ac:dyDescent="0.25">
      <c r="A300" t="s">
        <v>8</v>
      </c>
      <c r="B300" t="s">
        <v>9</v>
      </c>
      <c r="C300" t="s">
        <v>16</v>
      </c>
      <c r="D300" t="s">
        <v>41</v>
      </c>
      <c r="E300" s="22">
        <v>43523</v>
      </c>
      <c r="F300">
        <v>0</v>
      </c>
    </row>
    <row r="301" spans="1:6" ht="27.75" customHeight="1" x14ac:dyDescent="0.25">
      <c r="A301" t="s">
        <v>8</v>
      </c>
      <c r="B301" t="s">
        <v>9</v>
      </c>
      <c r="C301" t="s">
        <v>16</v>
      </c>
      <c r="D301" t="s">
        <v>41</v>
      </c>
      <c r="E301" s="22">
        <v>43523</v>
      </c>
      <c r="F301">
        <v>0</v>
      </c>
    </row>
    <row r="302" spans="1:6" ht="27.75" customHeight="1" x14ac:dyDescent="0.25">
      <c r="A302" t="s">
        <v>8</v>
      </c>
      <c r="B302" t="s">
        <v>9</v>
      </c>
      <c r="C302" t="s">
        <v>16</v>
      </c>
      <c r="D302" t="s">
        <v>41</v>
      </c>
      <c r="E302" s="22">
        <v>43536</v>
      </c>
      <c r="F302">
        <v>0</v>
      </c>
    </row>
    <row r="303" spans="1:6" ht="27.75" customHeight="1" x14ac:dyDescent="0.25">
      <c r="A303" t="s">
        <v>8</v>
      </c>
      <c r="B303" t="s">
        <v>9</v>
      </c>
      <c r="C303" t="s">
        <v>16</v>
      </c>
      <c r="D303" t="s">
        <v>41</v>
      </c>
      <c r="E303" s="22">
        <v>43545</v>
      </c>
      <c r="F303">
        <v>0</v>
      </c>
    </row>
    <row r="304" spans="1:6" ht="27.75" customHeight="1" x14ac:dyDescent="0.25">
      <c r="A304" t="s">
        <v>8</v>
      </c>
      <c r="B304" t="s">
        <v>9</v>
      </c>
      <c r="C304" t="s">
        <v>16</v>
      </c>
      <c r="D304" t="s">
        <v>41</v>
      </c>
      <c r="E304" s="22">
        <v>43545</v>
      </c>
      <c r="F304">
        <v>0</v>
      </c>
    </row>
    <row r="305" spans="1:6" ht="27.75" customHeight="1" x14ac:dyDescent="0.25">
      <c r="A305" t="s">
        <v>8</v>
      </c>
      <c r="B305" t="s">
        <v>9</v>
      </c>
      <c r="C305" t="s">
        <v>16</v>
      </c>
      <c r="D305" t="s">
        <v>41</v>
      </c>
      <c r="E305" s="22">
        <v>43575</v>
      </c>
      <c r="F305">
        <v>0</v>
      </c>
    </row>
    <row r="306" spans="1:6" ht="27.75" customHeight="1" x14ac:dyDescent="0.25">
      <c r="A306" t="s">
        <v>8</v>
      </c>
      <c r="B306" t="s">
        <v>9</v>
      </c>
      <c r="C306" t="s">
        <v>16</v>
      </c>
      <c r="D306" t="s">
        <v>41</v>
      </c>
      <c r="E306" s="22">
        <v>43575</v>
      </c>
      <c r="F306">
        <v>0</v>
      </c>
    </row>
    <row r="307" spans="1:6" ht="27.75" customHeight="1" x14ac:dyDescent="0.25">
      <c r="A307" t="s">
        <v>8</v>
      </c>
      <c r="B307" t="s">
        <v>9</v>
      </c>
      <c r="C307" t="s">
        <v>16</v>
      </c>
      <c r="D307" t="s">
        <v>41</v>
      </c>
      <c r="E307" s="22">
        <v>43578</v>
      </c>
      <c r="F307">
        <v>0</v>
      </c>
    </row>
    <row r="308" spans="1:6" ht="27.75" customHeight="1" x14ac:dyDescent="0.25">
      <c r="A308" t="s">
        <v>8</v>
      </c>
      <c r="B308" t="s">
        <v>42</v>
      </c>
      <c r="C308" t="s">
        <v>16</v>
      </c>
      <c r="D308" t="s">
        <v>43</v>
      </c>
      <c r="E308" s="22">
        <v>43264</v>
      </c>
      <c r="F308">
        <v>0</v>
      </c>
    </row>
    <row r="309" spans="1:6" ht="27.75" customHeight="1" x14ac:dyDescent="0.25">
      <c r="A309" t="s">
        <v>8</v>
      </c>
      <c r="B309" t="s">
        <v>42</v>
      </c>
      <c r="C309" t="s">
        <v>16</v>
      </c>
      <c r="D309" t="s">
        <v>43</v>
      </c>
      <c r="E309" s="22">
        <v>43264</v>
      </c>
      <c r="F309">
        <v>0</v>
      </c>
    </row>
    <row r="310" spans="1:6" ht="27.75" customHeight="1" x14ac:dyDescent="0.25">
      <c r="A310" t="s">
        <v>8</v>
      </c>
      <c r="B310" t="s">
        <v>42</v>
      </c>
      <c r="C310" t="s">
        <v>16</v>
      </c>
      <c r="D310" t="s">
        <v>43</v>
      </c>
      <c r="E310" s="22">
        <v>43271</v>
      </c>
      <c r="F310">
        <v>0</v>
      </c>
    </row>
    <row r="311" spans="1:6" ht="27.75" customHeight="1" x14ac:dyDescent="0.25">
      <c r="A311" t="s">
        <v>8</v>
      </c>
      <c r="B311" t="s">
        <v>42</v>
      </c>
      <c r="C311" t="s">
        <v>16</v>
      </c>
      <c r="D311" t="s">
        <v>43</v>
      </c>
      <c r="E311" s="22">
        <v>43300</v>
      </c>
      <c r="F311">
        <v>0</v>
      </c>
    </row>
    <row r="312" spans="1:6" ht="27.75" customHeight="1" x14ac:dyDescent="0.25">
      <c r="A312" t="s">
        <v>18</v>
      </c>
      <c r="B312" t="s">
        <v>39</v>
      </c>
      <c r="C312" t="s">
        <v>16</v>
      </c>
      <c r="D312" t="s">
        <v>43</v>
      </c>
      <c r="E312" s="22">
        <v>43311</v>
      </c>
      <c r="F312">
        <v>0</v>
      </c>
    </row>
    <row r="313" spans="1:6" ht="27.75" customHeight="1" x14ac:dyDescent="0.25">
      <c r="A313" t="s">
        <v>8</v>
      </c>
      <c r="B313" t="s">
        <v>9</v>
      </c>
      <c r="C313" t="s">
        <v>16</v>
      </c>
      <c r="D313" t="s">
        <v>43</v>
      </c>
      <c r="E313" s="22">
        <v>43313</v>
      </c>
      <c r="F313">
        <v>0</v>
      </c>
    </row>
    <row r="314" spans="1:6" ht="27.75" customHeight="1" x14ac:dyDescent="0.25">
      <c r="A314" t="s">
        <v>18</v>
      </c>
      <c r="B314" t="s">
        <v>39</v>
      </c>
      <c r="C314" t="s">
        <v>16</v>
      </c>
      <c r="D314" t="s">
        <v>43</v>
      </c>
      <c r="E314" s="22">
        <v>43319</v>
      </c>
      <c r="F314">
        <v>0</v>
      </c>
    </row>
    <row r="315" spans="1:6" ht="27.75" customHeight="1" x14ac:dyDescent="0.25">
      <c r="A315" t="s">
        <v>18</v>
      </c>
      <c r="B315" t="s">
        <v>39</v>
      </c>
      <c r="C315" t="s">
        <v>16</v>
      </c>
      <c r="D315" t="s">
        <v>43</v>
      </c>
      <c r="E315" s="22">
        <v>43329</v>
      </c>
      <c r="F315">
        <v>0</v>
      </c>
    </row>
    <row r="316" spans="1:6" ht="27.75" customHeight="1" x14ac:dyDescent="0.25">
      <c r="A316" t="s">
        <v>18</v>
      </c>
      <c r="B316" t="s">
        <v>39</v>
      </c>
      <c r="C316" t="s">
        <v>16</v>
      </c>
      <c r="D316" t="s">
        <v>43</v>
      </c>
      <c r="E316" s="22">
        <v>43340</v>
      </c>
      <c r="F316">
        <v>0</v>
      </c>
    </row>
    <row r="317" spans="1:6" ht="27.75" customHeight="1" x14ac:dyDescent="0.25">
      <c r="A317" t="s">
        <v>18</v>
      </c>
      <c r="B317" t="s">
        <v>39</v>
      </c>
      <c r="C317" t="s">
        <v>16</v>
      </c>
      <c r="D317" t="s">
        <v>43</v>
      </c>
      <c r="E317" s="22">
        <v>43341</v>
      </c>
      <c r="F317">
        <v>0</v>
      </c>
    </row>
    <row r="318" spans="1:6" ht="27.75" customHeight="1" x14ac:dyDescent="0.25">
      <c r="A318" t="s">
        <v>18</v>
      </c>
      <c r="B318" t="s">
        <v>20</v>
      </c>
      <c r="C318" t="s">
        <v>16</v>
      </c>
      <c r="D318" t="s">
        <v>43</v>
      </c>
      <c r="E318" s="22">
        <v>43349</v>
      </c>
      <c r="F318">
        <v>0</v>
      </c>
    </row>
    <row r="319" spans="1:6" ht="27.75" customHeight="1" x14ac:dyDescent="0.25">
      <c r="A319" t="s">
        <v>8</v>
      </c>
      <c r="B319" t="s">
        <v>9</v>
      </c>
      <c r="C319" t="s">
        <v>16</v>
      </c>
      <c r="D319" t="s">
        <v>43</v>
      </c>
      <c r="E319" s="22">
        <v>43350</v>
      </c>
      <c r="F319">
        <v>0</v>
      </c>
    </row>
    <row r="320" spans="1:6" ht="27.75" customHeight="1" x14ac:dyDescent="0.25">
      <c r="A320" t="s">
        <v>18</v>
      </c>
      <c r="B320" t="s">
        <v>23</v>
      </c>
      <c r="C320" t="s">
        <v>16</v>
      </c>
      <c r="D320" t="s">
        <v>43</v>
      </c>
      <c r="E320" s="22">
        <v>43350</v>
      </c>
      <c r="F320">
        <v>0</v>
      </c>
    </row>
    <row r="321" spans="1:6" ht="27.75" customHeight="1" x14ac:dyDescent="0.25">
      <c r="A321" t="s">
        <v>18</v>
      </c>
      <c r="B321" t="s">
        <v>23</v>
      </c>
      <c r="C321" t="s">
        <v>16</v>
      </c>
      <c r="D321" t="s">
        <v>43</v>
      </c>
      <c r="E321" s="22">
        <v>43353</v>
      </c>
      <c r="F321">
        <v>0</v>
      </c>
    </row>
    <row r="322" spans="1:6" ht="27.75" customHeight="1" x14ac:dyDescent="0.25">
      <c r="A322" t="s">
        <v>8</v>
      </c>
      <c r="B322" t="s">
        <v>9</v>
      </c>
      <c r="C322" t="s">
        <v>16</v>
      </c>
      <c r="D322" t="s">
        <v>43</v>
      </c>
      <c r="E322" s="22">
        <v>43354</v>
      </c>
      <c r="F322">
        <v>0</v>
      </c>
    </row>
    <row r="323" spans="1:6" ht="27.75" customHeight="1" x14ac:dyDescent="0.25">
      <c r="A323" t="s">
        <v>18</v>
      </c>
      <c r="B323" t="s">
        <v>32</v>
      </c>
      <c r="C323" t="s">
        <v>16</v>
      </c>
      <c r="D323" t="s">
        <v>43</v>
      </c>
      <c r="E323" s="22">
        <v>43355</v>
      </c>
      <c r="F323">
        <v>0</v>
      </c>
    </row>
    <row r="324" spans="1:6" ht="27.75" customHeight="1" x14ac:dyDescent="0.25">
      <c r="A324" t="s">
        <v>18</v>
      </c>
      <c r="B324" t="s">
        <v>37</v>
      </c>
      <c r="C324" t="s">
        <v>16</v>
      </c>
      <c r="D324" t="s">
        <v>43</v>
      </c>
      <c r="E324" s="22">
        <v>43356</v>
      </c>
      <c r="F324">
        <v>0</v>
      </c>
    </row>
    <row r="325" spans="1:6" ht="27.75" customHeight="1" x14ac:dyDescent="0.25">
      <c r="A325" t="s">
        <v>8</v>
      </c>
      <c r="B325" t="s">
        <v>42</v>
      </c>
      <c r="C325" t="s">
        <v>16</v>
      </c>
      <c r="D325" t="s">
        <v>43</v>
      </c>
      <c r="E325" s="22">
        <v>43357</v>
      </c>
      <c r="F325">
        <v>0</v>
      </c>
    </row>
    <row r="326" spans="1:6" ht="27.75" customHeight="1" x14ac:dyDescent="0.25">
      <c r="A326" t="s">
        <v>18</v>
      </c>
      <c r="B326" t="s">
        <v>23</v>
      </c>
      <c r="C326" t="s">
        <v>16</v>
      </c>
      <c r="D326" t="s">
        <v>43</v>
      </c>
      <c r="E326" s="22">
        <v>43360</v>
      </c>
      <c r="F326">
        <v>0</v>
      </c>
    </row>
    <row r="327" spans="1:6" ht="27.75" customHeight="1" x14ac:dyDescent="0.25">
      <c r="A327" t="s">
        <v>18</v>
      </c>
      <c r="B327" t="s">
        <v>23</v>
      </c>
      <c r="C327" t="s">
        <v>16</v>
      </c>
      <c r="D327" t="s">
        <v>43</v>
      </c>
      <c r="E327" s="22">
        <v>43364</v>
      </c>
      <c r="F327">
        <v>0</v>
      </c>
    </row>
    <row r="328" spans="1:6" ht="27.75" customHeight="1" x14ac:dyDescent="0.25">
      <c r="A328" t="s">
        <v>18</v>
      </c>
      <c r="B328" t="s">
        <v>23</v>
      </c>
      <c r="C328" t="s">
        <v>16</v>
      </c>
      <c r="D328" t="s">
        <v>43</v>
      </c>
      <c r="E328" s="22">
        <v>43369</v>
      </c>
      <c r="F328">
        <v>0</v>
      </c>
    </row>
    <row r="329" spans="1:6" ht="27.75" customHeight="1" x14ac:dyDescent="0.25">
      <c r="A329" t="s">
        <v>18</v>
      </c>
      <c r="B329" t="s">
        <v>37</v>
      </c>
      <c r="C329" t="s">
        <v>16</v>
      </c>
      <c r="D329" t="s">
        <v>43</v>
      </c>
      <c r="E329" s="22">
        <v>43370</v>
      </c>
      <c r="F329">
        <v>0</v>
      </c>
    </row>
    <row r="330" spans="1:6" ht="27.75" customHeight="1" x14ac:dyDescent="0.25">
      <c r="A330" t="s">
        <v>18</v>
      </c>
      <c r="B330" t="s">
        <v>23</v>
      </c>
      <c r="C330" t="s">
        <v>16</v>
      </c>
      <c r="D330" t="s">
        <v>43</v>
      </c>
      <c r="E330" s="22">
        <v>43374</v>
      </c>
      <c r="F330">
        <v>0</v>
      </c>
    </row>
    <row r="331" spans="1:6" ht="27.75" customHeight="1" x14ac:dyDescent="0.25">
      <c r="A331" t="s">
        <v>18</v>
      </c>
      <c r="B331" t="s">
        <v>37</v>
      </c>
      <c r="C331" t="s">
        <v>16</v>
      </c>
      <c r="D331" t="s">
        <v>43</v>
      </c>
      <c r="E331" s="22">
        <v>43375</v>
      </c>
      <c r="F331">
        <v>0</v>
      </c>
    </row>
    <row r="332" spans="1:6" ht="27.75" customHeight="1" x14ac:dyDescent="0.25">
      <c r="A332" t="s">
        <v>18</v>
      </c>
      <c r="B332" t="s">
        <v>23</v>
      </c>
      <c r="C332" t="s">
        <v>16</v>
      </c>
      <c r="D332" t="s">
        <v>43</v>
      </c>
      <c r="E332" s="22">
        <v>43378</v>
      </c>
      <c r="F332">
        <v>0</v>
      </c>
    </row>
    <row r="333" spans="1:6" ht="27.75" customHeight="1" x14ac:dyDescent="0.25">
      <c r="A333" t="s">
        <v>18</v>
      </c>
      <c r="B333" t="s">
        <v>23</v>
      </c>
      <c r="C333" t="s">
        <v>16</v>
      </c>
      <c r="D333" t="s">
        <v>43</v>
      </c>
      <c r="E333" s="22">
        <v>43383</v>
      </c>
      <c r="F333">
        <v>0</v>
      </c>
    </row>
    <row r="334" spans="1:6" ht="27.75" customHeight="1" x14ac:dyDescent="0.25">
      <c r="A334" t="s">
        <v>18</v>
      </c>
      <c r="B334" t="s">
        <v>37</v>
      </c>
      <c r="C334" t="s">
        <v>16</v>
      </c>
      <c r="D334" t="s">
        <v>43</v>
      </c>
      <c r="E334" s="22">
        <v>43383</v>
      </c>
      <c r="F334">
        <v>0</v>
      </c>
    </row>
    <row r="335" spans="1:6" ht="27.75" customHeight="1" x14ac:dyDescent="0.25">
      <c r="A335" t="s">
        <v>18</v>
      </c>
      <c r="B335" t="s">
        <v>23</v>
      </c>
      <c r="C335" t="s">
        <v>16</v>
      </c>
      <c r="D335" t="s">
        <v>43</v>
      </c>
      <c r="E335" s="22">
        <v>43388</v>
      </c>
      <c r="F335">
        <v>0</v>
      </c>
    </row>
    <row r="336" spans="1:6" ht="27.75" customHeight="1" x14ac:dyDescent="0.25">
      <c r="A336" t="s">
        <v>18</v>
      </c>
      <c r="B336" t="s">
        <v>37</v>
      </c>
      <c r="C336" t="s">
        <v>16</v>
      </c>
      <c r="D336" t="s">
        <v>43</v>
      </c>
      <c r="E336" s="22">
        <v>43388</v>
      </c>
      <c r="F336">
        <v>0</v>
      </c>
    </row>
    <row r="337" spans="1:6" ht="27.75" customHeight="1" x14ac:dyDescent="0.25">
      <c r="A337" t="s">
        <v>18</v>
      </c>
      <c r="B337" t="s">
        <v>23</v>
      </c>
      <c r="C337" t="s">
        <v>16</v>
      </c>
      <c r="D337" t="s">
        <v>43</v>
      </c>
      <c r="E337" s="22">
        <v>43398</v>
      </c>
      <c r="F337">
        <v>0</v>
      </c>
    </row>
    <row r="338" spans="1:6" ht="27.75" customHeight="1" x14ac:dyDescent="0.25">
      <c r="A338" t="s">
        <v>18</v>
      </c>
      <c r="B338" t="s">
        <v>32</v>
      </c>
      <c r="C338" t="s">
        <v>16</v>
      </c>
      <c r="D338" t="s">
        <v>43</v>
      </c>
      <c r="E338" s="22">
        <v>43402</v>
      </c>
      <c r="F338">
        <v>0</v>
      </c>
    </row>
    <row r="339" spans="1:6" ht="27.75" customHeight="1" x14ac:dyDescent="0.25">
      <c r="A339" t="s">
        <v>18</v>
      </c>
      <c r="B339" t="s">
        <v>32</v>
      </c>
      <c r="C339" t="s">
        <v>16</v>
      </c>
      <c r="D339" t="s">
        <v>43</v>
      </c>
      <c r="E339" s="22">
        <v>43402</v>
      </c>
      <c r="F339">
        <v>0</v>
      </c>
    </row>
    <row r="340" spans="1:6" ht="27.75" customHeight="1" x14ac:dyDescent="0.25">
      <c r="A340" t="s">
        <v>18</v>
      </c>
      <c r="B340" t="s">
        <v>23</v>
      </c>
      <c r="C340" t="s">
        <v>16</v>
      </c>
      <c r="D340" t="s">
        <v>43</v>
      </c>
      <c r="E340" s="22">
        <v>43404</v>
      </c>
      <c r="F340">
        <v>0</v>
      </c>
    </row>
    <row r="341" spans="1:6" ht="27.75" customHeight="1" x14ac:dyDescent="0.25">
      <c r="A341" t="s">
        <v>18</v>
      </c>
      <c r="B341" t="s">
        <v>23</v>
      </c>
      <c r="C341" t="s">
        <v>16</v>
      </c>
      <c r="D341" t="s">
        <v>43</v>
      </c>
      <c r="E341" s="22">
        <v>43410</v>
      </c>
      <c r="F341">
        <v>0</v>
      </c>
    </row>
    <row r="342" spans="1:6" ht="27.75" customHeight="1" x14ac:dyDescent="0.25">
      <c r="A342" t="s">
        <v>18</v>
      </c>
      <c r="B342" t="s">
        <v>39</v>
      </c>
      <c r="C342" t="s">
        <v>16</v>
      </c>
      <c r="D342" t="s">
        <v>43</v>
      </c>
      <c r="E342" s="22">
        <v>43417</v>
      </c>
      <c r="F342">
        <v>0</v>
      </c>
    </row>
    <row r="343" spans="1:6" ht="27.75" customHeight="1" x14ac:dyDescent="0.25">
      <c r="A343" t="s">
        <v>18</v>
      </c>
      <c r="B343" t="s">
        <v>32</v>
      </c>
      <c r="C343" t="s">
        <v>16</v>
      </c>
      <c r="D343" t="s">
        <v>43</v>
      </c>
      <c r="E343" s="22">
        <v>43419</v>
      </c>
      <c r="F343">
        <v>0</v>
      </c>
    </row>
    <row r="344" spans="1:6" ht="27.75" customHeight="1" x14ac:dyDescent="0.25">
      <c r="A344" t="s">
        <v>18</v>
      </c>
      <c r="B344" t="s">
        <v>39</v>
      </c>
      <c r="C344" t="s">
        <v>16</v>
      </c>
      <c r="D344" t="s">
        <v>43</v>
      </c>
      <c r="E344" s="22">
        <v>43437</v>
      </c>
      <c r="F344">
        <v>0</v>
      </c>
    </row>
    <row r="345" spans="1:6" ht="27.75" customHeight="1" x14ac:dyDescent="0.25">
      <c r="A345" t="s">
        <v>8</v>
      </c>
      <c r="B345" t="s">
        <v>9</v>
      </c>
      <c r="C345" t="s">
        <v>16</v>
      </c>
      <c r="D345" t="s">
        <v>43</v>
      </c>
      <c r="E345" s="22">
        <v>43437</v>
      </c>
      <c r="F345">
        <v>0</v>
      </c>
    </row>
    <row r="346" spans="1:6" ht="27.75" customHeight="1" x14ac:dyDescent="0.25">
      <c r="A346" t="s">
        <v>18</v>
      </c>
      <c r="B346" t="s">
        <v>39</v>
      </c>
      <c r="C346" t="s">
        <v>16</v>
      </c>
      <c r="D346" t="s">
        <v>43</v>
      </c>
      <c r="E346" s="22">
        <v>43445</v>
      </c>
      <c r="F346">
        <v>0</v>
      </c>
    </row>
    <row r="347" spans="1:6" ht="27.75" customHeight="1" x14ac:dyDescent="0.25">
      <c r="A347" t="s">
        <v>18</v>
      </c>
      <c r="B347" t="s">
        <v>39</v>
      </c>
      <c r="C347" t="s">
        <v>16</v>
      </c>
      <c r="D347" t="s">
        <v>43</v>
      </c>
      <c r="E347" s="22">
        <v>43446</v>
      </c>
      <c r="F347">
        <v>0</v>
      </c>
    </row>
    <row r="348" spans="1:6" ht="27.75" customHeight="1" x14ac:dyDescent="0.25">
      <c r="A348" t="s">
        <v>18</v>
      </c>
      <c r="B348" t="s">
        <v>39</v>
      </c>
      <c r="C348" t="s">
        <v>16</v>
      </c>
      <c r="D348" t="s">
        <v>43</v>
      </c>
      <c r="E348" s="22">
        <v>43452</v>
      </c>
      <c r="F348">
        <v>0</v>
      </c>
    </row>
    <row r="349" spans="1:6" ht="27.75" customHeight="1" x14ac:dyDescent="0.25">
      <c r="A349" t="s">
        <v>18</v>
      </c>
      <c r="B349" t="s">
        <v>37</v>
      </c>
      <c r="C349" t="s">
        <v>16</v>
      </c>
      <c r="D349" t="s">
        <v>43</v>
      </c>
      <c r="E349" s="22">
        <v>43455</v>
      </c>
      <c r="F349">
        <v>0</v>
      </c>
    </row>
    <row r="350" spans="1:6" ht="27.75" customHeight="1" x14ac:dyDescent="0.25">
      <c r="A350" t="s">
        <v>18</v>
      </c>
      <c r="B350" t="s">
        <v>37</v>
      </c>
      <c r="C350" t="s">
        <v>16</v>
      </c>
      <c r="D350" t="s">
        <v>43</v>
      </c>
      <c r="E350" s="22">
        <v>43469</v>
      </c>
      <c r="F350">
        <v>0</v>
      </c>
    </row>
    <row r="351" spans="1:6" ht="27.75" customHeight="1" x14ac:dyDescent="0.25">
      <c r="A351" t="s">
        <v>8</v>
      </c>
      <c r="B351" t="s">
        <v>9</v>
      </c>
      <c r="C351" t="s">
        <v>16</v>
      </c>
      <c r="D351" t="s">
        <v>43</v>
      </c>
      <c r="E351" s="22">
        <v>43473</v>
      </c>
      <c r="F351">
        <v>0</v>
      </c>
    </row>
    <row r="352" spans="1:6" ht="27.75" customHeight="1" x14ac:dyDescent="0.25">
      <c r="A352" t="s">
        <v>8</v>
      </c>
      <c r="B352" t="s">
        <v>9</v>
      </c>
      <c r="C352" t="s">
        <v>16</v>
      </c>
      <c r="D352" t="s">
        <v>43</v>
      </c>
      <c r="E352" s="22">
        <v>43481</v>
      </c>
      <c r="F352">
        <v>0</v>
      </c>
    </row>
    <row r="353" spans="1:6" ht="27.75" customHeight="1" x14ac:dyDescent="0.25">
      <c r="A353" t="s">
        <v>8</v>
      </c>
      <c r="B353" t="s">
        <v>9</v>
      </c>
      <c r="C353" t="s">
        <v>16</v>
      </c>
      <c r="D353" t="s">
        <v>43</v>
      </c>
      <c r="E353" s="22">
        <v>43495</v>
      </c>
      <c r="F353">
        <v>0</v>
      </c>
    </row>
    <row r="354" spans="1:6" ht="27.75" customHeight="1" x14ac:dyDescent="0.25">
      <c r="A354" t="s">
        <v>8</v>
      </c>
      <c r="B354" t="s">
        <v>9</v>
      </c>
      <c r="C354" t="s">
        <v>16</v>
      </c>
      <c r="D354" t="s">
        <v>43</v>
      </c>
      <c r="E354" s="22">
        <v>43528</v>
      </c>
      <c r="F354">
        <v>0</v>
      </c>
    </row>
    <row r="355" spans="1:6" ht="27.75" customHeight="1" x14ac:dyDescent="0.25">
      <c r="A355" t="s">
        <v>8</v>
      </c>
      <c r="B355" t="s">
        <v>9</v>
      </c>
      <c r="C355" t="s">
        <v>16</v>
      </c>
      <c r="D355" t="s">
        <v>43</v>
      </c>
      <c r="E355" s="22">
        <v>43530</v>
      </c>
      <c r="F355">
        <v>0</v>
      </c>
    </row>
    <row r="356" spans="1:6" ht="27.75" customHeight="1" x14ac:dyDescent="0.25">
      <c r="A356" t="s">
        <v>8</v>
      </c>
      <c r="B356" t="s">
        <v>9</v>
      </c>
      <c r="C356" t="s">
        <v>16</v>
      </c>
      <c r="D356" t="s">
        <v>44</v>
      </c>
      <c r="E356" s="22">
        <v>43335</v>
      </c>
      <c r="F356">
        <v>0</v>
      </c>
    </row>
    <row r="357" spans="1:6" ht="27.75" customHeight="1" x14ac:dyDescent="0.25">
      <c r="A357" t="s">
        <v>8</v>
      </c>
      <c r="B357" t="s">
        <v>9</v>
      </c>
      <c r="C357" t="s">
        <v>16</v>
      </c>
      <c r="D357" t="s">
        <v>44</v>
      </c>
      <c r="E357" s="22">
        <v>43346</v>
      </c>
      <c r="F357">
        <v>0</v>
      </c>
    </row>
    <row r="358" spans="1:6" ht="27.75" customHeight="1" x14ac:dyDescent="0.25">
      <c r="A358" t="s">
        <v>8</v>
      </c>
      <c r="B358" t="s">
        <v>9</v>
      </c>
      <c r="C358" t="s">
        <v>16</v>
      </c>
      <c r="D358" t="s">
        <v>44</v>
      </c>
      <c r="E358" s="22">
        <v>43347</v>
      </c>
      <c r="F358">
        <v>0</v>
      </c>
    </row>
    <row r="359" spans="1:6" ht="27.75" customHeight="1" x14ac:dyDescent="0.25">
      <c r="A359" t="s">
        <v>8</v>
      </c>
      <c r="B359" t="s">
        <v>9</v>
      </c>
      <c r="C359" t="s">
        <v>16</v>
      </c>
      <c r="D359" t="s">
        <v>44</v>
      </c>
      <c r="E359" s="22">
        <v>43360</v>
      </c>
      <c r="F359">
        <v>0</v>
      </c>
    </row>
    <row r="360" spans="1:6" ht="27.75" customHeight="1" x14ac:dyDescent="0.25">
      <c r="A360" t="s">
        <v>8</v>
      </c>
      <c r="B360" t="s">
        <v>9</v>
      </c>
      <c r="C360" t="s">
        <v>16</v>
      </c>
      <c r="D360" t="s">
        <v>44</v>
      </c>
      <c r="E360" s="22">
        <v>43370</v>
      </c>
      <c r="F360">
        <v>0</v>
      </c>
    </row>
    <row r="361" spans="1:6" ht="27.75" customHeight="1" x14ac:dyDescent="0.25">
      <c r="A361" t="s">
        <v>8</v>
      </c>
      <c r="B361" t="s">
        <v>9</v>
      </c>
      <c r="C361" t="s">
        <v>16</v>
      </c>
      <c r="D361" t="s">
        <v>44</v>
      </c>
      <c r="E361" s="22">
        <v>43419</v>
      </c>
      <c r="F361">
        <v>0</v>
      </c>
    </row>
    <row r="362" spans="1:6" ht="27.75" customHeight="1" x14ac:dyDescent="0.25">
      <c r="A362" t="s">
        <v>8</v>
      </c>
      <c r="B362" t="s">
        <v>9</v>
      </c>
      <c r="C362" t="s">
        <v>16</v>
      </c>
      <c r="D362" t="s">
        <v>44</v>
      </c>
      <c r="E362" s="22">
        <v>43447</v>
      </c>
      <c r="F362">
        <v>0</v>
      </c>
    </row>
    <row r="363" spans="1:6" ht="27.75" customHeight="1" x14ac:dyDescent="0.25">
      <c r="A363" t="s">
        <v>8</v>
      </c>
      <c r="B363" t="s">
        <v>9</v>
      </c>
      <c r="C363" t="s">
        <v>16</v>
      </c>
      <c r="D363" t="s">
        <v>44</v>
      </c>
      <c r="E363" s="22">
        <v>43500</v>
      </c>
      <c r="F363">
        <v>0</v>
      </c>
    </row>
    <row r="364" spans="1:6" ht="27.75" customHeight="1" x14ac:dyDescent="0.25">
      <c r="A364" t="s">
        <v>8</v>
      </c>
      <c r="B364" t="s">
        <v>9</v>
      </c>
      <c r="C364" t="s">
        <v>16</v>
      </c>
      <c r="D364" t="s">
        <v>44</v>
      </c>
      <c r="E364" s="22">
        <v>43571</v>
      </c>
      <c r="F364">
        <v>0</v>
      </c>
    </row>
    <row r="365" spans="1:6" ht="27.75" customHeight="1" x14ac:dyDescent="0.25">
      <c r="A365" t="s">
        <v>8</v>
      </c>
      <c r="B365" t="s">
        <v>9</v>
      </c>
      <c r="C365" t="s">
        <v>16</v>
      </c>
      <c r="D365" t="s">
        <v>44</v>
      </c>
      <c r="E365" s="22">
        <v>43614</v>
      </c>
      <c r="F365">
        <v>0</v>
      </c>
    </row>
    <row r="366" spans="1:6" ht="27.75" customHeight="1" x14ac:dyDescent="0.25">
      <c r="A366" t="s">
        <v>8</v>
      </c>
      <c r="B366" t="s">
        <v>9</v>
      </c>
      <c r="C366" t="s">
        <v>16</v>
      </c>
      <c r="D366" t="s">
        <v>44</v>
      </c>
      <c r="E366" s="22">
        <v>43640</v>
      </c>
      <c r="F366">
        <v>0</v>
      </c>
    </row>
    <row r="367" spans="1:6" ht="27.75" customHeight="1" x14ac:dyDescent="0.25">
      <c r="A367" t="s">
        <v>8</v>
      </c>
      <c r="B367" t="s">
        <v>9</v>
      </c>
      <c r="C367" t="s">
        <v>16</v>
      </c>
      <c r="D367" t="s">
        <v>45</v>
      </c>
      <c r="E367" s="22">
        <v>43335</v>
      </c>
      <c r="F367">
        <v>0</v>
      </c>
    </row>
    <row r="368" spans="1:6" ht="27.75" customHeight="1" x14ac:dyDescent="0.25">
      <c r="A368" t="s">
        <v>8</v>
      </c>
      <c r="B368" t="s">
        <v>9</v>
      </c>
      <c r="C368" t="s">
        <v>16</v>
      </c>
      <c r="D368" t="s">
        <v>45</v>
      </c>
      <c r="E368" s="22">
        <v>43392</v>
      </c>
      <c r="F368">
        <v>0</v>
      </c>
    </row>
    <row r="369" spans="1:6" ht="27.75" customHeight="1" x14ac:dyDescent="0.25">
      <c r="A369" t="s">
        <v>8</v>
      </c>
      <c r="B369" t="s">
        <v>9</v>
      </c>
      <c r="C369" t="s">
        <v>16</v>
      </c>
      <c r="D369" t="s">
        <v>45</v>
      </c>
      <c r="E369" s="22">
        <v>43411</v>
      </c>
      <c r="F369">
        <v>0</v>
      </c>
    </row>
    <row r="370" spans="1:6" ht="27.75" customHeight="1" x14ac:dyDescent="0.25">
      <c r="A370" t="s">
        <v>8</v>
      </c>
      <c r="B370" t="s">
        <v>9</v>
      </c>
      <c r="C370" t="s">
        <v>16</v>
      </c>
      <c r="D370" t="s">
        <v>45</v>
      </c>
      <c r="E370" s="22">
        <v>43432</v>
      </c>
      <c r="F370">
        <v>0</v>
      </c>
    </row>
    <row r="371" spans="1:6" ht="27.75" customHeight="1" x14ac:dyDescent="0.25">
      <c r="A371" t="s">
        <v>8</v>
      </c>
      <c r="B371" t="s">
        <v>9</v>
      </c>
      <c r="C371" t="s">
        <v>16</v>
      </c>
      <c r="D371" t="s">
        <v>45</v>
      </c>
      <c r="E371" s="22">
        <v>43472</v>
      </c>
      <c r="F371">
        <v>0</v>
      </c>
    </row>
    <row r="372" spans="1:6" ht="27.75" customHeight="1" x14ac:dyDescent="0.25">
      <c r="A372" t="s">
        <v>8</v>
      </c>
      <c r="B372" t="s">
        <v>9</v>
      </c>
      <c r="C372" t="s">
        <v>16</v>
      </c>
      <c r="D372" t="s">
        <v>45</v>
      </c>
      <c r="E372" s="22">
        <v>43549</v>
      </c>
      <c r="F372">
        <v>0</v>
      </c>
    </row>
    <row r="373" spans="1:6" ht="27.75" customHeight="1" x14ac:dyDescent="0.25">
      <c r="A373" t="s">
        <v>8</v>
      </c>
      <c r="B373" t="s">
        <v>9</v>
      </c>
      <c r="C373" t="s">
        <v>16</v>
      </c>
      <c r="D373" t="s">
        <v>45</v>
      </c>
      <c r="E373" s="22">
        <v>43599</v>
      </c>
      <c r="F373">
        <v>0</v>
      </c>
    </row>
    <row r="374" spans="1:6" ht="27.75" customHeight="1" x14ac:dyDescent="0.25">
      <c r="A374" t="s">
        <v>8</v>
      </c>
      <c r="B374" t="s">
        <v>9</v>
      </c>
      <c r="C374" t="s">
        <v>16</v>
      </c>
      <c r="D374" t="s">
        <v>45</v>
      </c>
      <c r="E374" s="22">
        <v>43620</v>
      </c>
      <c r="F374">
        <v>0</v>
      </c>
    </row>
    <row r="375" spans="1:6" ht="27.75" customHeight="1" x14ac:dyDescent="0.25">
      <c r="A375" t="s">
        <v>8</v>
      </c>
      <c r="B375" t="s">
        <v>9</v>
      </c>
      <c r="C375" t="s">
        <v>16</v>
      </c>
      <c r="D375" t="s">
        <v>46</v>
      </c>
      <c r="E375" s="22">
        <v>43334</v>
      </c>
      <c r="F375">
        <v>0</v>
      </c>
    </row>
    <row r="376" spans="1:6" ht="27.75" customHeight="1" x14ac:dyDescent="0.25">
      <c r="A376" t="s">
        <v>8</v>
      </c>
      <c r="B376" t="s">
        <v>9</v>
      </c>
      <c r="C376" t="s">
        <v>16</v>
      </c>
      <c r="D376" t="s">
        <v>46</v>
      </c>
      <c r="E376" s="22">
        <v>43397</v>
      </c>
      <c r="F376">
        <v>0</v>
      </c>
    </row>
    <row r="377" spans="1:6" ht="27.75" customHeight="1" x14ac:dyDescent="0.25">
      <c r="A377" t="s">
        <v>8</v>
      </c>
      <c r="B377" t="s">
        <v>9</v>
      </c>
      <c r="C377" t="s">
        <v>16</v>
      </c>
      <c r="D377" t="s">
        <v>46</v>
      </c>
      <c r="E377" s="22">
        <v>43404</v>
      </c>
      <c r="F377">
        <v>0</v>
      </c>
    </row>
    <row r="378" spans="1:6" ht="27.75" customHeight="1" x14ac:dyDescent="0.25">
      <c r="A378" t="s">
        <v>8</v>
      </c>
      <c r="B378" t="s">
        <v>9</v>
      </c>
      <c r="C378" t="s">
        <v>16</v>
      </c>
      <c r="D378" t="s">
        <v>46</v>
      </c>
      <c r="E378" s="22">
        <v>43433</v>
      </c>
      <c r="F378">
        <v>0</v>
      </c>
    </row>
    <row r="379" spans="1:6" ht="27.75" customHeight="1" x14ac:dyDescent="0.25">
      <c r="A379" t="s">
        <v>8</v>
      </c>
      <c r="B379" t="s">
        <v>9</v>
      </c>
      <c r="C379" t="s">
        <v>16</v>
      </c>
      <c r="D379" t="s">
        <v>46</v>
      </c>
      <c r="E379" s="22">
        <v>43524</v>
      </c>
      <c r="F379">
        <v>0</v>
      </c>
    </row>
    <row r="380" spans="1:6" ht="27.75" customHeight="1" x14ac:dyDescent="0.25">
      <c r="A380" t="s">
        <v>8</v>
      </c>
      <c r="B380" t="s">
        <v>9</v>
      </c>
      <c r="C380" t="s">
        <v>16</v>
      </c>
      <c r="D380" t="s">
        <v>46</v>
      </c>
      <c r="E380" s="22">
        <v>43584</v>
      </c>
      <c r="F380">
        <v>0</v>
      </c>
    </row>
    <row r="381" spans="1:6" ht="27.75" customHeight="1" x14ac:dyDescent="0.25">
      <c r="A381" t="s">
        <v>8</v>
      </c>
      <c r="B381" t="s">
        <v>9</v>
      </c>
      <c r="C381" t="s">
        <v>16</v>
      </c>
      <c r="D381" t="s">
        <v>46</v>
      </c>
      <c r="E381" s="22" t="s">
        <v>59</v>
      </c>
      <c r="F381">
        <v>0</v>
      </c>
    </row>
    <row r="382" spans="1:6" ht="27.75" customHeight="1" x14ac:dyDescent="0.25">
      <c r="A382" t="s">
        <v>8</v>
      </c>
      <c r="B382" t="s">
        <v>9</v>
      </c>
      <c r="C382" t="s">
        <v>16</v>
      </c>
      <c r="D382" t="s">
        <v>46</v>
      </c>
      <c r="E382" s="22">
        <v>43621</v>
      </c>
      <c r="F382">
        <v>0</v>
      </c>
    </row>
    <row r="383" spans="1:6" ht="27.75" customHeight="1" x14ac:dyDescent="0.25">
      <c r="A383" t="s">
        <v>8</v>
      </c>
      <c r="B383" t="s">
        <v>9</v>
      </c>
      <c r="C383" t="s">
        <v>16</v>
      </c>
      <c r="D383" t="s">
        <v>46</v>
      </c>
      <c r="E383" s="22">
        <v>43640</v>
      </c>
      <c r="F383">
        <v>0</v>
      </c>
    </row>
    <row r="384" spans="1:6" ht="27.75" customHeight="1" x14ac:dyDescent="0.25">
      <c r="A384" t="s">
        <v>18</v>
      </c>
      <c r="B384" t="s">
        <v>39</v>
      </c>
      <c r="C384" t="s">
        <v>16</v>
      </c>
      <c r="D384" t="s">
        <v>47</v>
      </c>
      <c r="E384" s="22">
        <v>43385</v>
      </c>
      <c r="F384">
        <v>0</v>
      </c>
    </row>
    <row r="385" spans="1:6" ht="27.75" customHeight="1" x14ac:dyDescent="0.25">
      <c r="A385" t="s">
        <v>18</v>
      </c>
      <c r="B385" t="s">
        <v>39</v>
      </c>
      <c r="C385" t="s">
        <v>16</v>
      </c>
      <c r="D385" t="s">
        <v>47</v>
      </c>
      <c r="E385" s="22">
        <v>43385</v>
      </c>
      <c r="F385">
        <v>0</v>
      </c>
    </row>
    <row r="386" spans="1:6" ht="27.75" customHeight="1" x14ac:dyDescent="0.25">
      <c r="A386" t="s">
        <v>18</v>
      </c>
      <c r="B386" t="s">
        <v>19</v>
      </c>
      <c r="C386" t="s">
        <v>16</v>
      </c>
      <c r="D386" t="s">
        <v>47</v>
      </c>
      <c r="E386" s="22">
        <v>43391</v>
      </c>
      <c r="F386">
        <v>0</v>
      </c>
    </row>
    <row r="387" spans="1:6" ht="27.75" customHeight="1" x14ac:dyDescent="0.25">
      <c r="A387" t="s">
        <v>18</v>
      </c>
      <c r="B387" t="s">
        <v>19</v>
      </c>
      <c r="C387" t="s">
        <v>16</v>
      </c>
      <c r="D387" t="s">
        <v>47</v>
      </c>
      <c r="E387" s="22">
        <v>43391</v>
      </c>
      <c r="F387">
        <v>0</v>
      </c>
    </row>
    <row r="388" spans="1:6" ht="27.75" customHeight="1" x14ac:dyDescent="0.25">
      <c r="A388" t="s">
        <v>18</v>
      </c>
      <c r="B388" t="s">
        <v>37</v>
      </c>
      <c r="C388" t="s">
        <v>16</v>
      </c>
      <c r="D388" t="s">
        <v>47</v>
      </c>
      <c r="E388" s="22">
        <v>43397</v>
      </c>
      <c r="F388">
        <v>0</v>
      </c>
    </row>
    <row r="389" spans="1:6" ht="27.75" customHeight="1" x14ac:dyDescent="0.25">
      <c r="A389" t="s">
        <v>18</v>
      </c>
      <c r="B389" t="s">
        <v>39</v>
      </c>
      <c r="C389" t="s">
        <v>16</v>
      </c>
      <c r="D389" t="s">
        <v>47</v>
      </c>
      <c r="E389" s="22">
        <v>43398</v>
      </c>
      <c r="F389">
        <v>0</v>
      </c>
    </row>
    <row r="390" spans="1:6" ht="27.75" customHeight="1" x14ac:dyDescent="0.25">
      <c r="A390" t="s">
        <v>18</v>
      </c>
      <c r="B390" t="s">
        <v>39</v>
      </c>
      <c r="C390" t="s">
        <v>16</v>
      </c>
      <c r="D390" t="s">
        <v>47</v>
      </c>
      <c r="E390" s="22">
        <v>43398</v>
      </c>
      <c r="F390">
        <v>0</v>
      </c>
    </row>
    <row r="391" spans="1:6" ht="27.75" customHeight="1" x14ac:dyDescent="0.25">
      <c r="A391" t="s">
        <v>18</v>
      </c>
      <c r="B391" t="s">
        <v>39</v>
      </c>
      <c r="C391" t="s">
        <v>16</v>
      </c>
      <c r="D391" t="s">
        <v>47</v>
      </c>
      <c r="E391" s="22">
        <v>43398</v>
      </c>
      <c r="F391">
        <v>0</v>
      </c>
    </row>
    <row r="392" spans="1:6" ht="27.75" customHeight="1" x14ac:dyDescent="0.25">
      <c r="A392" t="s">
        <v>18</v>
      </c>
      <c r="B392" t="s">
        <v>39</v>
      </c>
      <c r="C392" t="s">
        <v>16</v>
      </c>
      <c r="D392" t="s">
        <v>47</v>
      </c>
      <c r="E392" s="22">
        <v>43398</v>
      </c>
      <c r="F392">
        <v>0</v>
      </c>
    </row>
    <row r="393" spans="1:6" ht="27.75" customHeight="1" x14ac:dyDescent="0.25">
      <c r="A393" t="s">
        <v>18</v>
      </c>
      <c r="B393" t="s">
        <v>39</v>
      </c>
      <c r="C393" t="s">
        <v>16</v>
      </c>
      <c r="D393" t="s">
        <v>47</v>
      </c>
      <c r="E393" s="22">
        <v>43399</v>
      </c>
      <c r="F393">
        <v>0</v>
      </c>
    </row>
    <row r="394" spans="1:6" ht="27.75" customHeight="1" x14ac:dyDescent="0.25">
      <c r="A394" t="s">
        <v>18</v>
      </c>
      <c r="B394" t="s">
        <v>39</v>
      </c>
      <c r="C394" t="s">
        <v>16</v>
      </c>
      <c r="D394" t="s">
        <v>47</v>
      </c>
      <c r="E394" s="22">
        <v>43399</v>
      </c>
      <c r="F394">
        <v>0</v>
      </c>
    </row>
    <row r="395" spans="1:6" ht="27.75" customHeight="1" x14ac:dyDescent="0.25">
      <c r="A395" t="s">
        <v>18</v>
      </c>
      <c r="B395" t="s">
        <v>19</v>
      </c>
      <c r="C395" t="s">
        <v>16</v>
      </c>
      <c r="D395" t="s">
        <v>47</v>
      </c>
      <c r="E395" s="22">
        <v>43403</v>
      </c>
      <c r="F395">
        <v>0</v>
      </c>
    </row>
    <row r="396" spans="1:6" ht="27.75" customHeight="1" x14ac:dyDescent="0.25">
      <c r="A396" t="s">
        <v>18</v>
      </c>
      <c r="B396" t="s">
        <v>19</v>
      </c>
      <c r="C396" t="s">
        <v>16</v>
      </c>
      <c r="D396" t="s">
        <v>47</v>
      </c>
      <c r="E396" s="22">
        <v>43403</v>
      </c>
      <c r="F396">
        <v>0</v>
      </c>
    </row>
    <row r="397" spans="1:6" ht="27.75" customHeight="1" x14ac:dyDescent="0.25">
      <c r="A397" t="s">
        <v>18</v>
      </c>
      <c r="B397" t="s">
        <v>19</v>
      </c>
      <c r="C397" t="s">
        <v>16</v>
      </c>
      <c r="D397" t="s">
        <v>47</v>
      </c>
      <c r="E397" s="22">
        <v>43403</v>
      </c>
      <c r="F397">
        <v>0</v>
      </c>
    </row>
    <row r="398" spans="1:6" ht="27.75" customHeight="1" x14ac:dyDescent="0.25">
      <c r="A398" t="s">
        <v>18</v>
      </c>
      <c r="B398" t="s">
        <v>37</v>
      </c>
      <c r="C398" t="s">
        <v>16</v>
      </c>
      <c r="D398" t="s">
        <v>47</v>
      </c>
      <c r="E398" s="22">
        <v>43403</v>
      </c>
      <c r="F398">
        <v>0</v>
      </c>
    </row>
    <row r="399" spans="1:6" ht="27.75" customHeight="1" x14ac:dyDescent="0.25">
      <c r="A399" t="s">
        <v>18</v>
      </c>
      <c r="B399" t="s">
        <v>20</v>
      </c>
      <c r="C399" t="s">
        <v>16</v>
      </c>
      <c r="D399" t="s">
        <v>47</v>
      </c>
      <c r="E399" s="22">
        <v>43404</v>
      </c>
      <c r="F399">
        <v>0</v>
      </c>
    </row>
    <row r="400" spans="1:6" ht="27.75" customHeight="1" x14ac:dyDescent="0.25">
      <c r="A400" t="s">
        <v>18</v>
      </c>
      <c r="B400" t="s">
        <v>20</v>
      </c>
      <c r="C400" t="s">
        <v>16</v>
      </c>
      <c r="D400" t="s">
        <v>47</v>
      </c>
      <c r="E400" s="22">
        <v>43404</v>
      </c>
      <c r="F400">
        <v>0</v>
      </c>
    </row>
    <row r="401" spans="1:6" ht="27.75" customHeight="1" x14ac:dyDescent="0.25">
      <c r="A401" t="s">
        <v>18</v>
      </c>
      <c r="B401" t="s">
        <v>20</v>
      </c>
      <c r="C401" t="s">
        <v>16</v>
      </c>
      <c r="D401" t="s">
        <v>47</v>
      </c>
      <c r="E401" s="22">
        <v>43404</v>
      </c>
      <c r="F401">
        <v>0</v>
      </c>
    </row>
    <row r="402" spans="1:6" ht="27.75" customHeight="1" x14ac:dyDescent="0.25">
      <c r="A402" t="s">
        <v>18</v>
      </c>
      <c r="B402" t="s">
        <v>20</v>
      </c>
      <c r="C402" t="s">
        <v>16</v>
      </c>
      <c r="D402" t="s">
        <v>47</v>
      </c>
      <c r="E402" s="22">
        <v>43404</v>
      </c>
      <c r="F402">
        <v>0</v>
      </c>
    </row>
    <row r="403" spans="1:6" ht="27.75" customHeight="1" x14ac:dyDescent="0.25">
      <c r="A403" t="s">
        <v>18</v>
      </c>
      <c r="B403" t="s">
        <v>20</v>
      </c>
      <c r="C403" t="s">
        <v>16</v>
      </c>
      <c r="D403" t="s">
        <v>47</v>
      </c>
      <c r="E403" s="22">
        <v>43410</v>
      </c>
      <c r="F403">
        <v>0</v>
      </c>
    </row>
    <row r="404" spans="1:6" ht="27.75" customHeight="1" x14ac:dyDescent="0.25">
      <c r="A404" t="s">
        <v>18</v>
      </c>
      <c r="B404" t="s">
        <v>37</v>
      </c>
      <c r="C404" t="s">
        <v>16</v>
      </c>
      <c r="D404" t="s">
        <v>47</v>
      </c>
      <c r="E404" s="22">
        <v>43404</v>
      </c>
      <c r="F404">
        <v>0</v>
      </c>
    </row>
    <row r="405" spans="1:6" ht="27.75" customHeight="1" x14ac:dyDescent="0.25">
      <c r="A405" t="s">
        <v>18</v>
      </c>
      <c r="B405" t="s">
        <v>37</v>
      </c>
      <c r="C405" t="s">
        <v>16</v>
      </c>
      <c r="D405" t="s">
        <v>47</v>
      </c>
      <c r="E405" s="22">
        <v>43417</v>
      </c>
      <c r="F405">
        <v>0</v>
      </c>
    </row>
    <row r="406" spans="1:6" ht="27.75" customHeight="1" x14ac:dyDescent="0.25">
      <c r="A406" t="s">
        <v>18</v>
      </c>
      <c r="B406" t="s">
        <v>20</v>
      </c>
      <c r="C406" t="s">
        <v>16</v>
      </c>
      <c r="D406" t="s">
        <v>47</v>
      </c>
      <c r="E406" s="22">
        <v>43417</v>
      </c>
      <c r="F406">
        <v>0</v>
      </c>
    </row>
    <row r="407" spans="1:6" ht="27.75" customHeight="1" x14ac:dyDescent="0.25">
      <c r="A407" t="s">
        <v>18</v>
      </c>
      <c r="B407" t="s">
        <v>37</v>
      </c>
      <c r="C407" t="s">
        <v>16</v>
      </c>
      <c r="D407" t="s">
        <v>47</v>
      </c>
      <c r="E407" s="22">
        <v>43417</v>
      </c>
      <c r="F407">
        <v>0</v>
      </c>
    </row>
    <row r="408" spans="1:6" ht="27.75" customHeight="1" x14ac:dyDescent="0.25">
      <c r="A408" t="s">
        <v>18</v>
      </c>
      <c r="B408" t="s">
        <v>20</v>
      </c>
      <c r="C408" t="s">
        <v>16</v>
      </c>
      <c r="D408" t="s">
        <v>47</v>
      </c>
      <c r="E408" s="22">
        <v>43424</v>
      </c>
      <c r="F408">
        <v>0</v>
      </c>
    </row>
    <row r="409" spans="1:6" ht="27.75" customHeight="1" x14ac:dyDescent="0.25">
      <c r="A409" t="s">
        <v>18</v>
      </c>
      <c r="B409" t="s">
        <v>20</v>
      </c>
      <c r="C409" t="s">
        <v>16</v>
      </c>
      <c r="D409" t="s">
        <v>47</v>
      </c>
      <c r="E409" s="22">
        <v>43424</v>
      </c>
      <c r="F409">
        <v>0</v>
      </c>
    </row>
    <row r="410" spans="1:6" ht="27.75" customHeight="1" x14ac:dyDescent="0.25">
      <c r="A410" t="s">
        <v>18</v>
      </c>
      <c r="B410" t="s">
        <v>20</v>
      </c>
      <c r="C410" t="s">
        <v>16</v>
      </c>
      <c r="D410" t="s">
        <v>47</v>
      </c>
      <c r="E410" s="22">
        <v>43425</v>
      </c>
      <c r="F410">
        <v>0</v>
      </c>
    </row>
    <row r="411" spans="1:6" ht="27.75" customHeight="1" x14ac:dyDescent="0.25">
      <c r="A411" t="s">
        <v>18</v>
      </c>
      <c r="B411" t="s">
        <v>20</v>
      </c>
      <c r="C411" t="s">
        <v>16</v>
      </c>
      <c r="D411" t="s">
        <v>47</v>
      </c>
      <c r="E411" s="22">
        <v>43425</v>
      </c>
      <c r="F411">
        <v>0</v>
      </c>
    </row>
    <row r="412" spans="1:6" ht="27.75" customHeight="1" x14ac:dyDescent="0.25">
      <c r="A412" t="s">
        <v>18</v>
      </c>
      <c r="B412" t="s">
        <v>48</v>
      </c>
      <c r="C412" t="s">
        <v>16</v>
      </c>
      <c r="D412" t="s">
        <v>47</v>
      </c>
      <c r="E412" s="22">
        <v>43425</v>
      </c>
      <c r="F412">
        <v>0</v>
      </c>
    </row>
    <row r="413" spans="1:6" ht="27.75" customHeight="1" x14ac:dyDescent="0.25">
      <c r="A413" t="s">
        <v>18</v>
      </c>
      <c r="B413" t="s">
        <v>48</v>
      </c>
      <c r="C413" t="s">
        <v>16</v>
      </c>
      <c r="D413" t="s">
        <v>47</v>
      </c>
      <c r="E413" s="22">
        <v>43425</v>
      </c>
      <c r="F413">
        <v>0</v>
      </c>
    </row>
    <row r="414" spans="1:6" ht="27.75" customHeight="1" x14ac:dyDescent="0.25">
      <c r="A414" t="s">
        <v>18</v>
      </c>
      <c r="B414" t="s">
        <v>20</v>
      </c>
      <c r="C414" t="s">
        <v>16</v>
      </c>
      <c r="D414" t="s">
        <v>47</v>
      </c>
      <c r="E414" s="22">
        <v>43426</v>
      </c>
      <c r="F414">
        <v>0</v>
      </c>
    </row>
    <row r="415" spans="1:6" ht="27.75" customHeight="1" x14ac:dyDescent="0.25">
      <c r="A415" t="s">
        <v>18</v>
      </c>
      <c r="B415" t="s">
        <v>37</v>
      </c>
      <c r="C415" t="s">
        <v>16</v>
      </c>
      <c r="D415" t="s">
        <v>47</v>
      </c>
      <c r="E415" s="22">
        <v>43426</v>
      </c>
      <c r="F415">
        <v>0</v>
      </c>
    </row>
    <row r="416" spans="1:6" ht="27.75" customHeight="1" x14ac:dyDescent="0.25">
      <c r="A416" t="s">
        <v>18</v>
      </c>
      <c r="B416" t="s">
        <v>39</v>
      </c>
      <c r="C416" t="s">
        <v>16</v>
      </c>
      <c r="D416" t="s">
        <v>47</v>
      </c>
      <c r="E416" s="22">
        <v>43405</v>
      </c>
      <c r="F416">
        <v>0</v>
      </c>
    </row>
    <row r="417" spans="1:6" ht="27.75" customHeight="1" x14ac:dyDescent="0.25">
      <c r="A417" t="s">
        <v>18</v>
      </c>
      <c r="B417" t="s">
        <v>39</v>
      </c>
      <c r="C417" t="s">
        <v>16</v>
      </c>
      <c r="D417" t="s">
        <v>47</v>
      </c>
      <c r="E417" s="22">
        <v>43405</v>
      </c>
      <c r="F417">
        <v>0</v>
      </c>
    </row>
    <row r="418" spans="1:6" ht="27.75" customHeight="1" x14ac:dyDescent="0.25">
      <c r="A418" t="s">
        <v>18</v>
      </c>
      <c r="B418" t="s">
        <v>20</v>
      </c>
      <c r="C418" t="s">
        <v>16</v>
      </c>
      <c r="D418" t="s">
        <v>47</v>
      </c>
      <c r="E418" s="22">
        <v>43431</v>
      </c>
      <c r="F418">
        <v>0</v>
      </c>
    </row>
    <row r="419" spans="1:6" ht="27.75" customHeight="1" x14ac:dyDescent="0.25">
      <c r="A419" t="s">
        <v>18</v>
      </c>
      <c r="B419" t="s">
        <v>20</v>
      </c>
      <c r="C419" t="s">
        <v>16</v>
      </c>
      <c r="D419" t="s">
        <v>47</v>
      </c>
      <c r="E419" s="22">
        <v>43431</v>
      </c>
      <c r="F419">
        <v>0</v>
      </c>
    </row>
    <row r="420" spans="1:6" ht="27.75" customHeight="1" x14ac:dyDescent="0.25">
      <c r="A420" t="s">
        <v>18</v>
      </c>
      <c r="B420" t="s">
        <v>20</v>
      </c>
      <c r="C420" t="s">
        <v>16</v>
      </c>
      <c r="D420" t="s">
        <v>47</v>
      </c>
      <c r="E420" s="22">
        <v>43431</v>
      </c>
      <c r="F420">
        <v>0</v>
      </c>
    </row>
    <row r="421" spans="1:6" ht="27.75" customHeight="1" x14ac:dyDescent="0.25">
      <c r="A421" t="s">
        <v>18</v>
      </c>
      <c r="B421" t="s">
        <v>20</v>
      </c>
      <c r="C421" t="s">
        <v>16</v>
      </c>
      <c r="D421" t="s">
        <v>47</v>
      </c>
      <c r="E421" s="22">
        <v>43432</v>
      </c>
      <c r="F421">
        <v>0</v>
      </c>
    </row>
    <row r="422" spans="1:6" ht="27.75" customHeight="1" x14ac:dyDescent="0.25">
      <c r="A422" t="s">
        <v>18</v>
      </c>
      <c r="B422" t="s">
        <v>20</v>
      </c>
      <c r="C422" t="s">
        <v>16</v>
      </c>
      <c r="D422" t="s">
        <v>47</v>
      </c>
      <c r="E422" s="22">
        <v>43433</v>
      </c>
      <c r="F422">
        <v>0</v>
      </c>
    </row>
    <row r="423" spans="1:6" ht="27.75" customHeight="1" x14ac:dyDescent="0.25">
      <c r="A423" t="s">
        <v>18</v>
      </c>
      <c r="B423" t="s">
        <v>20</v>
      </c>
      <c r="C423" t="s">
        <v>16</v>
      </c>
      <c r="D423" t="s">
        <v>47</v>
      </c>
      <c r="E423" s="22">
        <v>43433</v>
      </c>
      <c r="F423">
        <v>0</v>
      </c>
    </row>
    <row r="424" spans="1:6" ht="27.75" customHeight="1" x14ac:dyDescent="0.25">
      <c r="A424" t="s">
        <v>18</v>
      </c>
      <c r="B424" t="s">
        <v>20</v>
      </c>
      <c r="C424" t="s">
        <v>16</v>
      </c>
      <c r="D424" t="s">
        <v>47</v>
      </c>
      <c r="E424" s="22">
        <v>43437</v>
      </c>
      <c r="F424">
        <v>0</v>
      </c>
    </row>
    <row r="425" spans="1:6" ht="27.75" customHeight="1" x14ac:dyDescent="0.25">
      <c r="A425" t="s">
        <v>18</v>
      </c>
      <c r="B425" t="s">
        <v>20</v>
      </c>
      <c r="C425" t="s">
        <v>16</v>
      </c>
      <c r="D425" t="s">
        <v>47</v>
      </c>
      <c r="E425" s="22">
        <v>43437</v>
      </c>
      <c r="F425">
        <v>0</v>
      </c>
    </row>
    <row r="426" spans="1:6" ht="27.75" customHeight="1" x14ac:dyDescent="0.25">
      <c r="A426" t="s">
        <v>18</v>
      </c>
      <c r="B426" t="s">
        <v>20</v>
      </c>
      <c r="C426" t="s">
        <v>16</v>
      </c>
      <c r="D426" t="s">
        <v>47</v>
      </c>
      <c r="E426" s="22">
        <v>43438</v>
      </c>
      <c r="F426">
        <v>0</v>
      </c>
    </row>
    <row r="427" spans="1:6" ht="27.75" customHeight="1" x14ac:dyDescent="0.25">
      <c r="A427" t="s">
        <v>18</v>
      </c>
      <c r="B427" t="s">
        <v>49</v>
      </c>
      <c r="C427" t="s">
        <v>16</v>
      </c>
      <c r="D427" t="s">
        <v>47</v>
      </c>
      <c r="E427" s="22">
        <v>43452</v>
      </c>
      <c r="F427">
        <v>0</v>
      </c>
    </row>
    <row r="428" spans="1:6" ht="27.75" customHeight="1" x14ac:dyDescent="0.25">
      <c r="A428" t="s">
        <v>18</v>
      </c>
      <c r="B428" t="s">
        <v>49</v>
      </c>
      <c r="C428" t="s">
        <v>16</v>
      </c>
      <c r="D428" t="s">
        <v>47</v>
      </c>
      <c r="E428" s="22">
        <v>43452</v>
      </c>
      <c r="F428">
        <v>0</v>
      </c>
    </row>
    <row r="429" spans="1:6" ht="27.75" customHeight="1" x14ac:dyDescent="0.25">
      <c r="A429" t="s">
        <v>18</v>
      </c>
      <c r="B429" t="s">
        <v>48</v>
      </c>
      <c r="C429" t="s">
        <v>16</v>
      </c>
      <c r="D429" t="s">
        <v>47</v>
      </c>
      <c r="E429" s="22">
        <v>43454</v>
      </c>
      <c r="F429">
        <v>0</v>
      </c>
    </row>
    <row r="430" spans="1:6" ht="27.75" customHeight="1" x14ac:dyDescent="0.25">
      <c r="A430" t="s">
        <v>18</v>
      </c>
      <c r="B430" t="s">
        <v>20</v>
      </c>
      <c r="C430" t="s">
        <v>16</v>
      </c>
      <c r="D430" t="s">
        <v>47</v>
      </c>
      <c r="E430" s="22">
        <v>43461</v>
      </c>
      <c r="F430">
        <v>0</v>
      </c>
    </row>
    <row r="431" spans="1:6" ht="27.75" customHeight="1" x14ac:dyDescent="0.25">
      <c r="A431" t="s">
        <v>18</v>
      </c>
      <c r="B431" t="s">
        <v>20</v>
      </c>
      <c r="C431" t="s">
        <v>16</v>
      </c>
      <c r="D431" t="s">
        <v>47</v>
      </c>
      <c r="E431" s="22">
        <v>43508</v>
      </c>
      <c r="F431">
        <v>0</v>
      </c>
    </row>
    <row r="432" spans="1:6" ht="27.75" customHeight="1" x14ac:dyDescent="0.25">
      <c r="A432" t="s">
        <v>8</v>
      </c>
      <c r="B432" t="s">
        <v>9</v>
      </c>
      <c r="C432" t="s">
        <v>16</v>
      </c>
      <c r="D432" t="s">
        <v>50</v>
      </c>
      <c r="E432" s="22">
        <v>43299</v>
      </c>
      <c r="F432">
        <v>0</v>
      </c>
    </row>
    <row r="433" spans="1:6" ht="27.75" customHeight="1" x14ac:dyDescent="0.25">
      <c r="A433" t="s">
        <v>8</v>
      </c>
      <c r="B433" t="s">
        <v>9</v>
      </c>
      <c r="C433" t="s">
        <v>16</v>
      </c>
      <c r="D433" t="s">
        <v>50</v>
      </c>
      <c r="E433" s="22">
        <v>43304</v>
      </c>
      <c r="F433">
        <v>0</v>
      </c>
    </row>
    <row r="434" spans="1:6" ht="27.75" customHeight="1" x14ac:dyDescent="0.25">
      <c r="A434" t="s">
        <v>18</v>
      </c>
      <c r="B434" t="s">
        <v>39</v>
      </c>
      <c r="C434" t="s">
        <v>16</v>
      </c>
      <c r="D434" t="s">
        <v>50</v>
      </c>
      <c r="E434" s="22">
        <v>43340</v>
      </c>
      <c r="F434">
        <v>0</v>
      </c>
    </row>
    <row r="435" spans="1:6" ht="27.75" customHeight="1" x14ac:dyDescent="0.25">
      <c r="A435" t="s">
        <v>18</v>
      </c>
      <c r="B435" t="s">
        <v>37</v>
      </c>
      <c r="C435" t="s">
        <v>16</v>
      </c>
      <c r="D435" t="s">
        <v>50</v>
      </c>
      <c r="E435" s="22">
        <v>43361</v>
      </c>
      <c r="F435">
        <v>0</v>
      </c>
    </row>
    <row r="436" spans="1:6" ht="27.75" customHeight="1" x14ac:dyDescent="0.25">
      <c r="A436" t="s">
        <v>18</v>
      </c>
      <c r="B436" t="s">
        <v>26</v>
      </c>
      <c r="C436" t="s">
        <v>16</v>
      </c>
      <c r="D436" t="s">
        <v>50</v>
      </c>
      <c r="E436" s="22">
        <v>43378</v>
      </c>
      <c r="F436">
        <v>0</v>
      </c>
    </row>
    <row r="437" spans="1:6" ht="27.75" customHeight="1" x14ac:dyDescent="0.25">
      <c r="A437" t="s">
        <v>18</v>
      </c>
      <c r="B437" t="s">
        <v>37</v>
      </c>
      <c r="C437" t="s">
        <v>16</v>
      </c>
      <c r="D437" t="s">
        <v>50</v>
      </c>
      <c r="E437" s="22">
        <v>43390</v>
      </c>
      <c r="F437">
        <v>0</v>
      </c>
    </row>
    <row r="438" spans="1:6" ht="27.75" customHeight="1" x14ac:dyDescent="0.25">
      <c r="A438" t="s">
        <v>8</v>
      </c>
      <c r="B438" t="s">
        <v>9</v>
      </c>
      <c r="C438" t="s">
        <v>16</v>
      </c>
      <c r="D438" t="s">
        <v>50</v>
      </c>
      <c r="E438" s="22">
        <v>43392</v>
      </c>
      <c r="F438">
        <v>0</v>
      </c>
    </row>
    <row r="439" spans="1:6" ht="27.75" customHeight="1" x14ac:dyDescent="0.25">
      <c r="A439" t="s">
        <v>8</v>
      </c>
      <c r="B439" t="s">
        <v>9</v>
      </c>
      <c r="C439" t="s">
        <v>16</v>
      </c>
      <c r="D439" t="s">
        <v>50</v>
      </c>
      <c r="E439" s="22">
        <v>43395</v>
      </c>
      <c r="F439">
        <v>0</v>
      </c>
    </row>
    <row r="440" spans="1:6" ht="27.75" customHeight="1" x14ac:dyDescent="0.25">
      <c r="A440" t="s">
        <v>18</v>
      </c>
      <c r="B440" t="s">
        <v>26</v>
      </c>
      <c r="C440" t="s">
        <v>16</v>
      </c>
      <c r="D440" t="s">
        <v>50</v>
      </c>
      <c r="E440" s="22">
        <v>43398</v>
      </c>
      <c r="F440">
        <v>0</v>
      </c>
    </row>
    <row r="441" spans="1:6" ht="27.75" customHeight="1" x14ac:dyDescent="0.25">
      <c r="A441" t="s">
        <v>8</v>
      </c>
      <c r="B441" t="s">
        <v>9</v>
      </c>
      <c r="C441" t="s">
        <v>16</v>
      </c>
      <c r="D441" t="s">
        <v>50</v>
      </c>
      <c r="E441" s="22">
        <v>43404</v>
      </c>
      <c r="F441">
        <v>0</v>
      </c>
    </row>
    <row r="442" spans="1:6" ht="27.75" customHeight="1" x14ac:dyDescent="0.25">
      <c r="A442" t="s">
        <v>18</v>
      </c>
      <c r="B442" t="s">
        <v>26</v>
      </c>
      <c r="C442" t="s">
        <v>16</v>
      </c>
      <c r="D442" t="s">
        <v>50</v>
      </c>
      <c r="E442" s="22">
        <v>43404</v>
      </c>
      <c r="F442">
        <v>0</v>
      </c>
    </row>
    <row r="443" spans="1:6" ht="27.75" customHeight="1" x14ac:dyDescent="0.25">
      <c r="A443" t="s">
        <v>18</v>
      </c>
      <c r="B443" t="s">
        <v>37</v>
      </c>
      <c r="C443" t="s">
        <v>16</v>
      </c>
      <c r="D443" t="s">
        <v>50</v>
      </c>
      <c r="E443" s="22">
        <v>43409</v>
      </c>
      <c r="F443">
        <v>0</v>
      </c>
    </row>
    <row r="444" spans="1:6" ht="27.75" customHeight="1" x14ac:dyDescent="0.25">
      <c r="A444" t="s">
        <v>18</v>
      </c>
      <c r="B444" t="s">
        <v>26</v>
      </c>
      <c r="C444" t="s">
        <v>16</v>
      </c>
      <c r="D444" t="s">
        <v>50</v>
      </c>
      <c r="E444" s="22">
        <v>43410</v>
      </c>
      <c r="F444">
        <v>0</v>
      </c>
    </row>
    <row r="445" spans="1:6" ht="27.75" customHeight="1" x14ac:dyDescent="0.25">
      <c r="A445" t="s">
        <v>18</v>
      </c>
      <c r="B445" t="s">
        <v>37</v>
      </c>
      <c r="C445" t="s">
        <v>16</v>
      </c>
      <c r="D445" t="s">
        <v>50</v>
      </c>
      <c r="E445" s="22">
        <v>43417</v>
      </c>
      <c r="F445">
        <v>0</v>
      </c>
    </row>
    <row r="446" spans="1:6" ht="27.75" customHeight="1" x14ac:dyDescent="0.25">
      <c r="A446" t="s">
        <v>18</v>
      </c>
      <c r="B446" t="s">
        <v>37</v>
      </c>
      <c r="C446" t="s">
        <v>16</v>
      </c>
      <c r="D446" t="s">
        <v>50</v>
      </c>
      <c r="E446" s="22">
        <v>43418</v>
      </c>
      <c r="F446">
        <v>0</v>
      </c>
    </row>
    <row r="447" spans="1:6" ht="27.75" customHeight="1" x14ac:dyDescent="0.25">
      <c r="A447" t="s">
        <v>18</v>
      </c>
      <c r="B447" t="s">
        <v>37</v>
      </c>
      <c r="C447" t="s">
        <v>16</v>
      </c>
      <c r="D447" t="s">
        <v>50</v>
      </c>
      <c r="E447" s="22">
        <v>43419</v>
      </c>
      <c r="F447">
        <v>0</v>
      </c>
    </row>
    <row r="448" spans="1:6" ht="27.75" customHeight="1" x14ac:dyDescent="0.25">
      <c r="A448" t="s">
        <v>18</v>
      </c>
      <c r="B448" t="s">
        <v>37</v>
      </c>
      <c r="C448" t="s">
        <v>16</v>
      </c>
      <c r="D448" t="s">
        <v>50</v>
      </c>
      <c r="E448" s="22">
        <v>43419</v>
      </c>
      <c r="F448">
        <v>0</v>
      </c>
    </row>
    <row r="449" spans="1:6" ht="27.75" customHeight="1" x14ac:dyDescent="0.25">
      <c r="A449" t="s">
        <v>18</v>
      </c>
      <c r="B449" t="s">
        <v>19</v>
      </c>
      <c r="C449" t="s">
        <v>16</v>
      </c>
      <c r="D449" t="s">
        <v>50</v>
      </c>
      <c r="E449" s="22">
        <v>43419</v>
      </c>
      <c r="F449">
        <v>0</v>
      </c>
    </row>
    <row r="450" spans="1:6" ht="27.75" customHeight="1" x14ac:dyDescent="0.25">
      <c r="A450" t="s">
        <v>8</v>
      </c>
      <c r="B450" t="s">
        <v>9</v>
      </c>
      <c r="C450" t="s">
        <v>16</v>
      </c>
      <c r="D450" t="s">
        <v>50</v>
      </c>
      <c r="E450" s="22">
        <v>43426</v>
      </c>
      <c r="F450">
        <v>0</v>
      </c>
    </row>
    <row r="451" spans="1:6" ht="27.75" customHeight="1" x14ac:dyDescent="0.25">
      <c r="A451" t="s">
        <v>18</v>
      </c>
      <c r="B451" t="s">
        <v>32</v>
      </c>
      <c r="C451" t="s">
        <v>16</v>
      </c>
      <c r="D451" t="s">
        <v>50</v>
      </c>
      <c r="E451" s="22">
        <v>43426</v>
      </c>
      <c r="F451">
        <v>0</v>
      </c>
    </row>
    <row r="452" spans="1:6" ht="27.75" customHeight="1" x14ac:dyDescent="0.25">
      <c r="A452" t="s">
        <v>18</v>
      </c>
      <c r="B452" t="s">
        <v>37</v>
      </c>
      <c r="C452" t="s">
        <v>16</v>
      </c>
      <c r="D452" t="s">
        <v>50</v>
      </c>
      <c r="E452" s="22">
        <v>43426</v>
      </c>
      <c r="F452">
        <v>0</v>
      </c>
    </row>
    <row r="453" spans="1:6" ht="27.75" customHeight="1" x14ac:dyDescent="0.25">
      <c r="A453" t="s">
        <v>18</v>
      </c>
      <c r="B453" t="s">
        <v>37</v>
      </c>
      <c r="C453" t="s">
        <v>16</v>
      </c>
      <c r="D453" t="s">
        <v>50</v>
      </c>
      <c r="E453" s="22">
        <v>43431</v>
      </c>
      <c r="F453">
        <v>0</v>
      </c>
    </row>
    <row r="454" spans="1:6" ht="27.75" customHeight="1" x14ac:dyDescent="0.25">
      <c r="A454" t="s">
        <v>18</v>
      </c>
      <c r="B454" t="s">
        <v>37</v>
      </c>
      <c r="C454" t="s">
        <v>16</v>
      </c>
      <c r="D454" t="s">
        <v>50</v>
      </c>
      <c r="E454" s="22">
        <v>43431</v>
      </c>
      <c r="F454">
        <v>0</v>
      </c>
    </row>
    <row r="455" spans="1:6" ht="27.75" customHeight="1" x14ac:dyDescent="0.25">
      <c r="A455" t="s">
        <v>18</v>
      </c>
      <c r="B455" t="s">
        <v>32</v>
      </c>
      <c r="C455" t="s">
        <v>16</v>
      </c>
      <c r="D455" t="s">
        <v>50</v>
      </c>
      <c r="E455" s="22">
        <v>43433</v>
      </c>
      <c r="F455">
        <v>0</v>
      </c>
    </row>
    <row r="456" spans="1:6" ht="27.75" customHeight="1" x14ac:dyDescent="0.25">
      <c r="A456" t="s">
        <v>18</v>
      </c>
      <c r="B456" t="s">
        <v>26</v>
      </c>
      <c r="C456" t="s">
        <v>16</v>
      </c>
      <c r="D456" t="s">
        <v>50</v>
      </c>
      <c r="E456" s="22">
        <v>43433</v>
      </c>
      <c r="F456">
        <v>0</v>
      </c>
    </row>
    <row r="457" spans="1:6" ht="27.75" customHeight="1" x14ac:dyDescent="0.25">
      <c r="A457" t="s">
        <v>18</v>
      </c>
      <c r="B457" t="s">
        <v>37</v>
      </c>
      <c r="C457" t="s">
        <v>16</v>
      </c>
      <c r="D457" t="s">
        <v>50</v>
      </c>
      <c r="E457" s="22">
        <v>43437</v>
      </c>
      <c r="F457">
        <v>0</v>
      </c>
    </row>
    <row r="458" spans="1:6" ht="27.75" customHeight="1" x14ac:dyDescent="0.25">
      <c r="A458" t="s">
        <v>18</v>
      </c>
      <c r="B458" t="s">
        <v>37</v>
      </c>
      <c r="C458" t="s">
        <v>16</v>
      </c>
      <c r="D458" t="s">
        <v>50</v>
      </c>
      <c r="E458" s="22">
        <v>43437</v>
      </c>
      <c r="F458">
        <v>0</v>
      </c>
    </row>
    <row r="459" spans="1:6" ht="27.75" customHeight="1" x14ac:dyDescent="0.25">
      <c r="A459" t="s">
        <v>18</v>
      </c>
      <c r="B459" t="s">
        <v>32</v>
      </c>
      <c r="C459" t="s">
        <v>16</v>
      </c>
      <c r="D459" t="s">
        <v>50</v>
      </c>
      <c r="E459" s="22">
        <v>43441</v>
      </c>
      <c r="F459">
        <v>0</v>
      </c>
    </row>
    <row r="460" spans="1:6" ht="27.75" customHeight="1" x14ac:dyDescent="0.25">
      <c r="A460" t="s">
        <v>18</v>
      </c>
      <c r="B460" t="s">
        <v>32</v>
      </c>
      <c r="C460" t="s">
        <v>16</v>
      </c>
      <c r="D460" t="s">
        <v>50</v>
      </c>
      <c r="E460" s="22">
        <v>43451</v>
      </c>
      <c r="F460">
        <v>0</v>
      </c>
    </row>
    <row r="461" spans="1:6" ht="27.75" customHeight="1" x14ac:dyDescent="0.25">
      <c r="A461" t="s">
        <v>18</v>
      </c>
      <c r="B461" t="s">
        <v>37</v>
      </c>
      <c r="C461" t="s">
        <v>16</v>
      </c>
      <c r="D461" t="s">
        <v>50</v>
      </c>
      <c r="E461" s="22">
        <v>43467</v>
      </c>
      <c r="F461">
        <v>0</v>
      </c>
    </row>
    <row r="462" spans="1:6" ht="27.75" customHeight="1" x14ac:dyDescent="0.25">
      <c r="A462" t="s">
        <v>18</v>
      </c>
      <c r="B462" t="s">
        <v>32</v>
      </c>
      <c r="C462" t="s">
        <v>16</v>
      </c>
      <c r="D462" t="s">
        <v>50</v>
      </c>
      <c r="E462" s="22">
        <v>43467</v>
      </c>
      <c r="F462">
        <v>0</v>
      </c>
    </row>
    <row r="463" spans="1:6" ht="27.75" customHeight="1" x14ac:dyDescent="0.25">
      <c r="A463" t="s">
        <v>18</v>
      </c>
      <c r="B463" t="s">
        <v>37</v>
      </c>
      <c r="C463" t="s">
        <v>16</v>
      </c>
      <c r="D463" t="s">
        <v>50</v>
      </c>
      <c r="E463" s="22">
        <v>43500</v>
      </c>
      <c r="F463">
        <v>0</v>
      </c>
    </row>
    <row r="464" spans="1:6" ht="27.75" customHeight="1" x14ac:dyDescent="0.25">
      <c r="A464" t="s">
        <v>18</v>
      </c>
      <c r="B464" t="s">
        <v>37</v>
      </c>
      <c r="C464" t="s">
        <v>16</v>
      </c>
      <c r="D464" t="s">
        <v>50</v>
      </c>
      <c r="E464" s="22">
        <v>43143</v>
      </c>
      <c r="F464">
        <v>0</v>
      </c>
    </row>
    <row r="465" spans="1:6" ht="27.75" customHeight="1" x14ac:dyDescent="0.25">
      <c r="A465" t="s">
        <v>8</v>
      </c>
      <c r="B465" t="s">
        <v>9</v>
      </c>
      <c r="C465" t="s">
        <v>16</v>
      </c>
      <c r="D465" t="s">
        <v>50</v>
      </c>
      <c r="E465" s="22">
        <v>43510</v>
      </c>
      <c r="F465">
        <v>0</v>
      </c>
    </row>
    <row r="466" spans="1:6" ht="27.75" customHeight="1" x14ac:dyDescent="0.25">
      <c r="A466" t="s">
        <v>8</v>
      </c>
      <c r="B466" t="s">
        <v>9</v>
      </c>
      <c r="C466" t="s">
        <v>16</v>
      </c>
      <c r="D466" t="s">
        <v>50</v>
      </c>
      <c r="E466" s="22">
        <v>43511</v>
      </c>
      <c r="F466">
        <v>0</v>
      </c>
    </row>
    <row r="467" spans="1:6" ht="27.75" customHeight="1" x14ac:dyDescent="0.25">
      <c r="A467" t="s">
        <v>8</v>
      </c>
      <c r="B467" t="s">
        <v>9</v>
      </c>
      <c r="C467" t="s">
        <v>16</v>
      </c>
      <c r="D467" t="s">
        <v>50</v>
      </c>
      <c r="E467" s="22">
        <v>43522</v>
      </c>
      <c r="F467">
        <v>0</v>
      </c>
    </row>
    <row r="468" spans="1:6" ht="27.75" customHeight="1" x14ac:dyDescent="0.25">
      <c r="A468" t="s">
        <v>18</v>
      </c>
      <c r="B468" t="s">
        <v>26</v>
      </c>
      <c r="C468" t="s">
        <v>16</v>
      </c>
      <c r="D468" t="s">
        <v>50</v>
      </c>
      <c r="E468" s="22">
        <v>43531</v>
      </c>
      <c r="F468">
        <v>0</v>
      </c>
    </row>
    <row r="469" spans="1:6" ht="27.75" customHeight="1" x14ac:dyDescent="0.25">
      <c r="A469" t="s">
        <v>18</v>
      </c>
      <c r="B469" t="s">
        <v>26</v>
      </c>
      <c r="C469" t="s">
        <v>16</v>
      </c>
      <c r="D469" t="s">
        <v>50</v>
      </c>
      <c r="E469" s="22">
        <v>43549</v>
      </c>
      <c r="F469">
        <v>0</v>
      </c>
    </row>
    <row r="470" spans="1:6" ht="27.75" customHeight="1" x14ac:dyDescent="0.25">
      <c r="A470" t="s">
        <v>8</v>
      </c>
      <c r="B470" t="s">
        <v>9</v>
      </c>
      <c r="C470" t="s">
        <v>16</v>
      </c>
      <c r="D470" t="s">
        <v>50</v>
      </c>
      <c r="E470" s="22">
        <v>43558</v>
      </c>
      <c r="F470">
        <v>0</v>
      </c>
    </row>
    <row r="471" spans="1:6" ht="27.75" customHeight="1" x14ac:dyDescent="0.25">
      <c r="A471" t="s">
        <v>18</v>
      </c>
      <c r="B471" t="s">
        <v>37</v>
      </c>
      <c r="C471" t="s">
        <v>16</v>
      </c>
      <c r="D471" t="s">
        <v>50</v>
      </c>
      <c r="E471" s="22">
        <v>43559</v>
      </c>
      <c r="F471">
        <v>0</v>
      </c>
    </row>
    <row r="472" spans="1:6" ht="27.75" customHeight="1" x14ac:dyDescent="0.25">
      <c r="A472" t="s">
        <v>18</v>
      </c>
      <c r="B472" t="s">
        <v>26</v>
      </c>
      <c r="C472" t="s">
        <v>16</v>
      </c>
      <c r="D472" t="s">
        <v>50</v>
      </c>
      <c r="E472" s="22">
        <v>43560</v>
      </c>
      <c r="F472">
        <v>0</v>
      </c>
    </row>
    <row r="473" spans="1:6" ht="27.75" customHeight="1" x14ac:dyDescent="0.25">
      <c r="A473" t="s">
        <v>8</v>
      </c>
      <c r="B473" t="s">
        <v>9</v>
      </c>
      <c r="C473" t="s">
        <v>16</v>
      </c>
      <c r="D473" t="s">
        <v>50</v>
      </c>
      <c r="E473" s="22">
        <v>43560</v>
      </c>
      <c r="F473">
        <v>0</v>
      </c>
    </row>
    <row r="474" spans="1:6" ht="27.75" customHeight="1" x14ac:dyDescent="0.25">
      <c r="A474" t="s">
        <v>18</v>
      </c>
      <c r="B474" t="s">
        <v>26</v>
      </c>
      <c r="C474" t="s">
        <v>16</v>
      </c>
      <c r="D474" t="s">
        <v>50</v>
      </c>
      <c r="E474" s="22">
        <v>43565</v>
      </c>
      <c r="F474">
        <v>0</v>
      </c>
    </row>
    <row r="475" spans="1:6" ht="27.75" customHeight="1" x14ac:dyDescent="0.25">
      <c r="A475" t="s">
        <v>8</v>
      </c>
      <c r="B475" t="s">
        <v>9</v>
      </c>
      <c r="C475" t="s">
        <v>16</v>
      </c>
      <c r="D475" t="s">
        <v>50</v>
      </c>
      <c r="E475" s="22">
        <v>43575</v>
      </c>
      <c r="F475">
        <v>0</v>
      </c>
    </row>
    <row r="476" spans="1:6" ht="27.75" customHeight="1" x14ac:dyDescent="0.25">
      <c r="A476" t="s">
        <v>8</v>
      </c>
      <c r="B476" t="s">
        <v>9</v>
      </c>
      <c r="C476" t="s">
        <v>16</v>
      </c>
      <c r="D476" t="s">
        <v>50</v>
      </c>
      <c r="E476" s="22">
        <v>43614</v>
      </c>
      <c r="F476">
        <v>0</v>
      </c>
    </row>
    <row r="477" spans="1:6" ht="27.75" customHeight="1" x14ac:dyDescent="0.25">
      <c r="A477" t="s">
        <v>8</v>
      </c>
      <c r="B477" t="s">
        <v>9</v>
      </c>
      <c r="C477" t="s">
        <v>16</v>
      </c>
      <c r="D477" t="s">
        <v>50</v>
      </c>
      <c r="E477" s="22">
        <v>43299</v>
      </c>
      <c r="F477">
        <v>0</v>
      </c>
    </row>
    <row r="478" spans="1:6" ht="27.75" customHeight="1" x14ac:dyDescent="0.25">
      <c r="A478" t="s">
        <v>8</v>
      </c>
      <c r="B478" t="s">
        <v>9</v>
      </c>
      <c r="C478" t="s">
        <v>16</v>
      </c>
      <c r="D478" t="s">
        <v>50</v>
      </c>
      <c r="E478" s="22">
        <v>43304</v>
      </c>
      <c r="F478">
        <v>0</v>
      </c>
    </row>
    <row r="479" spans="1:6" ht="27.75" customHeight="1" x14ac:dyDescent="0.25">
      <c r="A479" t="s">
        <v>18</v>
      </c>
      <c r="B479" t="s">
        <v>39</v>
      </c>
      <c r="C479" t="s">
        <v>16</v>
      </c>
      <c r="D479" t="s">
        <v>50</v>
      </c>
      <c r="E479" s="22">
        <v>43340</v>
      </c>
      <c r="F479">
        <v>0</v>
      </c>
    </row>
    <row r="480" spans="1:6" ht="27.75" customHeight="1" x14ac:dyDescent="0.25">
      <c r="A480" t="s">
        <v>18</v>
      </c>
      <c r="B480" t="s">
        <v>37</v>
      </c>
      <c r="C480" t="s">
        <v>16</v>
      </c>
      <c r="D480" t="s">
        <v>50</v>
      </c>
      <c r="E480" s="22">
        <v>43361</v>
      </c>
      <c r="F480">
        <v>0</v>
      </c>
    </row>
    <row r="481" spans="1:6" ht="27.75" customHeight="1" x14ac:dyDescent="0.25">
      <c r="A481" t="s">
        <v>18</v>
      </c>
      <c r="B481" t="s">
        <v>26</v>
      </c>
      <c r="C481" t="s">
        <v>16</v>
      </c>
      <c r="D481" t="s">
        <v>50</v>
      </c>
      <c r="E481" s="22">
        <v>43378</v>
      </c>
      <c r="F481">
        <v>0</v>
      </c>
    </row>
    <row r="482" spans="1:6" ht="27.75" customHeight="1" x14ac:dyDescent="0.25">
      <c r="A482" t="s">
        <v>18</v>
      </c>
      <c r="B482" t="s">
        <v>37</v>
      </c>
      <c r="C482" t="s">
        <v>16</v>
      </c>
      <c r="D482" t="s">
        <v>50</v>
      </c>
      <c r="E482" s="22">
        <v>43390</v>
      </c>
      <c r="F482">
        <v>0</v>
      </c>
    </row>
    <row r="483" spans="1:6" ht="27.75" customHeight="1" x14ac:dyDescent="0.25">
      <c r="A483" t="s">
        <v>8</v>
      </c>
      <c r="B483" t="s">
        <v>9</v>
      </c>
      <c r="C483" t="s">
        <v>16</v>
      </c>
      <c r="D483" t="s">
        <v>50</v>
      </c>
      <c r="E483" s="22">
        <v>43392</v>
      </c>
      <c r="F483">
        <v>0</v>
      </c>
    </row>
    <row r="484" spans="1:6" ht="27.75" customHeight="1" x14ac:dyDescent="0.25">
      <c r="A484" t="s">
        <v>8</v>
      </c>
      <c r="B484" t="s">
        <v>9</v>
      </c>
      <c r="C484" t="s">
        <v>16</v>
      </c>
      <c r="D484" t="s">
        <v>50</v>
      </c>
      <c r="E484" s="22">
        <v>43395</v>
      </c>
      <c r="F484">
        <v>0</v>
      </c>
    </row>
    <row r="485" spans="1:6" ht="27.75" customHeight="1" x14ac:dyDescent="0.25">
      <c r="A485" t="s">
        <v>18</v>
      </c>
      <c r="B485" t="s">
        <v>26</v>
      </c>
      <c r="C485" t="s">
        <v>16</v>
      </c>
      <c r="D485" t="s">
        <v>50</v>
      </c>
      <c r="E485" s="22">
        <v>43398</v>
      </c>
      <c r="F485">
        <v>0</v>
      </c>
    </row>
    <row r="486" spans="1:6" ht="27.75" customHeight="1" x14ac:dyDescent="0.25">
      <c r="A486" t="s">
        <v>18</v>
      </c>
      <c r="B486" t="s">
        <v>37</v>
      </c>
      <c r="C486" t="s">
        <v>16</v>
      </c>
      <c r="D486" t="s">
        <v>50</v>
      </c>
      <c r="E486" s="22">
        <v>43404</v>
      </c>
      <c r="F486">
        <v>0</v>
      </c>
    </row>
    <row r="487" spans="1:6" ht="27.75" customHeight="1" x14ac:dyDescent="0.25">
      <c r="A487" t="s">
        <v>18</v>
      </c>
      <c r="B487" t="s">
        <v>26</v>
      </c>
      <c r="C487" t="s">
        <v>16</v>
      </c>
      <c r="D487" t="s">
        <v>50</v>
      </c>
      <c r="E487" s="22">
        <v>43404</v>
      </c>
      <c r="F487">
        <v>0</v>
      </c>
    </row>
    <row r="488" spans="1:6" ht="27.75" customHeight="1" x14ac:dyDescent="0.25">
      <c r="A488" t="s">
        <v>18</v>
      </c>
      <c r="B488" t="s">
        <v>26</v>
      </c>
      <c r="C488" t="s">
        <v>16</v>
      </c>
      <c r="D488" t="s">
        <v>50</v>
      </c>
      <c r="E488" s="22">
        <v>43412</v>
      </c>
      <c r="F488">
        <v>0</v>
      </c>
    </row>
    <row r="489" spans="1:6" ht="27.75" customHeight="1" x14ac:dyDescent="0.25">
      <c r="A489" t="s">
        <v>18</v>
      </c>
      <c r="B489" t="s">
        <v>37</v>
      </c>
      <c r="C489" t="s">
        <v>16</v>
      </c>
      <c r="D489" t="s">
        <v>50</v>
      </c>
      <c r="E489" s="22">
        <v>43412</v>
      </c>
      <c r="F489">
        <v>0</v>
      </c>
    </row>
    <row r="490" spans="1:6" ht="27.75" customHeight="1" x14ac:dyDescent="0.25">
      <c r="A490" t="s">
        <v>18</v>
      </c>
      <c r="B490" t="s">
        <v>32</v>
      </c>
      <c r="C490" t="s">
        <v>16</v>
      </c>
      <c r="D490" t="s">
        <v>50</v>
      </c>
      <c r="E490" s="22">
        <v>43417</v>
      </c>
      <c r="F490">
        <v>0</v>
      </c>
    </row>
    <row r="491" spans="1:6" ht="27.75" customHeight="1" x14ac:dyDescent="0.25">
      <c r="A491" t="s">
        <v>18</v>
      </c>
      <c r="B491" t="s">
        <v>37</v>
      </c>
      <c r="C491" t="s">
        <v>16</v>
      </c>
      <c r="D491" t="s">
        <v>50</v>
      </c>
      <c r="E491" s="22">
        <v>43417</v>
      </c>
      <c r="F491">
        <v>0</v>
      </c>
    </row>
    <row r="492" spans="1:6" ht="27.75" customHeight="1" x14ac:dyDescent="0.25">
      <c r="A492" t="s">
        <v>18</v>
      </c>
      <c r="B492" t="s">
        <v>37</v>
      </c>
      <c r="C492" t="s">
        <v>16</v>
      </c>
      <c r="D492" t="s">
        <v>50</v>
      </c>
      <c r="E492" s="22">
        <v>43418</v>
      </c>
      <c r="F492">
        <v>0</v>
      </c>
    </row>
    <row r="493" spans="1:6" ht="27.75" customHeight="1" x14ac:dyDescent="0.25">
      <c r="A493" t="s">
        <v>18</v>
      </c>
      <c r="B493" t="s">
        <v>19</v>
      </c>
      <c r="C493" t="s">
        <v>16</v>
      </c>
      <c r="D493" t="s">
        <v>50</v>
      </c>
      <c r="E493" s="22">
        <v>43419</v>
      </c>
      <c r="F493">
        <v>0</v>
      </c>
    </row>
    <row r="494" spans="1:6" ht="27.75" customHeight="1" x14ac:dyDescent="0.25">
      <c r="A494" t="s">
        <v>8</v>
      </c>
      <c r="B494" t="s">
        <v>9</v>
      </c>
      <c r="C494" t="s">
        <v>16</v>
      </c>
      <c r="D494" t="s">
        <v>50</v>
      </c>
      <c r="E494" s="22">
        <v>43426</v>
      </c>
      <c r="F494">
        <v>0</v>
      </c>
    </row>
    <row r="495" spans="1:6" ht="27.75" customHeight="1" x14ac:dyDescent="0.25">
      <c r="A495" t="s">
        <v>18</v>
      </c>
      <c r="B495" t="s">
        <v>32</v>
      </c>
      <c r="C495" t="s">
        <v>16</v>
      </c>
      <c r="D495" t="s">
        <v>50</v>
      </c>
      <c r="E495" s="22">
        <v>43426</v>
      </c>
      <c r="F495">
        <v>0</v>
      </c>
    </row>
    <row r="496" spans="1:6" ht="27.75" customHeight="1" x14ac:dyDescent="0.25">
      <c r="A496" t="s">
        <v>18</v>
      </c>
      <c r="B496" t="s">
        <v>37</v>
      </c>
      <c r="C496" t="s">
        <v>16</v>
      </c>
      <c r="D496" t="s">
        <v>50</v>
      </c>
      <c r="E496" s="22">
        <v>43426</v>
      </c>
      <c r="F496">
        <v>0</v>
      </c>
    </row>
    <row r="497" spans="1:6" ht="27.75" customHeight="1" x14ac:dyDescent="0.25">
      <c r="A497" t="s">
        <v>18</v>
      </c>
      <c r="B497" t="s">
        <v>37</v>
      </c>
      <c r="C497" t="s">
        <v>16</v>
      </c>
      <c r="D497" t="s">
        <v>50</v>
      </c>
      <c r="E497" s="22">
        <v>43431</v>
      </c>
      <c r="F497">
        <v>0</v>
      </c>
    </row>
    <row r="498" spans="1:6" ht="27.75" customHeight="1" x14ac:dyDescent="0.25">
      <c r="A498" t="s">
        <v>18</v>
      </c>
      <c r="B498" t="s">
        <v>37</v>
      </c>
      <c r="C498" t="s">
        <v>16</v>
      </c>
      <c r="D498" t="s">
        <v>50</v>
      </c>
      <c r="E498" s="22">
        <v>43431</v>
      </c>
      <c r="F498">
        <v>0</v>
      </c>
    </row>
    <row r="499" spans="1:6" ht="27.75" customHeight="1" x14ac:dyDescent="0.25">
      <c r="A499" t="s">
        <v>18</v>
      </c>
      <c r="B499" t="s">
        <v>32</v>
      </c>
      <c r="C499" t="s">
        <v>16</v>
      </c>
      <c r="D499" t="s">
        <v>50</v>
      </c>
      <c r="E499" s="22">
        <v>43433</v>
      </c>
      <c r="F499">
        <v>0</v>
      </c>
    </row>
    <row r="500" spans="1:6" ht="27.75" customHeight="1" x14ac:dyDescent="0.25">
      <c r="A500" t="s">
        <v>18</v>
      </c>
      <c r="B500" t="s">
        <v>26</v>
      </c>
      <c r="C500" t="s">
        <v>16</v>
      </c>
      <c r="D500" t="s">
        <v>50</v>
      </c>
      <c r="E500" s="22">
        <v>43433</v>
      </c>
      <c r="F500">
        <v>0</v>
      </c>
    </row>
    <row r="501" spans="1:6" ht="27.75" customHeight="1" x14ac:dyDescent="0.25">
      <c r="A501" t="s">
        <v>18</v>
      </c>
      <c r="B501" t="s">
        <v>37</v>
      </c>
      <c r="C501" t="s">
        <v>16</v>
      </c>
      <c r="D501" t="s">
        <v>50</v>
      </c>
      <c r="E501" s="22">
        <v>43437</v>
      </c>
      <c r="F501">
        <v>0</v>
      </c>
    </row>
    <row r="502" spans="1:6" ht="27.75" customHeight="1" x14ac:dyDescent="0.25">
      <c r="A502" t="s">
        <v>18</v>
      </c>
      <c r="B502" t="s">
        <v>37</v>
      </c>
      <c r="C502" t="s">
        <v>16</v>
      </c>
      <c r="D502" t="s">
        <v>50</v>
      </c>
      <c r="E502" s="22">
        <v>43437</v>
      </c>
      <c r="F502">
        <v>0</v>
      </c>
    </row>
    <row r="503" spans="1:6" ht="27.75" customHeight="1" x14ac:dyDescent="0.25">
      <c r="A503" t="s">
        <v>18</v>
      </c>
      <c r="B503" t="s">
        <v>37</v>
      </c>
      <c r="C503" t="s">
        <v>16</v>
      </c>
      <c r="D503" t="s">
        <v>50</v>
      </c>
      <c r="E503" s="22">
        <v>43438</v>
      </c>
      <c r="F503">
        <v>0</v>
      </c>
    </row>
    <row r="504" spans="1:6" ht="27.75" customHeight="1" x14ac:dyDescent="0.25">
      <c r="A504" t="s">
        <v>18</v>
      </c>
      <c r="B504" t="s">
        <v>37</v>
      </c>
      <c r="C504" t="s">
        <v>16</v>
      </c>
      <c r="D504" t="s">
        <v>50</v>
      </c>
      <c r="E504" s="22">
        <v>43440</v>
      </c>
      <c r="F504">
        <v>0</v>
      </c>
    </row>
    <row r="505" spans="1:6" ht="27.75" customHeight="1" x14ac:dyDescent="0.25">
      <c r="A505" t="s">
        <v>18</v>
      </c>
      <c r="B505" t="s">
        <v>37</v>
      </c>
      <c r="C505" t="s">
        <v>16</v>
      </c>
      <c r="D505" t="s">
        <v>50</v>
      </c>
      <c r="E505" s="22">
        <v>43444</v>
      </c>
      <c r="F505">
        <v>0</v>
      </c>
    </row>
    <row r="506" spans="1:6" ht="27.75" customHeight="1" x14ac:dyDescent="0.25">
      <c r="A506" t="s">
        <v>18</v>
      </c>
      <c r="B506" t="s">
        <v>32</v>
      </c>
      <c r="C506" t="s">
        <v>16</v>
      </c>
      <c r="D506" t="s">
        <v>50</v>
      </c>
      <c r="E506" s="22">
        <v>43454</v>
      </c>
      <c r="F506">
        <v>0</v>
      </c>
    </row>
    <row r="507" spans="1:6" ht="27.75" customHeight="1" x14ac:dyDescent="0.25">
      <c r="A507" t="s">
        <v>18</v>
      </c>
      <c r="B507" t="s">
        <v>37</v>
      </c>
      <c r="C507" t="s">
        <v>16</v>
      </c>
      <c r="D507" t="s">
        <v>50</v>
      </c>
      <c r="E507" s="22">
        <v>43467</v>
      </c>
      <c r="F507">
        <v>0</v>
      </c>
    </row>
    <row r="508" spans="1:6" ht="27.75" customHeight="1" x14ac:dyDescent="0.25">
      <c r="A508" t="s">
        <v>18</v>
      </c>
      <c r="B508" t="s">
        <v>32</v>
      </c>
      <c r="C508" t="s">
        <v>16</v>
      </c>
      <c r="D508" t="s">
        <v>50</v>
      </c>
      <c r="E508" s="22">
        <v>43468</v>
      </c>
      <c r="F508">
        <v>0</v>
      </c>
    </row>
    <row r="509" spans="1:6" ht="27.75" customHeight="1" x14ac:dyDescent="0.25">
      <c r="A509" t="s">
        <v>18</v>
      </c>
      <c r="B509" t="s">
        <v>37</v>
      </c>
      <c r="C509" t="s">
        <v>16</v>
      </c>
      <c r="D509" t="s">
        <v>50</v>
      </c>
      <c r="E509" s="22">
        <v>43500</v>
      </c>
      <c r="F509">
        <v>0</v>
      </c>
    </row>
    <row r="510" spans="1:6" ht="27.75" customHeight="1" x14ac:dyDescent="0.25">
      <c r="A510" t="s">
        <v>18</v>
      </c>
      <c r="B510" t="s">
        <v>37</v>
      </c>
      <c r="C510" t="s">
        <v>16</v>
      </c>
      <c r="D510" t="s">
        <v>50</v>
      </c>
      <c r="E510" s="22">
        <v>43143</v>
      </c>
      <c r="F510">
        <v>0</v>
      </c>
    </row>
    <row r="511" spans="1:6" ht="27.75" customHeight="1" x14ac:dyDescent="0.25">
      <c r="A511" t="s">
        <v>8</v>
      </c>
      <c r="B511" t="s">
        <v>9</v>
      </c>
      <c r="C511" t="s">
        <v>16</v>
      </c>
      <c r="D511" t="s">
        <v>50</v>
      </c>
      <c r="E511" s="22">
        <v>43510</v>
      </c>
      <c r="F511">
        <v>0</v>
      </c>
    </row>
    <row r="512" spans="1:6" ht="27.75" customHeight="1" x14ac:dyDescent="0.25">
      <c r="A512" t="s">
        <v>8</v>
      </c>
      <c r="B512" t="s">
        <v>9</v>
      </c>
      <c r="C512" t="s">
        <v>16</v>
      </c>
      <c r="D512" t="s">
        <v>50</v>
      </c>
      <c r="E512" s="22">
        <v>43511</v>
      </c>
      <c r="F512">
        <v>0</v>
      </c>
    </row>
    <row r="513" spans="1:6" ht="27.75" customHeight="1" x14ac:dyDescent="0.25">
      <c r="A513" t="s">
        <v>8</v>
      </c>
      <c r="B513" t="s">
        <v>9</v>
      </c>
      <c r="C513" t="s">
        <v>16</v>
      </c>
      <c r="D513" t="s">
        <v>50</v>
      </c>
      <c r="E513" s="22">
        <v>43522</v>
      </c>
      <c r="F513">
        <v>0</v>
      </c>
    </row>
    <row r="514" spans="1:6" ht="27.75" customHeight="1" x14ac:dyDescent="0.25">
      <c r="A514" t="s">
        <v>18</v>
      </c>
      <c r="B514" t="s">
        <v>26</v>
      </c>
      <c r="C514" t="s">
        <v>16</v>
      </c>
      <c r="D514" t="s">
        <v>50</v>
      </c>
      <c r="E514" s="22">
        <v>43531</v>
      </c>
      <c r="F514">
        <v>0</v>
      </c>
    </row>
    <row r="515" spans="1:6" ht="27.75" customHeight="1" x14ac:dyDescent="0.25">
      <c r="A515" t="s">
        <v>18</v>
      </c>
      <c r="B515" t="s">
        <v>26</v>
      </c>
      <c r="C515" t="s">
        <v>16</v>
      </c>
      <c r="D515" t="s">
        <v>50</v>
      </c>
      <c r="E515" s="22">
        <v>43549</v>
      </c>
      <c r="F515">
        <v>0</v>
      </c>
    </row>
    <row r="516" spans="1:6" ht="27.75" customHeight="1" x14ac:dyDescent="0.25">
      <c r="A516" t="s">
        <v>8</v>
      </c>
      <c r="B516" t="s">
        <v>9</v>
      </c>
      <c r="C516" t="s">
        <v>16</v>
      </c>
      <c r="D516" t="s">
        <v>50</v>
      </c>
      <c r="E516" s="22">
        <v>43558</v>
      </c>
      <c r="F516">
        <v>0</v>
      </c>
    </row>
    <row r="517" spans="1:6" ht="27.75" customHeight="1" x14ac:dyDescent="0.25">
      <c r="A517" t="s">
        <v>18</v>
      </c>
      <c r="B517" t="s">
        <v>37</v>
      </c>
      <c r="C517" t="s">
        <v>16</v>
      </c>
      <c r="D517" t="s">
        <v>50</v>
      </c>
      <c r="E517" s="22">
        <v>43559</v>
      </c>
      <c r="F517">
        <v>0</v>
      </c>
    </row>
    <row r="518" spans="1:6" ht="27.75" customHeight="1" x14ac:dyDescent="0.25">
      <c r="A518" t="s">
        <v>18</v>
      </c>
      <c r="B518" t="s">
        <v>26</v>
      </c>
      <c r="C518" t="s">
        <v>16</v>
      </c>
      <c r="D518" t="s">
        <v>50</v>
      </c>
      <c r="E518" s="22">
        <v>43560</v>
      </c>
      <c r="F518">
        <v>0</v>
      </c>
    </row>
    <row r="519" spans="1:6" ht="27.75" customHeight="1" x14ac:dyDescent="0.25">
      <c r="A519" t="s">
        <v>8</v>
      </c>
      <c r="B519" t="s">
        <v>9</v>
      </c>
      <c r="C519" t="s">
        <v>16</v>
      </c>
      <c r="D519" t="s">
        <v>50</v>
      </c>
      <c r="E519" s="22">
        <v>43560</v>
      </c>
      <c r="F519">
        <v>0</v>
      </c>
    </row>
    <row r="520" spans="1:6" ht="27.75" customHeight="1" x14ac:dyDescent="0.25">
      <c r="A520" t="s">
        <v>18</v>
      </c>
      <c r="B520" t="s">
        <v>26</v>
      </c>
      <c r="C520" t="s">
        <v>16</v>
      </c>
      <c r="D520" t="s">
        <v>50</v>
      </c>
      <c r="E520" s="22">
        <v>43565</v>
      </c>
      <c r="F520">
        <v>0</v>
      </c>
    </row>
    <row r="521" spans="1:6" ht="27.75" customHeight="1" x14ac:dyDescent="0.25">
      <c r="A521" t="s">
        <v>8</v>
      </c>
      <c r="B521" t="s">
        <v>9</v>
      </c>
      <c r="C521" t="s">
        <v>16</v>
      </c>
      <c r="D521" t="s">
        <v>50</v>
      </c>
      <c r="E521" s="22">
        <v>43575</v>
      </c>
      <c r="F521">
        <v>0</v>
      </c>
    </row>
    <row r="522" spans="1:6" ht="27.75" customHeight="1" x14ac:dyDescent="0.25">
      <c r="A522" t="s">
        <v>8</v>
      </c>
      <c r="B522" t="s">
        <v>9</v>
      </c>
      <c r="C522" t="s">
        <v>16</v>
      </c>
      <c r="D522" t="s">
        <v>50</v>
      </c>
      <c r="E522" s="22">
        <v>43614</v>
      </c>
      <c r="F522">
        <v>0</v>
      </c>
    </row>
    <row r="523" spans="1:6" ht="27.75" customHeight="1" x14ac:dyDescent="0.25">
      <c r="A523" t="s">
        <v>8</v>
      </c>
      <c r="B523" t="s">
        <v>9</v>
      </c>
      <c r="C523" t="s">
        <v>16</v>
      </c>
      <c r="D523" t="s">
        <v>51</v>
      </c>
      <c r="E523" s="22">
        <v>43301</v>
      </c>
      <c r="F523">
        <v>0</v>
      </c>
    </row>
    <row r="524" spans="1:6" ht="27.75" customHeight="1" x14ac:dyDescent="0.25">
      <c r="A524" t="s">
        <v>8</v>
      </c>
      <c r="B524" t="s">
        <v>9</v>
      </c>
      <c r="C524" t="s">
        <v>16</v>
      </c>
      <c r="D524" t="s">
        <v>51</v>
      </c>
      <c r="E524" s="22">
        <v>43333</v>
      </c>
      <c r="F524">
        <v>0</v>
      </c>
    </row>
    <row r="525" spans="1:6" ht="27.75" customHeight="1" x14ac:dyDescent="0.25">
      <c r="A525" t="s">
        <v>18</v>
      </c>
      <c r="B525" t="s">
        <v>39</v>
      </c>
      <c r="C525" t="s">
        <v>16</v>
      </c>
      <c r="D525" t="s">
        <v>51</v>
      </c>
      <c r="E525" s="22">
        <v>43340</v>
      </c>
      <c r="F525">
        <v>0</v>
      </c>
    </row>
    <row r="526" spans="1:6" ht="27.75" customHeight="1" x14ac:dyDescent="0.25">
      <c r="A526" t="s">
        <v>8</v>
      </c>
      <c r="B526" t="s">
        <v>9</v>
      </c>
      <c r="C526" t="s">
        <v>16</v>
      </c>
      <c r="D526" t="s">
        <v>51</v>
      </c>
      <c r="E526" s="22">
        <v>43349</v>
      </c>
      <c r="F526">
        <v>0</v>
      </c>
    </row>
    <row r="527" spans="1:6" ht="27.75" customHeight="1" x14ac:dyDescent="0.25">
      <c r="A527" t="s">
        <v>8</v>
      </c>
      <c r="B527" t="s">
        <v>9</v>
      </c>
      <c r="C527" t="s">
        <v>16</v>
      </c>
      <c r="D527" t="s">
        <v>51</v>
      </c>
      <c r="E527" s="22">
        <v>43354</v>
      </c>
      <c r="F527">
        <v>0</v>
      </c>
    </row>
    <row r="528" spans="1:6" ht="27.75" customHeight="1" x14ac:dyDescent="0.25">
      <c r="A528" t="s">
        <v>8</v>
      </c>
      <c r="B528" t="s">
        <v>9</v>
      </c>
      <c r="C528" t="s">
        <v>16</v>
      </c>
      <c r="D528" t="s">
        <v>51</v>
      </c>
      <c r="E528" s="22">
        <v>43354</v>
      </c>
      <c r="F528">
        <v>0</v>
      </c>
    </row>
    <row r="529" spans="1:6" ht="27.75" customHeight="1" x14ac:dyDescent="0.25">
      <c r="A529" t="s">
        <v>8</v>
      </c>
      <c r="B529" t="s">
        <v>9</v>
      </c>
      <c r="C529" t="s">
        <v>16</v>
      </c>
      <c r="D529" t="s">
        <v>51</v>
      </c>
      <c r="E529" s="22">
        <v>43374</v>
      </c>
      <c r="F529">
        <v>0</v>
      </c>
    </row>
    <row r="530" spans="1:6" ht="27.75" customHeight="1" x14ac:dyDescent="0.25">
      <c r="A530" t="s">
        <v>18</v>
      </c>
      <c r="B530" t="s">
        <v>20</v>
      </c>
      <c r="C530" t="s">
        <v>16</v>
      </c>
      <c r="D530" t="s">
        <v>51</v>
      </c>
      <c r="E530" s="22">
        <v>43382</v>
      </c>
      <c r="F530">
        <v>0</v>
      </c>
    </row>
    <row r="531" spans="1:6" ht="27.75" customHeight="1" x14ac:dyDescent="0.25">
      <c r="A531" t="s">
        <v>18</v>
      </c>
      <c r="B531" t="s">
        <v>26</v>
      </c>
      <c r="C531" t="s">
        <v>16</v>
      </c>
      <c r="D531" t="s">
        <v>51</v>
      </c>
      <c r="E531" s="22">
        <v>43398</v>
      </c>
      <c r="F531">
        <v>0</v>
      </c>
    </row>
    <row r="532" spans="1:6" ht="27.75" customHeight="1" x14ac:dyDescent="0.25">
      <c r="A532" t="s">
        <v>18</v>
      </c>
      <c r="B532" t="s">
        <v>26</v>
      </c>
      <c r="C532" t="s">
        <v>16</v>
      </c>
      <c r="D532" t="s">
        <v>51</v>
      </c>
      <c r="E532" s="22">
        <v>43411</v>
      </c>
      <c r="F532">
        <v>0</v>
      </c>
    </row>
    <row r="533" spans="1:6" ht="27.75" customHeight="1" x14ac:dyDescent="0.25">
      <c r="A533" t="s">
        <v>18</v>
      </c>
      <c r="B533" t="s">
        <v>20</v>
      </c>
      <c r="C533" t="s">
        <v>16</v>
      </c>
      <c r="D533" t="s">
        <v>51</v>
      </c>
      <c r="E533" s="22">
        <v>43418</v>
      </c>
      <c r="F533">
        <v>0</v>
      </c>
    </row>
    <row r="534" spans="1:6" ht="27.75" customHeight="1" x14ac:dyDescent="0.25">
      <c r="A534" t="s">
        <v>18</v>
      </c>
      <c r="B534" t="s">
        <v>32</v>
      </c>
      <c r="C534" t="s">
        <v>16</v>
      </c>
      <c r="D534" t="s">
        <v>51</v>
      </c>
      <c r="E534" s="22">
        <v>43431</v>
      </c>
      <c r="F534">
        <v>0</v>
      </c>
    </row>
    <row r="535" spans="1:6" ht="27.75" customHeight="1" x14ac:dyDescent="0.25">
      <c r="A535" t="s">
        <v>18</v>
      </c>
      <c r="B535" t="s">
        <v>37</v>
      </c>
      <c r="C535" t="s">
        <v>16</v>
      </c>
      <c r="D535" t="s">
        <v>51</v>
      </c>
      <c r="E535" s="22">
        <v>43431</v>
      </c>
      <c r="F535">
        <v>0</v>
      </c>
    </row>
    <row r="536" spans="1:6" ht="27.75" customHeight="1" x14ac:dyDescent="0.25">
      <c r="A536" t="s">
        <v>18</v>
      </c>
      <c r="B536" t="s">
        <v>26</v>
      </c>
      <c r="C536" t="s">
        <v>16</v>
      </c>
      <c r="D536" t="s">
        <v>51</v>
      </c>
      <c r="E536" s="22">
        <v>43433</v>
      </c>
      <c r="F536">
        <v>0</v>
      </c>
    </row>
    <row r="537" spans="1:6" ht="27.75" customHeight="1" x14ac:dyDescent="0.25">
      <c r="A537" t="s">
        <v>18</v>
      </c>
      <c r="B537" t="s">
        <v>26</v>
      </c>
      <c r="C537" t="s">
        <v>16</v>
      </c>
      <c r="D537" t="s">
        <v>51</v>
      </c>
      <c r="E537" s="22">
        <v>43438</v>
      </c>
      <c r="F537">
        <v>0</v>
      </c>
    </row>
    <row r="538" spans="1:6" ht="27.75" customHeight="1" x14ac:dyDescent="0.25">
      <c r="A538" t="s">
        <v>18</v>
      </c>
      <c r="B538" t="s">
        <v>32</v>
      </c>
      <c r="C538" t="s">
        <v>16</v>
      </c>
      <c r="D538" t="s">
        <v>51</v>
      </c>
      <c r="E538" s="22">
        <v>43467</v>
      </c>
      <c r="F538">
        <v>0</v>
      </c>
    </row>
    <row r="539" spans="1:6" ht="27.75" customHeight="1" x14ac:dyDescent="0.25">
      <c r="A539" t="s">
        <v>18</v>
      </c>
      <c r="B539" t="s">
        <v>26</v>
      </c>
      <c r="C539" t="s">
        <v>16</v>
      </c>
      <c r="D539" t="s">
        <v>51</v>
      </c>
      <c r="E539" s="22">
        <v>43486</v>
      </c>
      <c r="F539">
        <v>0</v>
      </c>
    </row>
    <row r="540" spans="1:6" ht="27.75" customHeight="1" x14ac:dyDescent="0.25">
      <c r="A540" t="s">
        <v>18</v>
      </c>
      <c r="B540" t="s">
        <v>26</v>
      </c>
      <c r="C540" t="s">
        <v>16</v>
      </c>
      <c r="D540" t="s">
        <v>51</v>
      </c>
      <c r="E540" s="22">
        <v>43495</v>
      </c>
      <c r="F540">
        <v>0</v>
      </c>
    </row>
    <row r="541" spans="1:6" ht="27.75" customHeight="1" x14ac:dyDescent="0.25">
      <c r="A541" t="s">
        <v>8</v>
      </c>
      <c r="B541" t="s">
        <v>9</v>
      </c>
      <c r="C541" t="s">
        <v>16</v>
      </c>
      <c r="D541" t="s">
        <v>51</v>
      </c>
      <c r="E541" s="22">
        <v>43500</v>
      </c>
      <c r="F541">
        <v>0</v>
      </c>
    </row>
    <row r="542" spans="1:6" ht="27.75" customHeight="1" x14ac:dyDescent="0.25">
      <c r="A542" t="s">
        <v>18</v>
      </c>
      <c r="B542" t="s">
        <v>26</v>
      </c>
      <c r="C542" t="s">
        <v>16</v>
      </c>
      <c r="D542" t="s">
        <v>51</v>
      </c>
      <c r="E542" s="22">
        <v>43500</v>
      </c>
      <c r="F542">
        <v>0</v>
      </c>
    </row>
    <row r="543" spans="1:6" ht="27.75" customHeight="1" x14ac:dyDescent="0.25">
      <c r="A543" t="s">
        <v>18</v>
      </c>
      <c r="B543" t="s">
        <v>26</v>
      </c>
      <c r="C543" t="s">
        <v>16</v>
      </c>
      <c r="D543" t="s">
        <v>51</v>
      </c>
      <c r="E543" s="22">
        <v>43497</v>
      </c>
      <c r="F543">
        <v>0</v>
      </c>
    </row>
    <row r="544" spans="1:6" ht="27.75" customHeight="1" x14ac:dyDescent="0.25">
      <c r="A544" t="s">
        <v>18</v>
      </c>
      <c r="B544" t="s">
        <v>37</v>
      </c>
      <c r="C544" t="s">
        <v>16</v>
      </c>
      <c r="D544" t="s">
        <v>51</v>
      </c>
      <c r="E544" s="22">
        <v>43508</v>
      </c>
      <c r="F544">
        <v>0</v>
      </c>
    </row>
    <row r="545" spans="1:6" ht="27.75" customHeight="1" x14ac:dyDescent="0.25">
      <c r="A545" t="s">
        <v>8</v>
      </c>
      <c r="B545" t="s">
        <v>9</v>
      </c>
      <c r="C545" t="s">
        <v>16</v>
      </c>
      <c r="D545" t="s">
        <v>51</v>
      </c>
      <c r="E545" s="22">
        <v>43518</v>
      </c>
      <c r="F545">
        <v>0</v>
      </c>
    </row>
    <row r="546" spans="1:6" ht="27.75" customHeight="1" x14ac:dyDescent="0.25">
      <c r="A546" t="s">
        <v>18</v>
      </c>
      <c r="B546" t="s">
        <v>26</v>
      </c>
      <c r="C546" t="s">
        <v>16</v>
      </c>
      <c r="D546" t="s">
        <v>51</v>
      </c>
      <c r="E546" s="22">
        <v>43535</v>
      </c>
      <c r="F546">
        <v>0</v>
      </c>
    </row>
    <row r="547" spans="1:6" ht="27.75" customHeight="1" x14ac:dyDescent="0.25">
      <c r="A547" t="s">
        <v>8</v>
      </c>
      <c r="B547" t="s">
        <v>9</v>
      </c>
      <c r="C547" t="s">
        <v>16</v>
      </c>
      <c r="D547" t="s">
        <v>51</v>
      </c>
      <c r="E547" s="22">
        <v>43545</v>
      </c>
      <c r="F547">
        <v>0</v>
      </c>
    </row>
    <row r="548" spans="1:6" ht="27.75" customHeight="1" x14ac:dyDescent="0.25">
      <c r="A548" t="s">
        <v>18</v>
      </c>
      <c r="B548" t="s">
        <v>26</v>
      </c>
      <c r="C548" t="s">
        <v>16</v>
      </c>
      <c r="D548" t="s">
        <v>51</v>
      </c>
      <c r="E548" s="22">
        <v>43553</v>
      </c>
      <c r="F548">
        <v>0</v>
      </c>
    </row>
    <row r="549" spans="1:6" ht="27.75" customHeight="1" x14ac:dyDescent="0.25">
      <c r="A549" t="s">
        <v>18</v>
      </c>
      <c r="B549" t="s">
        <v>26</v>
      </c>
      <c r="C549" t="s">
        <v>16</v>
      </c>
      <c r="D549" t="s">
        <v>51</v>
      </c>
      <c r="E549" s="22">
        <v>43565</v>
      </c>
      <c r="F549">
        <v>0</v>
      </c>
    </row>
    <row r="550" spans="1:6" ht="27.75" customHeight="1" x14ac:dyDescent="0.25">
      <c r="A550" t="s">
        <v>18</v>
      </c>
      <c r="B550" t="s">
        <v>26</v>
      </c>
      <c r="C550" t="s">
        <v>16</v>
      </c>
      <c r="D550" t="s">
        <v>51</v>
      </c>
      <c r="E550" s="22">
        <v>43567</v>
      </c>
      <c r="F550">
        <v>0</v>
      </c>
    </row>
    <row r="551" spans="1:6" ht="27.75" customHeight="1" x14ac:dyDescent="0.25">
      <c r="A551" t="s">
        <v>18</v>
      </c>
      <c r="B551" t="s">
        <v>37</v>
      </c>
      <c r="C551" t="s">
        <v>16</v>
      </c>
      <c r="D551" t="s">
        <v>51</v>
      </c>
      <c r="E551" s="22">
        <v>43570</v>
      </c>
      <c r="F551">
        <v>0</v>
      </c>
    </row>
    <row r="552" spans="1:6" ht="27.75" customHeight="1" x14ac:dyDescent="0.25">
      <c r="A552" t="s">
        <v>8</v>
      </c>
      <c r="B552" t="s">
        <v>9</v>
      </c>
      <c r="C552" t="s">
        <v>16</v>
      </c>
      <c r="D552" t="s">
        <v>51</v>
      </c>
      <c r="E552" s="22">
        <v>43570</v>
      </c>
      <c r="F552">
        <v>0</v>
      </c>
    </row>
    <row r="553" spans="1:6" ht="27.75" customHeight="1" x14ac:dyDescent="0.25">
      <c r="A553" t="s">
        <v>8</v>
      </c>
      <c r="B553" t="s">
        <v>9</v>
      </c>
      <c r="C553" t="s">
        <v>16</v>
      </c>
      <c r="D553" t="s">
        <v>51</v>
      </c>
      <c r="E553" s="22">
        <v>43623</v>
      </c>
      <c r="F553">
        <v>0</v>
      </c>
    </row>
    <row r="554" spans="1:6" ht="27.75" customHeight="1" x14ac:dyDescent="0.25">
      <c r="A554" t="s">
        <v>18</v>
      </c>
      <c r="B554" t="s">
        <v>19</v>
      </c>
      <c r="C554" t="s">
        <v>16</v>
      </c>
      <c r="D554" t="s">
        <v>52</v>
      </c>
      <c r="E554" s="22">
        <v>43364</v>
      </c>
      <c r="F554">
        <v>0</v>
      </c>
    </row>
    <row r="555" spans="1:6" ht="27.75" customHeight="1" x14ac:dyDescent="0.25">
      <c r="A555" t="s">
        <v>18</v>
      </c>
      <c r="B555" t="s">
        <v>26</v>
      </c>
      <c r="C555" t="s">
        <v>16</v>
      </c>
      <c r="D555" t="s">
        <v>52</v>
      </c>
      <c r="E555" s="22">
        <v>43355</v>
      </c>
      <c r="F555">
        <v>0</v>
      </c>
    </row>
    <row r="556" spans="1:6" ht="27.75" customHeight="1" x14ac:dyDescent="0.25">
      <c r="A556" t="s">
        <v>18</v>
      </c>
      <c r="B556" t="s">
        <v>26</v>
      </c>
      <c r="C556" t="s">
        <v>16</v>
      </c>
      <c r="D556" t="s">
        <v>52</v>
      </c>
      <c r="E556" s="22">
        <v>43363</v>
      </c>
      <c r="F556">
        <v>0</v>
      </c>
    </row>
    <row r="557" spans="1:6" ht="27.75" customHeight="1" x14ac:dyDescent="0.25">
      <c r="A557" t="s">
        <v>18</v>
      </c>
      <c r="B557" t="s">
        <v>19</v>
      </c>
      <c r="C557" t="s">
        <v>16</v>
      </c>
      <c r="D557" t="s">
        <v>52</v>
      </c>
      <c r="E557" s="22">
        <v>43368</v>
      </c>
      <c r="F557">
        <v>0</v>
      </c>
    </row>
    <row r="558" spans="1:6" ht="27.75" customHeight="1" x14ac:dyDescent="0.25">
      <c r="A558" t="s">
        <v>18</v>
      </c>
      <c r="B558" t="s">
        <v>26</v>
      </c>
      <c r="C558" t="s">
        <v>16</v>
      </c>
      <c r="D558" t="s">
        <v>52</v>
      </c>
      <c r="E558" s="22">
        <v>43369</v>
      </c>
      <c r="F558">
        <v>0</v>
      </c>
    </row>
    <row r="559" spans="1:6" ht="27.75" customHeight="1" x14ac:dyDescent="0.25">
      <c r="A559" t="s">
        <v>18</v>
      </c>
      <c r="B559" t="s">
        <v>37</v>
      </c>
      <c r="C559" t="s">
        <v>16</v>
      </c>
      <c r="D559" t="s">
        <v>52</v>
      </c>
      <c r="E559" s="22">
        <v>43370</v>
      </c>
      <c r="F559">
        <v>0</v>
      </c>
    </row>
    <row r="560" spans="1:6" ht="27.75" customHeight="1" x14ac:dyDescent="0.25">
      <c r="A560" t="s">
        <v>18</v>
      </c>
      <c r="B560" t="s">
        <v>26</v>
      </c>
      <c r="C560" t="s">
        <v>16</v>
      </c>
      <c r="D560" t="s">
        <v>52</v>
      </c>
      <c r="E560" s="22">
        <v>43374</v>
      </c>
      <c r="F560">
        <v>0</v>
      </c>
    </row>
    <row r="561" spans="1:6" ht="27.75" customHeight="1" x14ac:dyDescent="0.25">
      <c r="A561" t="s">
        <v>18</v>
      </c>
      <c r="B561" t="s">
        <v>26</v>
      </c>
      <c r="C561" t="s">
        <v>16</v>
      </c>
      <c r="D561" t="s">
        <v>52</v>
      </c>
      <c r="E561" s="22">
        <v>43374</v>
      </c>
      <c r="F561">
        <v>0</v>
      </c>
    </row>
    <row r="562" spans="1:6" ht="27.75" customHeight="1" x14ac:dyDescent="0.25">
      <c r="A562" t="s">
        <v>18</v>
      </c>
      <c r="B562" t="s">
        <v>26</v>
      </c>
      <c r="C562" t="s">
        <v>16</v>
      </c>
      <c r="D562" t="s">
        <v>52</v>
      </c>
      <c r="E562" s="22">
        <v>43389</v>
      </c>
      <c r="F562">
        <v>0</v>
      </c>
    </row>
    <row r="563" spans="1:6" ht="27.75" customHeight="1" x14ac:dyDescent="0.25">
      <c r="A563" t="s">
        <v>18</v>
      </c>
      <c r="B563" t="s">
        <v>37</v>
      </c>
      <c r="C563" t="s">
        <v>16</v>
      </c>
      <c r="D563" t="s">
        <v>52</v>
      </c>
      <c r="E563" s="22">
        <v>43395</v>
      </c>
      <c r="F563">
        <v>0</v>
      </c>
    </row>
    <row r="564" spans="1:6" ht="27.75" customHeight="1" x14ac:dyDescent="0.25">
      <c r="A564" t="s">
        <v>18</v>
      </c>
      <c r="B564" t="s">
        <v>26</v>
      </c>
      <c r="C564" t="s">
        <v>16</v>
      </c>
      <c r="D564" t="s">
        <v>52</v>
      </c>
      <c r="E564" s="22">
        <v>43402</v>
      </c>
      <c r="F564">
        <v>0</v>
      </c>
    </row>
    <row r="565" spans="1:6" ht="27.75" customHeight="1" x14ac:dyDescent="0.25">
      <c r="A565" t="s">
        <v>18</v>
      </c>
      <c r="B565" t="s">
        <v>26</v>
      </c>
      <c r="C565" t="s">
        <v>16</v>
      </c>
      <c r="D565" t="s">
        <v>52</v>
      </c>
      <c r="E565" s="22">
        <v>43404</v>
      </c>
      <c r="F565">
        <v>0</v>
      </c>
    </row>
    <row r="566" spans="1:6" ht="27.75" customHeight="1" x14ac:dyDescent="0.25">
      <c r="A566" t="s">
        <v>18</v>
      </c>
      <c r="B566" t="s">
        <v>37</v>
      </c>
      <c r="C566" t="s">
        <v>16</v>
      </c>
      <c r="D566" t="s">
        <v>52</v>
      </c>
      <c r="E566" s="22">
        <v>43418</v>
      </c>
      <c r="F566">
        <v>0</v>
      </c>
    </row>
    <row r="567" spans="1:6" ht="27.75" customHeight="1" x14ac:dyDescent="0.25">
      <c r="A567" t="s">
        <v>18</v>
      </c>
      <c r="B567" t="s">
        <v>26</v>
      </c>
      <c r="C567" t="s">
        <v>16</v>
      </c>
      <c r="D567" t="s">
        <v>52</v>
      </c>
      <c r="E567" s="22">
        <v>43418</v>
      </c>
      <c r="F567">
        <v>0</v>
      </c>
    </row>
    <row r="568" spans="1:6" ht="27.75" customHeight="1" x14ac:dyDescent="0.25">
      <c r="A568" t="s">
        <v>18</v>
      </c>
      <c r="B568" t="s">
        <v>37</v>
      </c>
      <c r="C568" t="s">
        <v>16</v>
      </c>
      <c r="D568" t="s">
        <v>52</v>
      </c>
      <c r="E568" s="22">
        <v>43425</v>
      </c>
      <c r="F568">
        <v>0</v>
      </c>
    </row>
    <row r="569" spans="1:6" ht="27.75" customHeight="1" x14ac:dyDescent="0.25">
      <c r="A569" t="s">
        <v>18</v>
      </c>
      <c r="B569" t="s">
        <v>37</v>
      </c>
      <c r="C569" t="s">
        <v>16</v>
      </c>
      <c r="D569" t="s">
        <v>52</v>
      </c>
      <c r="E569" s="22">
        <v>43426</v>
      </c>
      <c r="F569">
        <v>0</v>
      </c>
    </row>
    <row r="570" spans="1:6" ht="27.75" customHeight="1" x14ac:dyDescent="0.25">
      <c r="A570" t="s">
        <v>18</v>
      </c>
      <c r="B570" t="s">
        <v>20</v>
      </c>
      <c r="C570" t="s">
        <v>16</v>
      </c>
      <c r="D570" t="s">
        <v>52</v>
      </c>
      <c r="E570" s="22">
        <v>43439</v>
      </c>
      <c r="F570">
        <v>0</v>
      </c>
    </row>
    <row r="571" spans="1:6" ht="27.75" customHeight="1" x14ac:dyDescent="0.25">
      <c r="A571" t="s">
        <v>18</v>
      </c>
      <c r="B571" t="s">
        <v>20</v>
      </c>
      <c r="C571" t="s">
        <v>16</v>
      </c>
      <c r="D571" t="s">
        <v>52</v>
      </c>
      <c r="E571" s="22">
        <v>43440</v>
      </c>
      <c r="F571">
        <v>0</v>
      </c>
    </row>
    <row r="572" spans="1:6" ht="27.75" customHeight="1" x14ac:dyDescent="0.25">
      <c r="A572" t="s">
        <v>18</v>
      </c>
      <c r="B572" t="s">
        <v>26</v>
      </c>
      <c r="C572" t="s">
        <v>16</v>
      </c>
      <c r="D572" t="s">
        <v>52</v>
      </c>
      <c r="E572" s="22">
        <v>43446</v>
      </c>
      <c r="F572">
        <v>0</v>
      </c>
    </row>
    <row r="573" spans="1:6" ht="27.75" customHeight="1" x14ac:dyDescent="0.25">
      <c r="A573" t="s">
        <v>18</v>
      </c>
      <c r="B573" t="s">
        <v>20</v>
      </c>
      <c r="C573" t="s">
        <v>16</v>
      </c>
      <c r="D573" t="s">
        <v>52</v>
      </c>
      <c r="E573" s="22">
        <v>43455</v>
      </c>
      <c r="F573">
        <v>0</v>
      </c>
    </row>
    <row r="574" spans="1:6" ht="27.75" customHeight="1" x14ac:dyDescent="0.25">
      <c r="A574" t="s">
        <v>18</v>
      </c>
      <c r="B574" t="s">
        <v>26</v>
      </c>
      <c r="C574" t="s">
        <v>16</v>
      </c>
      <c r="D574" t="s">
        <v>52</v>
      </c>
      <c r="E574" s="22">
        <v>43467</v>
      </c>
      <c r="F574">
        <v>0</v>
      </c>
    </row>
    <row r="575" spans="1:6" ht="27.75" customHeight="1" x14ac:dyDescent="0.25">
      <c r="A575" t="s">
        <v>8</v>
      </c>
      <c r="B575" t="s">
        <v>9</v>
      </c>
      <c r="C575" t="s">
        <v>16</v>
      </c>
      <c r="D575" t="s">
        <v>52</v>
      </c>
      <c r="E575" s="22">
        <v>43104</v>
      </c>
      <c r="F575">
        <v>0</v>
      </c>
    </row>
    <row r="576" spans="1:6" ht="27.75" customHeight="1" x14ac:dyDescent="0.25">
      <c r="A576" t="s">
        <v>18</v>
      </c>
      <c r="B576" t="s">
        <v>26</v>
      </c>
      <c r="C576" t="s">
        <v>16</v>
      </c>
      <c r="D576" t="s">
        <v>52</v>
      </c>
      <c r="E576" s="22">
        <v>43479</v>
      </c>
      <c r="F576">
        <v>0</v>
      </c>
    </row>
    <row r="577" spans="1:6" ht="27.75" customHeight="1" x14ac:dyDescent="0.25">
      <c r="A577" t="s">
        <v>18</v>
      </c>
      <c r="B577" t="s">
        <v>26</v>
      </c>
      <c r="C577" t="s">
        <v>16</v>
      </c>
      <c r="D577" t="s">
        <v>52</v>
      </c>
      <c r="E577" s="22">
        <v>43482</v>
      </c>
      <c r="F577">
        <v>0</v>
      </c>
    </row>
    <row r="578" spans="1:6" ht="27.75" customHeight="1" x14ac:dyDescent="0.25">
      <c r="A578" t="s">
        <v>8</v>
      </c>
      <c r="B578" t="s">
        <v>9</v>
      </c>
      <c r="C578" t="s">
        <v>16</v>
      </c>
      <c r="D578" t="s">
        <v>52</v>
      </c>
      <c r="E578" s="22">
        <v>43500</v>
      </c>
      <c r="F578">
        <v>0</v>
      </c>
    </row>
    <row r="579" spans="1:6" ht="27.75" customHeight="1" x14ac:dyDescent="0.25">
      <c r="A579" t="s">
        <v>8</v>
      </c>
      <c r="B579" t="s">
        <v>9</v>
      </c>
      <c r="C579" t="s">
        <v>16</v>
      </c>
      <c r="D579" t="s">
        <v>52</v>
      </c>
      <c r="E579" s="22">
        <v>43502</v>
      </c>
      <c r="F579">
        <v>0</v>
      </c>
    </row>
    <row r="580" spans="1:6" ht="27.75" customHeight="1" x14ac:dyDescent="0.25">
      <c r="A580" t="s">
        <v>18</v>
      </c>
      <c r="B580" t="s">
        <v>32</v>
      </c>
      <c r="C580" t="s">
        <v>16</v>
      </c>
      <c r="D580" t="s">
        <v>52</v>
      </c>
      <c r="E580" s="22">
        <v>43508</v>
      </c>
      <c r="F580">
        <v>0</v>
      </c>
    </row>
    <row r="581" spans="1:6" ht="27.75" customHeight="1" x14ac:dyDescent="0.25">
      <c r="A581" t="s">
        <v>18</v>
      </c>
      <c r="B581" t="s">
        <v>26</v>
      </c>
      <c r="C581" t="s">
        <v>16</v>
      </c>
      <c r="D581" t="s">
        <v>52</v>
      </c>
      <c r="E581" s="22">
        <v>43509</v>
      </c>
      <c r="F581">
        <v>0</v>
      </c>
    </row>
    <row r="582" spans="1:6" ht="27.75" customHeight="1" x14ac:dyDescent="0.25">
      <c r="A582" t="s">
        <v>8</v>
      </c>
      <c r="B582" t="s">
        <v>9</v>
      </c>
      <c r="C582" t="s">
        <v>16</v>
      </c>
      <c r="D582" t="s">
        <v>52</v>
      </c>
      <c r="E582" s="22">
        <v>43528</v>
      </c>
      <c r="F582">
        <v>0</v>
      </c>
    </row>
    <row r="583" spans="1:6" ht="27.75" customHeight="1" x14ac:dyDescent="0.25">
      <c r="A583" t="s">
        <v>18</v>
      </c>
      <c r="B583" t="s">
        <v>26</v>
      </c>
      <c r="C583" t="s">
        <v>16</v>
      </c>
      <c r="D583" t="s">
        <v>52</v>
      </c>
      <c r="E583" s="22">
        <v>43163</v>
      </c>
      <c r="F583">
        <v>0</v>
      </c>
    </row>
    <row r="584" spans="1:6" ht="27.75" customHeight="1" x14ac:dyDescent="0.25">
      <c r="A584" t="s">
        <v>18</v>
      </c>
      <c r="B584" t="s">
        <v>26</v>
      </c>
      <c r="C584" t="s">
        <v>16</v>
      </c>
      <c r="D584" t="s">
        <v>52</v>
      </c>
      <c r="E584" s="22">
        <v>43528</v>
      </c>
      <c r="F584">
        <v>0</v>
      </c>
    </row>
    <row r="585" spans="1:6" ht="27.75" customHeight="1" x14ac:dyDescent="0.25">
      <c r="A585" t="s">
        <v>18</v>
      </c>
      <c r="B585" t="s">
        <v>20</v>
      </c>
      <c r="C585" t="s">
        <v>16</v>
      </c>
      <c r="D585" t="s">
        <v>52</v>
      </c>
      <c r="E585" s="22">
        <v>43529</v>
      </c>
      <c r="F585">
        <v>0</v>
      </c>
    </row>
    <row r="586" spans="1:6" ht="27.75" customHeight="1" x14ac:dyDescent="0.25">
      <c r="A586" t="s">
        <v>18</v>
      </c>
      <c r="B586" t="s">
        <v>32</v>
      </c>
      <c r="C586" t="s">
        <v>16</v>
      </c>
      <c r="D586" t="s">
        <v>52</v>
      </c>
      <c r="E586" s="22">
        <v>43533</v>
      </c>
      <c r="F586">
        <v>0</v>
      </c>
    </row>
    <row r="587" spans="1:6" ht="27.75" customHeight="1" x14ac:dyDescent="0.25">
      <c r="A587" t="s">
        <v>18</v>
      </c>
      <c r="B587" t="s">
        <v>20</v>
      </c>
      <c r="C587" t="s">
        <v>16</v>
      </c>
      <c r="D587" t="s">
        <v>52</v>
      </c>
      <c r="E587" s="22">
        <v>43538</v>
      </c>
      <c r="F587">
        <v>0</v>
      </c>
    </row>
    <row r="588" spans="1:6" ht="27.75" customHeight="1" x14ac:dyDescent="0.25">
      <c r="A588" t="s">
        <v>18</v>
      </c>
      <c r="B588" t="s">
        <v>20</v>
      </c>
      <c r="C588" t="s">
        <v>16</v>
      </c>
      <c r="D588" t="s">
        <v>52</v>
      </c>
      <c r="E588" s="22">
        <v>43538</v>
      </c>
      <c r="F588">
        <v>0</v>
      </c>
    </row>
    <row r="589" spans="1:6" ht="27.75" customHeight="1" x14ac:dyDescent="0.25">
      <c r="A589" t="s">
        <v>18</v>
      </c>
      <c r="B589" t="s">
        <v>26</v>
      </c>
      <c r="C589" t="s">
        <v>16</v>
      </c>
      <c r="D589" t="s">
        <v>52</v>
      </c>
      <c r="E589" s="22">
        <v>43542</v>
      </c>
      <c r="F589">
        <v>0</v>
      </c>
    </row>
    <row r="590" spans="1:6" ht="27.75" customHeight="1" x14ac:dyDescent="0.25">
      <c r="A590" t="s">
        <v>18</v>
      </c>
      <c r="B590" t="s">
        <v>26</v>
      </c>
      <c r="C590" t="s">
        <v>16</v>
      </c>
      <c r="D590" t="s">
        <v>52</v>
      </c>
      <c r="E590" s="22">
        <v>43542</v>
      </c>
      <c r="F590">
        <v>0</v>
      </c>
    </row>
    <row r="591" spans="1:6" ht="27.75" customHeight="1" x14ac:dyDescent="0.25">
      <c r="A591" t="s">
        <v>18</v>
      </c>
      <c r="B591" t="s">
        <v>26</v>
      </c>
      <c r="C591" t="s">
        <v>16</v>
      </c>
      <c r="D591" t="s">
        <v>52</v>
      </c>
      <c r="E591" s="22">
        <v>43550</v>
      </c>
      <c r="F591">
        <v>0</v>
      </c>
    </row>
    <row r="592" spans="1:6" ht="27.75" customHeight="1" x14ac:dyDescent="0.25">
      <c r="A592" t="s">
        <v>18</v>
      </c>
      <c r="B592" t="s">
        <v>26</v>
      </c>
      <c r="C592" t="s">
        <v>16</v>
      </c>
      <c r="D592" t="s">
        <v>52</v>
      </c>
      <c r="E592" s="22">
        <v>43556</v>
      </c>
      <c r="F592">
        <v>0</v>
      </c>
    </row>
    <row r="593" spans="1:6" ht="27.75" customHeight="1" x14ac:dyDescent="0.25">
      <c r="A593" t="s">
        <v>18</v>
      </c>
      <c r="B593" t="s">
        <v>26</v>
      </c>
      <c r="C593" t="s">
        <v>16</v>
      </c>
      <c r="D593" t="s">
        <v>52</v>
      </c>
      <c r="E593" s="22">
        <v>43558</v>
      </c>
      <c r="F593">
        <v>0</v>
      </c>
    </row>
    <row r="594" spans="1:6" ht="27.75" customHeight="1" x14ac:dyDescent="0.25">
      <c r="A594" t="s">
        <v>8</v>
      </c>
      <c r="B594" t="s">
        <v>9</v>
      </c>
      <c r="C594" t="s">
        <v>16</v>
      </c>
      <c r="D594" t="s">
        <v>52</v>
      </c>
      <c r="E594" s="22">
        <v>43573</v>
      </c>
      <c r="F594">
        <v>0</v>
      </c>
    </row>
    <row r="595" spans="1:6" ht="27.75" customHeight="1" x14ac:dyDescent="0.25">
      <c r="A595" t="s">
        <v>18</v>
      </c>
      <c r="B595" t="s">
        <v>26</v>
      </c>
      <c r="C595" t="s">
        <v>16</v>
      </c>
      <c r="D595" t="s">
        <v>52</v>
      </c>
      <c r="E595" s="22">
        <v>43201</v>
      </c>
      <c r="F595">
        <v>0</v>
      </c>
    </row>
    <row r="596" spans="1:6" ht="27.75" customHeight="1" x14ac:dyDescent="0.25">
      <c r="A596" t="s">
        <v>18</v>
      </c>
      <c r="B596" t="s">
        <v>26</v>
      </c>
      <c r="C596" t="s">
        <v>16</v>
      </c>
      <c r="D596" t="s">
        <v>52</v>
      </c>
      <c r="E596" s="22">
        <v>43567</v>
      </c>
      <c r="F596">
        <v>0</v>
      </c>
    </row>
    <row r="597" spans="1:6" ht="27.75" customHeight="1" x14ac:dyDescent="0.25">
      <c r="A597" t="s">
        <v>18</v>
      </c>
      <c r="B597" t="s">
        <v>26</v>
      </c>
      <c r="C597" t="s">
        <v>16</v>
      </c>
      <c r="D597" t="s">
        <v>52</v>
      </c>
      <c r="E597" s="22">
        <v>43567</v>
      </c>
      <c r="F597">
        <v>0</v>
      </c>
    </row>
    <row r="598" spans="1:6" ht="27.75" customHeight="1" x14ac:dyDescent="0.25">
      <c r="A598" t="s">
        <v>8</v>
      </c>
      <c r="B598" t="s">
        <v>9</v>
      </c>
      <c r="C598" t="s">
        <v>16</v>
      </c>
      <c r="D598" t="s">
        <v>52</v>
      </c>
      <c r="E598" s="22">
        <v>43556</v>
      </c>
      <c r="F598">
        <v>0</v>
      </c>
    </row>
    <row r="599" spans="1:6" ht="27.75" customHeight="1" x14ac:dyDescent="0.25">
      <c r="A599" t="s">
        <v>18</v>
      </c>
      <c r="B599" t="s">
        <v>26</v>
      </c>
      <c r="C599" t="s">
        <v>16</v>
      </c>
      <c r="D599" t="s">
        <v>52</v>
      </c>
      <c r="E599" s="22">
        <v>43574</v>
      </c>
      <c r="F599">
        <v>0</v>
      </c>
    </row>
    <row r="600" spans="1:6" ht="27.75" customHeight="1" x14ac:dyDescent="0.25">
      <c r="A600" t="s">
        <v>18</v>
      </c>
      <c r="B600" t="s">
        <v>26</v>
      </c>
      <c r="C600" t="s">
        <v>16</v>
      </c>
      <c r="D600" t="s">
        <v>52</v>
      </c>
      <c r="E600" s="22">
        <v>43579</v>
      </c>
      <c r="F600">
        <v>0</v>
      </c>
    </row>
    <row r="601" spans="1:6" ht="27.75" customHeight="1" x14ac:dyDescent="0.25">
      <c r="A601" t="s">
        <v>18</v>
      </c>
      <c r="B601" t="s">
        <v>26</v>
      </c>
      <c r="C601" t="s">
        <v>16</v>
      </c>
      <c r="D601" t="s">
        <v>52</v>
      </c>
      <c r="E601" s="22">
        <v>43584</v>
      </c>
      <c r="F601">
        <v>0</v>
      </c>
    </row>
    <row r="602" spans="1:6" ht="27.75" customHeight="1" x14ac:dyDescent="0.25">
      <c r="A602" t="s">
        <v>8</v>
      </c>
      <c r="B602" t="s">
        <v>9</v>
      </c>
      <c r="C602" t="s">
        <v>53</v>
      </c>
      <c r="D602" t="s">
        <v>54</v>
      </c>
      <c r="E602" s="22">
        <v>43339</v>
      </c>
      <c r="F602">
        <v>0</v>
      </c>
    </row>
    <row r="603" spans="1:6" ht="27.75" customHeight="1" x14ac:dyDescent="0.25">
      <c r="A603" t="s">
        <v>8</v>
      </c>
      <c r="B603" t="s">
        <v>9</v>
      </c>
      <c r="C603" t="s">
        <v>53</v>
      </c>
      <c r="D603" t="s">
        <v>54</v>
      </c>
      <c r="E603" s="22">
        <v>43361</v>
      </c>
      <c r="F603">
        <v>0</v>
      </c>
    </row>
    <row r="604" spans="1:6" ht="27.75" customHeight="1" x14ac:dyDescent="0.25">
      <c r="A604" t="s">
        <v>8</v>
      </c>
      <c r="B604" t="s">
        <v>9</v>
      </c>
      <c r="C604" t="s">
        <v>53</v>
      </c>
      <c r="D604" t="s">
        <v>54</v>
      </c>
      <c r="E604" s="22">
        <v>43363</v>
      </c>
      <c r="F604">
        <v>0</v>
      </c>
    </row>
    <row r="605" spans="1:6" ht="27.75" customHeight="1" x14ac:dyDescent="0.25">
      <c r="A605" t="s">
        <v>8</v>
      </c>
      <c r="B605" t="s">
        <v>9</v>
      </c>
      <c r="C605" t="s">
        <v>53</v>
      </c>
      <c r="D605" t="s">
        <v>54</v>
      </c>
      <c r="E605" s="22">
        <v>43363</v>
      </c>
      <c r="F605">
        <v>0</v>
      </c>
    </row>
    <row r="606" spans="1:6" ht="27.75" customHeight="1" x14ac:dyDescent="0.25">
      <c r="A606" t="s">
        <v>8</v>
      </c>
      <c r="B606" t="s">
        <v>9</v>
      </c>
      <c r="C606" t="s">
        <v>53</v>
      </c>
      <c r="D606" t="s">
        <v>54</v>
      </c>
      <c r="E606" s="22">
        <v>43388</v>
      </c>
      <c r="F606">
        <v>0</v>
      </c>
    </row>
    <row r="607" spans="1:6" ht="27.75" customHeight="1" x14ac:dyDescent="0.25">
      <c r="A607" t="s">
        <v>18</v>
      </c>
      <c r="B607" t="s">
        <v>48</v>
      </c>
      <c r="C607" t="s">
        <v>53</v>
      </c>
      <c r="D607" t="s">
        <v>54</v>
      </c>
      <c r="E607" s="22">
        <v>43419</v>
      </c>
      <c r="F607">
        <v>0</v>
      </c>
    </row>
    <row r="608" spans="1:6" ht="27.75" customHeight="1" x14ac:dyDescent="0.25">
      <c r="A608" t="s">
        <v>8</v>
      </c>
      <c r="B608" t="s">
        <v>9</v>
      </c>
      <c r="C608" t="s">
        <v>53</v>
      </c>
      <c r="D608" t="s">
        <v>54</v>
      </c>
      <c r="E608" s="22">
        <v>43424</v>
      </c>
      <c r="F608">
        <v>0</v>
      </c>
    </row>
    <row r="609" spans="1:6" ht="27.75" customHeight="1" x14ac:dyDescent="0.25">
      <c r="A609" t="s">
        <v>8</v>
      </c>
      <c r="B609" t="s">
        <v>9</v>
      </c>
      <c r="C609" t="s">
        <v>53</v>
      </c>
      <c r="D609" t="s">
        <v>54</v>
      </c>
      <c r="E609" s="22">
        <v>43431</v>
      </c>
      <c r="F609">
        <v>0</v>
      </c>
    </row>
    <row r="610" spans="1:6" ht="27.75" customHeight="1" x14ac:dyDescent="0.25">
      <c r="A610" t="s">
        <v>8</v>
      </c>
      <c r="B610" t="s">
        <v>9</v>
      </c>
      <c r="C610" t="s">
        <v>53</v>
      </c>
      <c r="D610" t="s">
        <v>54</v>
      </c>
      <c r="E610" s="22">
        <v>43595</v>
      </c>
      <c r="F610">
        <v>0</v>
      </c>
    </row>
    <row r="611" spans="1:6" ht="27.75" customHeight="1" x14ac:dyDescent="0.25">
      <c r="A611" t="s">
        <v>8</v>
      </c>
      <c r="B611" t="s">
        <v>9</v>
      </c>
      <c r="C611" t="s">
        <v>53</v>
      </c>
      <c r="D611" t="s">
        <v>55</v>
      </c>
      <c r="E611" s="22">
        <v>43334</v>
      </c>
      <c r="F611">
        <v>0</v>
      </c>
    </row>
    <row r="612" spans="1:6" ht="27.75" customHeight="1" x14ac:dyDescent="0.25">
      <c r="A612" t="s">
        <v>8</v>
      </c>
      <c r="B612" t="s">
        <v>9</v>
      </c>
      <c r="C612" t="s">
        <v>53</v>
      </c>
      <c r="D612" t="s">
        <v>55</v>
      </c>
      <c r="E612" s="22">
        <v>43353</v>
      </c>
      <c r="F612">
        <v>0</v>
      </c>
    </row>
    <row r="613" spans="1:6" ht="27.75" customHeight="1" x14ac:dyDescent="0.25">
      <c r="A613" t="s">
        <v>18</v>
      </c>
      <c r="B613" t="s">
        <v>37</v>
      </c>
      <c r="C613" t="s">
        <v>53</v>
      </c>
      <c r="D613" t="s">
        <v>55</v>
      </c>
      <c r="E613" s="22">
        <v>43363</v>
      </c>
      <c r="F613">
        <v>0</v>
      </c>
    </row>
    <row r="614" spans="1:6" ht="27.75" customHeight="1" x14ac:dyDescent="0.25">
      <c r="A614" t="s">
        <v>8</v>
      </c>
      <c r="B614" t="s">
        <v>42</v>
      </c>
      <c r="C614" t="s">
        <v>53</v>
      </c>
      <c r="D614" t="s">
        <v>55</v>
      </c>
      <c r="E614" s="22">
        <v>43391</v>
      </c>
      <c r="F614">
        <v>0</v>
      </c>
    </row>
    <row r="615" spans="1:6" ht="27.75" customHeight="1" x14ac:dyDescent="0.25">
      <c r="A615" t="s">
        <v>8</v>
      </c>
      <c r="B615" t="s">
        <v>9</v>
      </c>
      <c r="C615" t="s">
        <v>53</v>
      </c>
      <c r="D615" t="s">
        <v>55</v>
      </c>
      <c r="E615" s="22">
        <v>43409</v>
      </c>
      <c r="F615">
        <v>0</v>
      </c>
    </row>
    <row r="616" spans="1:6" ht="27.75" customHeight="1" x14ac:dyDescent="0.25">
      <c r="A616" t="s">
        <v>8</v>
      </c>
      <c r="B616" t="s">
        <v>9</v>
      </c>
      <c r="C616" t="s">
        <v>53</v>
      </c>
      <c r="D616" t="s">
        <v>55</v>
      </c>
      <c r="E616" s="22">
        <v>43475</v>
      </c>
      <c r="F616">
        <v>0</v>
      </c>
    </row>
    <row r="617" spans="1:6" ht="27.75" customHeight="1" x14ac:dyDescent="0.25">
      <c r="A617" t="s">
        <v>8</v>
      </c>
      <c r="B617" t="s">
        <v>9</v>
      </c>
      <c r="C617" t="s">
        <v>53</v>
      </c>
      <c r="D617" t="s">
        <v>55</v>
      </c>
      <c r="E617" s="22">
        <v>43482</v>
      </c>
      <c r="F617">
        <v>0</v>
      </c>
    </row>
    <row r="618" spans="1:6" ht="27.75" customHeight="1" x14ac:dyDescent="0.25">
      <c r="A618" t="s">
        <v>18</v>
      </c>
      <c r="B618" t="s">
        <v>37</v>
      </c>
      <c r="C618" t="s">
        <v>53</v>
      </c>
      <c r="D618" t="s">
        <v>55</v>
      </c>
      <c r="E618" s="22">
        <v>43483</v>
      </c>
      <c r="F618">
        <v>0</v>
      </c>
    </row>
    <row r="619" spans="1:6" ht="27.75" customHeight="1" x14ac:dyDescent="0.25">
      <c r="A619" t="s">
        <v>8</v>
      </c>
      <c r="B619" t="s">
        <v>9</v>
      </c>
      <c r="C619" t="s">
        <v>53</v>
      </c>
      <c r="D619" t="s">
        <v>55</v>
      </c>
      <c r="E619" s="22">
        <v>43530</v>
      </c>
      <c r="F619">
        <v>0</v>
      </c>
    </row>
    <row r="620" spans="1:6" ht="27.75" customHeight="1" x14ac:dyDescent="0.25">
      <c r="A620" t="s">
        <v>8</v>
      </c>
      <c r="B620" t="s">
        <v>9</v>
      </c>
      <c r="C620" t="s">
        <v>53</v>
      </c>
      <c r="D620" t="s">
        <v>55</v>
      </c>
      <c r="E620" s="22">
        <v>43558</v>
      </c>
      <c r="F620">
        <v>0</v>
      </c>
    </row>
    <row r="621" spans="1:6" ht="27.75" customHeight="1" x14ac:dyDescent="0.25">
      <c r="A621" t="s">
        <v>8</v>
      </c>
      <c r="B621" t="s">
        <v>9</v>
      </c>
      <c r="C621" t="s">
        <v>53</v>
      </c>
      <c r="D621" t="s">
        <v>55</v>
      </c>
      <c r="E621" s="22">
        <v>43580</v>
      </c>
      <c r="F621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4"/>
  </sheetPr>
  <dimension ref="A1:G122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ht="15.75" thickBot="1" x14ac:dyDescent="0.3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'[1]72A-3'!A7</f>
        <v>Vie_scolaire_vie_formation</v>
      </c>
      <c r="B3" s="6" t="str">
        <f>'[1]72A-3'!B7</f>
        <v>Examen/ Concours</v>
      </c>
      <c r="C3" s="3" t="str">
        <f>'[1]72A-3'!E7</f>
        <v>INSCRITS</v>
      </c>
      <c r="D3" s="3" t="str">
        <f>'[1]72A-3'!$A$5</f>
        <v>72A-3 Bibliothécaire d'état</v>
      </c>
      <c r="E3" s="20">
        <f>'[1]72A-3'!F7</f>
        <v>43483</v>
      </c>
      <c r="F3" s="20" t="str">
        <f>'[1]72A-3'!D7</f>
        <v>Forum des nouvelles Moodle</v>
      </c>
      <c r="G3" s="13"/>
    </row>
    <row r="4" spans="1:7" ht="24.95" customHeight="1" x14ac:dyDescent="0.25">
      <c r="A4" s="7" t="str">
        <f>'[1]72A-3'!A8</f>
        <v>Vie_scolaire_vie_formation</v>
      </c>
      <c r="B4" s="6" t="str">
        <f>'[1]72A-3'!B8</f>
        <v>Examen/ Concours</v>
      </c>
      <c r="C4" s="3" t="str">
        <f>'[1]72A-3'!E8</f>
        <v>INSCRITS</v>
      </c>
      <c r="D4" s="3" t="str">
        <f>'[1]72A-3'!$A$5</f>
        <v>72A-3 Bibliothécaire d'état</v>
      </c>
      <c r="E4" s="20">
        <f>'[1]72A-3'!F8</f>
        <v>43495</v>
      </c>
      <c r="F4" s="20" t="str">
        <f>'[1]72A-3'!D8</f>
        <v>Forum des nouvelles Moodle</v>
      </c>
      <c r="G4" s="12"/>
    </row>
    <row r="5" spans="1:7" ht="24.95" customHeight="1" x14ac:dyDescent="0.25">
      <c r="A5" s="7" t="str">
        <f>'[1]72A-3'!A9</f>
        <v>Vie_scolaire_vie_formation</v>
      </c>
      <c r="B5" s="6" t="str">
        <f>'[1]72A-3'!B9</f>
        <v>Examen/ Concours</v>
      </c>
      <c r="C5" s="3" t="str">
        <f>'[1]72A-3'!E9</f>
        <v>INSCRITS</v>
      </c>
      <c r="D5" s="3" t="str">
        <f>'[1]72A-3'!$A$5</f>
        <v>72A-3 Bibliothécaire d'état</v>
      </c>
      <c r="E5" s="20">
        <f>'[1]72A-3'!F9</f>
        <v>43501</v>
      </c>
      <c r="F5" s="20" t="str">
        <f>'[1]72A-3'!D9</f>
        <v>Forum des nouvelles Moodle</v>
      </c>
      <c r="G5" s="12"/>
    </row>
    <row r="6" spans="1:7" ht="24.95" customHeight="1" x14ac:dyDescent="0.25">
      <c r="A6" s="7" t="str">
        <f>'[1]72A-3'!A10</f>
        <v>Vie_scolaire_vie_formation</v>
      </c>
      <c r="B6" s="6" t="str">
        <f>'[1]72A-3'!B10</f>
        <v>Examen/ Concours</v>
      </c>
      <c r="C6" s="3" t="str">
        <f>'[1]72A-3'!E10</f>
        <v>INSCRITS</v>
      </c>
      <c r="D6" s="3" t="str">
        <f>'[1]72A-3'!$A$5</f>
        <v>72A-3 Bibliothécaire d'état</v>
      </c>
      <c r="E6" s="20">
        <f>'[1]72A-3'!F10</f>
        <v>43558</v>
      </c>
      <c r="F6" s="20" t="str">
        <f>'[1]72A-3'!D10</f>
        <v>Forum des nouvelles Moodle</v>
      </c>
      <c r="G6" s="12"/>
    </row>
    <row r="7" spans="1:7" ht="24.95" customHeight="1" x14ac:dyDescent="0.25">
      <c r="A7" s="7" t="str">
        <f>'[1]72A-3'!A11</f>
        <v>Vie_scolaire_vie_formation</v>
      </c>
      <c r="B7" s="6" t="str">
        <f>'[1]72A-3'!B11</f>
        <v>Examen/ Concours</v>
      </c>
      <c r="C7" s="3" t="str">
        <f>'[1]72A-3'!E11</f>
        <v>INSCRITS</v>
      </c>
      <c r="D7" s="3" t="str">
        <f>'[1]72A-3'!$A$5</f>
        <v>72A-3 Bibliothécaire d'état</v>
      </c>
      <c r="E7" s="20">
        <f>'[1]72A-3'!F11</f>
        <v>43592</v>
      </c>
      <c r="F7" s="20" t="str">
        <f>'[1]72A-3'!D11</f>
        <v>Forum des nouvelles Moodle</v>
      </c>
      <c r="G7" s="12"/>
    </row>
    <row r="8" spans="1:7" ht="24.95" customHeight="1" x14ac:dyDescent="0.25">
      <c r="A8" s="7" t="str">
        <f>'[1]72A-3'!A12</f>
        <v>Vie_scolaire_vie_formation</v>
      </c>
      <c r="B8" s="6" t="str">
        <f>'[1]72A-3'!B12</f>
        <v>Examen/ Concours</v>
      </c>
      <c r="C8" s="3" t="str">
        <f>'[1]72A-3'!E12</f>
        <v>INSCRITS</v>
      </c>
      <c r="D8" s="3" t="str">
        <f>'[1]72A-3'!$A$5</f>
        <v>72A-3 Bibliothécaire d'état</v>
      </c>
      <c r="E8" s="20">
        <f>'[1]72A-3'!F12</f>
        <v>43605</v>
      </c>
      <c r="F8" s="20" t="str">
        <f>'[1]72A-3'!D12</f>
        <v>Forum des nouvelles Moodle</v>
      </c>
      <c r="G8" s="12"/>
    </row>
    <row r="9" spans="1:7" ht="24.95" customHeight="1" x14ac:dyDescent="0.25">
      <c r="A9" s="7">
        <f>'[1]72A-3'!A13</f>
        <v>0</v>
      </c>
      <c r="B9" s="6">
        <f>'[1]72A-3'!B13</f>
        <v>0</v>
      </c>
      <c r="C9" s="3">
        <f>'[1]72A-3'!E13</f>
        <v>0</v>
      </c>
      <c r="D9" s="3"/>
      <c r="E9" s="3">
        <f>'[1]72A-3'!F13</f>
        <v>0</v>
      </c>
      <c r="F9" s="3">
        <f>'[1]72A-3'!D13</f>
        <v>0</v>
      </c>
      <c r="G9" s="12"/>
    </row>
    <row r="10" spans="1:7" ht="24.95" customHeight="1" x14ac:dyDescent="0.25">
      <c r="A10" s="7">
        <f>'[1]72A-3'!A14</f>
        <v>0</v>
      </c>
      <c r="B10" s="6">
        <f>'[1]72A-3'!B14</f>
        <v>0</v>
      </c>
      <c r="C10" s="3">
        <f>'[1]72A-3'!E14</f>
        <v>0</v>
      </c>
      <c r="D10" s="3"/>
      <c r="E10" s="3">
        <f>'[1]72A-3'!F14</f>
        <v>0</v>
      </c>
      <c r="F10" s="3">
        <f>'[1]72A-3'!D14</f>
        <v>0</v>
      </c>
      <c r="G10" s="12"/>
    </row>
    <row r="11" spans="1:7" ht="24.95" customHeight="1" x14ac:dyDescent="0.25">
      <c r="A11" s="7">
        <f>'[1]72A-3'!A15</f>
        <v>0</v>
      </c>
      <c r="B11" s="6">
        <f>'[1]72A-3'!B15</f>
        <v>0</v>
      </c>
      <c r="C11" s="3">
        <f>'[1]72A-3'!E15</f>
        <v>0</v>
      </c>
      <c r="D11" s="3"/>
      <c r="E11" s="3">
        <f>'[1]72A-3'!F15</f>
        <v>0</v>
      </c>
      <c r="F11" s="3">
        <f>'[1]72A-3'!D15</f>
        <v>0</v>
      </c>
      <c r="G11" s="12"/>
    </row>
    <row r="12" spans="1:7" ht="24.95" customHeight="1" x14ac:dyDescent="0.25">
      <c r="A12" s="7">
        <f>'[1]72A-3'!A16</f>
        <v>0</v>
      </c>
      <c r="B12" s="6">
        <f>'[1]72A-3'!B16</f>
        <v>0</v>
      </c>
      <c r="C12" s="3">
        <f>'[1]72A-3'!E16</f>
        <v>0</v>
      </c>
      <c r="D12" s="3"/>
      <c r="E12" s="3">
        <f>'[1]72A-3'!F16</f>
        <v>0</v>
      </c>
      <c r="F12" s="3">
        <f>'[1]72A-3'!D16</f>
        <v>0</v>
      </c>
      <c r="G12" s="12"/>
    </row>
    <row r="13" spans="1:7" ht="24.95" customHeight="1" x14ac:dyDescent="0.25">
      <c r="A13" s="7">
        <f>'[1]72A-3'!A17</f>
        <v>0</v>
      </c>
      <c r="B13" s="6">
        <f>'[1]72A-3'!B17</f>
        <v>0</v>
      </c>
      <c r="C13" s="3">
        <f>'[1]72A-3'!E17</f>
        <v>0</v>
      </c>
      <c r="D13" s="3"/>
      <c r="E13" s="3">
        <f>'[1]72A-3'!F17</f>
        <v>0</v>
      </c>
      <c r="F13" s="3">
        <f>'[1]72A-3'!D17</f>
        <v>0</v>
      </c>
      <c r="G13" s="12"/>
    </row>
    <row r="14" spans="1:7" ht="24.95" customHeight="1" x14ac:dyDescent="0.25">
      <c r="A14" s="7">
        <f>'[1]72A-3'!A18</f>
        <v>0</v>
      </c>
      <c r="B14" s="6">
        <f>'[1]72A-3'!B18</f>
        <v>0</v>
      </c>
      <c r="C14" s="3">
        <f>'[1]72A-3'!E18</f>
        <v>0</v>
      </c>
      <c r="D14" s="3"/>
      <c r="E14" s="3">
        <f>'[1]72A-3'!F18</f>
        <v>0</v>
      </c>
      <c r="F14" s="3">
        <f>'[1]72A-3'!D18</f>
        <v>0</v>
      </c>
      <c r="G14" s="12"/>
    </row>
    <row r="15" spans="1:7" ht="24.95" customHeight="1" x14ac:dyDescent="0.25">
      <c r="A15" s="7">
        <f>'[1]72A-3'!A19</f>
        <v>0</v>
      </c>
      <c r="B15" s="6">
        <f>'[1]72A-3'!B19</f>
        <v>0</v>
      </c>
      <c r="C15" s="3">
        <f>'[1]72A-3'!E19</f>
        <v>0</v>
      </c>
      <c r="D15" s="3"/>
      <c r="E15" s="3">
        <f>'[1]72A-3'!F19</f>
        <v>0</v>
      </c>
      <c r="F15" s="3">
        <f>'[1]72A-3'!D19</f>
        <v>0</v>
      </c>
      <c r="G15" s="12"/>
    </row>
    <row r="16" spans="1:7" ht="24.95" customHeight="1" x14ac:dyDescent="0.25">
      <c r="A16" s="7">
        <f>'[1]72A-3'!A20</f>
        <v>0</v>
      </c>
      <c r="B16" s="6">
        <f>'[1]72A-3'!B20</f>
        <v>0</v>
      </c>
      <c r="C16" s="3">
        <f>'[1]72A-3'!E20</f>
        <v>0</v>
      </c>
      <c r="D16" s="3"/>
      <c r="E16" s="3">
        <f>'[1]72A-3'!F20</f>
        <v>0</v>
      </c>
      <c r="F16" s="3">
        <f>'[1]72A-3'!D20</f>
        <v>0</v>
      </c>
      <c r="G16" s="12"/>
    </row>
    <row r="17" spans="1:7" ht="24.95" customHeight="1" x14ac:dyDescent="0.25">
      <c r="A17" s="7">
        <f>'[1]72A-3'!A21</f>
        <v>0</v>
      </c>
      <c r="B17" s="6">
        <f>'[1]72A-3'!B21</f>
        <v>0</v>
      </c>
      <c r="C17" s="3">
        <f>'[1]72A-3'!E21</f>
        <v>0</v>
      </c>
      <c r="D17" s="3"/>
      <c r="E17" s="3">
        <f>'[1]72A-3'!F21</f>
        <v>0</v>
      </c>
      <c r="F17" s="3">
        <f>'[1]72A-3'!D21</f>
        <v>0</v>
      </c>
      <c r="G17" s="12"/>
    </row>
    <row r="18" spans="1:7" ht="24.95" customHeight="1" x14ac:dyDescent="0.25">
      <c r="A18" s="7">
        <f>'[1]72A-3'!A22</f>
        <v>0</v>
      </c>
      <c r="B18" s="6">
        <f>'[1]72A-3'!B22</f>
        <v>0</v>
      </c>
      <c r="C18" s="3">
        <f>'[1]72A-3'!E22</f>
        <v>0</v>
      </c>
      <c r="D18" s="3"/>
      <c r="E18" s="3">
        <f>'[1]72A-3'!F22</f>
        <v>0</v>
      </c>
      <c r="F18" s="3">
        <f>'[1]72A-3'!D22</f>
        <v>0</v>
      </c>
      <c r="G18" s="12"/>
    </row>
    <row r="19" spans="1:7" ht="24.95" customHeight="1" x14ac:dyDescent="0.25">
      <c r="A19" s="7">
        <f>'[1]72A-3'!A23</f>
        <v>0</v>
      </c>
      <c r="B19" s="6">
        <f>'[1]72A-3'!B23</f>
        <v>0</v>
      </c>
      <c r="C19" s="3">
        <f>'[1]72A-3'!E23</f>
        <v>0</v>
      </c>
      <c r="D19" s="3"/>
      <c r="E19" s="3">
        <f>'[1]72A-3'!F23</f>
        <v>0</v>
      </c>
      <c r="F19" s="3">
        <f>'[1]72A-3'!D23</f>
        <v>0</v>
      </c>
      <c r="G19" s="12"/>
    </row>
    <row r="20" spans="1:7" ht="24.95" customHeight="1" x14ac:dyDescent="0.25">
      <c r="A20" s="7">
        <f>[2]BP1!A25</f>
        <v>0</v>
      </c>
      <c r="B20" s="6">
        <f>[2]BP1!B25</f>
        <v>0</v>
      </c>
      <c r="C20" s="3">
        <f>[2]BP1!E25</f>
        <v>0</v>
      </c>
      <c r="D20" s="3"/>
      <c r="E20" s="3">
        <f>'[1]72A-3'!F24</f>
        <v>0</v>
      </c>
      <c r="F20" s="10">
        <f>[2]BP1!D25</f>
        <v>0</v>
      </c>
      <c r="G20" s="12"/>
    </row>
    <row r="21" spans="1:7" ht="24.95" customHeight="1" x14ac:dyDescent="0.25">
      <c r="A21" s="7">
        <f>[2]BP1!A26</f>
        <v>0</v>
      </c>
      <c r="B21" s="6">
        <f>[2]BP1!B26</f>
        <v>0</v>
      </c>
      <c r="C21" s="3">
        <f>[2]BP1!E26</f>
        <v>0</v>
      </c>
      <c r="D21" s="3"/>
      <c r="E21" s="3">
        <f>'[1]72A-3'!F25</f>
        <v>0</v>
      </c>
      <c r="F21" s="10">
        <f>[2]BP1!D26</f>
        <v>0</v>
      </c>
      <c r="G21" s="12"/>
    </row>
    <row r="22" spans="1:7" ht="24.95" customHeight="1" x14ac:dyDescent="0.25">
      <c r="A22" s="7">
        <f>[2]BP1!A27</f>
        <v>0</v>
      </c>
      <c r="B22" s="6">
        <f>[2]BP1!B27</f>
        <v>0</v>
      </c>
      <c r="C22" s="3">
        <f>[2]BP1!E27</f>
        <v>0</v>
      </c>
      <c r="D22" s="3"/>
      <c r="E22" s="3">
        <f>'[1]72A-3'!F26</f>
        <v>0</v>
      </c>
      <c r="F22" s="10">
        <f>[2]BP1!D27</f>
        <v>0</v>
      </c>
      <c r="G22" s="12"/>
    </row>
    <row r="23" spans="1:7" ht="24.95" customHeight="1" x14ac:dyDescent="0.25">
      <c r="A23" s="7">
        <f>[2]BP1!A28</f>
        <v>0</v>
      </c>
      <c r="B23" s="6">
        <f>[2]BP1!B28</f>
        <v>0</v>
      </c>
      <c r="C23" s="3">
        <f>[2]BP1!E28</f>
        <v>0</v>
      </c>
      <c r="D23" s="3"/>
      <c r="E23" s="3">
        <f>'[1]72A-3'!F27</f>
        <v>0</v>
      </c>
      <c r="F23" s="10">
        <f>[2]BP1!D28</f>
        <v>0</v>
      </c>
      <c r="G23" s="12"/>
    </row>
    <row r="24" spans="1:7" ht="24.95" customHeight="1" x14ac:dyDescent="0.25">
      <c r="A24" s="7">
        <f>[2]BP1!A29</f>
        <v>0</v>
      </c>
      <c r="B24" s="6">
        <f>[2]BP1!B29</f>
        <v>0</v>
      </c>
      <c r="C24" s="3">
        <f>[2]BP1!E29</f>
        <v>0</v>
      </c>
      <c r="D24" s="3"/>
      <c r="E24" s="3">
        <f>'[1]72A-3'!F28</f>
        <v>0</v>
      </c>
      <c r="F24" s="10">
        <f>[2]BP1!D29</f>
        <v>0</v>
      </c>
      <c r="G24" s="12"/>
    </row>
    <row r="25" spans="1:7" ht="24.95" customHeight="1" x14ac:dyDescent="0.25">
      <c r="A25" s="7">
        <f>[2]BP1!A30</f>
        <v>0</v>
      </c>
      <c r="B25" s="6">
        <f>[2]BP1!B30</f>
        <v>0</v>
      </c>
      <c r="C25" s="3">
        <f>[2]BP1!E30</f>
        <v>0</v>
      </c>
      <c r="D25" s="3"/>
      <c r="E25" s="3">
        <f>'[1]72A-3'!F29</f>
        <v>0</v>
      </c>
      <c r="F25" s="10">
        <f>[2]BP1!D30</f>
        <v>0</v>
      </c>
      <c r="G25" s="12"/>
    </row>
    <row r="26" spans="1:7" ht="24.95" customHeight="1" x14ac:dyDescent="0.25">
      <c r="A26" s="7">
        <f>[2]BP1!A31</f>
        <v>0</v>
      </c>
      <c r="B26" s="6">
        <f>[2]BP1!B31</f>
        <v>0</v>
      </c>
      <c r="C26" s="3">
        <f>[2]BP1!E31</f>
        <v>0</v>
      </c>
      <c r="D26" s="3"/>
      <c r="E26" s="3">
        <f>'[1]72A-3'!F30</f>
        <v>0</v>
      </c>
      <c r="F26" s="10">
        <f>[2]BP1!D31</f>
        <v>0</v>
      </c>
      <c r="G26" s="12"/>
    </row>
    <row r="27" spans="1:7" ht="24.95" customHeight="1" x14ac:dyDescent="0.25">
      <c r="A27" s="7">
        <f>[2]BP1!A32</f>
        <v>0</v>
      </c>
      <c r="B27" s="6">
        <f>[2]BP1!B32</f>
        <v>0</v>
      </c>
      <c r="C27" s="3">
        <f>[2]BP1!E32</f>
        <v>0</v>
      </c>
      <c r="D27" s="3"/>
      <c r="E27" s="3">
        <f>'[1]72A-3'!F31</f>
        <v>0</v>
      </c>
      <c r="F27" s="10">
        <f>[2]BP1!D32</f>
        <v>0</v>
      </c>
      <c r="G27" s="12"/>
    </row>
    <row r="28" spans="1:7" ht="24.95" customHeight="1" x14ac:dyDescent="0.25">
      <c r="A28" s="7">
        <f>[2]BP1!A33</f>
        <v>0</v>
      </c>
      <c r="B28" s="6">
        <f>[2]BP1!B33</f>
        <v>0</v>
      </c>
      <c r="C28" s="3">
        <f>[2]BP1!E33</f>
        <v>0</v>
      </c>
      <c r="D28" s="3"/>
      <c r="E28" s="3">
        <f>'[1]72A-3'!F32</f>
        <v>0</v>
      </c>
      <c r="F28" s="10">
        <f>[2]BP1!D33</f>
        <v>0</v>
      </c>
      <c r="G28" s="12"/>
    </row>
    <row r="29" spans="1:7" ht="24.95" customHeight="1" x14ac:dyDescent="0.25">
      <c r="A29" s="7">
        <f>[2]BP1!A34</f>
        <v>0</v>
      </c>
      <c r="B29" s="6">
        <f>[2]BP1!B34</f>
        <v>0</v>
      </c>
      <c r="C29" s="3">
        <f>[2]BP1!E34</f>
        <v>0</v>
      </c>
      <c r="D29" s="3"/>
      <c r="E29" s="3">
        <f>'[1]72A-3'!F33</f>
        <v>0</v>
      </c>
      <c r="F29" s="10">
        <f>[2]BP1!D34</f>
        <v>0</v>
      </c>
      <c r="G29" s="12"/>
    </row>
    <row r="30" spans="1:7" ht="24.95" customHeight="1" x14ac:dyDescent="0.25">
      <c r="A30" s="7">
        <f>[2]BP1!A35</f>
        <v>0</v>
      </c>
      <c r="B30" s="6">
        <f>[2]BP1!B35</f>
        <v>0</v>
      </c>
      <c r="C30" s="3">
        <f>[2]BP1!E35</f>
        <v>0</v>
      </c>
      <c r="D30" s="3"/>
      <c r="E30" s="3">
        <f>'[1]72A-3'!F34</f>
        <v>0</v>
      </c>
      <c r="F30" s="10">
        <f>[2]BP1!D35</f>
        <v>0</v>
      </c>
      <c r="G30" s="12"/>
    </row>
    <row r="31" spans="1:7" ht="24.95" customHeight="1" x14ac:dyDescent="0.25">
      <c r="A31" s="7">
        <f>[2]BP1!A36</f>
        <v>0</v>
      </c>
      <c r="B31" s="6">
        <f>[2]BP1!B36</f>
        <v>0</v>
      </c>
      <c r="C31" s="3">
        <f>[2]BP1!E36</f>
        <v>0</v>
      </c>
      <c r="D31" s="3"/>
      <c r="E31" s="3">
        <f>'[1]72A-3'!F35</f>
        <v>0</v>
      </c>
      <c r="F31" s="10">
        <f>[2]BP1!D36</f>
        <v>0</v>
      </c>
      <c r="G31" s="12"/>
    </row>
    <row r="32" spans="1:7" ht="24.95" customHeight="1" x14ac:dyDescent="0.25">
      <c r="A32" s="7">
        <f>[2]BP1!A37</f>
        <v>0</v>
      </c>
      <c r="B32" s="6">
        <f>[2]BP1!B37</f>
        <v>0</v>
      </c>
      <c r="C32" s="3">
        <f>[2]BP1!E37</f>
        <v>0</v>
      </c>
      <c r="D32" s="3"/>
      <c r="E32" s="3">
        <f>'[1]72A-3'!F36</f>
        <v>0</v>
      </c>
      <c r="F32" s="10">
        <f>[2]BP1!D37</f>
        <v>0</v>
      </c>
      <c r="G32" s="12"/>
    </row>
    <row r="33" spans="1:7" ht="24.95" customHeight="1" x14ac:dyDescent="0.25">
      <c r="A33" s="7">
        <f>[2]BP1!A38</f>
        <v>0</v>
      </c>
      <c r="B33" s="6">
        <f>[2]BP1!B38</f>
        <v>0</v>
      </c>
      <c r="C33" s="3">
        <f>[2]BP1!E38</f>
        <v>0</v>
      </c>
      <c r="D33" s="3"/>
      <c r="E33" s="3">
        <f>'[1]72A-3'!F37</f>
        <v>0</v>
      </c>
      <c r="F33" s="10">
        <f>[2]BP1!D38</f>
        <v>0</v>
      </c>
      <c r="G33" s="12"/>
    </row>
    <row r="34" spans="1:7" ht="24.95" customHeight="1" x14ac:dyDescent="0.25">
      <c r="A34" s="7">
        <f>[2]BP1!A39</f>
        <v>0</v>
      </c>
      <c r="B34" s="6">
        <f>[2]BP1!B39</f>
        <v>0</v>
      </c>
      <c r="C34" s="3">
        <f>[2]BP1!E39</f>
        <v>0</v>
      </c>
      <c r="D34" s="3"/>
      <c r="E34" s="15">
        <f>[2]BP1!F39</f>
        <v>0</v>
      </c>
      <c r="F34" s="10">
        <f>[2]BP1!D39</f>
        <v>0</v>
      </c>
      <c r="G34" s="12"/>
    </row>
    <row r="35" spans="1:7" ht="24.95" customHeight="1" x14ac:dyDescent="0.25">
      <c r="A35" s="7">
        <f>[2]BP1!A40</f>
        <v>0</v>
      </c>
      <c r="B35" s="6">
        <f>[2]BP1!B40</f>
        <v>0</v>
      </c>
      <c r="C35" s="3">
        <f>[2]BP1!E40</f>
        <v>0</v>
      </c>
      <c r="D35" s="3"/>
      <c r="E35" s="15">
        <f>[2]BP1!F40</f>
        <v>0</v>
      </c>
      <c r="F35" s="10">
        <f>[2]BP1!D40</f>
        <v>0</v>
      </c>
      <c r="G35" s="12"/>
    </row>
    <row r="36" spans="1:7" ht="24.95" customHeight="1" x14ac:dyDescent="0.25">
      <c r="A36" s="7">
        <f>[2]BP1!A41</f>
        <v>0</v>
      </c>
      <c r="B36" s="6">
        <f>[2]BP1!B41</f>
        <v>0</v>
      </c>
      <c r="C36" s="3">
        <f>[2]BP1!E41</f>
        <v>0</v>
      </c>
      <c r="D36" s="3"/>
      <c r="E36" s="15">
        <f>[2]BP1!F41</f>
        <v>0</v>
      </c>
      <c r="F36" s="10">
        <f>[2]BP1!D41</f>
        <v>0</v>
      </c>
      <c r="G36" s="12"/>
    </row>
    <row r="37" spans="1:7" ht="24.95" customHeight="1" x14ac:dyDescent="0.25">
      <c r="A37" s="7">
        <f>[2]BP1!A42</f>
        <v>0</v>
      </c>
      <c r="B37" s="6">
        <f>[2]BP1!B42</f>
        <v>0</v>
      </c>
      <c r="C37" s="3">
        <f>[2]BP1!E42</f>
        <v>0</v>
      </c>
      <c r="D37" s="3"/>
      <c r="E37" s="15">
        <f>[2]BP1!F42</f>
        <v>0</v>
      </c>
      <c r="F37" s="10">
        <f>[2]BP1!D42</f>
        <v>0</v>
      </c>
      <c r="G37" s="12"/>
    </row>
    <row r="38" spans="1:7" ht="24.95" customHeight="1" x14ac:dyDescent="0.25">
      <c r="A38" s="7">
        <f>[2]BP1!A43</f>
        <v>0</v>
      </c>
      <c r="B38" s="6">
        <f>[2]BP1!B43</f>
        <v>0</v>
      </c>
      <c r="C38" s="3">
        <f>[2]BP1!E43</f>
        <v>0</v>
      </c>
      <c r="D38" s="3"/>
      <c r="E38" s="15">
        <f>[2]BP1!F43</f>
        <v>0</v>
      </c>
      <c r="F38" s="10">
        <f>[2]BP1!D43</f>
        <v>0</v>
      </c>
      <c r="G38" s="12"/>
    </row>
    <row r="39" spans="1:7" ht="24.95" customHeight="1" x14ac:dyDescent="0.25">
      <c r="A39" s="7">
        <f>[2]BP1!A44</f>
        <v>0</v>
      </c>
      <c r="B39" s="6">
        <f>[2]BP1!B44</f>
        <v>0</v>
      </c>
      <c r="C39" s="3">
        <f>[2]BP1!E44</f>
        <v>0</v>
      </c>
      <c r="D39" s="3"/>
      <c r="E39" s="15">
        <f>[2]BP1!F44</f>
        <v>0</v>
      </c>
      <c r="F39" s="10">
        <f>[2]BP1!D44</f>
        <v>0</v>
      </c>
      <c r="G39" s="12"/>
    </row>
    <row r="40" spans="1:7" ht="24.95" customHeight="1" x14ac:dyDescent="0.25">
      <c r="A40" s="7">
        <f>[2]BP1!A45</f>
        <v>0</v>
      </c>
      <c r="B40" s="6">
        <f>[2]BP1!B45</f>
        <v>0</v>
      </c>
      <c r="C40" s="3">
        <f>[2]BP1!E45</f>
        <v>0</v>
      </c>
      <c r="D40" s="3"/>
      <c r="E40" s="15">
        <f>[2]BP1!F45</f>
        <v>0</v>
      </c>
      <c r="F40" s="10">
        <f>[2]BP1!D45</f>
        <v>0</v>
      </c>
      <c r="G40" s="12"/>
    </row>
    <row r="41" spans="1:7" ht="24.95" customHeight="1" x14ac:dyDescent="0.25">
      <c r="A41" s="7">
        <f>[2]BP1!A46</f>
        <v>0</v>
      </c>
      <c r="B41" s="6">
        <f>[2]BP1!B46</f>
        <v>0</v>
      </c>
      <c r="C41" s="3">
        <f>[2]BP1!E46</f>
        <v>0</v>
      </c>
      <c r="D41" s="3"/>
      <c r="E41" s="15">
        <f>[2]BP1!F46</f>
        <v>0</v>
      </c>
      <c r="F41" s="10">
        <f>[2]BP1!D46</f>
        <v>0</v>
      </c>
      <c r="G41" s="12"/>
    </row>
    <row r="42" spans="1:7" ht="24.95" customHeight="1" x14ac:dyDescent="0.25">
      <c r="A42" s="7">
        <f>[2]BP1!A47</f>
        <v>0</v>
      </c>
      <c r="B42" s="6">
        <f>[2]BP1!B47</f>
        <v>0</v>
      </c>
      <c r="C42" s="3">
        <f>[2]BP1!E47</f>
        <v>0</v>
      </c>
      <c r="D42" s="3"/>
      <c r="E42" s="15">
        <f>[2]BP1!F47</f>
        <v>0</v>
      </c>
      <c r="F42" s="10">
        <f>[2]BP1!D47</f>
        <v>0</v>
      </c>
      <c r="G42" s="12"/>
    </row>
    <row r="43" spans="1:7" ht="24.95" customHeight="1" x14ac:dyDescent="0.25">
      <c r="A43" s="7">
        <f>[2]BP1!A48</f>
        <v>0</v>
      </c>
      <c r="B43" s="6">
        <f>[2]BP1!B48</f>
        <v>0</v>
      </c>
      <c r="C43" s="3">
        <f>[2]BP1!E48</f>
        <v>0</v>
      </c>
      <c r="D43" s="3"/>
      <c r="E43" s="15">
        <f>[2]BP1!F48</f>
        <v>0</v>
      </c>
      <c r="F43" s="10">
        <f>[2]BP1!D48</f>
        <v>0</v>
      </c>
      <c r="G43" s="12"/>
    </row>
    <row r="44" spans="1:7" ht="24.95" customHeight="1" x14ac:dyDescent="0.25">
      <c r="A44" s="7">
        <f>[2]BP1!A49</f>
        <v>0</v>
      </c>
      <c r="B44" s="6">
        <f>[2]BP1!B49</f>
        <v>0</v>
      </c>
      <c r="C44" s="3">
        <f>[2]BP1!E49</f>
        <v>0</v>
      </c>
      <c r="D44" s="3"/>
      <c r="E44" s="15">
        <f>[2]BP1!F49</f>
        <v>0</v>
      </c>
      <c r="F44" s="10">
        <f>[2]BP1!D49</f>
        <v>0</v>
      </c>
      <c r="G44" s="12"/>
    </row>
    <row r="45" spans="1:7" ht="24.95" customHeight="1" x14ac:dyDescent="0.25">
      <c r="A45" s="7">
        <f>[2]BP1!A50</f>
        <v>0</v>
      </c>
      <c r="B45" s="6">
        <f>[2]BP1!B50</f>
        <v>0</v>
      </c>
      <c r="C45" s="3">
        <f>[2]BP1!E50</f>
        <v>0</v>
      </c>
      <c r="D45" s="3"/>
      <c r="E45" s="15">
        <f>[2]BP1!F50</f>
        <v>0</v>
      </c>
      <c r="F45" s="10">
        <f>[2]BP1!D50</f>
        <v>0</v>
      </c>
      <c r="G45" s="12"/>
    </row>
    <row r="46" spans="1:7" ht="24.95" customHeight="1" x14ac:dyDescent="0.25">
      <c r="A46" s="7">
        <f>[2]BP1!A51</f>
        <v>0</v>
      </c>
      <c r="B46" s="6">
        <f>[2]BP1!B51</f>
        <v>0</v>
      </c>
      <c r="C46" s="3">
        <f>[2]BP1!E51</f>
        <v>0</v>
      </c>
      <c r="D46" s="3"/>
      <c r="E46" s="15">
        <f>[2]BP1!F51</f>
        <v>0</v>
      </c>
      <c r="F46" s="10">
        <f>[2]BP1!D51</f>
        <v>0</v>
      </c>
      <c r="G46" s="12"/>
    </row>
    <row r="47" spans="1:7" ht="24.95" customHeight="1" x14ac:dyDescent="0.25">
      <c r="A47" s="7">
        <f>[2]BP1!A52</f>
        <v>0</v>
      </c>
      <c r="B47" s="6">
        <f>[2]BP1!B52</f>
        <v>0</v>
      </c>
      <c r="C47" s="3">
        <f>[2]BP1!E52</f>
        <v>0</v>
      </c>
      <c r="D47" s="3"/>
      <c r="E47" s="15">
        <f>[2]BP1!F52</f>
        <v>0</v>
      </c>
      <c r="F47" s="10">
        <f>[2]BP1!D52</f>
        <v>0</v>
      </c>
      <c r="G47" s="12"/>
    </row>
    <row r="48" spans="1:7" ht="24.95" customHeight="1" x14ac:dyDescent="0.25">
      <c r="A48" s="7">
        <f>[2]BP1!A53</f>
        <v>0</v>
      </c>
      <c r="B48" s="6">
        <f>[2]BP1!B53</f>
        <v>0</v>
      </c>
      <c r="C48" s="3">
        <f>[2]BP1!E53</f>
        <v>0</v>
      </c>
      <c r="D48" s="3"/>
      <c r="E48" s="15">
        <f>[2]BP1!F53</f>
        <v>0</v>
      </c>
      <c r="F48" s="10">
        <f>[2]BP1!D53</f>
        <v>0</v>
      </c>
      <c r="G48" s="12"/>
    </row>
    <row r="49" spans="1:7" ht="24.95" customHeight="1" x14ac:dyDescent="0.25">
      <c r="A49" s="7">
        <f>[2]BP1!A54</f>
        <v>0</v>
      </c>
      <c r="B49" s="6">
        <f>[2]BP1!B54</f>
        <v>0</v>
      </c>
      <c r="C49" s="3">
        <f>[2]BP1!E54</f>
        <v>0</v>
      </c>
      <c r="D49" s="3"/>
      <c r="E49" s="15">
        <f>[2]BP1!F54</f>
        <v>0</v>
      </c>
      <c r="F49" s="10">
        <f>[2]BP1!D54</f>
        <v>0</v>
      </c>
      <c r="G49" s="12"/>
    </row>
    <row r="50" spans="1:7" ht="24.95" customHeight="1" x14ac:dyDescent="0.25">
      <c r="A50" s="7">
        <f>[2]BP1!A55</f>
        <v>0</v>
      </c>
      <c r="B50" s="6">
        <f>[2]BP1!B55</f>
        <v>0</v>
      </c>
      <c r="C50" s="3">
        <f>[2]BP1!E55</f>
        <v>0</v>
      </c>
      <c r="D50" s="3"/>
      <c r="E50" s="15">
        <f>[2]BP1!F55</f>
        <v>0</v>
      </c>
      <c r="F50" s="10">
        <f>[2]BP1!D55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x14ac:dyDescent="0.25">
      <c r="A52" s="7"/>
      <c r="B52" s="6"/>
      <c r="C52" s="3"/>
      <c r="D52" s="3"/>
      <c r="E52" s="4"/>
      <c r="F52" s="11"/>
      <c r="G52" s="12"/>
    </row>
    <row r="53" spans="1:7" x14ac:dyDescent="0.25">
      <c r="A53" s="7"/>
      <c r="B53" s="6"/>
      <c r="C53" s="3"/>
      <c r="D53" s="3"/>
      <c r="E53" s="4"/>
      <c r="F53" s="11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G100" s="12"/>
    </row>
    <row r="101" spans="1:7" x14ac:dyDescent="0.25">
      <c r="A101" s="7"/>
      <c r="B101" s="6"/>
      <c r="C101" s="3"/>
      <c r="D101" s="3"/>
      <c r="E101" s="4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</sheetData>
  <dataValidations count="2">
    <dataValidation type="list" allowBlank="1" showInputMessage="1" showErrorMessage="1" promptTitle="THEME" prompt="Saisir le thème " sqref="B3:B122">
      <formula1>#REF!</formula1>
    </dataValidation>
    <dataValidation type="list" allowBlank="1" showInputMessage="1" showErrorMessage="1" promptTitle=" Profil" prompt="Saisir le profil" sqref="C117:C122">
      <formula1>"Inscrits , Parents , Inscrits/Parents"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4"/>
  </sheetPr>
  <dimension ref="A1:G122"/>
  <sheetViews>
    <sheetView zoomScale="60" zoomScaleNormal="60" workbookViewId="0">
      <selection activeCell="D36" sqref="D36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ht="15.75" thickBot="1" x14ac:dyDescent="0.3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'[3]74A'!A7</f>
        <v>Vie_scolaire_vie_formation</v>
      </c>
      <c r="B3" s="6" t="str">
        <f>'[3]74A'!B7</f>
        <v>Examen/ Concours</v>
      </c>
      <c r="C3" s="3" t="str">
        <f>'[3]74A'!E7</f>
        <v>INSCRITS</v>
      </c>
      <c r="D3" s="3" t="str">
        <f>'[3]74A'!$A$5</f>
        <v>74A Bibliothécaire territorial externe</v>
      </c>
      <c r="E3" s="20">
        <f>'[3]74A'!F7</f>
        <v>43738</v>
      </c>
      <c r="F3" s="20" t="str">
        <f>'[3]74A'!D7</f>
        <v>Forum des nouvelles Moodle</v>
      </c>
      <c r="G3" s="13"/>
    </row>
    <row r="4" spans="1:7" ht="24.95" customHeight="1" x14ac:dyDescent="0.25">
      <c r="A4" s="7" t="str">
        <f>'[3]74A'!A8</f>
        <v>Vie_scolaire_vie_formation</v>
      </c>
      <c r="B4" s="6" t="str">
        <f>'[3]74A'!B8</f>
        <v>Examen/ Concours</v>
      </c>
      <c r="C4" s="3" t="str">
        <f>'[3]74A'!E8</f>
        <v>INSCRITS</v>
      </c>
      <c r="D4" s="3" t="str">
        <f>'[3]74A'!$A$5</f>
        <v>74A Bibliothécaire territorial externe</v>
      </c>
      <c r="E4" s="20">
        <f>'[3]74A'!F8</f>
        <v>43832</v>
      </c>
      <c r="F4" s="20" t="str">
        <f>'[3]74A'!D8</f>
        <v>Forum des nouvelles Moodle</v>
      </c>
      <c r="G4" s="12"/>
    </row>
    <row r="5" spans="1:7" ht="24.95" customHeight="1" x14ac:dyDescent="0.25">
      <c r="A5" s="7" t="str">
        <f>'[3]74A'!A9</f>
        <v>Vie_scolaire_vie_formation</v>
      </c>
      <c r="B5" s="6" t="str">
        <f>'[3]74A'!B9</f>
        <v>Examen/ Concours</v>
      </c>
      <c r="C5" s="3" t="str">
        <f>'[3]74A'!E9</f>
        <v>INSCRITS</v>
      </c>
      <c r="D5" s="3" t="str">
        <f>'[3]74A'!$A$5</f>
        <v>74A Bibliothécaire territorial externe</v>
      </c>
      <c r="E5" s="20">
        <f>'[3]74A'!F9</f>
        <v>43866</v>
      </c>
      <c r="F5" s="20" t="str">
        <f>'[3]74A'!D9</f>
        <v>Forum des nouvelles Moodle</v>
      </c>
      <c r="G5" s="12"/>
    </row>
    <row r="6" spans="1:7" ht="24.95" customHeight="1" x14ac:dyDescent="0.25">
      <c r="A6" s="7" t="str">
        <f>'[3]74A'!A10</f>
        <v>Vie_scolaire_vie_formation</v>
      </c>
      <c r="B6" s="6" t="str">
        <f>'[3]74A'!B10</f>
        <v>Examen/ Concours</v>
      </c>
      <c r="C6" s="3" t="str">
        <f>'[3]74A'!E10</f>
        <v>INSCRITS</v>
      </c>
      <c r="D6" s="3" t="str">
        <f>'[3]74A'!$A$5</f>
        <v>74A Bibliothécaire territorial externe</v>
      </c>
      <c r="E6" s="20">
        <f>'[3]74A'!F10</f>
        <v>43966</v>
      </c>
      <c r="F6" s="20" t="str">
        <f>'[3]74A'!D10</f>
        <v>Forum des nouvelles Moodle</v>
      </c>
      <c r="G6" s="12"/>
    </row>
    <row r="7" spans="1:7" ht="24.95" customHeight="1" x14ac:dyDescent="0.25">
      <c r="A7" s="7">
        <f>'[3]74A'!A11</f>
        <v>0</v>
      </c>
      <c r="B7" s="6">
        <f>'[3]74A'!B11</f>
        <v>0</v>
      </c>
      <c r="C7" s="3">
        <f>'[3]74A'!E11</f>
        <v>0</v>
      </c>
      <c r="D7" s="3"/>
      <c r="E7" s="20">
        <f>'[3]74A'!F11</f>
        <v>0</v>
      </c>
      <c r="F7" s="20">
        <f>'[3]74A'!D11</f>
        <v>0</v>
      </c>
      <c r="G7" s="12"/>
    </row>
    <row r="8" spans="1:7" ht="24.95" customHeight="1" x14ac:dyDescent="0.25">
      <c r="A8" s="7">
        <f>'[3]74A'!A12</f>
        <v>0</v>
      </c>
      <c r="B8" s="6">
        <f>'[3]74A'!B12</f>
        <v>0</v>
      </c>
      <c r="C8" s="3">
        <f>'[3]74A'!E12</f>
        <v>0</v>
      </c>
      <c r="D8" s="3"/>
      <c r="E8" s="20">
        <f>'[3]74A'!F12</f>
        <v>0</v>
      </c>
      <c r="F8" s="20">
        <f>'[3]74A'!D12</f>
        <v>0</v>
      </c>
      <c r="G8" s="12"/>
    </row>
    <row r="9" spans="1:7" ht="24.95" customHeight="1" x14ac:dyDescent="0.25">
      <c r="A9" s="7">
        <f>'[1]72A-3'!A13</f>
        <v>0</v>
      </c>
      <c r="B9" s="6">
        <f>'[1]72A-3'!B13</f>
        <v>0</v>
      </c>
      <c r="C9" s="3">
        <f>'[1]72A-3'!E13</f>
        <v>0</v>
      </c>
      <c r="D9" s="3"/>
      <c r="E9" s="20">
        <f>'[3]74A'!F13</f>
        <v>0</v>
      </c>
      <c r="F9" s="3">
        <f>'[1]72A-3'!D13</f>
        <v>0</v>
      </c>
      <c r="G9" s="12"/>
    </row>
    <row r="10" spans="1:7" ht="24.95" customHeight="1" x14ac:dyDescent="0.25">
      <c r="A10" s="7">
        <f>'[1]72A-3'!A14</f>
        <v>0</v>
      </c>
      <c r="B10" s="6">
        <f>'[1]72A-3'!B14</f>
        <v>0</v>
      </c>
      <c r="C10" s="3">
        <f>'[1]72A-3'!E14</f>
        <v>0</v>
      </c>
      <c r="D10" s="3"/>
      <c r="E10" s="20">
        <f>'[3]74A'!F14</f>
        <v>0</v>
      </c>
      <c r="F10" s="3">
        <f>'[1]72A-3'!D14</f>
        <v>0</v>
      </c>
      <c r="G10" s="12"/>
    </row>
    <row r="11" spans="1:7" ht="24.95" customHeight="1" x14ac:dyDescent="0.25">
      <c r="A11" s="7">
        <f>'[1]72A-3'!A15</f>
        <v>0</v>
      </c>
      <c r="B11" s="6">
        <f>'[1]72A-3'!B15</f>
        <v>0</v>
      </c>
      <c r="C11" s="3">
        <f>'[1]72A-3'!E15</f>
        <v>0</v>
      </c>
      <c r="D11" s="3"/>
      <c r="E11" s="20">
        <f>'[3]74A'!F15</f>
        <v>0</v>
      </c>
      <c r="F11" s="3">
        <f>'[1]72A-3'!D15</f>
        <v>0</v>
      </c>
      <c r="G11" s="12"/>
    </row>
    <row r="12" spans="1:7" ht="24.95" customHeight="1" x14ac:dyDescent="0.25">
      <c r="A12" s="7">
        <f>'[1]72A-3'!A16</f>
        <v>0</v>
      </c>
      <c r="B12" s="6">
        <f>'[1]72A-3'!B16</f>
        <v>0</v>
      </c>
      <c r="C12" s="3">
        <f>'[1]72A-3'!E16</f>
        <v>0</v>
      </c>
      <c r="D12" s="3"/>
      <c r="E12" s="20">
        <f>'[3]74A'!F16</f>
        <v>0</v>
      </c>
      <c r="F12" s="3">
        <f>'[1]72A-3'!D16</f>
        <v>0</v>
      </c>
      <c r="G12" s="12"/>
    </row>
    <row r="13" spans="1:7" ht="24.95" customHeight="1" x14ac:dyDescent="0.25">
      <c r="A13" s="7">
        <f>'[1]72A-3'!A17</f>
        <v>0</v>
      </c>
      <c r="B13" s="6">
        <f>'[1]72A-3'!B17</f>
        <v>0</v>
      </c>
      <c r="C13" s="3">
        <f>'[1]72A-3'!E17</f>
        <v>0</v>
      </c>
      <c r="D13" s="3"/>
      <c r="E13" s="20">
        <f>'[3]74A'!F17</f>
        <v>0</v>
      </c>
      <c r="F13" s="3">
        <f>'[1]72A-3'!D17</f>
        <v>0</v>
      </c>
      <c r="G13" s="12"/>
    </row>
    <row r="14" spans="1:7" ht="24.95" customHeight="1" x14ac:dyDescent="0.25">
      <c r="A14" s="7">
        <f>'[1]72A-3'!A18</f>
        <v>0</v>
      </c>
      <c r="B14" s="6">
        <f>'[1]72A-3'!B18</f>
        <v>0</v>
      </c>
      <c r="C14" s="3">
        <f>'[1]72A-3'!E18</f>
        <v>0</v>
      </c>
      <c r="D14" s="3"/>
      <c r="E14" s="20">
        <f>'[3]74A'!F18</f>
        <v>0</v>
      </c>
      <c r="F14" s="3">
        <f>'[1]72A-3'!D18</f>
        <v>0</v>
      </c>
      <c r="G14" s="12"/>
    </row>
    <row r="15" spans="1:7" ht="24.95" customHeight="1" x14ac:dyDescent="0.25">
      <c r="A15" s="7">
        <f>'[1]72A-3'!A19</f>
        <v>0</v>
      </c>
      <c r="B15" s="6">
        <f>'[1]72A-3'!B19</f>
        <v>0</v>
      </c>
      <c r="C15" s="3">
        <f>'[1]72A-3'!E19</f>
        <v>0</v>
      </c>
      <c r="D15" s="3"/>
      <c r="E15" s="20">
        <f>'[3]74A'!F19</f>
        <v>0</v>
      </c>
      <c r="F15" s="3">
        <f>'[1]72A-3'!D19</f>
        <v>0</v>
      </c>
      <c r="G15" s="12"/>
    </row>
    <row r="16" spans="1:7" ht="24.95" customHeight="1" x14ac:dyDescent="0.25">
      <c r="A16" s="7">
        <f>'[1]72A-3'!A20</f>
        <v>0</v>
      </c>
      <c r="B16" s="6">
        <f>'[1]72A-3'!B20</f>
        <v>0</v>
      </c>
      <c r="C16" s="3">
        <f>'[1]72A-3'!E20</f>
        <v>0</v>
      </c>
      <c r="D16" s="3"/>
      <c r="E16" s="20">
        <f>'[3]74A'!F20</f>
        <v>0</v>
      </c>
      <c r="F16" s="3">
        <f>'[1]72A-3'!D20</f>
        <v>0</v>
      </c>
      <c r="G16" s="12"/>
    </row>
    <row r="17" spans="1:7" ht="24.95" customHeight="1" x14ac:dyDescent="0.25">
      <c r="A17" s="7">
        <f>'[1]72A-3'!A21</f>
        <v>0</v>
      </c>
      <c r="B17" s="6">
        <f>'[1]72A-3'!B21</f>
        <v>0</v>
      </c>
      <c r="C17" s="3">
        <f>'[1]72A-3'!E21</f>
        <v>0</v>
      </c>
      <c r="D17" s="3"/>
      <c r="E17" s="20">
        <f>'[3]74A'!F21</f>
        <v>0</v>
      </c>
      <c r="F17" s="3">
        <f>'[1]72A-3'!D21</f>
        <v>0</v>
      </c>
      <c r="G17" s="12"/>
    </row>
    <row r="18" spans="1:7" ht="24.95" customHeight="1" x14ac:dyDescent="0.25">
      <c r="A18" s="7">
        <f>'[1]72A-3'!A22</f>
        <v>0</v>
      </c>
      <c r="B18" s="6">
        <f>'[1]72A-3'!B22</f>
        <v>0</v>
      </c>
      <c r="C18" s="3">
        <f>'[1]72A-3'!E22</f>
        <v>0</v>
      </c>
      <c r="D18" s="3"/>
      <c r="E18" s="20">
        <f>'[3]74A'!F22</f>
        <v>0</v>
      </c>
      <c r="F18" s="3">
        <f>'[1]72A-3'!D22</f>
        <v>0</v>
      </c>
      <c r="G18" s="12"/>
    </row>
    <row r="19" spans="1:7" ht="24.95" customHeight="1" x14ac:dyDescent="0.25">
      <c r="A19" s="7">
        <f>'[1]72A-3'!A23</f>
        <v>0</v>
      </c>
      <c r="B19" s="6">
        <f>'[1]72A-3'!B23</f>
        <v>0</v>
      </c>
      <c r="C19" s="3">
        <f>'[1]72A-3'!E23</f>
        <v>0</v>
      </c>
      <c r="D19" s="3"/>
      <c r="E19" s="20">
        <f>'[3]74A'!F23</f>
        <v>0</v>
      </c>
      <c r="F19" s="3">
        <f>'[1]72A-3'!D23</f>
        <v>0</v>
      </c>
      <c r="G19" s="12"/>
    </row>
    <row r="20" spans="1:7" ht="24.95" customHeight="1" x14ac:dyDescent="0.25">
      <c r="A20" s="7">
        <f>[2]BP1!A25</f>
        <v>0</v>
      </c>
      <c r="B20" s="6">
        <f>[2]BP1!B25</f>
        <v>0</v>
      </c>
      <c r="C20" s="3">
        <f>[2]BP1!E25</f>
        <v>0</v>
      </c>
      <c r="D20" s="3"/>
      <c r="E20" s="20">
        <f>'[3]74A'!F24</f>
        <v>0</v>
      </c>
      <c r="F20" s="10">
        <f>[2]BP1!D25</f>
        <v>0</v>
      </c>
      <c r="G20" s="12"/>
    </row>
    <row r="21" spans="1:7" ht="24.95" customHeight="1" x14ac:dyDescent="0.25">
      <c r="A21" s="7">
        <f>[2]BP1!A26</f>
        <v>0</v>
      </c>
      <c r="B21" s="6">
        <f>[2]BP1!B26</f>
        <v>0</v>
      </c>
      <c r="C21" s="3">
        <f>[2]BP1!E26</f>
        <v>0</v>
      </c>
      <c r="D21" s="3"/>
      <c r="E21" s="20">
        <f>'[3]74A'!F25</f>
        <v>0</v>
      </c>
      <c r="F21" s="10">
        <f>[2]BP1!D26</f>
        <v>0</v>
      </c>
      <c r="G21" s="12"/>
    </row>
    <row r="22" spans="1:7" ht="24.95" customHeight="1" x14ac:dyDescent="0.25">
      <c r="A22" s="7">
        <f>[2]BP1!A27</f>
        <v>0</v>
      </c>
      <c r="B22" s="6">
        <f>[2]BP1!B27</f>
        <v>0</v>
      </c>
      <c r="C22" s="3">
        <f>[2]BP1!E27</f>
        <v>0</v>
      </c>
      <c r="D22" s="3"/>
      <c r="E22" s="20">
        <f>'[3]74A'!F26</f>
        <v>0</v>
      </c>
      <c r="F22" s="10">
        <f>[2]BP1!D27</f>
        <v>0</v>
      </c>
      <c r="G22" s="12"/>
    </row>
    <row r="23" spans="1:7" ht="24.95" customHeight="1" x14ac:dyDescent="0.25">
      <c r="A23" s="7">
        <f>[2]BP1!A28</f>
        <v>0</v>
      </c>
      <c r="B23" s="6">
        <f>[2]BP1!B28</f>
        <v>0</v>
      </c>
      <c r="C23" s="3">
        <f>[2]BP1!E28</f>
        <v>0</v>
      </c>
      <c r="D23" s="3"/>
      <c r="E23" s="20">
        <f>'[3]74A'!F27</f>
        <v>0</v>
      </c>
      <c r="F23" s="10">
        <f>[2]BP1!D28</f>
        <v>0</v>
      </c>
      <c r="G23" s="12"/>
    </row>
    <row r="24" spans="1:7" ht="24.95" customHeight="1" x14ac:dyDescent="0.25">
      <c r="A24" s="7">
        <f>[2]BP1!A29</f>
        <v>0</v>
      </c>
      <c r="B24" s="6">
        <f>[2]BP1!B29</f>
        <v>0</v>
      </c>
      <c r="C24" s="3">
        <f>[2]BP1!E29</f>
        <v>0</v>
      </c>
      <c r="D24" s="3"/>
      <c r="E24" s="20">
        <f>'[3]74A'!F28</f>
        <v>0</v>
      </c>
      <c r="F24" s="10">
        <f>[2]BP1!D29</f>
        <v>0</v>
      </c>
      <c r="G24" s="12"/>
    </row>
    <row r="25" spans="1:7" ht="24.95" customHeight="1" x14ac:dyDescent="0.25">
      <c r="A25" s="7">
        <f>[2]BP1!A30</f>
        <v>0</v>
      </c>
      <c r="B25" s="6">
        <f>[2]BP1!B30</f>
        <v>0</v>
      </c>
      <c r="C25" s="3">
        <f>[2]BP1!E30</f>
        <v>0</v>
      </c>
      <c r="D25" s="3"/>
      <c r="E25" s="20">
        <f>'[3]74A'!F29</f>
        <v>0</v>
      </c>
      <c r="F25" s="10">
        <f>[2]BP1!D30</f>
        <v>0</v>
      </c>
      <c r="G25" s="12"/>
    </row>
    <row r="26" spans="1:7" ht="24.95" customHeight="1" x14ac:dyDescent="0.25">
      <c r="A26" s="7">
        <f>[2]BP1!A31</f>
        <v>0</v>
      </c>
      <c r="B26" s="6">
        <f>[2]BP1!B31</f>
        <v>0</v>
      </c>
      <c r="C26" s="3">
        <f>[2]BP1!E31</f>
        <v>0</v>
      </c>
      <c r="D26" s="3"/>
      <c r="E26" s="20">
        <f>'[3]74A'!F30</f>
        <v>0</v>
      </c>
      <c r="F26" s="10">
        <f>[2]BP1!D31</f>
        <v>0</v>
      </c>
      <c r="G26" s="12"/>
    </row>
    <row r="27" spans="1:7" ht="24.95" customHeight="1" x14ac:dyDescent="0.25">
      <c r="A27" s="7">
        <f>[2]BP1!A32</f>
        <v>0</v>
      </c>
      <c r="B27" s="6">
        <f>[2]BP1!B32</f>
        <v>0</v>
      </c>
      <c r="C27" s="3">
        <f>[2]BP1!E32</f>
        <v>0</v>
      </c>
      <c r="D27" s="3"/>
      <c r="E27" s="20">
        <f>'[3]74A'!F31</f>
        <v>0</v>
      </c>
      <c r="F27" s="10">
        <f>[2]BP1!D32</f>
        <v>0</v>
      </c>
      <c r="G27" s="12"/>
    </row>
    <row r="28" spans="1:7" ht="24.95" customHeight="1" x14ac:dyDescent="0.25">
      <c r="A28" s="7">
        <f>[2]BP1!A33</f>
        <v>0</v>
      </c>
      <c r="B28" s="6">
        <f>[2]BP1!B33</f>
        <v>0</v>
      </c>
      <c r="C28" s="3">
        <f>[2]BP1!E33</f>
        <v>0</v>
      </c>
      <c r="D28" s="3"/>
      <c r="E28" s="20">
        <f>'[3]74A'!F32</f>
        <v>0</v>
      </c>
      <c r="F28" s="10">
        <f>[2]BP1!D33</f>
        <v>0</v>
      </c>
      <c r="G28" s="12"/>
    </row>
    <row r="29" spans="1:7" ht="24.95" customHeight="1" x14ac:dyDescent="0.25">
      <c r="A29" s="7">
        <f>[2]BP1!A34</f>
        <v>0</v>
      </c>
      <c r="B29" s="6">
        <f>[2]BP1!B34</f>
        <v>0</v>
      </c>
      <c r="C29" s="3">
        <f>[2]BP1!E34</f>
        <v>0</v>
      </c>
      <c r="D29" s="3"/>
      <c r="E29" s="20">
        <f>'[3]74A'!F33</f>
        <v>0</v>
      </c>
      <c r="F29" s="10">
        <f>[2]BP1!D34</f>
        <v>0</v>
      </c>
      <c r="G29" s="12"/>
    </row>
    <row r="30" spans="1:7" ht="24.95" customHeight="1" x14ac:dyDescent="0.25">
      <c r="A30" s="7">
        <f>[2]BP1!A35</f>
        <v>0</v>
      </c>
      <c r="B30" s="6">
        <f>[2]BP1!B35</f>
        <v>0</v>
      </c>
      <c r="C30" s="3">
        <f>[2]BP1!E35</f>
        <v>0</v>
      </c>
      <c r="D30" s="3"/>
      <c r="E30" s="20">
        <f>'[3]74A'!F34</f>
        <v>0</v>
      </c>
      <c r="F30" s="10">
        <f>[2]BP1!D35</f>
        <v>0</v>
      </c>
      <c r="G30" s="12"/>
    </row>
    <row r="31" spans="1:7" ht="24.95" customHeight="1" x14ac:dyDescent="0.25">
      <c r="A31" s="7">
        <f>[2]BP1!A36</f>
        <v>0</v>
      </c>
      <c r="B31" s="6">
        <f>[2]BP1!B36</f>
        <v>0</v>
      </c>
      <c r="C31" s="3">
        <f>[2]BP1!E36</f>
        <v>0</v>
      </c>
      <c r="D31" s="3"/>
      <c r="E31" s="20">
        <f>'[3]74A'!F35</f>
        <v>0</v>
      </c>
      <c r="F31" s="10">
        <f>[2]BP1!D36</f>
        <v>0</v>
      </c>
      <c r="G31" s="12"/>
    </row>
    <row r="32" spans="1:7" ht="24.95" customHeight="1" x14ac:dyDescent="0.25">
      <c r="A32" s="7">
        <f>[2]BP1!A37</f>
        <v>0</v>
      </c>
      <c r="B32" s="6">
        <f>[2]BP1!B37</f>
        <v>0</v>
      </c>
      <c r="C32" s="3">
        <f>[2]BP1!E37</f>
        <v>0</v>
      </c>
      <c r="D32" s="3"/>
      <c r="E32" s="20">
        <f>'[3]74A'!F36</f>
        <v>0</v>
      </c>
      <c r="F32" s="10">
        <f>[2]BP1!D37</f>
        <v>0</v>
      </c>
      <c r="G32" s="12"/>
    </row>
    <row r="33" spans="1:7" ht="24.95" customHeight="1" x14ac:dyDescent="0.25">
      <c r="A33" s="7">
        <f>[2]BP1!A38</f>
        <v>0</v>
      </c>
      <c r="B33" s="6">
        <f>[2]BP1!B38</f>
        <v>0</v>
      </c>
      <c r="C33" s="3">
        <f>[2]BP1!E38</f>
        <v>0</v>
      </c>
      <c r="D33" s="3"/>
      <c r="E33" s="20">
        <f>'[3]74A'!F37</f>
        <v>0</v>
      </c>
      <c r="F33" s="10">
        <f>[2]BP1!D38</f>
        <v>0</v>
      </c>
      <c r="G33" s="12"/>
    </row>
    <row r="34" spans="1:7" ht="24.95" customHeight="1" x14ac:dyDescent="0.25">
      <c r="A34" s="7">
        <f>[2]BP1!A39</f>
        <v>0</v>
      </c>
      <c r="B34" s="6">
        <f>[2]BP1!B39</f>
        <v>0</v>
      </c>
      <c r="C34" s="3">
        <f>[2]BP1!E39</f>
        <v>0</v>
      </c>
      <c r="D34" s="3"/>
      <c r="E34" s="20">
        <f>'[3]74A'!F38</f>
        <v>0</v>
      </c>
      <c r="F34" s="10">
        <f>[2]BP1!D39</f>
        <v>0</v>
      </c>
      <c r="G34" s="12"/>
    </row>
    <row r="35" spans="1:7" ht="24.95" customHeight="1" x14ac:dyDescent="0.25">
      <c r="A35" s="7">
        <f>[2]BP1!A40</f>
        <v>0</v>
      </c>
      <c r="B35" s="6">
        <f>[2]BP1!B40</f>
        <v>0</v>
      </c>
      <c r="C35" s="3">
        <f>[2]BP1!E40</f>
        <v>0</v>
      </c>
      <c r="D35" s="3"/>
      <c r="E35" s="20">
        <f>'[3]74A'!F39</f>
        <v>0</v>
      </c>
      <c r="F35" s="10">
        <f>[2]BP1!D40</f>
        <v>0</v>
      </c>
      <c r="G35" s="12"/>
    </row>
    <row r="36" spans="1:7" ht="24.95" customHeight="1" x14ac:dyDescent="0.25">
      <c r="A36" s="7">
        <f>[2]BP1!A41</f>
        <v>0</v>
      </c>
      <c r="B36" s="6">
        <f>[2]BP1!B41</f>
        <v>0</v>
      </c>
      <c r="C36" s="3">
        <f>[2]BP1!E41</f>
        <v>0</v>
      </c>
      <c r="D36" s="3"/>
      <c r="E36" s="20">
        <f>'[3]74A'!F40</f>
        <v>0</v>
      </c>
      <c r="F36" s="10">
        <f>[2]BP1!D41</f>
        <v>0</v>
      </c>
      <c r="G36" s="12"/>
    </row>
    <row r="37" spans="1:7" ht="24.95" customHeight="1" x14ac:dyDescent="0.25">
      <c r="A37" s="7">
        <f>[2]BP1!A42</f>
        <v>0</v>
      </c>
      <c r="B37" s="6">
        <f>[2]BP1!B42</f>
        <v>0</v>
      </c>
      <c r="C37" s="3">
        <f>[2]BP1!E42</f>
        <v>0</v>
      </c>
      <c r="D37" s="3"/>
      <c r="E37" s="20">
        <f>'[3]74A'!F41</f>
        <v>0</v>
      </c>
      <c r="F37" s="10">
        <f>[2]BP1!D42</f>
        <v>0</v>
      </c>
      <c r="G37" s="12"/>
    </row>
    <row r="38" spans="1:7" ht="24.95" customHeight="1" x14ac:dyDescent="0.25">
      <c r="A38" s="7">
        <f>[2]BP1!A43</f>
        <v>0</v>
      </c>
      <c r="B38" s="6">
        <f>[2]BP1!B43</f>
        <v>0</v>
      </c>
      <c r="C38" s="3">
        <f>[2]BP1!E43</f>
        <v>0</v>
      </c>
      <c r="D38" s="3"/>
      <c r="E38" s="20">
        <f>'[3]74A'!F42</f>
        <v>0</v>
      </c>
      <c r="F38" s="10">
        <f>[2]BP1!D43</f>
        <v>0</v>
      </c>
      <c r="G38" s="12"/>
    </row>
    <row r="39" spans="1:7" ht="24.95" customHeight="1" x14ac:dyDescent="0.25">
      <c r="A39" s="7">
        <f>[2]BP1!A44</f>
        <v>0</v>
      </c>
      <c r="B39" s="6">
        <f>[2]BP1!B44</f>
        <v>0</v>
      </c>
      <c r="C39" s="3">
        <f>[2]BP1!E44</f>
        <v>0</v>
      </c>
      <c r="D39" s="3"/>
      <c r="E39" s="20">
        <f>'[3]74A'!F43</f>
        <v>0</v>
      </c>
      <c r="F39" s="10">
        <f>[2]BP1!D44</f>
        <v>0</v>
      </c>
      <c r="G39" s="12"/>
    </row>
    <row r="40" spans="1:7" ht="24.95" customHeight="1" x14ac:dyDescent="0.25">
      <c r="A40" s="7">
        <f>[2]BP1!A45</f>
        <v>0</v>
      </c>
      <c r="B40" s="6">
        <f>[2]BP1!B45</f>
        <v>0</v>
      </c>
      <c r="C40" s="3">
        <f>[2]BP1!E45</f>
        <v>0</v>
      </c>
      <c r="D40" s="3"/>
      <c r="E40" s="20">
        <f>'[3]74A'!F44</f>
        <v>0</v>
      </c>
      <c r="F40" s="10">
        <f>[2]BP1!D45</f>
        <v>0</v>
      </c>
      <c r="G40" s="12"/>
    </row>
    <row r="41" spans="1:7" ht="24.95" customHeight="1" x14ac:dyDescent="0.25">
      <c r="A41" s="7">
        <f>[2]BP1!A46</f>
        <v>0</v>
      </c>
      <c r="B41" s="6">
        <f>[2]BP1!B46</f>
        <v>0</v>
      </c>
      <c r="C41" s="3">
        <f>[2]BP1!E46</f>
        <v>0</v>
      </c>
      <c r="D41" s="3"/>
      <c r="E41" s="20">
        <f>'[3]74A'!F45</f>
        <v>0</v>
      </c>
      <c r="F41" s="10">
        <f>[2]BP1!D46</f>
        <v>0</v>
      </c>
      <c r="G41" s="12"/>
    </row>
    <row r="42" spans="1:7" ht="24.95" customHeight="1" x14ac:dyDescent="0.25">
      <c r="A42" s="7">
        <f>[2]BP1!A47</f>
        <v>0</v>
      </c>
      <c r="B42" s="6">
        <f>[2]BP1!B47</f>
        <v>0</v>
      </c>
      <c r="C42" s="3">
        <f>[2]BP1!E47</f>
        <v>0</v>
      </c>
      <c r="D42" s="3"/>
      <c r="E42" s="20">
        <f>'[3]74A'!F46</f>
        <v>0</v>
      </c>
      <c r="F42" s="10">
        <f>[2]BP1!D47</f>
        <v>0</v>
      </c>
      <c r="G42" s="12"/>
    </row>
    <row r="43" spans="1:7" ht="24.95" customHeight="1" x14ac:dyDescent="0.25">
      <c r="A43" s="7">
        <f>[2]BP1!A48</f>
        <v>0</v>
      </c>
      <c r="B43" s="6">
        <f>[2]BP1!B48</f>
        <v>0</v>
      </c>
      <c r="C43" s="3">
        <f>[2]BP1!E48</f>
        <v>0</v>
      </c>
      <c r="D43" s="3"/>
      <c r="E43" s="20">
        <f>'[3]74A'!F47</f>
        <v>0</v>
      </c>
      <c r="F43" s="10">
        <f>[2]BP1!D48</f>
        <v>0</v>
      </c>
      <c r="G43" s="12"/>
    </row>
    <row r="44" spans="1:7" ht="24.95" customHeight="1" x14ac:dyDescent="0.25">
      <c r="A44" s="7">
        <f>[2]BP1!A49</f>
        <v>0</v>
      </c>
      <c r="B44" s="6">
        <f>[2]BP1!B49</f>
        <v>0</v>
      </c>
      <c r="C44" s="3">
        <f>[2]BP1!E49</f>
        <v>0</v>
      </c>
      <c r="D44" s="3"/>
      <c r="E44" s="20">
        <f>'[3]74A'!F48</f>
        <v>0</v>
      </c>
      <c r="F44" s="10">
        <f>[2]BP1!D49</f>
        <v>0</v>
      </c>
      <c r="G44" s="12"/>
    </row>
    <row r="45" spans="1:7" ht="24.95" customHeight="1" x14ac:dyDescent="0.25">
      <c r="A45" s="7">
        <f>[2]BP1!A50</f>
        <v>0</v>
      </c>
      <c r="B45" s="6">
        <f>[2]BP1!B50</f>
        <v>0</v>
      </c>
      <c r="C45" s="3">
        <f>[2]BP1!E50</f>
        <v>0</v>
      </c>
      <c r="D45" s="3"/>
      <c r="E45" s="20">
        <f>'[3]74A'!F49</f>
        <v>0</v>
      </c>
      <c r="F45" s="10">
        <f>[2]BP1!D50</f>
        <v>0</v>
      </c>
      <c r="G45" s="12"/>
    </row>
    <row r="46" spans="1:7" ht="24.95" customHeight="1" x14ac:dyDescent="0.25">
      <c r="A46" s="7">
        <f>[2]BP1!A51</f>
        <v>0</v>
      </c>
      <c r="B46" s="6">
        <f>[2]BP1!B51</f>
        <v>0</v>
      </c>
      <c r="C46" s="3">
        <f>[2]BP1!E51</f>
        <v>0</v>
      </c>
      <c r="D46" s="3"/>
      <c r="E46" s="20">
        <f>'[3]74A'!F50</f>
        <v>0</v>
      </c>
      <c r="F46" s="10">
        <f>[2]BP1!D51</f>
        <v>0</v>
      </c>
      <c r="G46" s="12"/>
    </row>
    <row r="47" spans="1:7" ht="24.95" customHeight="1" x14ac:dyDescent="0.25">
      <c r="A47" s="7">
        <f>[2]BP1!A52</f>
        <v>0</v>
      </c>
      <c r="B47" s="6">
        <f>[2]BP1!B52</f>
        <v>0</v>
      </c>
      <c r="C47" s="3">
        <f>[2]BP1!E52</f>
        <v>0</v>
      </c>
      <c r="D47" s="3"/>
      <c r="E47" s="20">
        <f>'[3]74A'!F51</f>
        <v>0</v>
      </c>
      <c r="F47" s="10">
        <f>[2]BP1!D52</f>
        <v>0</v>
      </c>
      <c r="G47" s="12"/>
    </row>
    <row r="48" spans="1:7" ht="24.95" customHeight="1" x14ac:dyDescent="0.25">
      <c r="A48" s="7">
        <f>[2]BP1!A53</f>
        <v>0</v>
      </c>
      <c r="B48" s="6">
        <f>[2]BP1!B53</f>
        <v>0</v>
      </c>
      <c r="C48" s="3">
        <f>[2]BP1!E53</f>
        <v>0</v>
      </c>
      <c r="D48" s="3"/>
      <c r="E48" s="20">
        <f>'[3]74A'!F52</f>
        <v>0</v>
      </c>
      <c r="F48" s="10">
        <f>[2]BP1!D53</f>
        <v>0</v>
      </c>
      <c r="G48" s="12"/>
    </row>
    <row r="49" spans="1:7" ht="24.95" customHeight="1" x14ac:dyDescent="0.25">
      <c r="A49" s="7">
        <f>[2]BP1!A54</f>
        <v>0</v>
      </c>
      <c r="B49" s="6">
        <f>[2]BP1!B54</f>
        <v>0</v>
      </c>
      <c r="C49" s="3">
        <f>[2]BP1!E54</f>
        <v>0</v>
      </c>
      <c r="D49" s="3"/>
      <c r="E49" s="20">
        <f>'[3]74A'!F53</f>
        <v>0</v>
      </c>
      <c r="F49" s="10">
        <f>[2]BP1!D54</f>
        <v>0</v>
      </c>
      <c r="G49" s="12"/>
    </row>
    <row r="50" spans="1:7" ht="24.95" customHeight="1" x14ac:dyDescent="0.25">
      <c r="A50" s="7">
        <f>[2]BP1!A55</f>
        <v>0</v>
      </c>
      <c r="B50" s="6">
        <f>[2]BP1!B55</f>
        <v>0</v>
      </c>
      <c r="C50" s="3">
        <f>[2]BP1!E55</f>
        <v>0</v>
      </c>
      <c r="D50" s="3"/>
      <c r="E50" s="20">
        <f>'[3]74A'!F54</f>
        <v>0</v>
      </c>
      <c r="F50" s="10">
        <f>[2]BP1!D55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x14ac:dyDescent="0.25">
      <c r="A52" s="7"/>
      <c r="B52" s="6"/>
      <c r="C52" s="3"/>
      <c r="D52" s="3"/>
      <c r="E52" s="4"/>
      <c r="F52" s="11"/>
      <c r="G52" s="12"/>
    </row>
    <row r="53" spans="1:7" x14ac:dyDescent="0.25">
      <c r="A53" s="7"/>
      <c r="B53" s="6"/>
      <c r="C53" s="3"/>
      <c r="D53" s="3"/>
      <c r="E53" s="4"/>
      <c r="F53" s="11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G100" s="12"/>
    </row>
    <row r="101" spans="1:7" x14ac:dyDescent="0.25">
      <c r="A101" s="7"/>
      <c r="B101" s="6"/>
      <c r="C101" s="3"/>
      <c r="D101" s="3"/>
      <c r="E101" s="4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</sheetData>
  <dataValidations count="2">
    <dataValidation type="list" allowBlank="1" showInputMessage="1" showErrorMessage="1" promptTitle=" Profil" prompt="Saisir le profil" sqref="C117:C122">
      <formula1>"Inscrits , Parents , Inscrits/Parents"</formula1>
    </dataValidation>
    <dataValidation type="list" allowBlank="1" showInputMessage="1" showErrorMessage="1" promptTitle="THEME" prompt="Saisir le thème " sqref="B3:B12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4"/>
  </sheetPr>
  <dimension ref="A1:G122"/>
  <sheetViews>
    <sheetView zoomScale="60" zoomScaleNormal="60" workbookViewId="0">
      <selection activeCell="F10" sqref="F10:F17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ht="15.75" thickBot="1" x14ac:dyDescent="0.3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'[4]74B-2'!A7</f>
        <v>Vie_scolaire_vie_formation</v>
      </c>
      <c r="B3" s="6" t="str">
        <f>'[4]74B-2'!B7</f>
        <v>Examen/ Concours</v>
      </c>
      <c r="C3" s="3" t="str">
        <f>'[4]74B-2'!E7</f>
        <v>INSCRITS</v>
      </c>
      <c r="D3" s="3" t="str">
        <f>'[4]74B-2'!$A$5</f>
        <v>74B-2 Assistant spécialisé externe</v>
      </c>
      <c r="E3" s="20">
        <f>'[4]74B-2'!F7</f>
        <v>43483</v>
      </c>
      <c r="F3" s="20" t="str">
        <f>'[4]74B-2'!D7</f>
        <v>Forum des nouvelles Moodle</v>
      </c>
      <c r="G3" s="13"/>
    </row>
    <row r="4" spans="1:7" ht="24.95" customHeight="1" x14ac:dyDescent="0.25">
      <c r="A4" s="7" t="str">
        <f>'[4]74B-2'!A8</f>
        <v>Vie_scolaire_vie_formation</v>
      </c>
      <c r="B4" s="6" t="str">
        <f>'[4]74B-2'!B8</f>
        <v>Examen/ Concours</v>
      </c>
      <c r="C4" s="3" t="str">
        <f>'[4]74B-2'!E8</f>
        <v>INSCRITS</v>
      </c>
      <c r="D4" s="3" t="str">
        <f>'[4]74B-2'!$A$5</f>
        <v>74B-2 Assistant spécialisé externe</v>
      </c>
      <c r="E4" s="20">
        <f>'[4]74B-2'!F8</f>
        <v>43483</v>
      </c>
      <c r="F4" s="20" t="str">
        <f>'[4]74B-2'!D8</f>
        <v>Forum des nouvelles Moodle</v>
      </c>
      <c r="G4" s="12"/>
    </row>
    <row r="5" spans="1:7" ht="24.95" customHeight="1" x14ac:dyDescent="0.25">
      <c r="A5" s="7" t="str">
        <f>'[4]74B-2'!A9</f>
        <v>Vie_scolaire_vie_formation</v>
      </c>
      <c r="B5" s="6" t="str">
        <f>'[4]74B-2'!B9</f>
        <v>Examen/ Concours</v>
      </c>
      <c r="C5" s="3" t="str">
        <f>'[4]74B-2'!E9</f>
        <v>INSCRITS</v>
      </c>
      <c r="D5" s="3" t="str">
        <f>'[4]74B-2'!$A$5</f>
        <v>74B-2 Assistant spécialisé externe</v>
      </c>
      <c r="E5" s="20">
        <f>'[4]74B-2'!F9</f>
        <v>43495</v>
      </c>
      <c r="F5" s="20" t="str">
        <f>'[4]74B-2'!D9</f>
        <v>Forum des nouvelles Moodle</v>
      </c>
      <c r="G5" s="12"/>
    </row>
    <row r="6" spans="1:7" ht="24.95" customHeight="1" x14ac:dyDescent="0.25">
      <c r="A6" s="7" t="str">
        <f>'[4]74B-2'!A10</f>
        <v>Vie_scolaire_vie_formation</v>
      </c>
      <c r="B6" s="6" t="str">
        <f>'[4]74B-2'!B10</f>
        <v>Examen/ Concours</v>
      </c>
      <c r="C6" s="3" t="str">
        <f>'[4]74B-2'!E10</f>
        <v>INSCRITS</v>
      </c>
      <c r="D6" s="3" t="str">
        <f>'[4]74B-2'!$A$5</f>
        <v>74B-2 Assistant spécialisé externe</v>
      </c>
      <c r="E6" s="20">
        <f>'[4]74B-2'!F10</f>
        <v>43501</v>
      </c>
      <c r="F6" s="20" t="str">
        <f>'[4]74B-2'!D10</f>
        <v>Forum des nouvelles Moodle</v>
      </c>
      <c r="G6" s="12"/>
    </row>
    <row r="7" spans="1:7" ht="24.95" customHeight="1" x14ac:dyDescent="0.25">
      <c r="A7" s="7" t="str">
        <f>'[4]74B-2'!A11</f>
        <v>Vie_scolaire_vie_formation</v>
      </c>
      <c r="B7" s="6" t="str">
        <f>'[4]74B-2'!B11</f>
        <v>Examen/ Concours</v>
      </c>
      <c r="C7" s="3" t="str">
        <f>'[4]74B-2'!E11</f>
        <v>INSCRITS</v>
      </c>
      <c r="D7" s="3" t="str">
        <f>'[4]74B-2'!$A$5</f>
        <v>74B-2 Assistant spécialisé externe</v>
      </c>
      <c r="E7" s="20">
        <f>'[4]74B-2'!F11</f>
        <v>43550</v>
      </c>
      <c r="F7" s="20" t="str">
        <f>'[4]74B-2'!D11</f>
        <v>Forum des nouvelles Moodle</v>
      </c>
      <c r="G7" s="12"/>
    </row>
    <row r="8" spans="1:7" ht="24.95" customHeight="1" x14ac:dyDescent="0.25">
      <c r="A8" s="7" t="str">
        <f>'[4]74B-2'!A12</f>
        <v>Vie_scolaire_vie_formation</v>
      </c>
      <c r="B8" s="6" t="str">
        <f>'[4]74B-2'!B12</f>
        <v>Examen/ Concours</v>
      </c>
      <c r="C8" s="3" t="str">
        <f>'[4]74B-2'!E12</f>
        <v>INSCRITS</v>
      </c>
      <c r="D8" s="3" t="str">
        <f>'[4]74B-2'!$A$5</f>
        <v>74B-2 Assistant spécialisé externe</v>
      </c>
      <c r="E8" s="20">
        <f>'[4]74B-2'!F12</f>
        <v>43550</v>
      </c>
      <c r="F8" s="20" t="str">
        <f>'[4]74B-2'!D12</f>
        <v>Forum des nouvelles Moodle</v>
      </c>
      <c r="G8" s="12"/>
    </row>
    <row r="9" spans="1:7" ht="24.95" customHeight="1" x14ac:dyDescent="0.25">
      <c r="A9" s="7" t="str">
        <f>'[4]74B-2'!A13</f>
        <v>Vie_scolaire_vie_formation</v>
      </c>
      <c r="B9" s="6" t="str">
        <f>'[4]74B-2'!B13</f>
        <v>Examen/ Concours</v>
      </c>
      <c r="C9" s="3" t="str">
        <f>'[4]74B-2'!E13</f>
        <v>INSCRITS</v>
      </c>
      <c r="D9" s="3" t="str">
        <f>'[4]74B-2'!$A$5</f>
        <v>74B-2 Assistant spécialisé externe</v>
      </c>
      <c r="E9" s="20">
        <f>'[4]74B-2'!F13</f>
        <v>43600</v>
      </c>
      <c r="F9" s="20" t="str">
        <f>'[4]74B-2'!D13</f>
        <v>Forum des nouvelles Moodle</v>
      </c>
      <c r="G9" s="12"/>
    </row>
    <row r="10" spans="1:7" ht="24.95" customHeight="1" x14ac:dyDescent="0.25">
      <c r="A10" s="7" t="str">
        <f>'[4]74B-2'!A14</f>
        <v>Vie_scolaire_vie_formation</v>
      </c>
      <c r="B10" s="6" t="str">
        <f>'[4]74B-2'!B14</f>
        <v>Examen/ Concours</v>
      </c>
      <c r="C10" s="3" t="str">
        <f>'[4]74B-2'!E14</f>
        <v>INSCRITS</v>
      </c>
      <c r="D10" s="3" t="str">
        <f>'[4]74B-2'!$A$5</f>
        <v>74B-2 Assistant spécialisé externe</v>
      </c>
      <c r="E10" s="20">
        <f>'[4]74B-2'!F14</f>
        <v>43605</v>
      </c>
      <c r="F10" s="20" t="str">
        <f>'[4]74B-2'!D14</f>
        <v>Forum des nouvelles Moodle</v>
      </c>
      <c r="G10" s="12"/>
    </row>
    <row r="11" spans="1:7" ht="24.95" customHeight="1" x14ac:dyDescent="0.25">
      <c r="A11" s="7">
        <f>'[4]74B-2'!A15</f>
        <v>0</v>
      </c>
      <c r="B11" s="6">
        <f>'[4]74B-2'!B15</f>
        <v>0</v>
      </c>
      <c r="C11" s="3">
        <f>'[1]72A-3'!E15</f>
        <v>0</v>
      </c>
      <c r="D11" s="3"/>
      <c r="E11" s="20">
        <f>'[4]74B-2'!F15</f>
        <v>0</v>
      </c>
      <c r="F11" s="20">
        <f>'[4]74B-2'!D15</f>
        <v>0</v>
      </c>
      <c r="G11" s="12"/>
    </row>
    <row r="12" spans="1:7" ht="24.95" customHeight="1" x14ac:dyDescent="0.25">
      <c r="A12" s="7">
        <f>'[4]74B-2'!A16</f>
        <v>0</v>
      </c>
      <c r="B12" s="6">
        <f>'[1]72A-3'!B16</f>
        <v>0</v>
      </c>
      <c r="C12" s="3">
        <f>'[1]72A-3'!E16</f>
        <v>0</v>
      </c>
      <c r="D12" s="3"/>
      <c r="E12" s="20">
        <f>'[4]74B-2'!F16</f>
        <v>0</v>
      </c>
      <c r="F12" s="20">
        <f>'[4]74B-2'!D16</f>
        <v>0</v>
      </c>
      <c r="G12" s="12"/>
    </row>
    <row r="13" spans="1:7" ht="24.95" customHeight="1" x14ac:dyDescent="0.25">
      <c r="A13" s="7">
        <f>'[1]72A-3'!A17</f>
        <v>0</v>
      </c>
      <c r="B13" s="6">
        <f>'[1]72A-3'!B17</f>
        <v>0</v>
      </c>
      <c r="C13" s="3">
        <f>'[1]72A-3'!E17</f>
        <v>0</v>
      </c>
      <c r="D13" s="3"/>
      <c r="E13" s="20">
        <f>'[4]74B-2'!F17</f>
        <v>0</v>
      </c>
      <c r="F13" s="20">
        <f>'[4]74B-2'!D17</f>
        <v>0</v>
      </c>
      <c r="G13" s="12"/>
    </row>
    <row r="14" spans="1:7" ht="24.95" customHeight="1" x14ac:dyDescent="0.25">
      <c r="A14" s="7">
        <f>'[1]72A-3'!A18</f>
        <v>0</v>
      </c>
      <c r="B14" s="6">
        <f>'[1]72A-3'!B18</f>
        <v>0</v>
      </c>
      <c r="C14" s="3">
        <f>'[1]72A-3'!E18</f>
        <v>0</v>
      </c>
      <c r="D14" s="3"/>
      <c r="E14" s="20">
        <f>'[4]74B-2'!F18</f>
        <v>0</v>
      </c>
      <c r="F14" s="20">
        <f>'[4]74B-2'!D18</f>
        <v>0</v>
      </c>
      <c r="G14" s="12"/>
    </row>
    <row r="15" spans="1:7" ht="24.95" customHeight="1" x14ac:dyDescent="0.25">
      <c r="A15" s="7">
        <f>'[1]72A-3'!A19</f>
        <v>0</v>
      </c>
      <c r="B15" s="6">
        <f>'[1]72A-3'!B19</f>
        <v>0</v>
      </c>
      <c r="C15" s="3">
        <f>'[1]72A-3'!E19</f>
        <v>0</v>
      </c>
      <c r="D15" s="3"/>
      <c r="E15" s="20">
        <f>'[4]74B-2'!F19</f>
        <v>0</v>
      </c>
      <c r="F15" s="20">
        <f>'[4]74B-2'!D19</f>
        <v>0</v>
      </c>
      <c r="G15" s="12"/>
    </row>
    <row r="16" spans="1:7" ht="24.95" customHeight="1" x14ac:dyDescent="0.25">
      <c r="A16" s="7">
        <f>'[1]72A-3'!A20</f>
        <v>0</v>
      </c>
      <c r="B16" s="6">
        <f>'[1]72A-3'!B20</f>
        <v>0</v>
      </c>
      <c r="C16" s="3">
        <f>'[1]72A-3'!E20</f>
        <v>0</v>
      </c>
      <c r="D16" s="3"/>
      <c r="E16" s="20">
        <f>'[4]74B-2'!F20</f>
        <v>0</v>
      </c>
      <c r="F16" s="20">
        <f>'[4]74B-2'!D20</f>
        <v>0</v>
      </c>
      <c r="G16" s="12"/>
    </row>
    <row r="17" spans="1:7" ht="24.95" customHeight="1" x14ac:dyDescent="0.25">
      <c r="A17" s="7">
        <f>'[1]72A-3'!A21</f>
        <v>0</v>
      </c>
      <c r="B17" s="6">
        <f>'[1]72A-3'!B21</f>
        <v>0</v>
      </c>
      <c r="C17" s="3">
        <f>'[1]72A-3'!E21</f>
        <v>0</v>
      </c>
      <c r="D17" s="3"/>
      <c r="E17" s="20">
        <f>'[4]74B-2'!F21</f>
        <v>0</v>
      </c>
      <c r="F17" s="20">
        <f>'[4]74B-2'!D21</f>
        <v>0</v>
      </c>
      <c r="G17" s="12"/>
    </row>
    <row r="18" spans="1:7" ht="24.95" customHeight="1" x14ac:dyDescent="0.25">
      <c r="A18" s="7">
        <f>'[1]72A-3'!A22</f>
        <v>0</v>
      </c>
      <c r="B18" s="6">
        <f>'[1]72A-3'!B22</f>
        <v>0</v>
      </c>
      <c r="C18" s="3">
        <f>'[1]72A-3'!E22</f>
        <v>0</v>
      </c>
      <c r="D18" s="3"/>
      <c r="E18" s="20">
        <f>'[4]74B-2'!F22</f>
        <v>0</v>
      </c>
      <c r="F18" s="3">
        <f>'[1]72A-3'!D22</f>
        <v>0</v>
      </c>
      <c r="G18" s="12"/>
    </row>
    <row r="19" spans="1:7" ht="24.95" customHeight="1" x14ac:dyDescent="0.25">
      <c r="A19" s="7">
        <f>'[1]72A-3'!A23</f>
        <v>0</v>
      </c>
      <c r="B19" s="6">
        <f>'[1]72A-3'!B23</f>
        <v>0</v>
      </c>
      <c r="C19" s="3">
        <f>'[1]72A-3'!E23</f>
        <v>0</v>
      </c>
      <c r="D19" s="3"/>
      <c r="E19" s="20">
        <f>'[3]74A'!F23</f>
        <v>0</v>
      </c>
      <c r="F19" s="3">
        <f>'[1]72A-3'!D23</f>
        <v>0</v>
      </c>
      <c r="G19" s="12"/>
    </row>
    <row r="20" spans="1:7" ht="24.95" customHeight="1" x14ac:dyDescent="0.25">
      <c r="A20" s="7">
        <f>[2]BP1!A25</f>
        <v>0</v>
      </c>
      <c r="B20" s="6">
        <f>[2]BP1!B25</f>
        <v>0</v>
      </c>
      <c r="C20" s="3">
        <f>[2]BP1!E25</f>
        <v>0</v>
      </c>
      <c r="D20" s="3"/>
      <c r="E20" s="20">
        <f>'[3]74A'!F24</f>
        <v>0</v>
      </c>
      <c r="F20" s="10">
        <f>[2]BP1!D25</f>
        <v>0</v>
      </c>
      <c r="G20" s="12"/>
    </row>
    <row r="21" spans="1:7" ht="24.95" customHeight="1" x14ac:dyDescent="0.25">
      <c r="A21" s="7">
        <f>[2]BP1!A26</f>
        <v>0</v>
      </c>
      <c r="B21" s="6">
        <f>[2]BP1!B26</f>
        <v>0</v>
      </c>
      <c r="C21" s="3">
        <f>[2]BP1!E26</f>
        <v>0</v>
      </c>
      <c r="D21" s="3"/>
      <c r="E21" s="20">
        <f>'[3]74A'!F25</f>
        <v>0</v>
      </c>
      <c r="F21" s="10">
        <f>[2]BP1!D26</f>
        <v>0</v>
      </c>
      <c r="G21" s="12"/>
    </row>
    <row r="22" spans="1:7" ht="24.95" customHeight="1" x14ac:dyDescent="0.25">
      <c r="A22" s="7">
        <f>[2]BP1!A27</f>
        <v>0</v>
      </c>
      <c r="B22" s="6">
        <f>[2]BP1!B27</f>
        <v>0</v>
      </c>
      <c r="C22" s="3">
        <f>[2]BP1!E27</f>
        <v>0</v>
      </c>
      <c r="D22" s="3"/>
      <c r="E22" s="20">
        <f>'[3]74A'!F26</f>
        <v>0</v>
      </c>
      <c r="F22" s="10">
        <f>[2]BP1!D27</f>
        <v>0</v>
      </c>
      <c r="G22" s="12"/>
    </row>
    <row r="23" spans="1:7" ht="24.95" customHeight="1" x14ac:dyDescent="0.25">
      <c r="A23" s="7">
        <f>[2]BP1!A28</f>
        <v>0</v>
      </c>
      <c r="B23" s="6">
        <f>[2]BP1!B28</f>
        <v>0</v>
      </c>
      <c r="C23" s="3">
        <f>[2]BP1!E28</f>
        <v>0</v>
      </c>
      <c r="D23" s="3"/>
      <c r="E23" s="20">
        <f>'[3]74A'!F27</f>
        <v>0</v>
      </c>
      <c r="F23" s="10">
        <f>[2]BP1!D28</f>
        <v>0</v>
      </c>
      <c r="G23" s="12"/>
    </row>
    <row r="24" spans="1:7" ht="24.95" customHeight="1" x14ac:dyDescent="0.25">
      <c r="A24" s="7">
        <f>[2]BP1!A29</f>
        <v>0</v>
      </c>
      <c r="B24" s="6">
        <f>[2]BP1!B29</f>
        <v>0</v>
      </c>
      <c r="C24" s="3">
        <f>[2]BP1!E29</f>
        <v>0</v>
      </c>
      <c r="D24" s="3"/>
      <c r="E24" s="20">
        <f>'[3]74A'!F28</f>
        <v>0</v>
      </c>
      <c r="F24" s="10">
        <f>[2]BP1!D29</f>
        <v>0</v>
      </c>
      <c r="G24" s="12"/>
    </row>
    <row r="25" spans="1:7" ht="24.95" customHeight="1" x14ac:dyDescent="0.25">
      <c r="A25" s="7">
        <f>[2]BP1!A30</f>
        <v>0</v>
      </c>
      <c r="B25" s="6">
        <f>[2]BP1!B30</f>
        <v>0</v>
      </c>
      <c r="C25" s="3">
        <f>[2]BP1!E30</f>
        <v>0</v>
      </c>
      <c r="D25" s="3"/>
      <c r="E25" s="20">
        <f>'[3]74A'!F29</f>
        <v>0</v>
      </c>
      <c r="F25" s="10">
        <f>[2]BP1!D30</f>
        <v>0</v>
      </c>
      <c r="G25" s="12"/>
    </row>
    <row r="26" spans="1:7" ht="24.95" customHeight="1" x14ac:dyDescent="0.25">
      <c r="A26" s="7">
        <f>[2]BP1!A31</f>
        <v>0</v>
      </c>
      <c r="B26" s="6">
        <f>[2]BP1!B31</f>
        <v>0</v>
      </c>
      <c r="C26" s="3">
        <f>[2]BP1!E31</f>
        <v>0</v>
      </c>
      <c r="D26" s="3"/>
      <c r="E26" s="20">
        <f>'[3]74A'!F30</f>
        <v>0</v>
      </c>
      <c r="F26" s="10">
        <f>[2]BP1!D31</f>
        <v>0</v>
      </c>
      <c r="G26" s="12"/>
    </row>
    <row r="27" spans="1:7" ht="24.95" customHeight="1" x14ac:dyDescent="0.25">
      <c r="A27" s="7">
        <f>[2]BP1!A32</f>
        <v>0</v>
      </c>
      <c r="B27" s="6">
        <f>[2]BP1!B32</f>
        <v>0</v>
      </c>
      <c r="C27" s="3">
        <f>[2]BP1!E32</f>
        <v>0</v>
      </c>
      <c r="D27" s="3"/>
      <c r="E27" s="20">
        <f>'[3]74A'!F31</f>
        <v>0</v>
      </c>
      <c r="F27" s="10">
        <f>[2]BP1!D32</f>
        <v>0</v>
      </c>
      <c r="G27" s="12"/>
    </row>
    <row r="28" spans="1:7" ht="24.95" customHeight="1" x14ac:dyDescent="0.25">
      <c r="A28" s="7">
        <f>[2]BP1!A33</f>
        <v>0</v>
      </c>
      <c r="B28" s="6">
        <f>[2]BP1!B33</f>
        <v>0</v>
      </c>
      <c r="C28" s="3">
        <f>[2]BP1!E33</f>
        <v>0</v>
      </c>
      <c r="D28" s="3"/>
      <c r="E28" s="20">
        <f>'[3]74A'!F32</f>
        <v>0</v>
      </c>
      <c r="F28" s="10">
        <f>[2]BP1!D33</f>
        <v>0</v>
      </c>
      <c r="G28" s="12"/>
    </row>
    <row r="29" spans="1:7" ht="24.95" customHeight="1" x14ac:dyDescent="0.25">
      <c r="A29" s="7">
        <f>[2]BP1!A34</f>
        <v>0</v>
      </c>
      <c r="B29" s="6">
        <f>[2]BP1!B34</f>
        <v>0</v>
      </c>
      <c r="C29" s="3">
        <f>[2]BP1!E34</f>
        <v>0</v>
      </c>
      <c r="D29" s="3"/>
      <c r="E29" s="20">
        <f>'[3]74A'!F33</f>
        <v>0</v>
      </c>
      <c r="F29" s="10">
        <f>[2]BP1!D34</f>
        <v>0</v>
      </c>
      <c r="G29" s="12"/>
    </row>
    <row r="30" spans="1:7" ht="24.95" customHeight="1" x14ac:dyDescent="0.25">
      <c r="A30" s="7">
        <f>[2]BP1!A35</f>
        <v>0</v>
      </c>
      <c r="B30" s="6">
        <f>[2]BP1!B35</f>
        <v>0</v>
      </c>
      <c r="C30" s="3">
        <f>[2]BP1!E35</f>
        <v>0</v>
      </c>
      <c r="D30" s="3"/>
      <c r="E30" s="20">
        <f>'[3]74A'!F34</f>
        <v>0</v>
      </c>
      <c r="F30" s="10">
        <f>[2]BP1!D35</f>
        <v>0</v>
      </c>
      <c r="G30" s="12"/>
    </row>
    <row r="31" spans="1:7" ht="24.95" customHeight="1" x14ac:dyDescent="0.25">
      <c r="A31" s="7">
        <f>[2]BP1!A36</f>
        <v>0</v>
      </c>
      <c r="B31" s="6">
        <f>[2]BP1!B36</f>
        <v>0</v>
      </c>
      <c r="C31" s="3">
        <f>[2]BP1!E36</f>
        <v>0</v>
      </c>
      <c r="D31" s="3"/>
      <c r="E31" s="20">
        <f>'[3]74A'!F35</f>
        <v>0</v>
      </c>
      <c r="F31" s="10">
        <f>[2]BP1!D36</f>
        <v>0</v>
      </c>
      <c r="G31" s="12"/>
    </row>
    <row r="32" spans="1:7" ht="24.95" customHeight="1" x14ac:dyDescent="0.25">
      <c r="A32" s="7">
        <f>[2]BP1!A37</f>
        <v>0</v>
      </c>
      <c r="B32" s="6">
        <f>[2]BP1!B37</f>
        <v>0</v>
      </c>
      <c r="C32" s="3">
        <f>[2]BP1!E37</f>
        <v>0</v>
      </c>
      <c r="D32" s="3"/>
      <c r="E32" s="20">
        <f>'[3]74A'!F36</f>
        <v>0</v>
      </c>
      <c r="F32" s="10">
        <f>[2]BP1!D37</f>
        <v>0</v>
      </c>
      <c r="G32" s="12"/>
    </row>
    <row r="33" spans="1:7" ht="24.95" customHeight="1" x14ac:dyDescent="0.25">
      <c r="A33" s="7">
        <f>[2]BP1!A38</f>
        <v>0</v>
      </c>
      <c r="B33" s="6">
        <f>[2]BP1!B38</f>
        <v>0</v>
      </c>
      <c r="C33" s="3">
        <f>[2]BP1!E38</f>
        <v>0</v>
      </c>
      <c r="D33" s="3"/>
      <c r="E33" s="20">
        <f>'[3]74A'!F37</f>
        <v>0</v>
      </c>
      <c r="F33" s="10">
        <f>[2]BP1!D38</f>
        <v>0</v>
      </c>
      <c r="G33" s="12"/>
    </row>
    <row r="34" spans="1:7" ht="24.95" customHeight="1" x14ac:dyDescent="0.25">
      <c r="A34" s="7">
        <f>[2]BP1!A39</f>
        <v>0</v>
      </c>
      <c r="B34" s="6">
        <f>[2]BP1!B39</f>
        <v>0</v>
      </c>
      <c r="C34" s="3">
        <f>[2]BP1!E39</f>
        <v>0</v>
      </c>
      <c r="D34" s="3"/>
      <c r="E34" s="20">
        <f>'[3]74A'!F38</f>
        <v>0</v>
      </c>
      <c r="F34" s="10">
        <f>[2]BP1!D39</f>
        <v>0</v>
      </c>
      <c r="G34" s="12"/>
    </row>
    <row r="35" spans="1:7" ht="24.95" customHeight="1" x14ac:dyDescent="0.25">
      <c r="A35" s="7">
        <f>[2]BP1!A40</f>
        <v>0</v>
      </c>
      <c r="B35" s="6">
        <f>[2]BP1!B40</f>
        <v>0</v>
      </c>
      <c r="C35" s="3">
        <f>[2]BP1!E40</f>
        <v>0</v>
      </c>
      <c r="D35" s="3"/>
      <c r="E35" s="20">
        <f>'[3]74A'!F39</f>
        <v>0</v>
      </c>
      <c r="F35" s="10">
        <f>[2]BP1!D40</f>
        <v>0</v>
      </c>
      <c r="G35" s="12"/>
    </row>
    <row r="36" spans="1:7" ht="24.95" customHeight="1" x14ac:dyDescent="0.25">
      <c r="A36" s="7">
        <f>[2]BP1!A41</f>
        <v>0</v>
      </c>
      <c r="B36" s="6">
        <f>[2]BP1!B41</f>
        <v>0</v>
      </c>
      <c r="C36" s="3">
        <f>[2]BP1!E41</f>
        <v>0</v>
      </c>
      <c r="D36" s="3"/>
      <c r="E36" s="20">
        <f>'[3]74A'!F40</f>
        <v>0</v>
      </c>
      <c r="F36" s="10">
        <f>[2]BP1!D41</f>
        <v>0</v>
      </c>
      <c r="G36" s="12"/>
    </row>
    <row r="37" spans="1:7" ht="24.95" customHeight="1" x14ac:dyDescent="0.25">
      <c r="A37" s="7">
        <f>[2]BP1!A42</f>
        <v>0</v>
      </c>
      <c r="B37" s="6">
        <f>[2]BP1!B42</f>
        <v>0</v>
      </c>
      <c r="C37" s="3">
        <f>[2]BP1!E42</f>
        <v>0</v>
      </c>
      <c r="D37" s="3"/>
      <c r="E37" s="20">
        <f>'[3]74A'!F41</f>
        <v>0</v>
      </c>
      <c r="F37" s="10">
        <f>[2]BP1!D42</f>
        <v>0</v>
      </c>
      <c r="G37" s="12"/>
    </row>
    <row r="38" spans="1:7" ht="24.95" customHeight="1" x14ac:dyDescent="0.25">
      <c r="A38" s="7">
        <f>[2]BP1!A43</f>
        <v>0</v>
      </c>
      <c r="B38" s="6">
        <f>[2]BP1!B43</f>
        <v>0</v>
      </c>
      <c r="C38" s="3">
        <f>[2]BP1!E43</f>
        <v>0</v>
      </c>
      <c r="D38" s="3"/>
      <c r="E38" s="20">
        <f>'[3]74A'!F42</f>
        <v>0</v>
      </c>
      <c r="F38" s="10">
        <f>[2]BP1!D43</f>
        <v>0</v>
      </c>
      <c r="G38" s="12"/>
    </row>
    <row r="39" spans="1:7" ht="24.95" customHeight="1" x14ac:dyDescent="0.25">
      <c r="A39" s="7">
        <f>[2]BP1!A44</f>
        <v>0</v>
      </c>
      <c r="B39" s="6">
        <f>[2]BP1!B44</f>
        <v>0</v>
      </c>
      <c r="C39" s="3">
        <f>[2]BP1!E44</f>
        <v>0</v>
      </c>
      <c r="D39" s="3"/>
      <c r="E39" s="20">
        <f>'[3]74A'!F43</f>
        <v>0</v>
      </c>
      <c r="F39" s="10">
        <f>[2]BP1!D44</f>
        <v>0</v>
      </c>
      <c r="G39" s="12"/>
    </row>
    <row r="40" spans="1:7" ht="24.95" customHeight="1" x14ac:dyDescent="0.25">
      <c r="A40" s="7">
        <f>[2]BP1!A45</f>
        <v>0</v>
      </c>
      <c r="B40" s="6">
        <f>[2]BP1!B45</f>
        <v>0</v>
      </c>
      <c r="C40" s="3">
        <f>[2]BP1!E45</f>
        <v>0</v>
      </c>
      <c r="D40" s="3"/>
      <c r="E40" s="20">
        <f>'[3]74A'!F44</f>
        <v>0</v>
      </c>
      <c r="F40" s="10">
        <f>[2]BP1!D45</f>
        <v>0</v>
      </c>
      <c r="G40" s="12"/>
    </row>
    <row r="41" spans="1:7" ht="24.95" customHeight="1" x14ac:dyDescent="0.25">
      <c r="A41" s="7">
        <f>[2]BP1!A46</f>
        <v>0</v>
      </c>
      <c r="B41" s="6">
        <f>[2]BP1!B46</f>
        <v>0</v>
      </c>
      <c r="C41" s="3">
        <f>[2]BP1!E46</f>
        <v>0</v>
      </c>
      <c r="D41" s="3"/>
      <c r="E41" s="20">
        <f>'[3]74A'!F45</f>
        <v>0</v>
      </c>
      <c r="F41" s="10">
        <f>[2]BP1!D46</f>
        <v>0</v>
      </c>
      <c r="G41" s="12"/>
    </row>
    <row r="42" spans="1:7" ht="24.95" customHeight="1" x14ac:dyDescent="0.25">
      <c r="A42" s="7">
        <f>[2]BP1!A47</f>
        <v>0</v>
      </c>
      <c r="B42" s="6">
        <f>[2]BP1!B47</f>
        <v>0</v>
      </c>
      <c r="C42" s="3">
        <f>[2]BP1!E47</f>
        <v>0</v>
      </c>
      <c r="D42" s="3"/>
      <c r="E42" s="20">
        <f>'[3]74A'!F46</f>
        <v>0</v>
      </c>
      <c r="F42" s="10">
        <f>[2]BP1!D47</f>
        <v>0</v>
      </c>
      <c r="G42" s="12"/>
    </row>
    <row r="43" spans="1:7" ht="24.95" customHeight="1" x14ac:dyDescent="0.25">
      <c r="A43" s="7">
        <f>[2]BP1!A48</f>
        <v>0</v>
      </c>
      <c r="B43" s="6">
        <f>[2]BP1!B48</f>
        <v>0</v>
      </c>
      <c r="C43" s="3">
        <f>[2]BP1!E48</f>
        <v>0</v>
      </c>
      <c r="D43" s="3"/>
      <c r="E43" s="20">
        <f>'[3]74A'!F47</f>
        <v>0</v>
      </c>
      <c r="F43" s="10">
        <f>[2]BP1!D48</f>
        <v>0</v>
      </c>
      <c r="G43" s="12"/>
    </row>
    <row r="44" spans="1:7" ht="24.95" customHeight="1" x14ac:dyDescent="0.25">
      <c r="A44" s="7">
        <f>[2]BP1!A49</f>
        <v>0</v>
      </c>
      <c r="B44" s="6">
        <f>[2]BP1!B49</f>
        <v>0</v>
      </c>
      <c r="C44" s="3">
        <f>[2]BP1!E49</f>
        <v>0</v>
      </c>
      <c r="D44" s="3"/>
      <c r="E44" s="20">
        <f>'[3]74A'!F48</f>
        <v>0</v>
      </c>
      <c r="F44" s="10">
        <f>[2]BP1!D49</f>
        <v>0</v>
      </c>
      <c r="G44" s="12"/>
    </row>
    <row r="45" spans="1:7" ht="24.95" customHeight="1" x14ac:dyDescent="0.25">
      <c r="A45" s="7">
        <f>[2]BP1!A50</f>
        <v>0</v>
      </c>
      <c r="B45" s="6">
        <f>[2]BP1!B50</f>
        <v>0</v>
      </c>
      <c r="C45" s="3">
        <f>[2]BP1!E50</f>
        <v>0</v>
      </c>
      <c r="D45" s="3"/>
      <c r="E45" s="20">
        <f>'[3]74A'!F49</f>
        <v>0</v>
      </c>
      <c r="F45" s="10">
        <f>[2]BP1!D50</f>
        <v>0</v>
      </c>
      <c r="G45" s="12"/>
    </row>
    <row r="46" spans="1:7" ht="24.95" customHeight="1" x14ac:dyDescent="0.25">
      <c r="A46" s="7">
        <f>[2]BP1!A51</f>
        <v>0</v>
      </c>
      <c r="B46" s="6">
        <f>[2]BP1!B51</f>
        <v>0</v>
      </c>
      <c r="C46" s="3">
        <f>[2]BP1!E51</f>
        <v>0</v>
      </c>
      <c r="D46" s="3"/>
      <c r="E46" s="20">
        <f>'[3]74A'!F50</f>
        <v>0</v>
      </c>
      <c r="F46" s="10">
        <f>[2]BP1!D51</f>
        <v>0</v>
      </c>
      <c r="G46" s="12"/>
    </row>
    <row r="47" spans="1:7" ht="24.95" customHeight="1" x14ac:dyDescent="0.25">
      <c r="A47" s="7">
        <f>[2]BP1!A52</f>
        <v>0</v>
      </c>
      <c r="B47" s="6">
        <f>[2]BP1!B52</f>
        <v>0</v>
      </c>
      <c r="C47" s="3">
        <f>[2]BP1!E52</f>
        <v>0</v>
      </c>
      <c r="D47" s="3"/>
      <c r="E47" s="20">
        <f>'[3]74A'!F51</f>
        <v>0</v>
      </c>
      <c r="F47" s="10">
        <f>[2]BP1!D52</f>
        <v>0</v>
      </c>
      <c r="G47" s="12"/>
    </row>
    <row r="48" spans="1:7" ht="24.95" customHeight="1" x14ac:dyDescent="0.25">
      <c r="A48" s="7">
        <f>[2]BP1!A53</f>
        <v>0</v>
      </c>
      <c r="B48" s="6">
        <f>[2]BP1!B53</f>
        <v>0</v>
      </c>
      <c r="C48" s="3">
        <f>[2]BP1!E53</f>
        <v>0</v>
      </c>
      <c r="D48" s="3"/>
      <c r="E48" s="20">
        <f>'[3]74A'!F52</f>
        <v>0</v>
      </c>
      <c r="F48" s="10">
        <f>[2]BP1!D53</f>
        <v>0</v>
      </c>
      <c r="G48" s="12"/>
    </row>
    <row r="49" spans="1:7" ht="24.95" customHeight="1" x14ac:dyDescent="0.25">
      <c r="A49" s="7">
        <f>[2]BP1!A54</f>
        <v>0</v>
      </c>
      <c r="B49" s="6">
        <f>[2]BP1!B54</f>
        <v>0</v>
      </c>
      <c r="C49" s="3">
        <f>[2]BP1!E54</f>
        <v>0</v>
      </c>
      <c r="D49" s="3"/>
      <c r="E49" s="20">
        <f>'[3]74A'!F53</f>
        <v>0</v>
      </c>
      <c r="F49" s="10">
        <f>[2]BP1!D54</f>
        <v>0</v>
      </c>
      <c r="G49" s="12"/>
    </row>
    <row r="50" spans="1:7" ht="24.95" customHeight="1" x14ac:dyDescent="0.25">
      <c r="A50" s="7">
        <f>[2]BP1!A55</f>
        <v>0</v>
      </c>
      <c r="B50" s="6">
        <f>[2]BP1!B55</f>
        <v>0</v>
      </c>
      <c r="C50" s="3">
        <f>[2]BP1!E55</f>
        <v>0</v>
      </c>
      <c r="D50" s="3"/>
      <c r="E50" s="20">
        <f>'[3]74A'!F54</f>
        <v>0</v>
      </c>
      <c r="F50" s="10">
        <f>[2]BP1!D55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x14ac:dyDescent="0.25">
      <c r="A52" s="7"/>
      <c r="B52" s="6"/>
      <c r="C52" s="3"/>
      <c r="D52" s="3"/>
      <c r="E52" s="4"/>
      <c r="F52" s="11"/>
      <c r="G52" s="12"/>
    </row>
    <row r="53" spans="1:7" x14ac:dyDescent="0.25">
      <c r="A53" s="7"/>
      <c r="B53" s="6"/>
      <c r="C53" s="3"/>
      <c r="D53" s="3"/>
      <c r="E53" s="4"/>
      <c r="F53" s="11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G100" s="12"/>
    </row>
    <row r="101" spans="1:7" x14ac:dyDescent="0.25">
      <c r="A101" s="7"/>
      <c r="B101" s="6"/>
      <c r="C101" s="3"/>
      <c r="D101" s="3"/>
      <c r="E101" s="4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</sheetData>
  <dataValidations count="2">
    <dataValidation type="list" allowBlank="1" showInputMessage="1" showErrorMessage="1" promptTitle="THEME" prompt="Saisir le thème " sqref="B3:B122">
      <formula1>#REF!</formula1>
    </dataValidation>
    <dataValidation type="list" allowBlank="1" showInputMessage="1" showErrorMessage="1" promptTitle=" Profil" prompt="Saisir le profil" sqref="C117:C122">
      <formula1>"Inscrits , Parents , Inscrits/Parents"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4"/>
  </sheetPr>
  <dimension ref="A1:G122"/>
  <sheetViews>
    <sheetView zoomScale="60" zoomScaleNormal="60" workbookViewId="0">
      <selection activeCell="F3" sqref="F3:F12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ht="15.75" thickBot="1" x14ac:dyDescent="0.3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'[5]75B-2'!A7</f>
        <v>Vie_scolaire_vie_formation</v>
      </c>
      <c r="B3" s="6" t="str">
        <f>'[5]75B-2'!B7</f>
        <v>Examen/ Concours</v>
      </c>
      <c r="C3" s="3" t="str">
        <f>'[5]75B-2'!E7</f>
        <v>INSCRITS</v>
      </c>
      <c r="D3" s="3" t="str">
        <f>'[5]75B-2'!$A$5</f>
        <v>75B-2 Assistant territorial conservation patrimoine et bibliothèques</v>
      </c>
      <c r="E3" s="20">
        <f>'[5]75B-2'!F7</f>
        <v>43483</v>
      </c>
      <c r="F3" s="20" t="str">
        <f>'[5]75B-2'!D7</f>
        <v>Forum des nouvelles Moodle</v>
      </c>
      <c r="G3" s="13"/>
    </row>
    <row r="4" spans="1:7" ht="24.95" customHeight="1" x14ac:dyDescent="0.25">
      <c r="A4" s="7" t="str">
        <f>'[5]75B-2'!A8</f>
        <v>Vie_scolaire_vie_formation</v>
      </c>
      <c r="B4" s="6" t="str">
        <f>'[5]75B-2'!B8</f>
        <v>Examen/ Concours</v>
      </c>
      <c r="C4" s="3" t="str">
        <f>'[5]75B-2'!E8</f>
        <v>INSCRITS</v>
      </c>
      <c r="D4" s="3" t="str">
        <f>'[5]75B-2'!$A$5</f>
        <v>75B-2 Assistant territorial conservation patrimoine et bibliothèques</v>
      </c>
      <c r="E4" s="20">
        <f>'[5]75B-2'!F8</f>
        <v>43483</v>
      </c>
      <c r="F4" s="20" t="str">
        <f>'[5]75B-2'!D8</f>
        <v>Forum des nouvelles Moodle</v>
      </c>
      <c r="G4" s="12"/>
    </row>
    <row r="5" spans="1:7" ht="24.95" customHeight="1" x14ac:dyDescent="0.25">
      <c r="A5" s="7" t="str">
        <f>'[5]75B-2'!A9</f>
        <v>Vie_scolaire_vie_formation</v>
      </c>
      <c r="B5" s="6" t="str">
        <f>'[5]75B-2'!B9</f>
        <v>Examen/ Concours</v>
      </c>
      <c r="C5" s="3" t="str">
        <f>'[5]75B-2'!E9</f>
        <v>INSCRITS</v>
      </c>
      <c r="D5" s="3" t="str">
        <f>'[5]75B-2'!$A$5</f>
        <v>75B-2 Assistant territorial conservation patrimoine et bibliothèques</v>
      </c>
      <c r="E5" s="20">
        <f>'[5]75B-2'!F9</f>
        <v>43483</v>
      </c>
      <c r="F5" s="20" t="str">
        <f>'[5]75B-2'!D9</f>
        <v>Forum des nouvelles Moodle</v>
      </c>
      <c r="G5" s="12"/>
    </row>
    <row r="6" spans="1:7" ht="24.95" customHeight="1" x14ac:dyDescent="0.25">
      <c r="A6" s="7" t="str">
        <f>'[5]75B-2'!A10</f>
        <v>Vie_scolaire_vie_formation</v>
      </c>
      <c r="B6" s="6" t="str">
        <f>'[5]75B-2'!B10</f>
        <v>Examen/ Concours</v>
      </c>
      <c r="C6" s="3" t="str">
        <f>'[5]75B-2'!E10</f>
        <v>INSCRITS</v>
      </c>
      <c r="D6" s="3" t="str">
        <f>'[5]75B-2'!$A$5</f>
        <v>75B-2 Assistant territorial conservation patrimoine et bibliothèques</v>
      </c>
      <c r="E6" s="20">
        <f>'[5]75B-2'!F10</f>
        <v>43483</v>
      </c>
      <c r="F6" s="20" t="str">
        <f>'[5]75B-2'!D10</f>
        <v>Forum des nouvelles Moodle</v>
      </c>
      <c r="G6" s="12"/>
    </row>
    <row r="7" spans="1:7" ht="24.95" customHeight="1" x14ac:dyDescent="0.25">
      <c r="A7" s="7" t="str">
        <f>'[5]75B-2'!A11</f>
        <v>Vie_scolaire_vie_formation</v>
      </c>
      <c r="B7" s="6" t="str">
        <f>'[5]75B-2'!B11</f>
        <v>Examen/ Concours</v>
      </c>
      <c r="C7" s="3" t="str">
        <f>'[5]75B-2'!E11</f>
        <v>INSCRITS</v>
      </c>
      <c r="D7" s="3" t="str">
        <f>'[5]75B-2'!$A$5</f>
        <v>75B-2 Assistant territorial conservation patrimoine et bibliothèques</v>
      </c>
      <c r="E7" s="20">
        <f>'[5]75B-2'!F11</f>
        <v>43600</v>
      </c>
      <c r="F7" s="20" t="str">
        <f>'[5]75B-2'!D11</f>
        <v>Forum des nouvelles Moodle</v>
      </c>
      <c r="G7" s="12"/>
    </row>
    <row r="8" spans="1:7" ht="24.95" customHeight="1" x14ac:dyDescent="0.25">
      <c r="A8" s="7">
        <f>'[5]75B-2'!A12</f>
        <v>0</v>
      </c>
      <c r="B8" s="6">
        <f>'[5]75B-2'!B12</f>
        <v>0</v>
      </c>
      <c r="C8" s="3">
        <f>'[5]75B-2'!E12</f>
        <v>0</v>
      </c>
      <c r="D8" s="3" t="str">
        <f>'[5]75B-2'!$A$5</f>
        <v>75B-2 Assistant territorial conservation patrimoine et bibliothèques</v>
      </c>
      <c r="E8" s="20">
        <f>'[5]75B-2'!F12</f>
        <v>0</v>
      </c>
      <c r="F8" s="20">
        <f>'[5]75B-2'!D12</f>
        <v>0</v>
      </c>
      <c r="G8" s="12"/>
    </row>
    <row r="9" spans="1:7" ht="24.95" customHeight="1" x14ac:dyDescent="0.25">
      <c r="A9" s="7">
        <f>'[5]75B-2'!A13</f>
        <v>0</v>
      </c>
      <c r="B9" s="6">
        <f>'[5]75B-2'!B13</f>
        <v>0</v>
      </c>
      <c r="C9" s="3">
        <f>'[5]75B-2'!E13</f>
        <v>0</v>
      </c>
      <c r="D9" s="3" t="str">
        <f>'[5]75B-2'!$A$5</f>
        <v>75B-2 Assistant territorial conservation patrimoine et bibliothèques</v>
      </c>
      <c r="E9" s="20">
        <f>'[5]75B-2'!F13</f>
        <v>0</v>
      </c>
      <c r="F9" s="20">
        <f>'[5]75B-2'!D13</f>
        <v>0</v>
      </c>
      <c r="G9" s="12"/>
    </row>
    <row r="10" spans="1:7" ht="24.95" customHeight="1" x14ac:dyDescent="0.25">
      <c r="A10" s="7">
        <f>'[5]75B-2'!A14</f>
        <v>0</v>
      </c>
      <c r="B10" s="6">
        <f>'[5]75B-2'!B14</f>
        <v>0</v>
      </c>
      <c r="C10" s="3">
        <f>'[5]75B-2'!E14</f>
        <v>0</v>
      </c>
      <c r="D10" s="3" t="str">
        <f>'[5]75B-2'!$A$5</f>
        <v>75B-2 Assistant territorial conservation patrimoine et bibliothèques</v>
      </c>
      <c r="E10" s="20">
        <f>'[5]75B-2'!F14</f>
        <v>0</v>
      </c>
      <c r="F10" s="20">
        <f>'[5]75B-2'!D14</f>
        <v>0</v>
      </c>
      <c r="G10" s="12"/>
    </row>
    <row r="11" spans="1:7" ht="24.95" customHeight="1" x14ac:dyDescent="0.25">
      <c r="A11" s="7">
        <f>'[5]75B-2'!A15</f>
        <v>0</v>
      </c>
      <c r="B11" s="6">
        <f>'[4]74B-2'!B15</f>
        <v>0</v>
      </c>
      <c r="C11" s="3">
        <f>'[1]72A-3'!E15</f>
        <v>0</v>
      </c>
      <c r="D11" s="3"/>
      <c r="E11" s="20">
        <f>'[4]74B-2'!F15</f>
        <v>0</v>
      </c>
      <c r="F11" s="20">
        <f>'[5]75B-2'!D15</f>
        <v>0</v>
      </c>
      <c r="G11" s="12"/>
    </row>
    <row r="12" spans="1:7" ht="24.95" customHeight="1" x14ac:dyDescent="0.25">
      <c r="A12" s="7">
        <f>'[5]75B-2'!A16</f>
        <v>0</v>
      </c>
      <c r="B12" s="6">
        <f>'[1]72A-3'!B16</f>
        <v>0</v>
      </c>
      <c r="C12" s="3">
        <f>'[1]72A-3'!E16</f>
        <v>0</v>
      </c>
      <c r="D12" s="3"/>
      <c r="E12" s="20">
        <f>'[4]74B-2'!F16</f>
        <v>0</v>
      </c>
      <c r="F12" s="20">
        <f>'[5]75B-2'!D16</f>
        <v>0</v>
      </c>
      <c r="G12" s="12"/>
    </row>
    <row r="13" spans="1:7" ht="24.95" customHeight="1" x14ac:dyDescent="0.25">
      <c r="A13" s="7">
        <f>'[5]75B-2'!A17</f>
        <v>0</v>
      </c>
      <c r="B13" s="6">
        <f>'[1]72A-3'!B17</f>
        <v>0</v>
      </c>
      <c r="C13" s="3">
        <f>'[1]72A-3'!E17</f>
        <v>0</v>
      </c>
      <c r="D13" s="3"/>
      <c r="E13" s="20">
        <f>'[4]74B-2'!F17</f>
        <v>0</v>
      </c>
      <c r="F13" s="3">
        <f>'[1]72A-3'!D17</f>
        <v>0</v>
      </c>
      <c r="G13" s="12"/>
    </row>
    <row r="14" spans="1:7" ht="24.95" customHeight="1" x14ac:dyDescent="0.25">
      <c r="A14" s="7">
        <f>'[5]75B-2'!A18</f>
        <v>0</v>
      </c>
      <c r="B14" s="6">
        <f>'[1]72A-3'!B18</f>
        <v>0</v>
      </c>
      <c r="C14" s="3">
        <f>'[1]72A-3'!E18</f>
        <v>0</v>
      </c>
      <c r="D14" s="3"/>
      <c r="E14" s="20">
        <f>'[4]74B-2'!F18</f>
        <v>0</v>
      </c>
      <c r="F14" s="3">
        <f>'[1]72A-3'!D18</f>
        <v>0</v>
      </c>
      <c r="G14" s="12"/>
    </row>
    <row r="15" spans="1:7" ht="24.95" customHeight="1" x14ac:dyDescent="0.25">
      <c r="A15" s="7">
        <f>'[1]72A-3'!A19</f>
        <v>0</v>
      </c>
      <c r="B15" s="6">
        <f>'[1]72A-3'!B19</f>
        <v>0</v>
      </c>
      <c r="C15" s="3">
        <f>'[1]72A-3'!E19</f>
        <v>0</v>
      </c>
      <c r="D15" s="3"/>
      <c r="E15" s="20">
        <f>'[4]74B-2'!F19</f>
        <v>0</v>
      </c>
      <c r="F15" s="3">
        <f>'[1]72A-3'!D19</f>
        <v>0</v>
      </c>
      <c r="G15" s="12"/>
    </row>
    <row r="16" spans="1:7" ht="24.95" customHeight="1" x14ac:dyDescent="0.25">
      <c r="A16" s="7">
        <f>'[1]72A-3'!A20</f>
        <v>0</v>
      </c>
      <c r="B16" s="6">
        <f>'[1]72A-3'!B20</f>
        <v>0</v>
      </c>
      <c r="C16" s="3">
        <f>'[1]72A-3'!E20</f>
        <v>0</v>
      </c>
      <c r="D16" s="3"/>
      <c r="E16" s="20">
        <f>'[4]74B-2'!F20</f>
        <v>0</v>
      </c>
      <c r="F16" s="3">
        <f>'[1]72A-3'!D20</f>
        <v>0</v>
      </c>
      <c r="G16" s="12"/>
    </row>
    <row r="17" spans="1:7" ht="24.95" customHeight="1" x14ac:dyDescent="0.25">
      <c r="A17" s="7">
        <f>'[1]72A-3'!A21</f>
        <v>0</v>
      </c>
      <c r="B17" s="6">
        <f>'[1]72A-3'!B21</f>
        <v>0</v>
      </c>
      <c r="C17" s="3">
        <f>'[1]72A-3'!E21</f>
        <v>0</v>
      </c>
      <c r="D17" s="3"/>
      <c r="E17" s="20">
        <f>'[4]74B-2'!F21</f>
        <v>0</v>
      </c>
      <c r="F17" s="3">
        <f>'[1]72A-3'!D21</f>
        <v>0</v>
      </c>
      <c r="G17" s="12"/>
    </row>
    <row r="18" spans="1:7" ht="24.95" customHeight="1" x14ac:dyDescent="0.25">
      <c r="A18" s="7">
        <f>'[1]72A-3'!A22</f>
        <v>0</v>
      </c>
      <c r="B18" s="6">
        <f>'[1]72A-3'!B22</f>
        <v>0</v>
      </c>
      <c r="C18" s="3">
        <f>'[1]72A-3'!E22</f>
        <v>0</v>
      </c>
      <c r="D18" s="3"/>
      <c r="E18" s="20">
        <f>'[4]74B-2'!F22</f>
        <v>0</v>
      </c>
      <c r="F18" s="3">
        <f>'[1]72A-3'!D22</f>
        <v>0</v>
      </c>
      <c r="G18" s="12"/>
    </row>
    <row r="19" spans="1:7" ht="24.95" customHeight="1" x14ac:dyDescent="0.25">
      <c r="A19" s="7">
        <f>'[1]72A-3'!A23</f>
        <v>0</v>
      </c>
      <c r="B19" s="6">
        <f>'[1]72A-3'!B23</f>
        <v>0</v>
      </c>
      <c r="C19" s="3">
        <f>'[1]72A-3'!E23</f>
        <v>0</v>
      </c>
      <c r="D19" s="3"/>
      <c r="E19" s="20">
        <f>'[3]74A'!F23</f>
        <v>0</v>
      </c>
      <c r="F19" s="3">
        <f>'[1]72A-3'!D23</f>
        <v>0</v>
      </c>
      <c r="G19" s="12"/>
    </row>
    <row r="20" spans="1:7" ht="24.95" customHeight="1" x14ac:dyDescent="0.25">
      <c r="A20" s="7">
        <f>[2]BP1!A25</f>
        <v>0</v>
      </c>
      <c r="B20" s="6">
        <f>[2]BP1!B25</f>
        <v>0</v>
      </c>
      <c r="C20" s="3">
        <f>[2]BP1!E25</f>
        <v>0</v>
      </c>
      <c r="D20" s="3"/>
      <c r="E20" s="20">
        <f>'[3]74A'!F24</f>
        <v>0</v>
      </c>
      <c r="F20" s="10">
        <f>[2]BP1!D25</f>
        <v>0</v>
      </c>
      <c r="G20" s="12"/>
    </row>
    <row r="21" spans="1:7" ht="24.95" customHeight="1" x14ac:dyDescent="0.25">
      <c r="A21" s="7">
        <f>[2]BP1!A26</f>
        <v>0</v>
      </c>
      <c r="B21" s="6">
        <f>[2]BP1!B26</f>
        <v>0</v>
      </c>
      <c r="C21" s="3">
        <f>[2]BP1!E26</f>
        <v>0</v>
      </c>
      <c r="D21" s="3"/>
      <c r="E21" s="20">
        <f>'[3]74A'!F25</f>
        <v>0</v>
      </c>
      <c r="F21" s="10">
        <f>[2]BP1!D26</f>
        <v>0</v>
      </c>
      <c r="G21" s="12"/>
    </row>
    <row r="22" spans="1:7" ht="24.95" customHeight="1" x14ac:dyDescent="0.25">
      <c r="A22" s="7">
        <f>[2]BP1!A27</f>
        <v>0</v>
      </c>
      <c r="B22" s="6">
        <f>[2]BP1!B27</f>
        <v>0</v>
      </c>
      <c r="C22" s="3">
        <f>[2]BP1!E27</f>
        <v>0</v>
      </c>
      <c r="D22" s="3"/>
      <c r="E22" s="20">
        <f>'[3]74A'!F26</f>
        <v>0</v>
      </c>
      <c r="F22" s="10">
        <f>[2]BP1!D27</f>
        <v>0</v>
      </c>
      <c r="G22" s="12"/>
    </row>
    <row r="23" spans="1:7" ht="24.95" customHeight="1" x14ac:dyDescent="0.25">
      <c r="A23" s="7">
        <f>[2]BP1!A28</f>
        <v>0</v>
      </c>
      <c r="B23" s="6">
        <f>[2]BP1!B28</f>
        <v>0</v>
      </c>
      <c r="C23" s="3">
        <f>[2]BP1!E28</f>
        <v>0</v>
      </c>
      <c r="D23" s="3"/>
      <c r="E23" s="20">
        <f>'[3]74A'!F27</f>
        <v>0</v>
      </c>
      <c r="F23" s="10">
        <f>[2]BP1!D28</f>
        <v>0</v>
      </c>
      <c r="G23" s="12"/>
    </row>
    <row r="24" spans="1:7" ht="24.95" customHeight="1" x14ac:dyDescent="0.25">
      <c r="A24" s="7">
        <f>[2]BP1!A29</f>
        <v>0</v>
      </c>
      <c r="B24" s="6">
        <f>[2]BP1!B29</f>
        <v>0</v>
      </c>
      <c r="C24" s="3">
        <f>[2]BP1!E29</f>
        <v>0</v>
      </c>
      <c r="D24" s="3"/>
      <c r="E24" s="20">
        <f>'[3]74A'!F28</f>
        <v>0</v>
      </c>
      <c r="F24" s="10">
        <f>[2]BP1!D29</f>
        <v>0</v>
      </c>
      <c r="G24" s="12"/>
    </row>
    <row r="25" spans="1:7" ht="24.95" customHeight="1" x14ac:dyDescent="0.25">
      <c r="A25" s="7">
        <f>[2]BP1!A30</f>
        <v>0</v>
      </c>
      <c r="B25" s="6">
        <f>[2]BP1!B30</f>
        <v>0</v>
      </c>
      <c r="C25" s="3">
        <f>[2]BP1!E30</f>
        <v>0</v>
      </c>
      <c r="D25" s="3"/>
      <c r="E25" s="20">
        <f>'[3]74A'!F29</f>
        <v>0</v>
      </c>
      <c r="F25" s="10">
        <f>[2]BP1!D30</f>
        <v>0</v>
      </c>
      <c r="G25" s="12"/>
    </row>
    <row r="26" spans="1:7" ht="24.95" customHeight="1" x14ac:dyDescent="0.25">
      <c r="A26" s="7">
        <f>[2]BP1!A31</f>
        <v>0</v>
      </c>
      <c r="B26" s="6">
        <f>[2]BP1!B31</f>
        <v>0</v>
      </c>
      <c r="C26" s="3">
        <f>[2]BP1!E31</f>
        <v>0</v>
      </c>
      <c r="D26" s="3"/>
      <c r="E26" s="20">
        <f>'[3]74A'!F30</f>
        <v>0</v>
      </c>
      <c r="F26" s="10">
        <f>[2]BP1!D31</f>
        <v>0</v>
      </c>
      <c r="G26" s="12"/>
    </row>
    <row r="27" spans="1:7" ht="24.95" customHeight="1" x14ac:dyDescent="0.25">
      <c r="A27" s="7">
        <f>[2]BP1!A32</f>
        <v>0</v>
      </c>
      <c r="B27" s="6">
        <f>[2]BP1!B32</f>
        <v>0</v>
      </c>
      <c r="C27" s="3">
        <f>[2]BP1!E32</f>
        <v>0</v>
      </c>
      <c r="D27" s="3"/>
      <c r="E27" s="20">
        <f>'[3]74A'!F31</f>
        <v>0</v>
      </c>
      <c r="F27" s="10">
        <f>[2]BP1!D32</f>
        <v>0</v>
      </c>
      <c r="G27" s="12"/>
    </row>
    <row r="28" spans="1:7" ht="24.95" customHeight="1" x14ac:dyDescent="0.25">
      <c r="A28" s="7">
        <f>[2]BP1!A33</f>
        <v>0</v>
      </c>
      <c r="B28" s="6">
        <f>[2]BP1!B33</f>
        <v>0</v>
      </c>
      <c r="C28" s="3">
        <f>[2]BP1!E33</f>
        <v>0</v>
      </c>
      <c r="D28" s="3"/>
      <c r="E28" s="20">
        <f>'[3]74A'!F32</f>
        <v>0</v>
      </c>
      <c r="F28" s="10">
        <f>[2]BP1!D33</f>
        <v>0</v>
      </c>
      <c r="G28" s="12"/>
    </row>
    <row r="29" spans="1:7" ht="24.95" customHeight="1" x14ac:dyDescent="0.25">
      <c r="A29" s="7">
        <f>[2]BP1!A34</f>
        <v>0</v>
      </c>
      <c r="B29" s="6">
        <f>[2]BP1!B34</f>
        <v>0</v>
      </c>
      <c r="C29" s="3">
        <f>[2]BP1!E34</f>
        <v>0</v>
      </c>
      <c r="D29" s="3"/>
      <c r="E29" s="20">
        <f>'[3]74A'!F33</f>
        <v>0</v>
      </c>
      <c r="F29" s="10">
        <f>[2]BP1!D34</f>
        <v>0</v>
      </c>
      <c r="G29" s="12"/>
    </row>
    <row r="30" spans="1:7" ht="24.95" customHeight="1" x14ac:dyDescent="0.25">
      <c r="A30" s="7">
        <f>[2]BP1!A35</f>
        <v>0</v>
      </c>
      <c r="B30" s="6">
        <f>[2]BP1!B35</f>
        <v>0</v>
      </c>
      <c r="C30" s="3">
        <f>[2]BP1!E35</f>
        <v>0</v>
      </c>
      <c r="D30" s="3"/>
      <c r="E30" s="20">
        <f>'[3]74A'!F34</f>
        <v>0</v>
      </c>
      <c r="F30" s="10">
        <f>[2]BP1!D35</f>
        <v>0</v>
      </c>
      <c r="G30" s="12"/>
    </row>
    <row r="31" spans="1:7" ht="24.95" customHeight="1" x14ac:dyDescent="0.25">
      <c r="A31" s="7">
        <f>[2]BP1!A36</f>
        <v>0</v>
      </c>
      <c r="B31" s="6">
        <f>[2]BP1!B36</f>
        <v>0</v>
      </c>
      <c r="C31" s="3">
        <f>[2]BP1!E36</f>
        <v>0</v>
      </c>
      <c r="D31" s="3"/>
      <c r="E31" s="20">
        <f>'[3]74A'!F35</f>
        <v>0</v>
      </c>
      <c r="F31" s="10">
        <f>[2]BP1!D36</f>
        <v>0</v>
      </c>
      <c r="G31" s="12"/>
    </row>
    <row r="32" spans="1:7" ht="24.95" customHeight="1" x14ac:dyDescent="0.25">
      <c r="A32" s="7">
        <f>[2]BP1!A37</f>
        <v>0</v>
      </c>
      <c r="B32" s="6">
        <f>[2]BP1!B37</f>
        <v>0</v>
      </c>
      <c r="C32" s="3">
        <f>[2]BP1!E37</f>
        <v>0</v>
      </c>
      <c r="D32" s="3"/>
      <c r="E32" s="20">
        <f>'[3]74A'!F36</f>
        <v>0</v>
      </c>
      <c r="F32" s="10">
        <f>[2]BP1!D37</f>
        <v>0</v>
      </c>
      <c r="G32" s="12"/>
    </row>
    <row r="33" spans="1:7" ht="24.95" customHeight="1" x14ac:dyDescent="0.25">
      <c r="A33" s="7">
        <f>[2]BP1!A38</f>
        <v>0</v>
      </c>
      <c r="B33" s="6">
        <f>[2]BP1!B38</f>
        <v>0</v>
      </c>
      <c r="C33" s="3">
        <f>[2]BP1!E38</f>
        <v>0</v>
      </c>
      <c r="D33" s="3"/>
      <c r="E33" s="20">
        <f>'[3]74A'!F37</f>
        <v>0</v>
      </c>
      <c r="F33" s="10">
        <f>[2]BP1!D38</f>
        <v>0</v>
      </c>
      <c r="G33" s="12"/>
    </row>
    <row r="34" spans="1:7" ht="24.95" customHeight="1" x14ac:dyDescent="0.25">
      <c r="A34" s="7">
        <f>[2]BP1!A39</f>
        <v>0</v>
      </c>
      <c r="B34" s="6">
        <f>[2]BP1!B39</f>
        <v>0</v>
      </c>
      <c r="C34" s="3">
        <f>[2]BP1!E39</f>
        <v>0</v>
      </c>
      <c r="D34" s="3"/>
      <c r="E34" s="20">
        <f>'[3]74A'!F38</f>
        <v>0</v>
      </c>
      <c r="F34" s="10">
        <f>[2]BP1!D39</f>
        <v>0</v>
      </c>
      <c r="G34" s="12"/>
    </row>
    <row r="35" spans="1:7" ht="24.95" customHeight="1" x14ac:dyDescent="0.25">
      <c r="A35" s="7">
        <f>[2]BP1!A40</f>
        <v>0</v>
      </c>
      <c r="B35" s="6">
        <f>[2]BP1!B40</f>
        <v>0</v>
      </c>
      <c r="C35" s="3">
        <f>[2]BP1!E40</f>
        <v>0</v>
      </c>
      <c r="D35" s="3"/>
      <c r="E35" s="20">
        <f>'[3]74A'!F39</f>
        <v>0</v>
      </c>
      <c r="F35" s="10">
        <f>[2]BP1!D40</f>
        <v>0</v>
      </c>
      <c r="G35" s="12"/>
    </row>
    <row r="36" spans="1:7" ht="24.95" customHeight="1" x14ac:dyDescent="0.25">
      <c r="A36" s="7">
        <f>[2]BP1!A41</f>
        <v>0</v>
      </c>
      <c r="B36" s="6">
        <f>[2]BP1!B41</f>
        <v>0</v>
      </c>
      <c r="C36" s="3">
        <f>[2]BP1!E41</f>
        <v>0</v>
      </c>
      <c r="D36" s="3"/>
      <c r="E36" s="20">
        <f>'[3]74A'!F40</f>
        <v>0</v>
      </c>
      <c r="F36" s="10">
        <f>[2]BP1!D41</f>
        <v>0</v>
      </c>
      <c r="G36" s="12"/>
    </row>
    <row r="37" spans="1:7" ht="24.95" customHeight="1" x14ac:dyDescent="0.25">
      <c r="A37" s="7">
        <f>[2]BP1!A42</f>
        <v>0</v>
      </c>
      <c r="B37" s="6">
        <f>[2]BP1!B42</f>
        <v>0</v>
      </c>
      <c r="C37" s="3">
        <f>[2]BP1!E42</f>
        <v>0</v>
      </c>
      <c r="D37" s="3"/>
      <c r="E37" s="20">
        <f>'[3]74A'!F41</f>
        <v>0</v>
      </c>
      <c r="F37" s="10">
        <f>[2]BP1!D42</f>
        <v>0</v>
      </c>
      <c r="G37" s="12"/>
    </row>
    <row r="38" spans="1:7" ht="24.95" customHeight="1" x14ac:dyDescent="0.25">
      <c r="A38" s="7">
        <f>[2]BP1!A43</f>
        <v>0</v>
      </c>
      <c r="B38" s="6">
        <f>[2]BP1!B43</f>
        <v>0</v>
      </c>
      <c r="C38" s="3">
        <f>[2]BP1!E43</f>
        <v>0</v>
      </c>
      <c r="D38" s="3"/>
      <c r="E38" s="20">
        <f>'[3]74A'!F42</f>
        <v>0</v>
      </c>
      <c r="F38" s="10">
        <f>[2]BP1!D43</f>
        <v>0</v>
      </c>
      <c r="G38" s="12"/>
    </row>
    <row r="39" spans="1:7" ht="24.95" customHeight="1" x14ac:dyDescent="0.25">
      <c r="A39" s="7">
        <f>[2]BP1!A44</f>
        <v>0</v>
      </c>
      <c r="B39" s="6">
        <f>[2]BP1!B44</f>
        <v>0</v>
      </c>
      <c r="C39" s="3">
        <f>[2]BP1!E44</f>
        <v>0</v>
      </c>
      <c r="D39" s="3"/>
      <c r="E39" s="20">
        <f>'[3]74A'!F43</f>
        <v>0</v>
      </c>
      <c r="F39" s="10">
        <f>[2]BP1!D44</f>
        <v>0</v>
      </c>
      <c r="G39" s="12"/>
    </row>
    <row r="40" spans="1:7" ht="24.95" customHeight="1" x14ac:dyDescent="0.25">
      <c r="A40" s="7">
        <f>[2]BP1!A45</f>
        <v>0</v>
      </c>
      <c r="B40" s="6">
        <f>[2]BP1!B45</f>
        <v>0</v>
      </c>
      <c r="C40" s="3">
        <f>[2]BP1!E45</f>
        <v>0</v>
      </c>
      <c r="D40" s="3"/>
      <c r="E40" s="20">
        <f>'[3]74A'!F44</f>
        <v>0</v>
      </c>
      <c r="F40" s="10">
        <f>[2]BP1!D45</f>
        <v>0</v>
      </c>
      <c r="G40" s="12"/>
    </row>
    <row r="41" spans="1:7" ht="24.95" customHeight="1" x14ac:dyDescent="0.25">
      <c r="A41" s="7">
        <f>[2]BP1!A46</f>
        <v>0</v>
      </c>
      <c r="B41" s="6">
        <f>[2]BP1!B46</f>
        <v>0</v>
      </c>
      <c r="C41" s="3">
        <f>[2]BP1!E46</f>
        <v>0</v>
      </c>
      <c r="D41" s="3"/>
      <c r="E41" s="20">
        <f>'[3]74A'!F45</f>
        <v>0</v>
      </c>
      <c r="F41" s="10">
        <f>[2]BP1!D46</f>
        <v>0</v>
      </c>
      <c r="G41" s="12"/>
    </row>
    <row r="42" spans="1:7" ht="24.95" customHeight="1" x14ac:dyDescent="0.25">
      <c r="A42" s="7">
        <f>[2]BP1!A47</f>
        <v>0</v>
      </c>
      <c r="B42" s="6">
        <f>[2]BP1!B47</f>
        <v>0</v>
      </c>
      <c r="C42" s="3">
        <f>[2]BP1!E47</f>
        <v>0</v>
      </c>
      <c r="D42" s="3"/>
      <c r="E42" s="20">
        <f>'[3]74A'!F46</f>
        <v>0</v>
      </c>
      <c r="F42" s="10">
        <f>[2]BP1!D47</f>
        <v>0</v>
      </c>
      <c r="G42" s="12"/>
    </row>
    <row r="43" spans="1:7" ht="24.95" customHeight="1" x14ac:dyDescent="0.25">
      <c r="A43" s="7">
        <f>[2]BP1!A48</f>
        <v>0</v>
      </c>
      <c r="B43" s="6">
        <f>[2]BP1!B48</f>
        <v>0</v>
      </c>
      <c r="C43" s="3">
        <f>[2]BP1!E48</f>
        <v>0</v>
      </c>
      <c r="D43" s="3"/>
      <c r="E43" s="20">
        <f>'[3]74A'!F47</f>
        <v>0</v>
      </c>
      <c r="F43" s="10">
        <f>[2]BP1!D48</f>
        <v>0</v>
      </c>
      <c r="G43" s="12"/>
    </row>
    <row r="44" spans="1:7" ht="24.95" customHeight="1" x14ac:dyDescent="0.25">
      <c r="A44" s="7">
        <f>[2]BP1!A49</f>
        <v>0</v>
      </c>
      <c r="B44" s="6">
        <f>[2]BP1!B49</f>
        <v>0</v>
      </c>
      <c r="C44" s="3">
        <f>[2]BP1!E49</f>
        <v>0</v>
      </c>
      <c r="D44" s="3"/>
      <c r="E44" s="20">
        <f>'[3]74A'!F48</f>
        <v>0</v>
      </c>
      <c r="F44" s="10">
        <f>[2]BP1!D49</f>
        <v>0</v>
      </c>
      <c r="G44" s="12"/>
    </row>
    <row r="45" spans="1:7" ht="24.95" customHeight="1" x14ac:dyDescent="0.25">
      <c r="A45" s="7">
        <f>[2]BP1!A50</f>
        <v>0</v>
      </c>
      <c r="B45" s="6">
        <f>[2]BP1!B50</f>
        <v>0</v>
      </c>
      <c r="C45" s="3">
        <f>[2]BP1!E50</f>
        <v>0</v>
      </c>
      <c r="D45" s="3"/>
      <c r="E45" s="20">
        <f>'[3]74A'!F49</f>
        <v>0</v>
      </c>
      <c r="F45" s="10">
        <f>[2]BP1!D50</f>
        <v>0</v>
      </c>
      <c r="G45" s="12"/>
    </row>
    <row r="46" spans="1:7" ht="24.95" customHeight="1" x14ac:dyDescent="0.25">
      <c r="A46" s="7">
        <f>[2]BP1!A51</f>
        <v>0</v>
      </c>
      <c r="B46" s="6">
        <f>[2]BP1!B51</f>
        <v>0</v>
      </c>
      <c r="C46" s="3">
        <f>[2]BP1!E51</f>
        <v>0</v>
      </c>
      <c r="D46" s="3"/>
      <c r="E46" s="20">
        <f>'[3]74A'!F50</f>
        <v>0</v>
      </c>
      <c r="F46" s="10">
        <f>[2]BP1!D51</f>
        <v>0</v>
      </c>
      <c r="G46" s="12"/>
    </row>
    <row r="47" spans="1:7" ht="24.95" customHeight="1" x14ac:dyDescent="0.25">
      <c r="A47" s="7">
        <f>[2]BP1!A52</f>
        <v>0</v>
      </c>
      <c r="B47" s="6">
        <f>[2]BP1!B52</f>
        <v>0</v>
      </c>
      <c r="C47" s="3">
        <f>[2]BP1!E52</f>
        <v>0</v>
      </c>
      <c r="D47" s="3"/>
      <c r="E47" s="20">
        <f>'[3]74A'!F51</f>
        <v>0</v>
      </c>
      <c r="F47" s="10">
        <f>[2]BP1!D52</f>
        <v>0</v>
      </c>
      <c r="G47" s="12"/>
    </row>
    <row r="48" spans="1:7" ht="24.95" customHeight="1" x14ac:dyDescent="0.25">
      <c r="A48" s="7">
        <f>[2]BP1!A53</f>
        <v>0</v>
      </c>
      <c r="B48" s="6">
        <f>[2]BP1!B53</f>
        <v>0</v>
      </c>
      <c r="C48" s="3">
        <f>[2]BP1!E53</f>
        <v>0</v>
      </c>
      <c r="D48" s="3"/>
      <c r="E48" s="20">
        <f>'[3]74A'!F52</f>
        <v>0</v>
      </c>
      <c r="F48" s="10">
        <f>[2]BP1!D53</f>
        <v>0</v>
      </c>
      <c r="G48" s="12"/>
    </row>
    <row r="49" spans="1:7" ht="24.95" customHeight="1" x14ac:dyDescent="0.25">
      <c r="A49" s="7">
        <f>[2]BP1!A54</f>
        <v>0</v>
      </c>
      <c r="B49" s="6">
        <f>[2]BP1!B54</f>
        <v>0</v>
      </c>
      <c r="C49" s="3">
        <f>[2]BP1!E54</f>
        <v>0</v>
      </c>
      <c r="D49" s="3"/>
      <c r="E49" s="20">
        <f>'[3]74A'!F53</f>
        <v>0</v>
      </c>
      <c r="F49" s="10">
        <f>[2]BP1!D54</f>
        <v>0</v>
      </c>
      <c r="G49" s="12"/>
    </row>
    <row r="50" spans="1:7" ht="24.95" customHeight="1" x14ac:dyDescent="0.25">
      <c r="A50" s="7">
        <f>[2]BP1!A55</f>
        <v>0</v>
      </c>
      <c r="B50" s="6">
        <f>[2]BP1!B55</f>
        <v>0</v>
      </c>
      <c r="C50" s="3">
        <f>[2]BP1!E55</f>
        <v>0</v>
      </c>
      <c r="D50" s="3"/>
      <c r="E50" s="20">
        <f>'[3]74A'!F54</f>
        <v>0</v>
      </c>
      <c r="F50" s="10">
        <f>[2]BP1!D55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x14ac:dyDescent="0.25">
      <c r="A52" s="7"/>
      <c r="B52" s="6"/>
      <c r="C52" s="3"/>
      <c r="D52" s="3"/>
      <c r="E52" s="4"/>
      <c r="F52" s="11"/>
      <c r="G52" s="12"/>
    </row>
    <row r="53" spans="1:7" x14ac:dyDescent="0.25">
      <c r="A53" s="7"/>
      <c r="B53" s="6"/>
      <c r="C53" s="3"/>
      <c r="D53" s="3"/>
      <c r="E53" s="4"/>
      <c r="F53" s="11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G100" s="12"/>
    </row>
    <row r="101" spans="1:7" x14ac:dyDescent="0.25">
      <c r="A101" s="7"/>
      <c r="B101" s="6"/>
      <c r="C101" s="3"/>
      <c r="D101" s="3"/>
      <c r="E101" s="4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</sheetData>
  <dataValidations count="2">
    <dataValidation type="list" allowBlank="1" showInputMessage="1" showErrorMessage="1" promptTitle=" Profil" prompt="Saisir le profil" sqref="C117:C122">
      <formula1>"Inscrits , Parents , Inscrits/Parents"</formula1>
    </dataValidation>
    <dataValidation type="list" allowBlank="1" showInputMessage="1" showErrorMessage="1" promptTitle="THEME" prompt="Saisir le thème " sqref="B3:B12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/>
  </sheetPr>
  <dimension ref="A1:G122"/>
  <sheetViews>
    <sheetView zoomScale="60" zoomScaleNormal="60" workbookViewId="0">
      <selection activeCell="B3" sqref="B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[2]BP1!A7</f>
        <v>Vie_scolaire_vie_formation</v>
      </c>
      <c r="B3" s="6" t="str">
        <f>[2]BP1!B7</f>
        <v>Examen/ Concours</v>
      </c>
      <c r="C3" s="3" t="str">
        <f>[2]BP1!E7</f>
        <v>Inscrits</v>
      </c>
      <c r="D3" s="3" t="str">
        <f>[6]BP1!$A$5</f>
        <v xml:space="preserve">BP1 -Assistant territorial de conservation du patrimoine et bibliothèques </v>
      </c>
      <c r="E3" s="15">
        <f>[2]BP1!F7</f>
        <v>43353</v>
      </c>
      <c r="F3" s="10" t="str">
        <f>[2]BP1!D7</f>
        <v>Forum des nouvelles Moodle</v>
      </c>
      <c r="G3" s="13"/>
    </row>
    <row r="4" spans="1:7" ht="24.95" customHeight="1" x14ac:dyDescent="0.35">
      <c r="A4" s="7" t="str">
        <f>[2]BP1!A8</f>
        <v>Vie_scolaire_vie_formation</v>
      </c>
      <c r="B4" s="6" t="str">
        <f>[2]BP1!B8</f>
        <v>Examen/ Concours</v>
      </c>
      <c r="C4" s="3" t="str">
        <f>[2]BP1!E8</f>
        <v>Inscrits</v>
      </c>
      <c r="D4" s="3" t="str">
        <f>[6]BP1!$A$5</f>
        <v xml:space="preserve">BP1 -Assistant territorial de conservation du patrimoine et bibliothèques </v>
      </c>
      <c r="E4" s="15">
        <f>[2]BP1!F8</f>
        <v>43353</v>
      </c>
      <c r="F4" s="10" t="str">
        <f>[2]BP1!D8</f>
        <v>Forum des nouvelles Moodle</v>
      </c>
      <c r="G4" s="12"/>
    </row>
    <row r="5" spans="1:7" ht="24.95" customHeight="1" x14ac:dyDescent="0.35">
      <c r="A5" s="7" t="str">
        <f>[2]BP1!A9</f>
        <v>Vie_scolaire_vie_formation</v>
      </c>
      <c r="B5" s="6" t="str">
        <f>[2]BP1!B9</f>
        <v>Examen/ Concours</v>
      </c>
      <c r="C5" s="3" t="str">
        <f>[2]BP1!E9</f>
        <v>Inscrits</v>
      </c>
      <c r="D5" s="3" t="str">
        <f>[6]BP1!$A$5</f>
        <v xml:space="preserve">BP1 -Assistant territorial de conservation du patrimoine et bibliothèques </v>
      </c>
      <c r="E5" s="15">
        <f>[2]BP1!F9</f>
        <v>43363</v>
      </c>
      <c r="F5" s="10" t="str">
        <f>[2]BP1!D9</f>
        <v>Forum des nouvelles Moodle</v>
      </c>
      <c r="G5" s="12"/>
    </row>
    <row r="6" spans="1:7" ht="24.95" customHeight="1" x14ac:dyDescent="0.35">
      <c r="A6" s="7" t="str">
        <f>[2]BP1!A10</f>
        <v>Scolarite</v>
      </c>
      <c r="B6" s="6" t="str">
        <f>[2]BP1!B10</f>
        <v>Accès service en ligne</v>
      </c>
      <c r="C6" s="3" t="str">
        <f>[2]BP1!E10</f>
        <v>Inscrits</v>
      </c>
      <c r="D6" s="3" t="str">
        <f>[6]BP1!$A$5</f>
        <v xml:space="preserve">BP1 -Assistant territorial de conservation du patrimoine et bibliothèques </v>
      </c>
      <c r="E6" s="15">
        <f>[2]BP1!F10</f>
        <v>43363</v>
      </c>
      <c r="F6" s="10" t="str">
        <f>[2]BP1!D10</f>
        <v>Forum des nouvelles Moodle</v>
      </c>
      <c r="G6" s="12"/>
    </row>
    <row r="7" spans="1:7" ht="24.95" customHeight="1" x14ac:dyDescent="0.35">
      <c r="A7" s="7" t="str">
        <f>[2]BP1!A11</f>
        <v>Vie_scolaire_vie_formation</v>
      </c>
      <c r="B7" s="6" t="str">
        <f>[2]BP1!B11</f>
        <v>Examen/ Concours</v>
      </c>
      <c r="C7" s="3" t="str">
        <f>[2]BP1!E11</f>
        <v>Inscrits</v>
      </c>
      <c r="D7" s="3" t="str">
        <f>[6]BP1!$A$5</f>
        <v xml:space="preserve">BP1 -Assistant territorial de conservation du patrimoine et bibliothèques </v>
      </c>
      <c r="E7" s="15">
        <f>[2]BP1!F11</f>
        <v>43388</v>
      </c>
      <c r="F7" s="10" t="str">
        <f>[2]BP1!D11</f>
        <v>Forum des nouvelles Moodle</v>
      </c>
      <c r="G7" s="12"/>
    </row>
    <row r="8" spans="1:7" ht="24.95" customHeight="1" x14ac:dyDescent="0.35">
      <c r="A8" s="7" t="str">
        <f>[2]BP1!A12</f>
        <v>Vie_scolaire_vie_formation</v>
      </c>
      <c r="B8" s="6" t="str">
        <f>[2]BP1!B12</f>
        <v>Examen/ Concours</v>
      </c>
      <c r="C8" s="3" t="str">
        <f>[2]BP1!E12</f>
        <v>Inscrits</v>
      </c>
      <c r="D8" s="3" t="str">
        <f>[6]BP1!$A$5</f>
        <v xml:space="preserve">BP1 -Assistant territorial de conservation du patrimoine et bibliothèques </v>
      </c>
      <c r="E8" s="15">
        <f>[2]BP1!F12</f>
        <v>43389</v>
      </c>
      <c r="F8" s="10" t="str">
        <f>[2]BP1!D12</f>
        <v>Forum des nouvelles Moodle</v>
      </c>
      <c r="G8" s="12"/>
    </row>
    <row r="9" spans="1:7" ht="24.95" customHeight="1" x14ac:dyDescent="0.35">
      <c r="A9" s="7" t="str">
        <f>[2]BP1!A13</f>
        <v>Scolarite</v>
      </c>
      <c r="B9" s="6" t="str">
        <f>[2]BP1!B13</f>
        <v>Mise en ligne cours / devoirs</v>
      </c>
      <c r="C9" s="3" t="str">
        <f>[2]BP1!E13</f>
        <v>Inscrits</v>
      </c>
      <c r="D9" s="3" t="str">
        <f>[6]BP1!$A$5</f>
        <v xml:space="preserve">BP1 -Assistant territorial de conservation du patrimoine et bibliothèques </v>
      </c>
      <c r="E9" s="15">
        <f>[2]BP1!F13</f>
        <v>43419</v>
      </c>
      <c r="F9" s="10" t="str">
        <f>[2]BP1!D13</f>
        <v>Forum des nouvelles Moodle</v>
      </c>
      <c r="G9" s="12"/>
    </row>
    <row r="10" spans="1:7" ht="24.95" customHeight="1" x14ac:dyDescent="0.35">
      <c r="A10" s="7" t="str">
        <f>[2]BP1!A14</f>
        <v>Scolarite</v>
      </c>
      <c r="B10" s="6" t="str">
        <f>[2]BP1!B14</f>
        <v>Mise en ligne cours / devoirs</v>
      </c>
      <c r="C10" s="3" t="str">
        <f>[2]BP1!E14</f>
        <v>Inscrits</v>
      </c>
      <c r="D10" s="3" t="str">
        <f>[6]BP1!$A$5</f>
        <v xml:space="preserve">BP1 -Assistant territorial de conservation du patrimoine et bibliothèques </v>
      </c>
      <c r="E10" s="15">
        <f>[2]BP1!F14</f>
        <v>43424</v>
      </c>
      <c r="F10" s="10" t="str">
        <f>[2]BP1!D14</f>
        <v>Forum des nouvelles Moodle</v>
      </c>
      <c r="G10" s="12"/>
    </row>
    <row r="11" spans="1:7" ht="24.95" customHeight="1" x14ac:dyDescent="0.25">
      <c r="A11" s="7" t="str">
        <f>[2]BP1!A15</f>
        <v>Vie_scolaire_vie_formation</v>
      </c>
      <c r="B11" s="6" t="str">
        <f>[2]BP1!B15</f>
        <v>Examen/ Concours</v>
      </c>
      <c r="C11" s="3" t="str">
        <f>[2]BP1!E15</f>
        <v>Inscrits</v>
      </c>
      <c r="D11" s="3" t="str">
        <f>[6]BP1!$A$5</f>
        <v xml:space="preserve">BP1 -Assistant territorial de conservation du patrimoine et bibliothèques </v>
      </c>
      <c r="E11" s="15">
        <f>[2]BP1!F15</f>
        <v>43431</v>
      </c>
      <c r="F11" s="10" t="str">
        <f>[2]BP1!D15</f>
        <v>Forum des nouvelles Moodle</v>
      </c>
      <c r="G11" s="12"/>
    </row>
    <row r="12" spans="1:7" ht="24.95" customHeight="1" x14ac:dyDescent="0.25">
      <c r="A12" s="7" t="str">
        <f>[2]BP1!A17</f>
        <v>Scolarite</v>
      </c>
      <c r="B12" s="6" t="str">
        <f>[2]BP1!B17</f>
        <v>Mise en ligne cours / devoirs</v>
      </c>
      <c r="C12" s="3" t="str">
        <f>[2]BP1!E17</f>
        <v>Inscrits</v>
      </c>
      <c r="D12" s="3" t="str">
        <f>[6]BP1!$A$5</f>
        <v xml:space="preserve">BP1 -Assistant territorial de conservation du patrimoine et bibliothèques </v>
      </c>
      <c r="E12" s="15">
        <f>[2]BP1!F17</f>
        <v>43438</v>
      </c>
      <c r="F12" s="10" t="str">
        <f>[2]BP1!D17</f>
        <v>Forum des nouvelles Moodle</v>
      </c>
      <c r="G12" s="12"/>
    </row>
    <row r="13" spans="1:7" ht="24.95" customHeight="1" x14ac:dyDescent="0.35">
      <c r="A13" s="7" t="str">
        <f>[2]BP1!A18</f>
        <v>Scolarite</v>
      </c>
      <c r="B13" s="6" t="str">
        <f>[2]BP1!B18</f>
        <v>Mise en ligne cours / devoirs</v>
      </c>
      <c r="C13" s="3" t="str">
        <f>[2]BP1!E18</f>
        <v>Inscrits</v>
      </c>
      <c r="D13" s="3" t="str">
        <f>[6]BP1!$A$5</f>
        <v xml:space="preserve">BP1 -Assistant territorial de conservation du patrimoine et bibliothèques </v>
      </c>
      <c r="E13" s="15">
        <f>[2]BP1!F18</f>
        <v>43445</v>
      </c>
      <c r="F13" s="10" t="str">
        <f>[2]BP1!D18</f>
        <v>Forum des nouvelles Moodle</v>
      </c>
      <c r="G13" s="12"/>
    </row>
    <row r="14" spans="1:7" ht="24.95" customHeight="1" x14ac:dyDescent="0.35">
      <c r="A14" s="7" t="str">
        <f>[2]BP1!A19</f>
        <v>Scolarite</v>
      </c>
      <c r="B14" s="6" t="str">
        <f>[2]BP1!B19</f>
        <v>Mise en ligne cours / devoirs</v>
      </c>
      <c r="C14" s="3" t="str">
        <f>[2]BP1!E19</f>
        <v>Inscrits</v>
      </c>
      <c r="D14" s="3" t="str">
        <f>[6]BP1!$A$5</f>
        <v xml:space="preserve">BP1 -Assistant territorial de conservation du patrimoine et bibliothèques </v>
      </c>
      <c r="E14" s="15">
        <f>[2]BP1!F19</f>
        <v>43447</v>
      </c>
      <c r="F14" s="10" t="str">
        <f>[2]BP1!D19</f>
        <v>Forum des nouvelles Moodle</v>
      </c>
      <c r="G14" s="12"/>
    </row>
    <row r="15" spans="1:7" ht="24.95" customHeight="1" x14ac:dyDescent="0.35">
      <c r="A15" s="7" t="str">
        <f>[2]BP1!A20</f>
        <v>Scolarite</v>
      </c>
      <c r="B15" s="6" t="str">
        <f>[2]BP1!B20</f>
        <v>Mise en ligne cours / devoirs</v>
      </c>
      <c r="C15" s="3" t="str">
        <f>[2]BP1!E20</f>
        <v>Inscrits</v>
      </c>
      <c r="D15" s="3" t="str">
        <f>[6]BP1!$A$5</f>
        <v xml:space="preserve">BP1 -Assistant territorial de conservation du patrimoine et bibliothèques </v>
      </c>
      <c r="E15" s="15">
        <f>[2]BP1!F20</f>
        <v>43447</v>
      </c>
      <c r="F15" s="10" t="str">
        <f>[2]BP1!D20</f>
        <v>Forum des nouvelles Moodle</v>
      </c>
      <c r="G15" s="12"/>
    </row>
    <row r="16" spans="1:7" ht="24.95" customHeight="1" x14ac:dyDescent="0.35">
      <c r="A16" s="7" t="str">
        <f>[2]BP1!A21</f>
        <v>Scolarite</v>
      </c>
      <c r="B16" s="6" t="str">
        <f>[2]BP1!B21</f>
        <v>Mise en ligne cours / devoirs</v>
      </c>
      <c r="C16" s="3" t="str">
        <f>[2]BP1!E21</f>
        <v>Inscrits</v>
      </c>
      <c r="D16" s="3" t="str">
        <f>[6]BP1!$A$5</f>
        <v xml:space="preserve">BP1 -Assistant territorial de conservation du patrimoine et bibliothèques </v>
      </c>
      <c r="E16" s="15">
        <f>[2]BP1!F21</f>
        <v>43476</v>
      </c>
      <c r="F16" s="10" t="str">
        <f>[2]BP1!D21</f>
        <v>Forum des nouvelles Moodle</v>
      </c>
      <c r="G16" s="12"/>
    </row>
    <row r="17" spans="1:7" ht="24.95" customHeight="1" x14ac:dyDescent="0.35">
      <c r="A17" s="7" t="str">
        <f>[2]BP1!A22</f>
        <v>Scolarite</v>
      </c>
      <c r="B17" s="6" t="str">
        <f>[2]BP1!B22</f>
        <v>Mise en ligne cours / devoirs</v>
      </c>
      <c r="C17" s="3" t="str">
        <f>[2]BP1!E22</f>
        <v>Inscrits</v>
      </c>
      <c r="D17" s="3" t="str">
        <f>[6]BP1!$A$5</f>
        <v xml:space="preserve">BP1 -Assistant territorial de conservation du patrimoine et bibliothèques </v>
      </c>
      <c r="E17" s="15">
        <f>[2]BP1!F22</f>
        <v>43480</v>
      </c>
      <c r="F17" s="10" t="str">
        <f>[2]BP1!D22</f>
        <v>Forum des nouvelles Moodle</v>
      </c>
      <c r="G17" s="12"/>
    </row>
    <row r="18" spans="1:7" ht="24.95" customHeight="1" x14ac:dyDescent="0.35">
      <c r="A18" s="7" t="str">
        <f>[2]BP1!A23</f>
        <v>Scolarite</v>
      </c>
      <c r="B18" s="6" t="str">
        <f>[2]BP1!B23</f>
        <v>Mise en ligne cours / devoirs</v>
      </c>
      <c r="C18" s="3" t="str">
        <f>[2]BP1!E23</f>
        <v>Inscrits</v>
      </c>
      <c r="D18" s="3" t="str">
        <f>[6]BP1!$A$5</f>
        <v xml:space="preserve">BP1 -Assistant territorial de conservation du patrimoine et bibliothèques </v>
      </c>
      <c r="E18" s="15">
        <f>[2]BP1!F23</f>
        <v>43488</v>
      </c>
      <c r="F18" s="10" t="str">
        <f>[2]BP1!D23</f>
        <v>Forum des nouvelles Moodle</v>
      </c>
      <c r="G18" s="12"/>
    </row>
    <row r="19" spans="1:7" ht="24.95" customHeight="1" x14ac:dyDescent="0.35">
      <c r="A19" s="7" t="str">
        <f>[2]BP1!A24</f>
        <v>Vie_scolaire_vie_formation</v>
      </c>
      <c r="B19" s="6" t="str">
        <f>[2]BP1!B24</f>
        <v>Examen/ Concours</v>
      </c>
      <c r="C19" s="3" t="str">
        <f>[2]BP1!E24</f>
        <v>Inscrits</v>
      </c>
      <c r="D19" s="3" t="str">
        <f>[6]BP1!$A$5</f>
        <v xml:space="preserve">BP1 -Assistant territorial de conservation du patrimoine et bibliothèques </v>
      </c>
      <c r="E19" s="15">
        <f>[2]BP1!F24</f>
        <v>43600</v>
      </c>
      <c r="F19" s="10" t="str">
        <f>[2]BP1!D24</f>
        <v>Forum des nouvelles Moodle</v>
      </c>
      <c r="G19" s="12"/>
    </row>
    <row r="20" spans="1:7" ht="24.95" customHeight="1" x14ac:dyDescent="0.35">
      <c r="A20" s="7">
        <f>[2]BP1!A25</f>
        <v>0</v>
      </c>
      <c r="B20" s="6">
        <f>[2]BP1!B25</f>
        <v>0</v>
      </c>
      <c r="C20" s="3">
        <f>[2]BP1!E25</f>
        <v>0</v>
      </c>
      <c r="D20" s="3"/>
      <c r="E20" s="15">
        <f>[2]BP1!F25</f>
        <v>0</v>
      </c>
      <c r="F20" s="10">
        <f>[2]BP1!D25</f>
        <v>0</v>
      </c>
      <c r="G20" s="12"/>
    </row>
    <row r="21" spans="1:7" ht="24.95" customHeight="1" x14ac:dyDescent="0.35">
      <c r="A21" s="7">
        <f>[2]BP1!A26</f>
        <v>0</v>
      </c>
      <c r="B21" s="6">
        <f>[2]BP1!B26</f>
        <v>0</v>
      </c>
      <c r="C21" s="3">
        <f>[2]BP1!E26</f>
        <v>0</v>
      </c>
      <c r="D21" s="3"/>
      <c r="E21" s="15">
        <f>[2]BP1!F26</f>
        <v>0</v>
      </c>
      <c r="F21" s="10">
        <f>[2]BP1!D26</f>
        <v>0</v>
      </c>
      <c r="G21" s="12"/>
    </row>
    <row r="22" spans="1:7" ht="24.95" customHeight="1" x14ac:dyDescent="0.35">
      <c r="A22" s="7">
        <f>[2]BP1!A27</f>
        <v>0</v>
      </c>
      <c r="B22" s="6">
        <f>[2]BP1!B27</f>
        <v>0</v>
      </c>
      <c r="C22" s="3">
        <f>[2]BP1!E27</f>
        <v>0</v>
      </c>
      <c r="D22" s="3"/>
      <c r="E22" s="15">
        <f>[2]BP1!F27</f>
        <v>0</v>
      </c>
      <c r="F22" s="10">
        <f>[2]BP1!D27</f>
        <v>0</v>
      </c>
      <c r="G22" s="12"/>
    </row>
    <row r="23" spans="1:7" ht="24.95" customHeight="1" x14ac:dyDescent="0.25">
      <c r="A23" s="7">
        <f>[2]BP1!A28</f>
        <v>0</v>
      </c>
      <c r="B23" s="6">
        <f>[2]BP1!B28</f>
        <v>0</v>
      </c>
      <c r="C23" s="3">
        <f>[2]BP1!E28</f>
        <v>0</v>
      </c>
      <c r="D23" s="3"/>
      <c r="E23" s="15">
        <f>[2]BP1!F28</f>
        <v>0</v>
      </c>
      <c r="F23" s="10">
        <f>[2]BP1!D28</f>
        <v>0</v>
      </c>
      <c r="G23" s="12"/>
    </row>
    <row r="24" spans="1:7" ht="24.95" customHeight="1" x14ac:dyDescent="0.25">
      <c r="A24" s="7">
        <f>[2]BP1!A29</f>
        <v>0</v>
      </c>
      <c r="B24" s="6">
        <f>[2]BP1!B29</f>
        <v>0</v>
      </c>
      <c r="C24" s="3">
        <f>[2]BP1!E29</f>
        <v>0</v>
      </c>
      <c r="D24" s="3"/>
      <c r="E24" s="15">
        <f>[2]BP1!F29</f>
        <v>0</v>
      </c>
      <c r="F24" s="10">
        <f>[2]BP1!D29</f>
        <v>0</v>
      </c>
      <c r="G24" s="12"/>
    </row>
    <row r="25" spans="1:7" ht="24.95" customHeight="1" x14ac:dyDescent="0.25">
      <c r="A25" s="7">
        <f>[2]BP1!A30</f>
        <v>0</v>
      </c>
      <c r="B25" s="6">
        <f>[2]BP1!B30</f>
        <v>0</v>
      </c>
      <c r="C25" s="3">
        <f>[2]BP1!E30</f>
        <v>0</v>
      </c>
      <c r="D25" s="3"/>
      <c r="E25" s="15">
        <f>[2]BP1!F30</f>
        <v>0</v>
      </c>
      <c r="F25" s="10">
        <f>[2]BP1!D30</f>
        <v>0</v>
      </c>
      <c r="G25" s="12"/>
    </row>
    <row r="26" spans="1:7" ht="24.95" customHeight="1" x14ac:dyDescent="0.25">
      <c r="A26" s="7">
        <f>[2]BP1!A31</f>
        <v>0</v>
      </c>
      <c r="B26" s="6">
        <f>[2]BP1!B31</f>
        <v>0</v>
      </c>
      <c r="C26" s="3">
        <f>[2]BP1!E31</f>
        <v>0</v>
      </c>
      <c r="D26" s="3"/>
      <c r="E26" s="15">
        <f>[2]BP1!F31</f>
        <v>0</v>
      </c>
      <c r="F26" s="10">
        <f>[2]BP1!D31</f>
        <v>0</v>
      </c>
      <c r="G26" s="12"/>
    </row>
    <row r="27" spans="1:7" ht="24.95" customHeight="1" x14ac:dyDescent="0.25">
      <c r="A27" s="7">
        <f>[2]BP1!A32</f>
        <v>0</v>
      </c>
      <c r="B27" s="6">
        <f>[2]BP1!B32</f>
        <v>0</v>
      </c>
      <c r="C27" s="3">
        <f>[2]BP1!E32</f>
        <v>0</v>
      </c>
      <c r="D27" s="3"/>
      <c r="E27" s="15">
        <f>[2]BP1!F32</f>
        <v>0</v>
      </c>
      <c r="F27" s="10">
        <f>[2]BP1!D32</f>
        <v>0</v>
      </c>
      <c r="G27" s="12"/>
    </row>
    <row r="28" spans="1:7" ht="24.95" customHeight="1" x14ac:dyDescent="0.25">
      <c r="A28" s="7">
        <f>[2]BP1!A33</f>
        <v>0</v>
      </c>
      <c r="B28" s="6">
        <f>[2]BP1!B33</f>
        <v>0</v>
      </c>
      <c r="C28" s="3">
        <f>[2]BP1!E33</f>
        <v>0</v>
      </c>
      <c r="D28" s="3"/>
      <c r="E28" s="15">
        <f>[2]BP1!F33</f>
        <v>0</v>
      </c>
      <c r="F28" s="10">
        <f>[2]BP1!D33</f>
        <v>0</v>
      </c>
      <c r="G28" s="12"/>
    </row>
    <row r="29" spans="1:7" ht="24.95" customHeight="1" x14ac:dyDescent="0.25">
      <c r="A29" s="7">
        <f>[2]BP1!A34</f>
        <v>0</v>
      </c>
      <c r="B29" s="6">
        <f>[2]BP1!B34</f>
        <v>0</v>
      </c>
      <c r="C29" s="3">
        <f>[2]BP1!E34</f>
        <v>0</v>
      </c>
      <c r="D29" s="3"/>
      <c r="E29" s="15">
        <f>[2]BP1!F34</f>
        <v>0</v>
      </c>
      <c r="F29" s="10">
        <f>[2]BP1!D34</f>
        <v>0</v>
      </c>
      <c r="G29" s="12"/>
    </row>
    <row r="30" spans="1:7" ht="24.95" customHeight="1" x14ac:dyDescent="0.25">
      <c r="A30" s="7">
        <f>[2]BP1!A35</f>
        <v>0</v>
      </c>
      <c r="B30" s="6">
        <f>[2]BP1!B35</f>
        <v>0</v>
      </c>
      <c r="C30" s="3">
        <f>[2]BP1!E35</f>
        <v>0</v>
      </c>
      <c r="D30" s="3"/>
      <c r="E30" s="15">
        <f>[2]BP1!F35</f>
        <v>0</v>
      </c>
      <c r="F30" s="10">
        <f>[2]BP1!D35</f>
        <v>0</v>
      </c>
      <c r="G30" s="12"/>
    </row>
    <row r="31" spans="1:7" ht="24.95" customHeight="1" x14ac:dyDescent="0.25">
      <c r="A31" s="7">
        <f>[2]BP1!A36</f>
        <v>0</v>
      </c>
      <c r="B31" s="6">
        <f>[2]BP1!B36</f>
        <v>0</v>
      </c>
      <c r="C31" s="3">
        <f>[2]BP1!E36</f>
        <v>0</v>
      </c>
      <c r="D31" s="3"/>
      <c r="E31" s="15">
        <f>[2]BP1!F36</f>
        <v>0</v>
      </c>
      <c r="F31" s="10">
        <f>[2]BP1!D36</f>
        <v>0</v>
      </c>
      <c r="G31" s="12"/>
    </row>
    <row r="32" spans="1:7" ht="24.95" customHeight="1" x14ac:dyDescent="0.25">
      <c r="A32" s="7">
        <f>[2]BP1!A37</f>
        <v>0</v>
      </c>
      <c r="B32" s="6">
        <f>[2]BP1!B37</f>
        <v>0</v>
      </c>
      <c r="C32" s="3">
        <f>[2]BP1!E37</f>
        <v>0</v>
      </c>
      <c r="D32" s="3"/>
      <c r="E32" s="15">
        <f>[2]BP1!F37</f>
        <v>0</v>
      </c>
      <c r="F32" s="10">
        <f>[2]BP1!D37</f>
        <v>0</v>
      </c>
      <c r="G32" s="12"/>
    </row>
    <row r="33" spans="1:7" ht="24.95" customHeight="1" x14ac:dyDescent="0.25">
      <c r="A33" s="7">
        <f>[2]BP1!A38</f>
        <v>0</v>
      </c>
      <c r="B33" s="6">
        <f>[2]BP1!B38</f>
        <v>0</v>
      </c>
      <c r="C33" s="3">
        <f>[2]BP1!E38</f>
        <v>0</v>
      </c>
      <c r="D33" s="3"/>
      <c r="E33" s="15">
        <f>[2]BP1!F38</f>
        <v>0</v>
      </c>
      <c r="F33" s="10">
        <f>[2]BP1!D38</f>
        <v>0</v>
      </c>
      <c r="G33" s="12"/>
    </row>
    <row r="34" spans="1:7" ht="24.95" customHeight="1" x14ac:dyDescent="0.25">
      <c r="A34" s="7">
        <f>[2]BP1!A39</f>
        <v>0</v>
      </c>
      <c r="B34" s="6">
        <f>[2]BP1!B39</f>
        <v>0</v>
      </c>
      <c r="C34" s="3">
        <f>[2]BP1!E39</f>
        <v>0</v>
      </c>
      <c r="D34" s="3"/>
      <c r="E34" s="15">
        <f>[2]BP1!F39</f>
        <v>0</v>
      </c>
      <c r="F34" s="10">
        <f>[2]BP1!D39</f>
        <v>0</v>
      </c>
      <c r="G34" s="12"/>
    </row>
    <row r="35" spans="1:7" ht="24.95" customHeight="1" x14ac:dyDescent="0.25">
      <c r="A35" s="7">
        <f>[2]BP1!A40</f>
        <v>0</v>
      </c>
      <c r="B35" s="6">
        <f>[2]BP1!B40</f>
        <v>0</v>
      </c>
      <c r="C35" s="3">
        <f>[2]BP1!E40</f>
        <v>0</v>
      </c>
      <c r="D35" s="3"/>
      <c r="E35" s="15">
        <f>[2]BP1!F40</f>
        <v>0</v>
      </c>
      <c r="F35" s="10">
        <f>[2]BP1!D40</f>
        <v>0</v>
      </c>
      <c r="G35" s="12"/>
    </row>
    <row r="36" spans="1:7" ht="24.95" customHeight="1" x14ac:dyDescent="0.25">
      <c r="A36" s="7">
        <f>[2]BP1!A41</f>
        <v>0</v>
      </c>
      <c r="B36" s="6">
        <f>[2]BP1!B41</f>
        <v>0</v>
      </c>
      <c r="C36" s="3">
        <f>[2]BP1!E41</f>
        <v>0</v>
      </c>
      <c r="D36" s="3"/>
      <c r="E36" s="15">
        <f>[2]BP1!F41</f>
        <v>0</v>
      </c>
      <c r="F36" s="10">
        <f>[2]BP1!D41</f>
        <v>0</v>
      </c>
      <c r="G36" s="12"/>
    </row>
    <row r="37" spans="1:7" ht="24.95" customHeight="1" x14ac:dyDescent="0.25">
      <c r="A37" s="7">
        <f>[2]BP1!A42</f>
        <v>0</v>
      </c>
      <c r="B37" s="6">
        <f>[2]BP1!B42</f>
        <v>0</v>
      </c>
      <c r="C37" s="3">
        <f>[2]BP1!E42</f>
        <v>0</v>
      </c>
      <c r="D37" s="3"/>
      <c r="E37" s="15">
        <f>[2]BP1!F42</f>
        <v>0</v>
      </c>
      <c r="F37" s="10">
        <f>[2]BP1!D42</f>
        <v>0</v>
      </c>
      <c r="G37" s="12"/>
    </row>
    <row r="38" spans="1:7" ht="24.95" customHeight="1" x14ac:dyDescent="0.25">
      <c r="A38" s="7">
        <f>[2]BP1!A43</f>
        <v>0</v>
      </c>
      <c r="B38" s="6">
        <f>[2]BP1!B43</f>
        <v>0</v>
      </c>
      <c r="C38" s="3">
        <f>[2]BP1!E43</f>
        <v>0</v>
      </c>
      <c r="D38" s="3"/>
      <c r="E38" s="15">
        <f>[2]BP1!F43</f>
        <v>0</v>
      </c>
      <c r="F38" s="10">
        <f>[2]BP1!D43</f>
        <v>0</v>
      </c>
      <c r="G38" s="12"/>
    </row>
    <row r="39" spans="1:7" ht="24.95" customHeight="1" x14ac:dyDescent="0.25">
      <c r="A39" s="7">
        <f>[2]BP1!A44</f>
        <v>0</v>
      </c>
      <c r="B39" s="6">
        <f>[2]BP1!B44</f>
        <v>0</v>
      </c>
      <c r="C39" s="3">
        <f>[2]BP1!E44</f>
        <v>0</v>
      </c>
      <c r="D39" s="3"/>
      <c r="E39" s="15">
        <f>[2]BP1!F44</f>
        <v>0</v>
      </c>
      <c r="F39" s="10">
        <f>[2]BP1!D44</f>
        <v>0</v>
      </c>
      <c r="G39" s="12"/>
    </row>
    <row r="40" spans="1:7" ht="24.95" customHeight="1" x14ac:dyDescent="0.25">
      <c r="A40" s="7">
        <f>[2]BP1!A45</f>
        <v>0</v>
      </c>
      <c r="B40" s="6">
        <f>[2]BP1!B45</f>
        <v>0</v>
      </c>
      <c r="C40" s="3">
        <f>[2]BP1!E45</f>
        <v>0</v>
      </c>
      <c r="D40" s="3"/>
      <c r="E40" s="15">
        <f>[2]BP1!F45</f>
        <v>0</v>
      </c>
      <c r="F40" s="10">
        <f>[2]BP1!D45</f>
        <v>0</v>
      </c>
      <c r="G40" s="12"/>
    </row>
    <row r="41" spans="1:7" ht="24.95" customHeight="1" x14ac:dyDescent="0.25">
      <c r="A41" s="7">
        <f>[2]BP1!A46</f>
        <v>0</v>
      </c>
      <c r="B41" s="6">
        <f>[2]BP1!B46</f>
        <v>0</v>
      </c>
      <c r="C41" s="3">
        <f>[2]BP1!E46</f>
        <v>0</v>
      </c>
      <c r="D41" s="3"/>
      <c r="E41" s="15">
        <f>[2]BP1!F46</f>
        <v>0</v>
      </c>
      <c r="F41" s="10">
        <f>[2]BP1!D46</f>
        <v>0</v>
      </c>
      <c r="G41" s="12"/>
    </row>
    <row r="42" spans="1:7" ht="24.95" customHeight="1" x14ac:dyDescent="0.25">
      <c r="A42" s="7">
        <f>[2]BP1!A47</f>
        <v>0</v>
      </c>
      <c r="B42" s="6">
        <f>[2]BP1!B47</f>
        <v>0</v>
      </c>
      <c r="C42" s="3">
        <f>[2]BP1!E47</f>
        <v>0</v>
      </c>
      <c r="D42" s="3"/>
      <c r="E42" s="15">
        <f>[2]BP1!F47</f>
        <v>0</v>
      </c>
      <c r="F42" s="10">
        <f>[2]BP1!D47</f>
        <v>0</v>
      </c>
      <c r="G42" s="12"/>
    </row>
    <row r="43" spans="1:7" ht="24.95" customHeight="1" x14ac:dyDescent="0.25">
      <c r="A43" s="7">
        <f>[2]BP1!A48</f>
        <v>0</v>
      </c>
      <c r="B43" s="6">
        <f>[2]BP1!B48</f>
        <v>0</v>
      </c>
      <c r="C43" s="3">
        <f>[2]BP1!E48</f>
        <v>0</v>
      </c>
      <c r="D43" s="3"/>
      <c r="E43" s="15">
        <f>[2]BP1!F48</f>
        <v>0</v>
      </c>
      <c r="F43" s="10">
        <f>[2]BP1!D48</f>
        <v>0</v>
      </c>
      <c r="G43" s="12"/>
    </row>
    <row r="44" spans="1:7" ht="24.95" customHeight="1" x14ac:dyDescent="0.25">
      <c r="A44" s="7">
        <f>[2]BP1!A49</f>
        <v>0</v>
      </c>
      <c r="B44" s="6">
        <f>[2]BP1!B49</f>
        <v>0</v>
      </c>
      <c r="C44" s="3">
        <f>[2]BP1!E49</f>
        <v>0</v>
      </c>
      <c r="D44" s="3"/>
      <c r="E44" s="15">
        <f>[2]BP1!F49</f>
        <v>0</v>
      </c>
      <c r="F44" s="10">
        <f>[2]BP1!D49</f>
        <v>0</v>
      </c>
      <c r="G44" s="12"/>
    </row>
    <row r="45" spans="1:7" ht="24.95" customHeight="1" x14ac:dyDescent="0.25">
      <c r="A45" s="7">
        <f>[2]BP1!A50</f>
        <v>0</v>
      </c>
      <c r="B45" s="6">
        <f>[2]BP1!B50</f>
        <v>0</v>
      </c>
      <c r="C45" s="3">
        <f>[2]BP1!E50</f>
        <v>0</v>
      </c>
      <c r="D45" s="3"/>
      <c r="E45" s="15">
        <f>[2]BP1!F50</f>
        <v>0</v>
      </c>
      <c r="F45" s="10">
        <f>[2]BP1!D50</f>
        <v>0</v>
      </c>
      <c r="G45" s="12"/>
    </row>
    <row r="46" spans="1:7" ht="24.95" customHeight="1" x14ac:dyDescent="0.25">
      <c r="A46" s="7">
        <f>[2]BP1!A51</f>
        <v>0</v>
      </c>
      <c r="B46" s="6">
        <f>[2]BP1!B51</f>
        <v>0</v>
      </c>
      <c r="C46" s="3">
        <f>[2]BP1!E51</f>
        <v>0</v>
      </c>
      <c r="D46" s="3"/>
      <c r="E46" s="15">
        <f>[2]BP1!F51</f>
        <v>0</v>
      </c>
      <c r="F46" s="10">
        <f>[2]BP1!D51</f>
        <v>0</v>
      </c>
      <c r="G46" s="12"/>
    </row>
    <row r="47" spans="1:7" ht="24.95" customHeight="1" x14ac:dyDescent="0.25">
      <c r="A47" s="7">
        <f>[2]BP1!A52</f>
        <v>0</v>
      </c>
      <c r="B47" s="6">
        <f>[2]BP1!B52</f>
        <v>0</v>
      </c>
      <c r="C47" s="3">
        <f>[2]BP1!E52</f>
        <v>0</v>
      </c>
      <c r="D47" s="3"/>
      <c r="E47" s="15">
        <f>[2]BP1!F52</f>
        <v>0</v>
      </c>
      <c r="F47" s="10">
        <f>[2]BP1!D52</f>
        <v>0</v>
      </c>
      <c r="G47" s="12"/>
    </row>
    <row r="48" spans="1:7" ht="24.95" customHeight="1" x14ac:dyDescent="0.25">
      <c r="A48" s="7">
        <f>[2]BP1!A53</f>
        <v>0</v>
      </c>
      <c r="B48" s="6">
        <f>[2]BP1!B53</f>
        <v>0</v>
      </c>
      <c r="C48" s="3">
        <f>[2]BP1!E53</f>
        <v>0</v>
      </c>
      <c r="D48" s="3"/>
      <c r="E48" s="15">
        <f>[2]BP1!F53</f>
        <v>0</v>
      </c>
      <c r="F48" s="10">
        <f>[2]BP1!D53</f>
        <v>0</v>
      </c>
      <c r="G48" s="12"/>
    </row>
    <row r="49" spans="1:7" ht="24.95" customHeight="1" x14ac:dyDescent="0.25">
      <c r="A49" s="7">
        <f>[2]BP1!A54</f>
        <v>0</v>
      </c>
      <c r="B49" s="6">
        <f>[2]BP1!B54</f>
        <v>0</v>
      </c>
      <c r="C49" s="3">
        <f>[2]BP1!E54</f>
        <v>0</v>
      </c>
      <c r="D49" s="3"/>
      <c r="E49" s="15">
        <f>[2]BP1!F54</f>
        <v>0</v>
      </c>
      <c r="F49" s="10">
        <f>[2]BP1!D54</f>
        <v>0</v>
      </c>
      <c r="G49" s="12"/>
    </row>
    <row r="50" spans="1:7" ht="24.95" customHeight="1" x14ac:dyDescent="0.25">
      <c r="A50" s="7">
        <f>[2]BP1!A55</f>
        <v>0</v>
      </c>
      <c r="B50" s="6">
        <f>[2]BP1!B55</f>
        <v>0</v>
      </c>
      <c r="C50" s="3">
        <f>[2]BP1!E55</f>
        <v>0</v>
      </c>
      <c r="D50" s="3"/>
      <c r="E50" s="15">
        <f>[2]BP1!F55</f>
        <v>0</v>
      </c>
      <c r="F50" s="10">
        <f>[2]BP1!D55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x14ac:dyDescent="0.25">
      <c r="A52" s="7"/>
      <c r="B52" s="6"/>
      <c r="C52" s="3"/>
      <c r="D52" s="3"/>
      <c r="E52" s="4"/>
      <c r="F52" s="11"/>
      <c r="G52" s="12"/>
    </row>
    <row r="53" spans="1:7" x14ac:dyDescent="0.25">
      <c r="A53" s="7"/>
      <c r="B53" s="6"/>
      <c r="C53" s="3"/>
      <c r="D53" s="3"/>
      <c r="E53" s="4"/>
      <c r="F53" s="11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G100" s="12"/>
    </row>
    <row r="101" spans="1:7" x14ac:dyDescent="0.25">
      <c r="A101" s="7"/>
      <c r="B101" s="6"/>
      <c r="C101" s="3"/>
      <c r="D101" s="3"/>
      <c r="E101" s="4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</sheetData>
  <dataValidations count="2">
    <dataValidation type="list" allowBlank="1" showInputMessage="1" showErrorMessage="1" promptTitle=" Profil" prompt="Saisir le profil" sqref="C117:C122">
      <formula1>"Inscrits , Parents , Inscrits/Parents"</formula1>
    </dataValidation>
    <dataValidation type="list" allowBlank="1" showInputMessage="1" showErrorMessage="1" promptTitle="THEME" prompt="Saisir le thème " sqref="B3:B12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G121"/>
  <sheetViews>
    <sheetView zoomScale="60" zoomScaleNormal="60" workbookViewId="0">
      <selection activeCell="F8" sqref="F8:F9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[7]A91!A7</f>
        <v>Scolarite</v>
      </c>
      <c r="B3" s="6" t="str">
        <f>[7]A91!B7</f>
        <v>Mise en ligne cours / devoirs</v>
      </c>
      <c r="C3" s="3" t="str">
        <f>[7]A91!E7</f>
        <v>INSCRITS</v>
      </c>
      <c r="D3" s="3" t="str">
        <f>[7]A91!$A$5</f>
        <v xml:space="preserve">A91-CNED-Actualités Concours </v>
      </c>
      <c r="E3" s="15">
        <f>[7]A91!F7</f>
        <v>43475</v>
      </c>
      <c r="F3" s="10" t="str">
        <f>[7]A91!D7</f>
        <v>Forum des nouvelles Moodle</v>
      </c>
      <c r="G3" s="12"/>
    </row>
    <row r="4" spans="1:7" ht="24.95" customHeight="1" x14ac:dyDescent="0.35">
      <c r="A4" s="7" t="str">
        <f>[7]A91!A8</f>
        <v>Scolarite</v>
      </c>
      <c r="B4" s="6" t="str">
        <f>[7]A91!B8</f>
        <v>Mise en ligne cours / devoirs</v>
      </c>
      <c r="C4" s="3" t="str">
        <f>[7]A91!E8</f>
        <v>INSCRITS</v>
      </c>
      <c r="D4" s="3" t="str">
        <f>[7]A91!$A$5</f>
        <v xml:space="preserve">A91-CNED-Actualités Concours </v>
      </c>
      <c r="E4" s="15">
        <f>[7]A91!F8</f>
        <v>43483</v>
      </c>
      <c r="F4" s="10" t="str">
        <f>[7]A91!D8</f>
        <v>Forum des nouvelles Moodle</v>
      </c>
      <c r="G4" s="12"/>
    </row>
    <row r="5" spans="1:7" ht="24.95" customHeight="1" x14ac:dyDescent="0.35">
      <c r="A5" s="7" t="str">
        <f>[7]A91!A9</f>
        <v>Scolarite</v>
      </c>
      <c r="B5" s="6" t="str">
        <f>[7]A91!B9</f>
        <v>Mise en ligne cours / devoirs</v>
      </c>
      <c r="C5" s="3" t="str">
        <f>[7]A91!E9</f>
        <v>INSCRITS</v>
      </c>
      <c r="D5" s="3" t="str">
        <f>[7]A91!$A$5</f>
        <v xml:space="preserve">A91-CNED-Actualités Concours </v>
      </c>
      <c r="E5" s="15">
        <f>[7]A91!F9</f>
        <v>43487</v>
      </c>
      <c r="F5" s="10" t="str">
        <f>[7]A91!D9</f>
        <v>Forum des nouvelles Moodle</v>
      </c>
      <c r="G5" s="12"/>
    </row>
    <row r="6" spans="1:7" ht="24.95" customHeight="1" x14ac:dyDescent="0.35">
      <c r="A6" s="7" t="str">
        <f>[7]A91!A10</f>
        <v>Scolarite</v>
      </c>
      <c r="B6" s="6" t="str">
        <f>[7]A91!B10</f>
        <v>Mise en ligne cours / devoirs</v>
      </c>
      <c r="C6" s="3" t="str">
        <f>[7]A91!E10</f>
        <v>INSCRITS</v>
      </c>
      <c r="D6" s="3" t="str">
        <f>[7]A91!$A$5</f>
        <v xml:space="preserve">A91-CNED-Actualités Concours </v>
      </c>
      <c r="E6" s="15">
        <f>[7]A91!F10</f>
        <v>43490</v>
      </c>
      <c r="F6" s="10" t="str">
        <f>[7]A91!D10</f>
        <v>Forum des nouvelles Moodle</v>
      </c>
      <c r="G6" s="12"/>
    </row>
    <row r="7" spans="1:7" ht="24.95" customHeight="1" x14ac:dyDescent="0.35">
      <c r="A7" s="7" t="str">
        <f>[7]A91!A11</f>
        <v>Scolarite</v>
      </c>
      <c r="B7" s="6" t="str">
        <f>[7]A91!B11</f>
        <v>Mise en ligne cours / devoirs</v>
      </c>
      <c r="C7" s="3" t="str">
        <f>[7]A91!E11</f>
        <v>INSCRITS</v>
      </c>
      <c r="D7" s="3" t="str">
        <f>[7]A91!$A$5</f>
        <v xml:space="preserve">A91-CNED-Actualités Concours </v>
      </c>
      <c r="E7" s="15">
        <f>[7]A91!F11</f>
        <v>43493</v>
      </c>
      <c r="F7" s="10" t="str">
        <f>[7]A91!D11</f>
        <v>Forum des nouvelles Moodle</v>
      </c>
      <c r="G7" s="12"/>
    </row>
    <row r="8" spans="1:7" ht="24.95" customHeight="1" x14ac:dyDescent="0.35">
      <c r="A8" s="7" t="str">
        <f>[7]A91!A12</f>
        <v>Scolarite</v>
      </c>
      <c r="B8" s="6" t="str">
        <f>[7]A91!B12</f>
        <v>Mise en ligne cours / devoirs</v>
      </c>
      <c r="C8" s="3" t="str">
        <f>[7]A91!E12</f>
        <v>INSCRITS</v>
      </c>
      <c r="D8" s="3" t="str">
        <f>[7]A91!$A$5</f>
        <v xml:space="preserve">A91-CNED-Actualités Concours </v>
      </c>
      <c r="E8" s="15">
        <f>[7]A91!F12</f>
        <v>43502</v>
      </c>
      <c r="F8" s="10" t="str">
        <f>[7]A91!D12</f>
        <v>Forum des nouvelles Moodle</v>
      </c>
      <c r="G8" s="12"/>
    </row>
    <row r="9" spans="1:7" ht="24.95" customHeight="1" x14ac:dyDescent="0.35">
      <c r="A9" s="7" t="str">
        <f>[7]A91!A13</f>
        <v>Scolarite</v>
      </c>
      <c r="B9" s="6" t="str">
        <f>[7]A91!B13</f>
        <v>Mise en ligne cours / devoirs</v>
      </c>
      <c r="C9" s="3" t="str">
        <f>[7]A91!E13</f>
        <v>INSCRITS</v>
      </c>
      <c r="D9" s="3" t="str">
        <f>[7]A91!$A$5</f>
        <v xml:space="preserve">A91-CNED-Actualités Concours </v>
      </c>
      <c r="E9" s="15">
        <f>[7]A91!F13</f>
        <v>43508</v>
      </c>
      <c r="F9" s="10" t="str">
        <f>[7]A91!D13</f>
        <v>Forum des nouvelles Moodle</v>
      </c>
      <c r="G9" s="12"/>
    </row>
    <row r="10" spans="1:7" ht="24.95" customHeight="1" x14ac:dyDescent="0.35">
      <c r="A10" s="7">
        <f>[7]A91!A14</f>
        <v>0</v>
      </c>
      <c r="B10" s="6">
        <f>[7]A91!B14</f>
        <v>0</v>
      </c>
      <c r="C10" s="3">
        <f>[7]A91!E14</f>
        <v>0</v>
      </c>
      <c r="D10" s="3">
        <f>[7]A91!D14</f>
        <v>0</v>
      </c>
      <c r="E10" s="15">
        <f>[7]A91!F14</f>
        <v>0</v>
      </c>
      <c r="F10" s="10">
        <f>[7]A91!F14</f>
        <v>0</v>
      </c>
      <c r="G10" s="12"/>
    </row>
    <row r="11" spans="1:7" ht="24.95" customHeight="1" x14ac:dyDescent="0.35">
      <c r="A11" s="7">
        <f>[7]A91!A15</f>
        <v>0</v>
      </c>
      <c r="B11" s="6">
        <f>[7]A91!B15</f>
        <v>0</v>
      </c>
      <c r="C11" s="3">
        <f>[7]A91!E15</f>
        <v>0</v>
      </c>
      <c r="D11" s="3">
        <f>[7]A91!D15</f>
        <v>0</v>
      </c>
      <c r="E11" s="15">
        <f>[7]A91!F15</f>
        <v>0</v>
      </c>
      <c r="F11" s="10">
        <f>[7]A91!F15</f>
        <v>0</v>
      </c>
      <c r="G11" s="12"/>
    </row>
    <row r="12" spans="1:7" ht="24.95" customHeight="1" x14ac:dyDescent="0.35">
      <c r="A12" s="7">
        <f>[7]A91!A16</f>
        <v>0</v>
      </c>
      <c r="B12" s="6">
        <f>[7]A91!B16</f>
        <v>0</v>
      </c>
      <c r="C12" s="3">
        <f>[7]A91!E16</f>
        <v>0</v>
      </c>
      <c r="D12" s="3">
        <f>[7]A91!D16</f>
        <v>0</v>
      </c>
      <c r="E12" s="15">
        <f>[7]A91!F16</f>
        <v>0</v>
      </c>
      <c r="F12" s="10">
        <f>[7]A91!F16</f>
        <v>0</v>
      </c>
      <c r="G12" s="12"/>
    </row>
    <row r="13" spans="1:7" ht="24.95" customHeight="1" x14ac:dyDescent="0.35">
      <c r="A13" s="7">
        <f>[7]A91!A17</f>
        <v>0</v>
      </c>
      <c r="B13" s="6">
        <f>[7]A91!B17</f>
        <v>0</v>
      </c>
      <c r="C13" s="3">
        <f>[7]A91!E17</f>
        <v>0</v>
      </c>
      <c r="D13" s="3">
        <f>[7]A91!D17</f>
        <v>0</v>
      </c>
      <c r="E13" s="15">
        <f>[7]A91!F17</f>
        <v>0</v>
      </c>
      <c r="F13" s="10">
        <f>[7]A91!F17</f>
        <v>0</v>
      </c>
      <c r="G13" s="12"/>
    </row>
    <row r="14" spans="1:7" ht="24.95" customHeight="1" x14ac:dyDescent="0.35">
      <c r="A14" s="7">
        <f>[7]A91!A18</f>
        <v>0</v>
      </c>
      <c r="B14" s="6">
        <f>[7]A91!B18</f>
        <v>0</v>
      </c>
      <c r="C14" s="3">
        <f>[7]A91!E18</f>
        <v>0</v>
      </c>
      <c r="D14" s="3">
        <f>[7]A91!D18</f>
        <v>0</v>
      </c>
      <c r="E14" s="15">
        <f>[7]A91!F18</f>
        <v>0</v>
      </c>
      <c r="F14" s="10">
        <f>[7]A91!F18</f>
        <v>0</v>
      </c>
      <c r="G14" s="12"/>
    </row>
    <row r="15" spans="1:7" ht="24.95" customHeight="1" x14ac:dyDescent="0.35">
      <c r="A15" s="7">
        <f>[7]A91!A19</f>
        <v>0</v>
      </c>
      <c r="B15" s="6">
        <f>[7]A91!B19</f>
        <v>0</v>
      </c>
      <c r="C15" s="3">
        <f>[7]A91!E19</f>
        <v>0</v>
      </c>
      <c r="D15" s="3">
        <f>[7]A91!D19</f>
        <v>0</v>
      </c>
      <c r="E15" s="15">
        <f>[7]A91!F19</f>
        <v>0</v>
      </c>
      <c r="F15" s="10">
        <f>[7]A91!F19</f>
        <v>0</v>
      </c>
      <c r="G15" s="12"/>
    </row>
    <row r="16" spans="1:7" ht="24.95" customHeight="1" x14ac:dyDescent="0.35">
      <c r="A16" s="7">
        <f>[7]A91!A20</f>
        <v>0</v>
      </c>
      <c r="B16" s="6">
        <f>[7]A91!B20</f>
        <v>0</v>
      </c>
      <c r="C16" s="3">
        <f>[7]A91!E20</f>
        <v>0</v>
      </c>
      <c r="D16" s="3">
        <f>[7]A91!D20</f>
        <v>0</v>
      </c>
      <c r="E16" s="15">
        <f>[7]A91!F20</f>
        <v>0</v>
      </c>
      <c r="F16" s="10">
        <f>[7]A91!F20</f>
        <v>0</v>
      </c>
      <c r="G16" s="12"/>
    </row>
    <row r="17" spans="1:7" ht="24.95" customHeight="1" x14ac:dyDescent="0.35">
      <c r="A17" s="7">
        <f>[7]A91!A21</f>
        <v>0</v>
      </c>
      <c r="B17" s="6">
        <f>[7]A91!B21</f>
        <v>0</v>
      </c>
      <c r="C17" s="3">
        <f>[7]A91!E21</f>
        <v>0</v>
      </c>
      <c r="D17" s="3">
        <f>[7]A91!D21</f>
        <v>0</v>
      </c>
      <c r="E17" s="15">
        <f>[7]A91!F21</f>
        <v>0</v>
      </c>
      <c r="F17" s="10">
        <f>[7]A91!F21</f>
        <v>0</v>
      </c>
      <c r="G17" s="12"/>
    </row>
    <row r="18" spans="1:7" ht="24.95" customHeight="1" x14ac:dyDescent="0.35">
      <c r="A18" s="7">
        <f>[7]A91!A22</f>
        <v>0</v>
      </c>
      <c r="B18" s="6">
        <f>[7]A91!B22</f>
        <v>0</v>
      </c>
      <c r="C18" s="3">
        <f>[7]A91!E22</f>
        <v>0</v>
      </c>
      <c r="D18" s="3">
        <f>[7]A91!D22</f>
        <v>0</v>
      </c>
      <c r="E18" s="15">
        <f>[7]A91!F22</f>
        <v>0</v>
      </c>
      <c r="F18" s="10">
        <f>[7]A91!F22</f>
        <v>0</v>
      </c>
      <c r="G18" s="12"/>
    </row>
    <row r="19" spans="1:7" ht="24.95" customHeight="1" x14ac:dyDescent="0.35">
      <c r="A19" s="7">
        <f>[7]A91!A23</f>
        <v>0</v>
      </c>
      <c r="B19" s="6">
        <f>[7]A91!B23</f>
        <v>0</v>
      </c>
      <c r="C19" s="3">
        <f>[7]A91!E23</f>
        <v>0</v>
      </c>
      <c r="D19" s="3">
        <f>[7]A91!D23</f>
        <v>0</v>
      </c>
      <c r="E19" s="15">
        <f>[7]A91!F23</f>
        <v>0</v>
      </c>
      <c r="F19" s="10">
        <f>[7]A91!F23</f>
        <v>0</v>
      </c>
      <c r="G19" s="12"/>
    </row>
    <row r="20" spans="1:7" ht="24.95" customHeight="1" x14ac:dyDescent="0.35">
      <c r="A20" s="7">
        <f>[7]A91!A24</f>
        <v>0</v>
      </c>
      <c r="B20" s="6">
        <f>[7]A91!B24</f>
        <v>0</v>
      </c>
      <c r="C20" s="3">
        <f>[7]A91!E24</f>
        <v>0</v>
      </c>
      <c r="D20" s="3">
        <f>[7]A91!D24</f>
        <v>0</v>
      </c>
      <c r="E20" s="15">
        <f>[7]A91!F24</f>
        <v>0</v>
      </c>
      <c r="F20" s="10">
        <f>[7]A91!F24</f>
        <v>0</v>
      </c>
      <c r="G20" s="12"/>
    </row>
    <row r="21" spans="1:7" ht="24.95" customHeight="1" x14ac:dyDescent="0.35">
      <c r="A21" s="7">
        <f>[7]A91!A25</f>
        <v>0</v>
      </c>
      <c r="B21" s="6">
        <f>[7]A91!B25</f>
        <v>0</v>
      </c>
      <c r="C21" s="3">
        <f>[7]A91!E25</f>
        <v>0</v>
      </c>
      <c r="D21" s="3">
        <f>[7]A91!D25</f>
        <v>0</v>
      </c>
      <c r="E21" s="15">
        <f>[7]A91!F25</f>
        <v>0</v>
      </c>
      <c r="F21" s="10">
        <f>[7]A91!F25</f>
        <v>0</v>
      </c>
      <c r="G21" s="12"/>
    </row>
    <row r="22" spans="1:7" ht="24.95" customHeight="1" x14ac:dyDescent="0.35">
      <c r="A22" s="7">
        <f>[7]A91!A26</f>
        <v>0</v>
      </c>
      <c r="B22" s="6">
        <f>[7]A91!B26</f>
        <v>0</v>
      </c>
      <c r="C22" s="3">
        <f>[7]A91!E26</f>
        <v>0</v>
      </c>
      <c r="D22" s="3">
        <f>[7]A91!D26</f>
        <v>0</v>
      </c>
      <c r="E22" s="15">
        <f>[7]A91!F26</f>
        <v>0</v>
      </c>
      <c r="F22" s="10">
        <f>[7]A91!F26</f>
        <v>0</v>
      </c>
      <c r="G22" s="12"/>
    </row>
    <row r="23" spans="1:7" ht="24.95" customHeight="1" x14ac:dyDescent="0.25">
      <c r="A23" s="7">
        <f>[7]A91!A27</f>
        <v>0</v>
      </c>
      <c r="B23" s="6">
        <f>[7]A91!B27</f>
        <v>0</v>
      </c>
      <c r="C23" s="3">
        <f>[7]A91!E27</f>
        <v>0</v>
      </c>
      <c r="D23" s="3">
        <f>[7]A91!D27</f>
        <v>0</v>
      </c>
      <c r="E23" s="15">
        <f>[7]A91!F27</f>
        <v>0</v>
      </c>
      <c r="F23" s="10">
        <f>[7]A91!F27</f>
        <v>0</v>
      </c>
      <c r="G23" s="12"/>
    </row>
    <row r="24" spans="1:7" ht="24.95" customHeight="1" x14ac:dyDescent="0.25">
      <c r="A24" s="7">
        <f>[7]A91!A28</f>
        <v>0</v>
      </c>
      <c r="B24" s="6">
        <f>[7]A91!B28</f>
        <v>0</v>
      </c>
      <c r="C24" s="3">
        <f>[7]A91!E28</f>
        <v>0</v>
      </c>
      <c r="D24" s="3">
        <f>[7]A91!D28</f>
        <v>0</v>
      </c>
      <c r="E24" s="15">
        <f>[7]A91!F28</f>
        <v>0</v>
      </c>
      <c r="F24" s="10">
        <f>[7]A91!F28</f>
        <v>0</v>
      </c>
      <c r="G24" s="12"/>
    </row>
    <row r="25" spans="1:7" ht="24.95" customHeight="1" x14ac:dyDescent="0.25">
      <c r="A25" s="7">
        <f>[7]A91!A29</f>
        <v>0</v>
      </c>
      <c r="B25" s="6">
        <f>[7]A91!B29</f>
        <v>0</v>
      </c>
      <c r="C25" s="3">
        <f>[7]A91!E29</f>
        <v>0</v>
      </c>
      <c r="D25" s="3">
        <f>[7]A91!D29</f>
        <v>0</v>
      </c>
      <c r="E25" s="15">
        <f>[7]A91!F29</f>
        <v>0</v>
      </c>
      <c r="F25" s="10">
        <f>[7]A91!F29</f>
        <v>0</v>
      </c>
      <c r="G25" s="12"/>
    </row>
    <row r="26" spans="1:7" ht="24.95" customHeight="1" x14ac:dyDescent="0.25">
      <c r="A26" s="7">
        <f>[7]A91!A30</f>
        <v>0</v>
      </c>
      <c r="B26" s="6">
        <f>[7]A91!B30</f>
        <v>0</v>
      </c>
      <c r="C26" s="3">
        <f>[7]A91!E30</f>
        <v>0</v>
      </c>
      <c r="D26" s="3">
        <f>[7]A91!D30</f>
        <v>0</v>
      </c>
      <c r="E26" s="15">
        <f>[7]A91!F30</f>
        <v>0</v>
      </c>
      <c r="F26" s="10">
        <f>[7]A91!F30</f>
        <v>0</v>
      </c>
      <c r="G26" s="12"/>
    </row>
    <row r="27" spans="1:7" ht="24.95" customHeight="1" x14ac:dyDescent="0.25">
      <c r="A27" s="7">
        <f>[7]A91!A31</f>
        <v>0</v>
      </c>
      <c r="B27" s="6">
        <f>[7]A91!B31</f>
        <v>0</v>
      </c>
      <c r="C27" s="3">
        <f>[7]A91!E31</f>
        <v>0</v>
      </c>
      <c r="D27" s="3">
        <f>[7]A91!D31</f>
        <v>0</v>
      </c>
      <c r="E27" s="15">
        <f>[7]A91!F31</f>
        <v>0</v>
      </c>
      <c r="F27" s="10">
        <f>[7]A91!F31</f>
        <v>0</v>
      </c>
      <c r="G27" s="12"/>
    </row>
    <row r="28" spans="1:7" ht="24.95" customHeight="1" x14ac:dyDescent="0.25">
      <c r="A28" s="7">
        <f>[7]A91!A32</f>
        <v>0</v>
      </c>
      <c r="B28" s="6">
        <f>[7]A91!B32</f>
        <v>0</v>
      </c>
      <c r="C28" s="3">
        <f>[7]A91!E32</f>
        <v>0</v>
      </c>
      <c r="D28" s="3">
        <f>[7]A91!D32</f>
        <v>0</v>
      </c>
      <c r="E28" s="15">
        <f>[7]A91!F32</f>
        <v>0</v>
      </c>
      <c r="F28" s="10">
        <f>[7]A91!F32</f>
        <v>0</v>
      </c>
      <c r="G28" s="12"/>
    </row>
    <row r="29" spans="1:7" ht="24.95" customHeight="1" x14ac:dyDescent="0.25">
      <c r="A29" s="7">
        <f>[7]A91!A33</f>
        <v>0</v>
      </c>
      <c r="B29" s="6">
        <f>[7]A91!B33</f>
        <v>0</v>
      </c>
      <c r="C29" s="3">
        <f>[7]A91!E33</f>
        <v>0</v>
      </c>
      <c r="D29" s="3">
        <f>[7]A91!D33</f>
        <v>0</v>
      </c>
      <c r="E29" s="15">
        <f>[7]A91!F33</f>
        <v>0</v>
      </c>
      <c r="F29" s="10">
        <f>[7]A91!F33</f>
        <v>0</v>
      </c>
      <c r="G29" s="12"/>
    </row>
    <row r="30" spans="1:7" ht="24.95" customHeight="1" x14ac:dyDescent="0.25">
      <c r="A30" s="7">
        <f>[7]A91!A34</f>
        <v>0</v>
      </c>
      <c r="B30" s="6">
        <f>[7]A91!B34</f>
        <v>0</v>
      </c>
      <c r="C30" s="3">
        <f>[7]A91!E34</f>
        <v>0</v>
      </c>
      <c r="D30" s="3">
        <f>[7]A91!D34</f>
        <v>0</v>
      </c>
      <c r="E30" s="15">
        <f>[7]A91!F34</f>
        <v>0</v>
      </c>
      <c r="F30" s="10">
        <f>[7]A91!F34</f>
        <v>0</v>
      </c>
      <c r="G30" s="12"/>
    </row>
    <row r="31" spans="1:7" ht="24.95" customHeight="1" x14ac:dyDescent="0.25">
      <c r="A31" s="7">
        <f>[7]A91!A35</f>
        <v>0</v>
      </c>
      <c r="B31" s="6">
        <f>[7]A91!B35</f>
        <v>0</v>
      </c>
      <c r="C31" s="3">
        <f>[7]A91!E35</f>
        <v>0</v>
      </c>
      <c r="D31" s="3">
        <f>[7]A91!D35</f>
        <v>0</v>
      </c>
      <c r="E31" s="15">
        <f>[7]A91!F35</f>
        <v>0</v>
      </c>
      <c r="F31" s="10">
        <f>[7]A91!F35</f>
        <v>0</v>
      </c>
      <c r="G31" s="12"/>
    </row>
    <row r="32" spans="1:7" ht="24.95" customHeight="1" x14ac:dyDescent="0.25">
      <c r="A32" s="7">
        <f>[7]A91!A36</f>
        <v>0</v>
      </c>
      <c r="B32" s="6">
        <f>[7]A91!B36</f>
        <v>0</v>
      </c>
      <c r="C32" s="3">
        <f>[7]A91!E36</f>
        <v>0</v>
      </c>
      <c r="D32" s="3">
        <f>[7]A91!D36</f>
        <v>0</v>
      </c>
      <c r="E32" s="15">
        <f>[7]A91!F36</f>
        <v>0</v>
      </c>
      <c r="F32" s="10">
        <f>[7]A91!F36</f>
        <v>0</v>
      </c>
      <c r="G32" s="12"/>
    </row>
    <row r="33" spans="1:7" ht="24.95" customHeight="1" x14ac:dyDescent="0.25">
      <c r="A33" s="7">
        <f>[7]A91!A37</f>
        <v>0</v>
      </c>
      <c r="B33" s="6">
        <f>[7]A91!B37</f>
        <v>0</v>
      </c>
      <c r="C33" s="3">
        <f>[7]A91!E37</f>
        <v>0</v>
      </c>
      <c r="D33" s="3">
        <f>[7]A91!D37</f>
        <v>0</v>
      </c>
      <c r="E33" s="15">
        <f>[7]A91!F37</f>
        <v>0</v>
      </c>
      <c r="F33" s="10">
        <f>[7]A91!F37</f>
        <v>0</v>
      </c>
      <c r="G33" s="12"/>
    </row>
    <row r="34" spans="1:7" ht="24.95" customHeight="1" x14ac:dyDescent="0.25">
      <c r="A34" s="7">
        <f>[7]A91!A38</f>
        <v>0</v>
      </c>
      <c r="B34" s="6">
        <f>[7]A91!B38</f>
        <v>0</v>
      </c>
      <c r="C34" s="3">
        <f>[7]A91!E38</f>
        <v>0</v>
      </c>
      <c r="D34" s="3">
        <f>[7]A91!D38</f>
        <v>0</v>
      </c>
      <c r="E34" s="15">
        <f>[7]A91!F38</f>
        <v>0</v>
      </c>
      <c r="F34" s="10">
        <f>[7]A91!F38</f>
        <v>0</v>
      </c>
      <c r="G34" s="12"/>
    </row>
    <row r="35" spans="1:7" ht="24.95" customHeight="1" x14ac:dyDescent="0.25">
      <c r="A35" s="7">
        <f>[7]A91!A39</f>
        <v>0</v>
      </c>
      <c r="B35" s="6">
        <f>[7]A91!B39</f>
        <v>0</v>
      </c>
      <c r="C35" s="3">
        <f>[7]A91!E39</f>
        <v>0</v>
      </c>
      <c r="D35" s="3">
        <f>[7]A91!D39</f>
        <v>0</v>
      </c>
      <c r="E35" s="15">
        <f>[7]A91!F39</f>
        <v>0</v>
      </c>
      <c r="F35" s="10">
        <f>[7]A91!F39</f>
        <v>0</v>
      </c>
      <c r="G35" s="12"/>
    </row>
    <row r="36" spans="1:7" ht="24.95" customHeight="1" x14ac:dyDescent="0.25">
      <c r="A36" s="7">
        <f>[7]A91!A40</f>
        <v>0</v>
      </c>
      <c r="B36" s="6">
        <f>[7]A91!B40</f>
        <v>0</v>
      </c>
      <c r="C36" s="3">
        <f>[7]A91!E40</f>
        <v>0</v>
      </c>
      <c r="D36" s="3">
        <f>[7]A91!D40</f>
        <v>0</v>
      </c>
      <c r="E36" s="15">
        <f>[7]A91!F40</f>
        <v>0</v>
      </c>
      <c r="F36" s="10">
        <f>[7]A91!F40</f>
        <v>0</v>
      </c>
      <c r="G36" s="12"/>
    </row>
    <row r="37" spans="1:7" ht="24.95" customHeight="1" x14ac:dyDescent="0.25">
      <c r="A37" s="7">
        <f>[7]A91!A41</f>
        <v>0</v>
      </c>
      <c r="B37" s="6">
        <f>[7]A91!B41</f>
        <v>0</v>
      </c>
      <c r="C37" s="3">
        <f>[7]A91!E41</f>
        <v>0</v>
      </c>
      <c r="D37" s="3">
        <f>[7]A91!D41</f>
        <v>0</v>
      </c>
      <c r="E37" s="15">
        <f>[7]A91!F41</f>
        <v>0</v>
      </c>
      <c r="F37" s="10">
        <f>[7]A91!F41</f>
        <v>0</v>
      </c>
      <c r="G37" s="12"/>
    </row>
    <row r="38" spans="1:7" ht="24.95" customHeight="1" x14ac:dyDescent="0.25">
      <c r="A38" s="7">
        <f>[7]A91!A42</f>
        <v>0</v>
      </c>
      <c r="B38" s="6">
        <f>[7]A91!B42</f>
        <v>0</v>
      </c>
      <c r="C38" s="3">
        <f>[7]A91!E42</f>
        <v>0</v>
      </c>
      <c r="D38" s="3">
        <f>[7]A91!D42</f>
        <v>0</v>
      </c>
      <c r="E38" s="15">
        <f>[7]A91!F42</f>
        <v>0</v>
      </c>
      <c r="F38" s="10">
        <f>[7]A91!F42</f>
        <v>0</v>
      </c>
      <c r="G38" s="12"/>
    </row>
    <row r="39" spans="1:7" ht="24.95" customHeight="1" x14ac:dyDescent="0.25">
      <c r="A39" s="7">
        <f>[7]A91!A43</f>
        <v>0</v>
      </c>
      <c r="B39" s="6">
        <f>[7]A91!B43</f>
        <v>0</v>
      </c>
      <c r="C39" s="3">
        <f>[7]A91!E43</f>
        <v>0</v>
      </c>
      <c r="D39" s="3">
        <f>[7]A91!D43</f>
        <v>0</v>
      </c>
      <c r="E39" s="15">
        <f>[7]A91!F43</f>
        <v>0</v>
      </c>
      <c r="F39" s="10">
        <f>[7]A91!F43</f>
        <v>0</v>
      </c>
      <c r="G39" s="12"/>
    </row>
    <row r="40" spans="1:7" ht="24.95" customHeight="1" x14ac:dyDescent="0.25">
      <c r="A40" s="7">
        <f>[7]A91!A44</f>
        <v>0</v>
      </c>
      <c r="B40" s="6">
        <f>[7]A91!B44</f>
        <v>0</v>
      </c>
      <c r="C40" s="3">
        <f>[7]A91!E44</f>
        <v>0</v>
      </c>
      <c r="D40" s="3">
        <f>[7]A91!D44</f>
        <v>0</v>
      </c>
      <c r="E40" s="15">
        <f>[7]A91!F44</f>
        <v>0</v>
      </c>
      <c r="F40" s="10">
        <f>[7]A91!F44</f>
        <v>0</v>
      </c>
      <c r="G40" s="12"/>
    </row>
    <row r="41" spans="1:7" ht="24.95" customHeight="1" x14ac:dyDescent="0.25">
      <c r="A41" s="7">
        <f>[7]A91!A45</f>
        <v>0</v>
      </c>
      <c r="B41" s="6">
        <f>[7]A91!B45</f>
        <v>0</v>
      </c>
      <c r="C41" s="3">
        <f>[7]A91!E45</f>
        <v>0</v>
      </c>
      <c r="D41" s="3">
        <f>[7]A91!D45</f>
        <v>0</v>
      </c>
      <c r="E41" s="15">
        <f>[7]A91!F45</f>
        <v>0</v>
      </c>
      <c r="F41" s="10">
        <f>[7]A91!F45</f>
        <v>0</v>
      </c>
      <c r="G41" s="12"/>
    </row>
    <row r="42" spans="1:7" ht="24.95" customHeight="1" x14ac:dyDescent="0.25">
      <c r="A42" s="7">
        <f>[7]A91!A46</f>
        <v>0</v>
      </c>
      <c r="B42" s="6">
        <f>[7]A91!B46</f>
        <v>0</v>
      </c>
      <c r="C42" s="3">
        <f>[7]A91!E46</f>
        <v>0</v>
      </c>
      <c r="D42" s="3">
        <f>[7]A91!D46</f>
        <v>0</v>
      </c>
      <c r="E42" s="15">
        <f>[7]A91!F46</f>
        <v>0</v>
      </c>
      <c r="F42" s="10">
        <f>[7]A91!F46</f>
        <v>0</v>
      </c>
      <c r="G42" s="12"/>
    </row>
    <row r="43" spans="1:7" ht="24.95" customHeight="1" x14ac:dyDescent="0.25">
      <c r="A43" s="7">
        <f>[7]A91!A47</f>
        <v>0</v>
      </c>
      <c r="B43" s="6">
        <f>[7]A91!B47</f>
        <v>0</v>
      </c>
      <c r="C43" s="3">
        <f>[7]A91!E47</f>
        <v>0</v>
      </c>
      <c r="D43" s="3">
        <f>[7]A91!D47</f>
        <v>0</v>
      </c>
      <c r="E43" s="15">
        <f>[7]A91!F47</f>
        <v>0</v>
      </c>
      <c r="F43" s="10">
        <f>[7]A91!F47</f>
        <v>0</v>
      </c>
      <c r="G43" s="12"/>
    </row>
    <row r="44" spans="1:7" ht="24.95" customHeight="1" x14ac:dyDescent="0.25">
      <c r="A44" s="7">
        <f>[7]A91!A48</f>
        <v>0</v>
      </c>
      <c r="B44" s="6">
        <f>[7]A91!B48</f>
        <v>0</v>
      </c>
      <c r="C44" s="3">
        <f>[7]A91!E48</f>
        <v>0</v>
      </c>
      <c r="D44" s="3">
        <f>[7]A91!D48</f>
        <v>0</v>
      </c>
      <c r="E44" s="15">
        <f>[7]A91!F48</f>
        <v>0</v>
      </c>
      <c r="F44" s="10">
        <f>[7]A91!F48</f>
        <v>0</v>
      </c>
      <c r="G44" s="12"/>
    </row>
    <row r="45" spans="1:7" ht="24.95" customHeight="1" x14ac:dyDescent="0.25">
      <c r="A45" s="7">
        <f>[7]A91!A49</f>
        <v>0</v>
      </c>
      <c r="B45" s="6">
        <f>[7]A91!B49</f>
        <v>0</v>
      </c>
      <c r="C45" s="3">
        <f>[7]A91!E49</f>
        <v>0</v>
      </c>
      <c r="D45" s="3">
        <f>[7]A91!D49</f>
        <v>0</v>
      </c>
      <c r="E45" s="15">
        <f>[7]A91!F49</f>
        <v>0</v>
      </c>
      <c r="F45" s="10">
        <f>[7]A91!F49</f>
        <v>0</v>
      </c>
      <c r="G45" s="12"/>
    </row>
    <row r="46" spans="1:7" ht="24.95" customHeight="1" x14ac:dyDescent="0.25">
      <c r="A46" s="7">
        <f>[7]A91!A50</f>
        <v>0</v>
      </c>
      <c r="B46" s="6">
        <f>[7]A91!B50</f>
        <v>0</v>
      </c>
      <c r="C46" s="3">
        <f>[7]A91!E50</f>
        <v>0</v>
      </c>
      <c r="D46" s="3">
        <f>[7]A91!D50</f>
        <v>0</v>
      </c>
      <c r="E46" s="15">
        <f>[7]A91!F50</f>
        <v>0</v>
      </c>
      <c r="F46" s="10">
        <f>[7]A91!F50</f>
        <v>0</v>
      </c>
      <c r="G46" s="12"/>
    </row>
    <row r="47" spans="1:7" ht="24.95" customHeight="1" x14ac:dyDescent="0.25">
      <c r="A47" s="7">
        <f>[7]A91!A51</f>
        <v>0</v>
      </c>
      <c r="B47" s="6">
        <f>[7]A91!B51</f>
        <v>0</v>
      </c>
      <c r="C47" s="3">
        <f>[7]A91!E51</f>
        <v>0</v>
      </c>
      <c r="D47" s="3">
        <f>[7]A91!D51</f>
        <v>0</v>
      </c>
      <c r="E47" s="15">
        <f>[7]A91!F51</f>
        <v>0</v>
      </c>
      <c r="F47" s="10">
        <f>[7]A91!F51</f>
        <v>0</v>
      </c>
      <c r="G47" s="12"/>
    </row>
    <row r="48" spans="1:7" ht="24.95" customHeight="1" x14ac:dyDescent="0.25">
      <c r="A48" s="7">
        <f>[7]A91!A52</f>
        <v>0</v>
      </c>
      <c r="B48" s="6">
        <f>[7]A91!B52</f>
        <v>0</v>
      </c>
      <c r="C48" s="3">
        <f>[7]A91!E52</f>
        <v>0</v>
      </c>
      <c r="D48" s="3">
        <f>[7]A91!D52</f>
        <v>0</v>
      </c>
      <c r="E48" s="15">
        <f>[7]A91!F52</f>
        <v>0</v>
      </c>
      <c r="F48" s="10">
        <f>[7]A91!F52</f>
        <v>0</v>
      </c>
      <c r="G48" s="12"/>
    </row>
    <row r="49" spans="1:7" ht="24.95" customHeight="1" x14ac:dyDescent="0.25">
      <c r="A49" s="7">
        <f>[7]A91!A53</f>
        <v>0</v>
      </c>
      <c r="B49" s="6">
        <f>[7]A91!B53</f>
        <v>0</v>
      </c>
      <c r="C49" s="3">
        <f>[7]A91!E53</f>
        <v>0</v>
      </c>
      <c r="D49" s="3">
        <f>[7]A91!D53</f>
        <v>0</v>
      </c>
      <c r="E49" s="15">
        <f>[7]A91!F53</f>
        <v>0</v>
      </c>
      <c r="F49" s="10">
        <f>[7]A91!F53</f>
        <v>0</v>
      </c>
      <c r="G49" s="12"/>
    </row>
    <row r="50" spans="1:7" ht="24.95" customHeight="1" x14ac:dyDescent="0.25">
      <c r="A50" s="7">
        <f>[7]A91!A54</f>
        <v>0</v>
      </c>
      <c r="B50" s="6">
        <f>[7]A91!B54</f>
        <v>0</v>
      </c>
      <c r="C50" s="3">
        <f>[7]A91!E54</f>
        <v>0</v>
      </c>
      <c r="D50" s="3">
        <f>[7]A91!D54</f>
        <v>0</v>
      </c>
      <c r="E50" s="15">
        <f>[7]A91!F54</f>
        <v>0</v>
      </c>
      <c r="F50" s="10">
        <f>[7]A91!F54</f>
        <v>0</v>
      </c>
      <c r="G50" s="12"/>
    </row>
    <row r="51" spans="1:7" x14ac:dyDescent="0.25">
      <c r="A51" s="7"/>
      <c r="B51" s="6"/>
      <c r="C51" s="3"/>
      <c r="D51" s="3"/>
      <c r="E51" s="15"/>
      <c r="F51" s="10"/>
      <c r="G51" s="12"/>
    </row>
    <row r="52" spans="1:7" x14ac:dyDescent="0.25">
      <c r="A52" s="7"/>
      <c r="B52" s="6"/>
      <c r="C52" s="3"/>
      <c r="D52" s="3"/>
      <c r="E52" s="15"/>
      <c r="F52" s="10"/>
      <c r="G52" s="12"/>
    </row>
    <row r="53" spans="1:7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G99" s="12"/>
    </row>
    <row r="100" spans="1:7" x14ac:dyDescent="0.25">
      <c r="A100" s="7"/>
      <c r="B100" s="6"/>
      <c r="C100" s="3"/>
      <c r="D100" s="3"/>
      <c r="E100" s="4"/>
      <c r="G100" s="12"/>
    </row>
    <row r="101" spans="1:7" x14ac:dyDescent="0.25">
      <c r="A101" s="7"/>
      <c r="B101" s="6"/>
      <c r="C101" s="3"/>
      <c r="D101" s="3"/>
      <c r="E101" s="4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</sheetData>
  <dataValidations count="2">
    <dataValidation type="list" allowBlank="1" showInputMessage="1" showErrorMessage="1" promptTitle=" Profil" prompt="Saisir le profil" sqref="C116:C121">
      <formula1>"Inscrits , Parents , Inscrits/Parents"</formula1>
    </dataValidation>
    <dataValidation type="list" allowBlank="1" showInputMessage="1" showErrorMessage="1" promptTitle="THEME" prompt="Saisir le thème " sqref="B3:B121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G123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[8]M01!A7</f>
        <v>Vie_scolaire_vie_formation</v>
      </c>
      <c r="B3" s="6" t="str">
        <f>[8]M01!B7</f>
        <v>Examen/ Concours</v>
      </c>
      <c r="C3" s="3" t="str">
        <f>[8]M01!E7</f>
        <v>INSCRITS</v>
      </c>
      <c r="D3" s="3" t="str">
        <f>[8]M01!$A$5</f>
        <v>M01-Modules Multi-Concours</v>
      </c>
      <c r="E3" s="15">
        <f>[8]M01!F7</f>
        <v>43332</v>
      </c>
      <c r="F3" s="10" t="str">
        <f>[8]M01!D7</f>
        <v>Forum des nouvelles Moodle</v>
      </c>
      <c r="G3" s="12"/>
    </row>
    <row r="4" spans="1:7" ht="24.95" customHeight="1" x14ac:dyDescent="0.35">
      <c r="A4" s="7">
        <f>[8]M01!A8</f>
        <v>0</v>
      </c>
      <c r="B4" s="6">
        <f>[8]M01!B8</f>
        <v>0</v>
      </c>
      <c r="C4" s="3">
        <f>[8]M01!E8</f>
        <v>0</v>
      </c>
      <c r="D4" s="3" t="str">
        <f>[8]M01!$A$5</f>
        <v>M01-Modules Multi-Concours</v>
      </c>
      <c r="E4" s="15">
        <f>[8]M01!E8</f>
        <v>0</v>
      </c>
      <c r="F4" s="10">
        <f>[8]M01!D8</f>
        <v>0</v>
      </c>
      <c r="G4" s="12"/>
    </row>
    <row r="5" spans="1:7" ht="24.95" customHeight="1" x14ac:dyDescent="0.35">
      <c r="A5" s="7">
        <f>[8]M01!A9</f>
        <v>0</v>
      </c>
      <c r="B5" s="6">
        <f>[8]M01!B9</f>
        <v>0</v>
      </c>
      <c r="C5" s="3">
        <f>[8]M01!E9</f>
        <v>0</v>
      </c>
      <c r="D5" s="3" t="str">
        <f>[8]M01!$A$5</f>
        <v>M01-Modules Multi-Concours</v>
      </c>
      <c r="E5" s="15">
        <f>[8]M01!E9</f>
        <v>0</v>
      </c>
      <c r="F5" s="10">
        <f>[8]M01!D9</f>
        <v>0</v>
      </c>
      <c r="G5" s="12"/>
    </row>
    <row r="6" spans="1:7" ht="24.95" customHeight="1" x14ac:dyDescent="0.35">
      <c r="A6" s="7">
        <f>[8]M01!A10</f>
        <v>0</v>
      </c>
      <c r="B6" s="6">
        <f>[8]M01!B10</f>
        <v>0</v>
      </c>
      <c r="C6" s="3">
        <f>[8]M01!E10</f>
        <v>0</v>
      </c>
      <c r="D6" s="3" t="str">
        <f>[8]M01!$A$5</f>
        <v>M01-Modules Multi-Concours</v>
      </c>
      <c r="E6" s="15">
        <f>[8]M01!E10</f>
        <v>0</v>
      </c>
      <c r="F6" s="10">
        <f>[8]M01!D10</f>
        <v>0</v>
      </c>
      <c r="G6" s="12"/>
    </row>
    <row r="7" spans="1:7" ht="24.95" customHeight="1" x14ac:dyDescent="0.35">
      <c r="A7" s="7">
        <f>[8]M01!A11</f>
        <v>0</v>
      </c>
      <c r="B7" s="6">
        <f>[8]M01!B11</f>
        <v>0</v>
      </c>
      <c r="C7" s="3">
        <f>[8]M01!E11</f>
        <v>0</v>
      </c>
      <c r="D7" s="3" t="str">
        <f>[8]M01!$A$5</f>
        <v>M01-Modules Multi-Concours</v>
      </c>
      <c r="E7" s="15">
        <f>[8]M01!E11</f>
        <v>0</v>
      </c>
      <c r="F7" s="10">
        <f>[8]M01!D11</f>
        <v>0</v>
      </c>
      <c r="G7" s="12"/>
    </row>
    <row r="8" spans="1:7" ht="24.95" customHeight="1" x14ac:dyDescent="0.35">
      <c r="A8" s="7">
        <f>[8]M01!A12</f>
        <v>0</v>
      </c>
      <c r="B8" s="6">
        <f>[8]M01!B12</f>
        <v>0</v>
      </c>
      <c r="C8" s="3">
        <f>[8]M01!E12</f>
        <v>0</v>
      </c>
      <c r="D8" s="3" t="str">
        <f>[8]M01!$A$5</f>
        <v>M01-Modules Multi-Concours</v>
      </c>
      <c r="E8" s="15">
        <f>[8]M01!E12</f>
        <v>0</v>
      </c>
      <c r="F8" s="10">
        <f>[8]M01!D12</f>
        <v>0</v>
      </c>
      <c r="G8" s="12"/>
    </row>
    <row r="9" spans="1:7" ht="24.95" customHeight="1" x14ac:dyDescent="0.35">
      <c r="A9" s="7">
        <f>[8]M01!A13</f>
        <v>0</v>
      </c>
      <c r="B9" s="6">
        <f>[8]M01!B13</f>
        <v>0</v>
      </c>
      <c r="C9" s="3">
        <f>[8]M01!E13</f>
        <v>0</v>
      </c>
      <c r="D9" s="3" t="str">
        <f>[8]M01!$A$5</f>
        <v>M01-Modules Multi-Concours</v>
      </c>
      <c r="E9" s="15">
        <f>[8]M01!E13</f>
        <v>0</v>
      </c>
      <c r="F9" s="10">
        <f>[8]M01!D13</f>
        <v>0</v>
      </c>
      <c r="G9" s="12"/>
    </row>
    <row r="10" spans="1:7" ht="24.95" customHeight="1" x14ac:dyDescent="0.35">
      <c r="A10" s="7">
        <f>[8]M01!A14</f>
        <v>0</v>
      </c>
      <c r="B10" s="6">
        <f>[8]M01!B14</f>
        <v>0</v>
      </c>
      <c r="C10" s="3">
        <f>[8]M01!E14</f>
        <v>0</v>
      </c>
      <c r="D10" s="3" t="str">
        <f>[8]M01!$A$5</f>
        <v>M01-Modules Multi-Concours</v>
      </c>
      <c r="E10" s="15">
        <f>[8]M01!E14</f>
        <v>0</v>
      </c>
      <c r="F10" s="10">
        <f>[8]M01!D14</f>
        <v>0</v>
      </c>
      <c r="G10" s="12"/>
    </row>
    <row r="11" spans="1:7" ht="24.95" customHeight="1" x14ac:dyDescent="0.35">
      <c r="A11" s="7">
        <f>[8]M01!A15</f>
        <v>0</v>
      </c>
      <c r="B11" s="6">
        <f>[8]M01!B15</f>
        <v>0</v>
      </c>
      <c r="C11" s="3">
        <f>[8]M01!E15</f>
        <v>0</v>
      </c>
      <c r="D11" s="3">
        <f>[8]M01!D15</f>
        <v>0</v>
      </c>
      <c r="E11" s="15">
        <f>[8]M01!E15</f>
        <v>0</v>
      </c>
      <c r="F11" s="10">
        <f>[8]M01!D15</f>
        <v>0</v>
      </c>
      <c r="G11" s="12"/>
    </row>
    <row r="12" spans="1:7" ht="24.95" customHeight="1" x14ac:dyDescent="0.35">
      <c r="A12" s="7">
        <f>[8]M01!A16</f>
        <v>0</v>
      </c>
      <c r="B12" s="6">
        <f>[8]M01!B16</f>
        <v>0</v>
      </c>
      <c r="C12" s="3">
        <f>[8]M01!E16</f>
        <v>0</v>
      </c>
      <c r="D12" s="3">
        <f>[8]M01!D16</f>
        <v>0</v>
      </c>
      <c r="E12" s="15">
        <f>[8]M01!E16</f>
        <v>0</v>
      </c>
      <c r="F12" s="10">
        <f>[8]M01!D16</f>
        <v>0</v>
      </c>
      <c r="G12" s="12"/>
    </row>
    <row r="13" spans="1:7" ht="24.95" customHeight="1" x14ac:dyDescent="0.35">
      <c r="A13" s="7">
        <f>[8]M01!A17</f>
        <v>0</v>
      </c>
      <c r="B13" s="6">
        <f>[8]M01!B17</f>
        <v>0</v>
      </c>
      <c r="C13" s="3">
        <f>[8]M01!E17</f>
        <v>0</v>
      </c>
      <c r="D13" s="3">
        <f>[8]M01!D17</f>
        <v>0</v>
      </c>
      <c r="E13" s="15">
        <f>[8]M01!E17</f>
        <v>0</v>
      </c>
      <c r="F13" s="10">
        <f>[8]M01!D17</f>
        <v>0</v>
      </c>
      <c r="G13" s="12"/>
    </row>
    <row r="14" spans="1:7" ht="24.95" customHeight="1" x14ac:dyDescent="0.35">
      <c r="A14" s="7">
        <f>[8]M01!A18</f>
        <v>0</v>
      </c>
      <c r="B14" s="6">
        <f>[8]M01!B18</f>
        <v>0</v>
      </c>
      <c r="C14" s="3">
        <f>[8]M01!E18</f>
        <v>0</v>
      </c>
      <c r="D14" s="3">
        <f>[8]M01!D18</f>
        <v>0</v>
      </c>
      <c r="E14" s="15">
        <f>[8]M01!E18</f>
        <v>0</v>
      </c>
      <c r="F14" s="10">
        <f>[8]M01!D18</f>
        <v>0</v>
      </c>
      <c r="G14" s="12"/>
    </row>
    <row r="15" spans="1:7" ht="24.95" customHeight="1" x14ac:dyDescent="0.35">
      <c r="A15" s="7">
        <f>[8]M01!A19</f>
        <v>0</v>
      </c>
      <c r="B15" s="6">
        <f>[8]M01!B19</f>
        <v>0</v>
      </c>
      <c r="C15" s="3">
        <f>[8]M01!E19</f>
        <v>0</v>
      </c>
      <c r="D15" s="3">
        <f>[8]M01!D19</f>
        <v>0</v>
      </c>
      <c r="E15" s="15">
        <f>[8]M01!E19</f>
        <v>0</v>
      </c>
      <c r="F15" s="10">
        <f>[8]M01!D19</f>
        <v>0</v>
      </c>
      <c r="G15" s="12"/>
    </row>
    <row r="16" spans="1:7" ht="24.95" customHeight="1" x14ac:dyDescent="0.35">
      <c r="A16" s="7">
        <f>[8]M01!A20</f>
        <v>0</v>
      </c>
      <c r="B16" s="6">
        <f>[8]M01!B20</f>
        <v>0</v>
      </c>
      <c r="C16" s="3">
        <f>[8]M01!E20</f>
        <v>0</v>
      </c>
      <c r="D16" s="3">
        <f>[8]M01!D20</f>
        <v>0</v>
      </c>
      <c r="E16" s="15">
        <f>[8]M01!E20</f>
        <v>0</v>
      </c>
      <c r="F16" s="10">
        <f>[8]M01!D20</f>
        <v>0</v>
      </c>
      <c r="G16" s="12"/>
    </row>
    <row r="17" spans="1:7" ht="24.95" customHeight="1" x14ac:dyDescent="0.35">
      <c r="A17" s="7">
        <f>[8]M01!A21</f>
        <v>0</v>
      </c>
      <c r="B17" s="6">
        <f>[8]M01!B21</f>
        <v>0</v>
      </c>
      <c r="C17" s="3">
        <f>[8]M01!E21</f>
        <v>0</v>
      </c>
      <c r="D17" s="3">
        <f>[8]M01!D21</f>
        <v>0</v>
      </c>
      <c r="E17" s="15">
        <f>[8]M01!E21</f>
        <v>0</v>
      </c>
      <c r="F17" s="10">
        <f>[8]M01!D21</f>
        <v>0</v>
      </c>
      <c r="G17" s="12"/>
    </row>
    <row r="18" spans="1:7" ht="24.95" customHeight="1" x14ac:dyDescent="0.35">
      <c r="A18" s="7">
        <f>[8]M01!A22</f>
        <v>0</v>
      </c>
      <c r="B18" s="6">
        <f>[8]M01!B22</f>
        <v>0</v>
      </c>
      <c r="C18" s="3">
        <f>[8]M01!E22</f>
        <v>0</v>
      </c>
      <c r="D18" s="3">
        <f>[8]M01!D22</f>
        <v>0</v>
      </c>
      <c r="E18" s="15">
        <f>[8]M01!E22</f>
        <v>0</v>
      </c>
      <c r="F18" s="10">
        <f>[8]M01!D22</f>
        <v>0</v>
      </c>
      <c r="G18" s="12"/>
    </row>
    <row r="19" spans="1:7" ht="24.95" customHeight="1" x14ac:dyDescent="0.35">
      <c r="A19" s="7">
        <f>[8]M01!A23</f>
        <v>0</v>
      </c>
      <c r="B19" s="6">
        <f>[8]M01!B23</f>
        <v>0</v>
      </c>
      <c r="C19" s="3">
        <f>[8]M01!E23</f>
        <v>0</v>
      </c>
      <c r="D19" s="3">
        <f>[8]M01!D23</f>
        <v>0</v>
      </c>
      <c r="E19" s="15">
        <f>[8]M01!E23</f>
        <v>0</v>
      </c>
      <c r="F19" s="10">
        <f>[8]M01!D23</f>
        <v>0</v>
      </c>
      <c r="G19" s="12"/>
    </row>
    <row r="20" spans="1:7" ht="24.95" customHeight="1" x14ac:dyDescent="0.35">
      <c r="A20" s="7">
        <f>[8]M01!A24</f>
        <v>0</v>
      </c>
      <c r="B20" s="6">
        <f>[8]M01!B24</f>
        <v>0</v>
      </c>
      <c r="C20" s="3">
        <f>[8]M01!E24</f>
        <v>0</v>
      </c>
      <c r="D20" s="3">
        <f>[8]M01!D24</f>
        <v>0</v>
      </c>
      <c r="E20" s="15">
        <f>[8]M01!E24</f>
        <v>0</v>
      </c>
      <c r="F20" s="10">
        <f>[8]M01!D24</f>
        <v>0</v>
      </c>
      <c r="G20" s="12"/>
    </row>
    <row r="21" spans="1:7" ht="24.95" customHeight="1" x14ac:dyDescent="0.35">
      <c r="A21" s="7">
        <f>[8]M01!A25</f>
        <v>0</v>
      </c>
      <c r="B21" s="6">
        <f>[8]M01!B25</f>
        <v>0</v>
      </c>
      <c r="C21" s="3">
        <f>[8]M01!E25</f>
        <v>0</v>
      </c>
      <c r="D21" s="3">
        <f>[8]M01!D25</f>
        <v>0</v>
      </c>
      <c r="E21" s="15">
        <f>[8]M01!E25</f>
        <v>0</v>
      </c>
      <c r="F21" s="10">
        <f>[8]M01!D25</f>
        <v>0</v>
      </c>
      <c r="G21" s="12"/>
    </row>
    <row r="22" spans="1:7" ht="24.95" customHeight="1" x14ac:dyDescent="0.35">
      <c r="A22" s="7">
        <f>[8]M01!A26</f>
        <v>0</v>
      </c>
      <c r="B22" s="6">
        <f>[8]M01!B26</f>
        <v>0</v>
      </c>
      <c r="C22" s="3">
        <f>[8]M01!E26</f>
        <v>0</v>
      </c>
      <c r="D22" s="3">
        <f>[8]M01!D26</f>
        <v>0</v>
      </c>
      <c r="E22" s="15">
        <f>[8]M01!E26</f>
        <v>0</v>
      </c>
      <c r="F22" s="10">
        <f>[8]M01!D26</f>
        <v>0</v>
      </c>
      <c r="G22" s="12"/>
    </row>
    <row r="23" spans="1:7" ht="24.95" customHeight="1" x14ac:dyDescent="0.25">
      <c r="A23" s="7">
        <f>[8]M01!A27</f>
        <v>0</v>
      </c>
      <c r="B23" s="6">
        <f>[8]M01!B27</f>
        <v>0</v>
      </c>
      <c r="C23" s="3">
        <f>[8]M01!E27</f>
        <v>0</v>
      </c>
      <c r="D23" s="3">
        <f>[8]M01!D27</f>
        <v>0</v>
      </c>
      <c r="E23" s="15">
        <f>[8]M01!E27</f>
        <v>0</v>
      </c>
      <c r="F23" s="10">
        <f>[8]M01!D27</f>
        <v>0</v>
      </c>
      <c r="G23" s="12"/>
    </row>
    <row r="24" spans="1:7" ht="24.95" customHeight="1" x14ac:dyDescent="0.25">
      <c r="A24" s="7">
        <f>[8]M01!A28</f>
        <v>0</v>
      </c>
      <c r="B24" s="6">
        <f>[8]M01!B28</f>
        <v>0</v>
      </c>
      <c r="C24" s="3">
        <f>[8]M01!E28</f>
        <v>0</v>
      </c>
      <c r="D24" s="3">
        <f>[8]M01!D28</f>
        <v>0</v>
      </c>
      <c r="E24" s="15">
        <f>[8]M01!E28</f>
        <v>0</v>
      </c>
      <c r="F24" s="10">
        <f>[8]M01!D28</f>
        <v>0</v>
      </c>
      <c r="G24" s="12"/>
    </row>
    <row r="25" spans="1:7" ht="24.95" customHeight="1" x14ac:dyDescent="0.25">
      <c r="A25" s="7">
        <f>[8]M01!A29</f>
        <v>0</v>
      </c>
      <c r="B25" s="6">
        <f>[8]M01!B29</f>
        <v>0</v>
      </c>
      <c r="C25" s="3">
        <f>[8]M01!E29</f>
        <v>0</v>
      </c>
      <c r="D25" s="3">
        <f>[8]M01!D29</f>
        <v>0</v>
      </c>
      <c r="E25" s="15">
        <f>[8]M01!E29</f>
        <v>0</v>
      </c>
      <c r="F25" s="10">
        <f>[8]M01!D29</f>
        <v>0</v>
      </c>
      <c r="G25" s="12"/>
    </row>
    <row r="26" spans="1:7" ht="24.95" customHeight="1" x14ac:dyDescent="0.25">
      <c r="A26" s="7">
        <f>[8]M01!A30</f>
        <v>0</v>
      </c>
      <c r="B26" s="6">
        <f>[8]M01!B30</f>
        <v>0</v>
      </c>
      <c r="C26" s="3">
        <f>[8]M01!E30</f>
        <v>0</v>
      </c>
      <c r="D26" s="3">
        <f>[8]M01!D30</f>
        <v>0</v>
      </c>
      <c r="E26" s="15">
        <f>[8]M01!E30</f>
        <v>0</v>
      </c>
      <c r="F26" s="10">
        <f>[8]M01!D30</f>
        <v>0</v>
      </c>
      <c r="G26" s="12"/>
    </row>
    <row r="27" spans="1:7" ht="24.95" customHeight="1" x14ac:dyDescent="0.25">
      <c r="A27" s="7">
        <f>[8]M01!A31</f>
        <v>0</v>
      </c>
      <c r="B27" s="6">
        <f>[8]M01!B31</f>
        <v>0</v>
      </c>
      <c r="C27" s="3">
        <f>[8]M01!E31</f>
        <v>0</v>
      </c>
      <c r="D27" s="3">
        <f>[8]M01!D31</f>
        <v>0</v>
      </c>
      <c r="E27" s="15">
        <f>[8]M01!E31</f>
        <v>0</v>
      </c>
      <c r="F27" s="10">
        <f>[8]M01!D31</f>
        <v>0</v>
      </c>
      <c r="G27" s="12"/>
    </row>
    <row r="28" spans="1:7" ht="24.95" customHeight="1" x14ac:dyDescent="0.25">
      <c r="A28" s="7">
        <f>[8]M01!A32</f>
        <v>0</v>
      </c>
      <c r="B28" s="6">
        <f>[8]M01!B32</f>
        <v>0</v>
      </c>
      <c r="C28" s="3">
        <f>[8]M01!E32</f>
        <v>0</v>
      </c>
      <c r="D28" s="3">
        <f>[8]M01!D32</f>
        <v>0</v>
      </c>
      <c r="E28" s="15">
        <f>[8]M01!E32</f>
        <v>0</v>
      </c>
      <c r="F28" s="10">
        <f>[8]M01!D32</f>
        <v>0</v>
      </c>
      <c r="G28" s="12"/>
    </row>
    <row r="29" spans="1:7" ht="24.95" customHeight="1" x14ac:dyDescent="0.25">
      <c r="A29" s="7">
        <f>[8]M01!A33</f>
        <v>0</v>
      </c>
      <c r="B29" s="6">
        <f>[8]M01!B33</f>
        <v>0</v>
      </c>
      <c r="C29" s="3">
        <f>[8]M01!E33</f>
        <v>0</v>
      </c>
      <c r="D29" s="3">
        <f>[8]M01!D33</f>
        <v>0</v>
      </c>
      <c r="E29" s="15">
        <f>[8]M01!E33</f>
        <v>0</v>
      </c>
      <c r="F29" s="10">
        <f>[8]M01!D33</f>
        <v>0</v>
      </c>
      <c r="G29" s="12"/>
    </row>
    <row r="30" spans="1:7" ht="24.95" customHeight="1" x14ac:dyDescent="0.25">
      <c r="A30" s="7">
        <f>[8]M01!A34</f>
        <v>0</v>
      </c>
      <c r="B30" s="6">
        <f>[8]M01!B34</f>
        <v>0</v>
      </c>
      <c r="C30" s="3">
        <f>[8]M01!E34</f>
        <v>0</v>
      </c>
      <c r="D30" s="3">
        <f>[8]M01!D34</f>
        <v>0</v>
      </c>
      <c r="E30" s="15">
        <f>[8]M01!E34</f>
        <v>0</v>
      </c>
      <c r="F30" s="10">
        <f>[8]M01!D34</f>
        <v>0</v>
      </c>
      <c r="G30" s="12"/>
    </row>
    <row r="31" spans="1:7" ht="24.95" customHeight="1" x14ac:dyDescent="0.25">
      <c r="A31" s="7">
        <f>[8]M01!A35</f>
        <v>0</v>
      </c>
      <c r="B31" s="6">
        <f>[8]M01!B35</f>
        <v>0</v>
      </c>
      <c r="C31" s="3">
        <f>[8]M01!E35</f>
        <v>0</v>
      </c>
      <c r="D31" s="3">
        <f>[8]M01!D35</f>
        <v>0</v>
      </c>
      <c r="E31" s="15">
        <f>[8]M01!E35</f>
        <v>0</v>
      </c>
      <c r="F31" s="10">
        <f>[8]M01!D35</f>
        <v>0</v>
      </c>
      <c r="G31" s="12"/>
    </row>
    <row r="32" spans="1:7" ht="24.95" customHeight="1" x14ac:dyDescent="0.25">
      <c r="A32" s="7">
        <f>[8]M01!A36</f>
        <v>0</v>
      </c>
      <c r="B32" s="6">
        <f>[8]M01!B36</f>
        <v>0</v>
      </c>
      <c r="C32" s="3">
        <f>[8]M01!E36</f>
        <v>0</v>
      </c>
      <c r="D32" s="3">
        <f>[8]M01!D36</f>
        <v>0</v>
      </c>
      <c r="E32" s="15">
        <f>[8]M01!E36</f>
        <v>0</v>
      </c>
      <c r="F32" s="10">
        <f>[8]M01!D36</f>
        <v>0</v>
      </c>
      <c r="G32" s="12"/>
    </row>
    <row r="33" spans="1:7" ht="24.95" customHeight="1" x14ac:dyDescent="0.25">
      <c r="A33" s="7">
        <f>[8]M01!A37</f>
        <v>0</v>
      </c>
      <c r="B33" s="6">
        <f>[8]M01!B37</f>
        <v>0</v>
      </c>
      <c r="C33" s="3">
        <f>[8]M01!E37</f>
        <v>0</v>
      </c>
      <c r="D33" s="3">
        <f>[8]M01!D37</f>
        <v>0</v>
      </c>
      <c r="E33" s="15">
        <f>[8]M01!E37</f>
        <v>0</v>
      </c>
      <c r="F33" s="10">
        <f>[8]M01!D37</f>
        <v>0</v>
      </c>
      <c r="G33" s="12"/>
    </row>
    <row r="34" spans="1:7" ht="24.95" customHeight="1" x14ac:dyDescent="0.25">
      <c r="A34" s="7">
        <f>[8]M01!A38</f>
        <v>0</v>
      </c>
      <c r="B34" s="6">
        <f>[8]M01!B38</f>
        <v>0</v>
      </c>
      <c r="C34" s="3">
        <f>[8]M01!E38</f>
        <v>0</v>
      </c>
      <c r="D34" s="3">
        <f>[8]M01!D38</f>
        <v>0</v>
      </c>
      <c r="E34" s="15">
        <f>[8]M01!E38</f>
        <v>0</v>
      </c>
      <c r="F34" s="10">
        <f>[8]M01!F38</f>
        <v>0</v>
      </c>
      <c r="G34" s="12"/>
    </row>
    <row r="35" spans="1:7" ht="24.95" customHeight="1" x14ac:dyDescent="0.25">
      <c r="A35" s="7">
        <f>[8]M01!A39</f>
        <v>0</v>
      </c>
      <c r="B35" s="6">
        <f>[8]M01!B39</f>
        <v>0</v>
      </c>
      <c r="C35" s="3">
        <f>[8]M01!E39</f>
        <v>0</v>
      </c>
      <c r="D35" s="3">
        <f>[8]M01!D39</f>
        <v>0</v>
      </c>
      <c r="E35" s="15">
        <f>[8]M01!E39</f>
        <v>0</v>
      </c>
      <c r="F35" s="10">
        <f>[8]M01!F39</f>
        <v>0</v>
      </c>
      <c r="G35" s="12"/>
    </row>
    <row r="36" spans="1:7" ht="24.95" customHeight="1" x14ac:dyDescent="0.25">
      <c r="A36" s="7">
        <f>[8]M01!A40</f>
        <v>0</v>
      </c>
      <c r="B36" s="6">
        <f>[8]M01!B40</f>
        <v>0</v>
      </c>
      <c r="C36" s="3">
        <f>[8]M01!E40</f>
        <v>0</v>
      </c>
      <c r="D36" s="3">
        <f>[8]M01!D40</f>
        <v>0</v>
      </c>
      <c r="E36" s="15">
        <f>[8]M01!E40</f>
        <v>0</v>
      </c>
      <c r="F36" s="10">
        <f>[8]M01!F40</f>
        <v>0</v>
      </c>
      <c r="G36" s="12"/>
    </row>
    <row r="37" spans="1:7" ht="24.95" customHeight="1" x14ac:dyDescent="0.25">
      <c r="A37" s="7">
        <f>[8]M01!A41</f>
        <v>0</v>
      </c>
      <c r="B37" s="6">
        <f>[8]M01!B41</f>
        <v>0</v>
      </c>
      <c r="C37" s="3">
        <f>[8]M01!E41</f>
        <v>0</v>
      </c>
      <c r="D37" s="3">
        <f>[8]M01!D41</f>
        <v>0</v>
      </c>
      <c r="E37" s="15">
        <f>[8]M01!E41</f>
        <v>0</v>
      </c>
      <c r="F37" s="10">
        <f>[8]M01!F41</f>
        <v>0</v>
      </c>
      <c r="G37" s="12"/>
    </row>
    <row r="38" spans="1:7" ht="24.95" customHeight="1" x14ac:dyDescent="0.25">
      <c r="A38" s="7">
        <f>[8]M01!A42</f>
        <v>0</v>
      </c>
      <c r="B38" s="6">
        <f>[8]M01!B42</f>
        <v>0</v>
      </c>
      <c r="C38" s="3">
        <f>[8]M01!E42</f>
        <v>0</v>
      </c>
      <c r="D38" s="3">
        <f>[8]M01!D42</f>
        <v>0</v>
      </c>
      <c r="E38" s="15">
        <f>[8]M01!E42</f>
        <v>0</v>
      </c>
      <c r="F38" s="10">
        <f>[8]M01!F42</f>
        <v>0</v>
      </c>
      <c r="G38" s="12"/>
    </row>
    <row r="39" spans="1:7" ht="24.95" customHeight="1" x14ac:dyDescent="0.25">
      <c r="A39" s="7">
        <f>[8]M01!A43</f>
        <v>0</v>
      </c>
      <c r="B39" s="6">
        <f>[8]M01!B43</f>
        <v>0</v>
      </c>
      <c r="C39" s="3">
        <f>[8]M01!E43</f>
        <v>0</v>
      </c>
      <c r="D39" s="3">
        <f>[8]M01!D43</f>
        <v>0</v>
      </c>
      <c r="E39" s="15">
        <f>[8]M01!E43</f>
        <v>0</v>
      </c>
      <c r="F39" s="10">
        <f>[8]M01!F43</f>
        <v>0</v>
      </c>
      <c r="G39" s="12"/>
    </row>
    <row r="40" spans="1:7" ht="24.95" customHeight="1" x14ac:dyDescent="0.25">
      <c r="A40" s="7">
        <f>[8]M01!A44</f>
        <v>0</v>
      </c>
      <c r="B40" s="6">
        <f>[8]M01!B44</f>
        <v>0</v>
      </c>
      <c r="C40" s="3">
        <f>[8]M01!E44</f>
        <v>0</v>
      </c>
      <c r="D40" s="3">
        <f>[8]M01!D44</f>
        <v>0</v>
      </c>
      <c r="E40" s="15">
        <f>[8]M01!E44</f>
        <v>0</v>
      </c>
      <c r="F40" s="10">
        <f>[8]M01!F44</f>
        <v>0</v>
      </c>
      <c r="G40" s="12"/>
    </row>
    <row r="41" spans="1:7" ht="24.95" customHeight="1" x14ac:dyDescent="0.25">
      <c r="A41" s="7">
        <f>[8]M01!A45</f>
        <v>0</v>
      </c>
      <c r="B41" s="6">
        <f>[8]M01!B45</f>
        <v>0</v>
      </c>
      <c r="C41" s="3">
        <f>[8]M01!E45</f>
        <v>0</v>
      </c>
      <c r="D41" s="3">
        <f>[8]M01!D45</f>
        <v>0</v>
      </c>
      <c r="E41" s="15">
        <f>[8]M01!E45</f>
        <v>0</v>
      </c>
      <c r="F41" s="10">
        <f>[8]M01!F45</f>
        <v>0</v>
      </c>
      <c r="G41" s="12"/>
    </row>
    <row r="42" spans="1:7" ht="24.95" customHeight="1" x14ac:dyDescent="0.25">
      <c r="A42" s="7">
        <f>[8]M01!A46</f>
        <v>0</v>
      </c>
      <c r="B42" s="6">
        <f>[8]M01!B46</f>
        <v>0</v>
      </c>
      <c r="C42" s="3">
        <f>[8]M01!E46</f>
        <v>0</v>
      </c>
      <c r="D42" s="3">
        <f>[8]M01!D46</f>
        <v>0</v>
      </c>
      <c r="E42" s="15">
        <f>[8]M01!E46</f>
        <v>0</v>
      </c>
      <c r="F42" s="10">
        <f>[8]M01!F46</f>
        <v>0</v>
      </c>
      <c r="G42" s="12"/>
    </row>
    <row r="43" spans="1:7" ht="24.95" customHeight="1" x14ac:dyDescent="0.25">
      <c r="A43" s="7">
        <f>[8]M01!A47</f>
        <v>0</v>
      </c>
      <c r="B43" s="6">
        <f>[8]M01!B47</f>
        <v>0</v>
      </c>
      <c r="C43" s="3">
        <f>[8]M01!E47</f>
        <v>0</v>
      </c>
      <c r="D43" s="3">
        <f>[8]M01!D47</f>
        <v>0</v>
      </c>
      <c r="E43" s="15">
        <f>[8]M01!E47</f>
        <v>0</v>
      </c>
      <c r="F43" s="10">
        <f>[8]M01!F47</f>
        <v>0</v>
      </c>
      <c r="G43" s="12"/>
    </row>
    <row r="44" spans="1:7" ht="24.95" customHeight="1" x14ac:dyDescent="0.25">
      <c r="A44" s="7">
        <f>[8]M01!A48</f>
        <v>0</v>
      </c>
      <c r="B44" s="6">
        <f>[8]M01!B48</f>
        <v>0</v>
      </c>
      <c r="C44" s="3">
        <f>[8]M01!E48</f>
        <v>0</v>
      </c>
      <c r="D44" s="3">
        <f>[8]M01!D48</f>
        <v>0</v>
      </c>
      <c r="E44" s="15">
        <f>[8]M01!E48</f>
        <v>0</v>
      </c>
      <c r="F44" s="10">
        <f>[8]M01!F48</f>
        <v>0</v>
      </c>
      <c r="G44" s="12"/>
    </row>
    <row r="45" spans="1:7" ht="24.95" customHeight="1" x14ac:dyDescent="0.25">
      <c r="A45" s="7">
        <f>[8]M01!A49</f>
        <v>0</v>
      </c>
      <c r="B45" s="6">
        <f>[8]M01!B49</f>
        <v>0</v>
      </c>
      <c r="C45" s="3">
        <f>[8]M01!E49</f>
        <v>0</v>
      </c>
      <c r="D45" s="3">
        <f>[8]M01!D49</f>
        <v>0</v>
      </c>
      <c r="E45" s="15">
        <f>[8]M01!E49</f>
        <v>0</v>
      </c>
      <c r="F45" s="10">
        <f>[8]M01!F49</f>
        <v>0</v>
      </c>
      <c r="G45" s="12"/>
    </row>
    <row r="46" spans="1:7" ht="24.95" customHeight="1" x14ac:dyDescent="0.25">
      <c r="A46" s="7">
        <f>[8]M01!A50</f>
        <v>0</v>
      </c>
      <c r="B46" s="6">
        <f>[8]M01!B50</f>
        <v>0</v>
      </c>
      <c r="C46" s="3">
        <f>[8]M01!E50</f>
        <v>0</v>
      </c>
      <c r="D46" s="3">
        <f>[8]M01!D50</f>
        <v>0</v>
      </c>
      <c r="E46" s="15">
        <f>[8]M01!E50</f>
        <v>0</v>
      </c>
      <c r="F46" s="10">
        <f>[8]M01!F50</f>
        <v>0</v>
      </c>
      <c r="G46" s="12"/>
    </row>
    <row r="47" spans="1:7" ht="24.95" customHeight="1" x14ac:dyDescent="0.25">
      <c r="A47" s="7">
        <f>[8]M01!A51</f>
        <v>0</v>
      </c>
      <c r="B47" s="6">
        <f>[8]M01!B51</f>
        <v>0</v>
      </c>
      <c r="C47" s="3">
        <f>[8]M01!E51</f>
        <v>0</v>
      </c>
      <c r="D47" s="3">
        <f>[8]M01!D51</f>
        <v>0</v>
      </c>
      <c r="E47" s="15">
        <f>[8]M01!E51</f>
        <v>0</v>
      </c>
      <c r="F47" s="10">
        <f>[8]M01!F51</f>
        <v>0</v>
      </c>
      <c r="G47" s="12"/>
    </row>
    <row r="48" spans="1:7" ht="24.95" customHeight="1" x14ac:dyDescent="0.25">
      <c r="A48" s="7">
        <f>[8]M01!A52</f>
        <v>0</v>
      </c>
      <c r="B48" s="6">
        <f>[8]M01!B52</f>
        <v>0</v>
      </c>
      <c r="C48" s="3">
        <f>[8]M01!E52</f>
        <v>0</v>
      </c>
      <c r="D48" s="3">
        <f>[8]M01!D52</f>
        <v>0</v>
      </c>
      <c r="E48" s="15">
        <f>[8]M01!E52</f>
        <v>0</v>
      </c>
      <c r="F48" s="10">
        <f>[8]M01!F52</f>
        <v>0</v>
      </c>
      <c r="G48" s="12"/>
    </row>
    <row r="49" spans="1:7" ht="24.95" customHeight="1" x14ac:dyDescent="0.25">
      <c r="A49" s="7">
        <f>[8]M01!A53</f>
        <v>0</v>
      </c>
      <c r="B49" s="6">
        <f>[8]M01!B53</f>
        <v>0</v>
      </c>
      <c r="C49" s="3">
        <f>[8]M01!E53</f>
        <v>0</v>
      </c>
      <c r="D49" s="3">
        <f>[8]M01!D53</f>
        <v>0</v>
      </c>
      <c r="E49" s="15">
        <f>[8]M01!E53</f>
        <v>0</v>
      </c>
      <c r="F49" s="10">
        <f>[8]M01!F53</f>
        <v>0</v>
      </c>
      <c r="G49" s="12"/>
    </row>
    <row r="50" spans="1:7" ht="24.95" customHeight="1" x14ac:dyDescent="0.25">
      <c r="A50" s="7">
        <f>[8]M01!A54</f>
        <v>0</v>
      </c>
      <c r="B50" s="6">
        <f>[8]M01!B54</f>
        <v>0</v>
      </c>
      <c r="C50" s="3">
        <f>[8]M01!E54</f>
        <v>0</v>
      </c>
      <c r="D50" s="3">
        <f>[8]M01!D54</f>
        <v>0</v>
      </c>
      <c r="E50" s="15">
        <f>[8]M01!E54</f>
        <v>0</v>
      </c>
      <c r="F50" s="10">
        <f>[8]M01!F54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</sheetData>
  <dataValidations count="2">
    <dataValidation type="list" allowBlank="1" showInputMessage="1" showErrorMessage="1" promptTitle=" Profil" prompt="Saisir le profil" sqref="C118:C123">
      <formula1>"Inscrits , Parents , Inscrits/Parents"</formula1>
    </dataValidation>
    <dataValidation type="list" allowBlank="1" showInputMessage="1" showErrorMessage="1" promptTitle="THEME" prompt="Saisir le thème " sqref="B3:B123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G124"/>
  <sheetViews>
    <sheetView zoomScale="60" zoomScaleNormal="60" workbookViewId="0">
      <selection activeCell="B3" sqref="B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>
        <f>[9]M02!A7</f>
        <v>0</v>
      </c>
      <c r="B3" s="6">
        <f>[9]M02!B7</f>
        <v>0</v>
      </c>
      <c r="C3" s="3">
        <f>[9]M02!E7</f>
        <v>0</v>
      </c>
      <c r="D3" s="3" t="str">
        <f>[9]M02!$A$5</f>
        <v>M02-S'entrainer aux épreuves de droit public</v>
      </c>
      <c r="E3" s="15">
        <f>[9]M02!F7</f>
        <v>0</v>
      </c>
      <c r="F3" s="10">
        <f>[9]M02!D7</f>
        <v>0</v>
      </c>
      <c r="G3" s="13"/>
    </row>
    <row r="4" spans="1:7" ht="24.95" customHeight="1" x14ac:dyDescent="0.35">
      <c r="A4" s="7">
        <f>[9]M02!A8</f>
        <v>0</v>
      </c>
      <c r="B4" s="6">
        <f>[9]M02!B8</f>
        <v>0</v>
      </c>
      <c r="C4" s="3">
        <f>[9]M02!E8</f>
        <v>0</v>
      </c>
      <c r="D4" s="3">
        <f>[9]M02!D8</f>
        <v>0</v>
      </c>
      <c r="E4" s="15">
        <f>[9]M02!F8</f>
        <v>0</v>
      </c>
      <c r="F4" s="10">
        <f>[9]M02!D8</f>
        <v>0</v>
      </c>
      <c r="G4" s="12"/>
    </row>
    <row r="5" spans="1:7" ht="24.95" customHeight="1" x14ac:dyDescent="0.35">
      <c r="A5" s="7">
        <f>[9]M02!A9</f>
        <v>0</v>
      </c>
      <c r="B5" s="6">
        <f>[9]M02!B9</f>
        <v>0</v>
      </c>
      <c r="C5" s="3">
        <f>[9]M02!E9</f>
        <v>0</v>
      </c>
      <c r="D5" s="3">
        <f>[9]M02!D9</f>
        <v>0</v>
      </c>
      <c r="E5" s="15">
        <f>[9]M02!F9</f>
        <v>0</v>
      </c>
      <c r="F5" s="10">
        <f>[9]M02!D9</f>
        <v>0</v>
      </c>
      <c r="G5" s="12"/>
    </row>
    <row r="6" spans="1:7" ht="24.95" customHeight="1" x14ac:dyDescent="0.35">
      <c r="A6" s="7">
        <f>[9]M02!A10</f>
        <v>0</v>
      </c>
      <c r="B6" s="6">
        <f>[9]M02!B10</f>
        <v>0</v>
      </c>
      <c r="C6" s="3">
        <f>[9]M02!E10</f>
        <v>0</v>
      </c>
      <c r="D6" s="3">
        <f>[9]M02!D10</f>
        <v>0</v>
      </c>
      <c r="E6" s="15">
        <f>[9]M02!F10</f>
        <v>0</v>
      </c>
      <c r="F6" s="10">
        <f>[9]M02!D10</f>
        <v>0</v>
      </c>
      <c r="G6" s="12"/>
    </row>
    <row r="7" spans="1:7" ht="24.95" customHeight="1" x14ac:dyDescent="0.35">
      <c r="A7" s="7">
        <f>[9]M02!A11</f>
        <v>0</v>
      </c>
      <c r="B7" s="6">
        <f>[9]M02!B11</f>
        <v>0</v>
      </c>
      <c r="C7" s="3">
        <f>[9]M02!E11</f>
        <v>0</v>
      </c>
      <c r="D7" s="3">
        <f>[9]M02!D11</f>
        <v>0</v>
      </c>
      <c r="E7" s="15">
        <f>[9]M02!F11</f>
        <v>0</v>
      </c>
      <c r="F7" s="10">
        <f>[9]M02!D11</f>
        <v>0</v>
      </c>
      <c r="G7" s="12"/>
    </row>
    <row r="8" spans="1:7" ht="24.95" customHeight="1" x14ac:dyDescent="0.35">
      <c r="A8" s="7">
        <f>[9]M02!A12</f>
        <v>0</v>
      </c>
      <c r="B8" s="6">
        <f>[9]M02!B12</f>
        <v>0</v>
      </c>
      <c r="C8" s="3">
        <f>[9]M02!E12</f>
        <v>0</v>
      </c>
      <c r="D8" s="3">
        <f>[9]M02!D12</f>
        <v>0</v>
      </c>
      <c r="E8" s="15">
        <f>[9]M02!F12</f>
        <v>0</v>
      </c>
      <c r="F8" s="10">
        <f>[9]M02!D12</f>
        <v>0</v>
      </c>
      <c r="G8" s="12"/>
    </row>
    <row r="9" spans="1:7" ht="24.95" customHeight="1" x14ac:dyDescent="0.35">
      <c r="A9" s="7">
        <f>[9]M02!A13</f>
        <v>0</v>
      </c>
      <c r="B9" s="6">
        <f>[9]M02!B13</f>
        <v>0</v>
      </c>
      <c r="C9" s="3">
        <f>[9]M02!E13</f>
        <v>0</v>
      </c>
      <c r="D9" s="3">
        <f>[9]M02!D13</f>
        <v>0</v>
      </c>
      <c r="E9" s="15">
        <f>[9]M02!F13</f>
        <v>0</v>
      </c>
      <c r="F9" s="10">
        <f>[9]M02!D13</f>
        <v>0</v>
      </c>
      <c r="G9" s="12"/>
    </row>
    <row r="10" spans="1:7" ht="24.95" customHeight="1" x14ac:dyDescent="0.35">
      <c r="A10" s="7">
        <f>[9]M02!A14</f>
        <v>0</v>
      </c>
      <c r="B10" s="6">
        <f>[9]M02!B14</f>
        <v>0</v>
      </c>
      <c r="C10" s="3">
        <f>[9]M02!E14</f>
        <v>0</v>
      </c>
      <c r="D10" s="3">
        <f>[9]M02!D14</f>
        <v>0</v>
      </c>
      <c r="E10" s="15">
        <f>[9]M02!F14</f>
        <v>0</v>
      </c>
      <c r="F10" s="10">
        <f>[9]M02!D14</f>
        <v>0</v>
      </c>
      <c r="G10" s="12"/>
    </row>
    <row r="11" spans="1:7" ht="24.95" customHeight="1" x14ac:dyDescent="0.35">
      <c r="A11" s="7">
        <f>[9]M02!A15</f>
        <v>0</v>
      </c>
      <c r="B11" s="6">
        <f>[9]M02!B15</f>
        <v>0</v>
      </c>
      <c r="C11" s="3">
        <f>[9]M02!E15</f>
        <v>0</v>
      </c>
      <c r="D11" s="3">
        <f>[9]M02!D15</f>
        <v>0</v>
      </c>
      <c r="E11" s="15">
        <f>[9]M02!F15</f>
        <v>0</v>
      </c>
      <c r="F11" s="10">
        <f>[9]M02!D15</f>
        <v>0</v>
      </c>
      <c r="G11" s="12"/>
    </row>
    <row r="12" spans="1:7" ht="24.95" customHeight="1" x14ac:dyDescent="0.35">
      <c r="A12" s="7">
        <f>[9]M02!A16</f>
        <v>0</v>
      </c>
      <c r="B12" s="6">
        <f>[9]M02!B16</f>
        <v>0</v>
      </c>
      <c r="C12" s="3">
        <f>[9]M02!E16</f>
        <v>0</v>
      </c>
      <c r="D12" s="3">
        <f>[9]M02!D16</f>
        <v>0</v>
      </c>
      <c r="E12" s="15">
        <f>[9]M02!F16</f>
        <v>0</v>
      </c>
      <c r="F12" s="10">
        <f>[9]M02!D16</f>
        <v>0</v>
      </c>
      <c r="G12" s="12"/>
    </row>
    <row r="13" spans="1:7" ht="24.95" customHeight="1" x14ac:dyDescent="0.35">
      <c r="A13" s="7">
        <f>[9]M02!A17</f>
        <v>0</v>
      </c>
      <c r="B13" s="6">
        <f>[9]M02!B17</f>
        <v>0</v>
      </c>
      <c r="C13" s="3">
        <f>[9]M02!E17</f>
        <v>0</v>
      </c>
      <c r="D13" s="3">
        <f>[9]M02!D17</f>
        <v>0</v>
      </c>
      <c r="E13" s="15">
        <f>[9]M02!F17</f>
        <v>0</v>
      </c>
      <c r="F13" s="10">
        <f>[9]M02!D17</f>
        <v>0</v>
      </c>
      <c r="G13" s="12"/>
    </row>
    <row r="14" spans="1:7" ht="24.95" customHeight="1" x14ac:dyDescent="0.35">
      <c r="A14" s="7">
        <f>[9]M02!A18</f>
        <v>0</v>
      </c>
      <c r="B14" s="6">
        <f>[9]M02!B18</f>
        <v>0</v>
      </c>
      <c r="C14" s="3">
        <f>[9]M02!E18</f>
        <v>0</v>
      </c>
      <c r="D14" s="3">
        <f>[9]M02!D18</f>
        <v>0</v>
      </c>
      <c r="E14" s="15">
        <f>[9]M02!F18</f>
        <v>0</v>
      </c>
      <c r="F14" s="10">
        <f>[9]M02!D18</f>
        <v>0</v>
      </c>
      <c r="G14" s="12"/>
    </row>
    <row r="15" spans="1:7" ht="24.95" customHeight="1" x14ac:dyDescent="0.35">
      <c r="A15" s="7">
        <f>[9]M02!A19</f>
        <v>0</v>
      </c>
      <c r="B15" s="6">
        <f>[9]M02!B19</f>
        <v>0</v>
      </c>
      <c r="C15" s="3">
        <f>[9]M02!E19</f>
        <v>0</v>
      </c>
      <c r="D15" s="3">
        <f>[9]M02!D19</f>
        <v>0</v>
      </c>
      <c r="E15" s="15">
        <f>[9]M02!F19</f>
        <v>0</v>
      </c>
      <c r="F15" s="10">
        <f>[9]M02!D19</f>
        <v>0</v>
      </c>
      <c r="G15" s="12"/>
    </row>
    <row r="16" spans="1:7" ht="24.95" customHeight="1" x14ac:dyDescent="0.35">
      <c r="A16" s="7">
        <f>[9]M02!A20</f>
        <v>0</v>
      </c>
      <c r="B16" s="6">
        <f>[9]M02!B20</f>
        <v>0</v>
      </c>
      <c r="C16" s="3">
        <f>[9]M02!E20</f>
        <v>0</v>
      </c>
      <c r="D16" s="3">
        <f>[9]M02!D20</f>
        <v>0</v>
      </c>
      <c r="E16" s="15">
        <f>[9]M02!F20</f>
        <v>0</v>
      </c>
      <c r="F16" s="10">
        <f>[9]M02!D20</f>
        <v>0</v>
      </c>
      <c r="G16" s="12"/>
    </row>
    <row r="17" spans="1:7" ht="24.95" customHeight="1" x14ac:dyDescent="0.35">
      <c r="A17" s="7">
        <f>[9]M02!A21</f>
        <v>0</v>
      </c>
      <c r="B17" s="6">
        <f>[9]M02!B21</f>
        <v>0</v>
      </c>
      <c r="C17" s="3">
        <f>[9]M02!E21</f>
        <v>0</v>
      </c>
      <c r="D17" s="3">
        <f>[9]M02!D21</f>
        <v>0</v>
      </c>
      <c r="E17" s="15">
        <f>[9]M02!F21</f>
        <v>0</v>
      </c>
      <c r="F17" s="10">
        <f>[9]M02!D21</f>
        <v>0</v>
      </c>
      <c r="G17" s="12"/>
    </row>
    <row r="18" spans="1:7" ht="24.95" customHeight="1" x14ac:dyDescent="0.35">
      <c r="A18" s="7">
        <f>[9]M02!A22</f>
        <v>0</v>
      </c>
      <c r="B18" s="6">
        <f>[9]M02!B22</f>
        <v>0</v>
      </c>
      <c r="C18" s="3">
        <f>[9]M02!E22</f>
        <v>0</v>
      </c>
      <c r="D18" s="3">
        <f>[9]M02!D22</f>
        <v>0</v>
      </c>
      <c r="E18" s="15">
        <f>[9]M02!F22</f>
        <v>0</v>
      </c>
      <c r="F18" s="10">
        <f>[9]M02!D22</f>
        <v>0</v>
      </c>
      <c r="G18" s="12"/>
    </row>
    <row r="19" spans="1:7" ht="24.95" customHeight="1" x14ac:dyDescent="0.35">
      <c r="A19" s="7">
        <f>[9]M02!A23</f>
        <v>0</v>
      </c>
      <c r="B19" s="6">
        <f>[9]M02!B23</f>
        <v>0</v>
      </c>
      <c r="C19" s="3">
        <f>[9]M02!E23</f>
        <v>0</v>
      </c>
      <c r="D19" s="3">
        <f>[9]M02!D23</f>
        <v>0</v>
      </c>
      <c r="E19" s="15">
        <f>[9]M02!F23</f>
        <v>0</v>
      </c>
      <c r="F19" s="10">
        <f>[9]M02!D23</f>
        <v>0</v>
      </c>
      <c r="G19" s="12"/>
    </row>
    <row r="20" spans="1:7" ht="24.95" customHeight="1" x14ac:dyDescent="0.35">
      <c r="A20" s="7">
        <f>[9]M02!A24</f>
        <v>0</v>
      </c>
      <c r="B20" s="6">
        <f>[9]M02!B24</f>
        <v>0</v>
      </c>
      <c r="C20" s="3">
        <f>[9]M02!E24</f>
        <v>0</v>
      </c>
      <c r="D20" s="3">
        <f>[9]M02!D24</f>
        <v>0</v>
      </c>
      <c r="E20" s="15">
        <f>[9]M02!F24</f>
        <v>0</v>
      </c>
      <c r="F20" s="10">
        <f>[9]M02!D24</f>
        <v>0</v>
      </c>
      <c r="G20" s="12"/>
    </row>
    <row r="21" spans="1:7" ht="24.95" customHeight="1" x14ac:dyDescent="0.35">
      <c r="A21" s="7">
        <f>[9]M02!A25</f>
        <v>0</v>
      </c>
      <c r="B21" s="6">
        <f>[9]M02!B25</f>
        <v>0</v>
      </c>
      <c r="C21" s="3">
        <f>[9]M02!E25</f>
        <v>0</v>
      </c>
      <c r="D21" s="3">
        <f>[9]M02!D25</f>
        <v>0</v>
      </c>
      <c r="E21" s="15">
        <f>[9]M02!F25</f>
        <v>0</v>
      </c>
      <c r="F21" s="10">
        <f>[9]M02!D25</f>
        <v>0</v>
      </c>
      <c r="G21" s="12"/>
    </row>
    <row r="22" spans="1:7" ht="24.95" customHeight="1" x14ac:dyDescent="0.35">
      <c r="A22" s="7">
        <f>[9]M02!A26</f>
        <v>0</v>
      </c>
      <c r="B22" s="6">
        <f>[9]M02!B26</f>
        <v>0</v>
      </c>
      <c r="C22" s="3">
        <f>[9]M02!E26</f>
        <v>0</v>
      </c>
      <c r="D22" s="3">
        <f>[9]M02!D26</f>
        <v>0</v>
      </c>
      <c r="E22" s="15">
        <f>[9]M02!F26</f>
        <v>0</v>
      </c>
      <c r="F22" s="10">
        <f>[9]M02!D26</f>
        <v>0</v>
      </c>
      <c r="G22" s="12"/>
    </row>
    <row r="23" spans="1:7" ht="24.95" customHeight="1" x14ac:dyDescent="0.25">
      <c r="A23" s="7">
        <f>[9]M02!A27</f>
        <v>0</v>
      </c>
      <c r="B23" s="6">
        <f>[9]M02!B27</f>
        <v>0</v>
      </c>
      <c r="C23" s="3">
        <f>[9]M02!E27</f>
        <v>0</v>
      </c>
      <c r="D23" s="3">
        <f>[9]M02!D27</f>
        <v>0</v>
      </c>
      <c r="E23" s="15">
        <f>[9]M02!F27</f>
        <v>0</v>
      </c>
      <c r="F23" s="10">
        <f>[9]M02!D27</f>
        <v>0</v>
      </c>
      <c r="G23" s="12"/>
    </row>
    <row r="24" spans="1:7" ht="24.95" customHeight="1" x14ac:dyDescent="0.25">
      <c r="A24" s="7">
        <f>[9]M02!A28</f>
        <v>0</v>
      </c>
      <c r="B24" s="6">
        <f>[9]M02!B28</f>
        <v>0</v>
      </c>
      <c r="C24" s="3">
        <f>[9]M02!E28</f>
        <v>0</v>
      </c>
      <c r="D24" s="3">
        <f>[9]M02!D28</f>
        <v>0</v>
      </c>
      <c r="E24" s="15">
        <f>[9]M02!F28</f>
        <v>0</v>
      </c>
      <c r="F24" s="10">
        <f>[9]M02!D28</f>
        <v>0</v>
      </c>
      <c r="G24" s="12"/>
    </row>
    <row r="25" spans="1:7" ht="24.95" customHeight="1" x14ac:dyDescent="0.25">
      <c r="A25" s="7">
        <f>[9]M02!A29</f>
        <v>0</v>
      </c>
      <c r="B25" s="6">
        <f>[9]M02!B29</f>
        <v>0</v>
      </c>
      <c r="C25" s="3">
        <f>[9]M02!E29</f>
        <v>0</v>
      </c>
      <c r="D25" s="3">
        <f>[9]M02!D29</f>
        <v>0</v>
      </c>
      <c r="E25" s="15">
        <f>[9]M02!F29</f>
        <v>0</v>
      </c>
      <c r="F25" s="10">
        <f>[9]M02!D29</f>
        <v>0</v>
      </c>
      <c r="G25" s="12"/>
    </row>
    <row r="26" spans="1:7" ht="24.95" customHeight="1" x14ac:dyDescent="0.25">
      <c r="A26" s="7">
        <f>[9]M02!A30</f>
        <v>0</v>
      </c>
      <c r="B26" s="6">
        <f>[9]M02!B30</f>
        <v>0</v>
      </c>
      <c r="C26" s="3">
        <f>[9]M02!E30</f>
        <v>0</v>
      </c>
      <c r="D26" s="3">
        <f>[9]M02!D30</f>
        <v>0</v>
      </c>
      <c r="E26" s="15">
        <f>[9]M02!F30</f>
        <v>0</v>
      </c>
      <c r="F26" s="10">
        <f>[9]M02!D30</f>
        <v>0</v>
      </c>
      <c r="G26" s="12"/>
    </row>
    <row r="27" spans="1:7" ht="24.95" customHeight="1" x14ac:dyDescent="0.25">
      <c r="A27" s="7">
        <f>[9]M02!A31</f>
        <v>0</v>
      </c>
      <c r="B27" s="6">
        <f>[9]M02!B31</f>
        <v>0</v>
      </c>
      <c r="C27" s="3">
        <f>[9]M02!E31</f>
        <v>0</v>
      </c>
      <c r="D27" s="3">
        <f>[9]M02!D31</f>
        <v>0</v>
      </c>
      <c r="E27" s="15">
        <f>[9]M02!F31</f>
        <v>0</v>
      </c>
      <c r="F27" s="10">
        <f>[9]M02!D31</f>
        <v>0</v>
      </c>
      <c r="G27" s="12"/>
    </row>
    <row r="28" spans="1:7" ht="24.95" customHeight="1" x14ac:dyDescent="0.25">
      <c r="A28" s="7">
        <f>[9]M02!A32</f>
        <v>0</v>
      </c>
      <c r="B28" s="6">
        <f>[9]M02!B32</f>
        <v>0</v>
      </c>
      <c r="C28" s="3">
        <f>[9]M02!E32</f>
        <v>0</v>
      </c>
      <c r="D28" s="3">
        <f>[9]M02!D32</f>
        <v>0</v>
      </c>
      <c r="E28" s="15">
        <f>[9]M02!F32</f>
        <v>0</v>
      </c>
      <c r="F28" s="10">
        <f>[9]M02!D32</f>
        <v>0</v>
      </c>
      <c r="G28" s="12"/>
    </row>
    <row r="29" spans="1:7" ht="24.95" customHeight="1" x14ac:dyDescent="0.25">
      <c r="A29" s="7">
        <f>[9]M02!A33</f>
        <v>0</v>
      </c>
      <c r="B29" s="6">
        <f>[9]M02!B33</f>
        <v>0</v>
      </c>
      <c r="C29" s="3">
        <f>[9]M02!E33</f>
        <v>0</v>
      </c>
      <c r="D29" s="3">
        <f>[9]M02!D33</f>
        <v>0</v>
      </c>
      <c r="E29" s="15">
        <f>[9]M02!F33</f>
        <v>0</v>
      </c>
      <c r="F29" s="10">
        <f>[9]M02!D33</f>
        <v>0</v>
      </c>
      <c r="G29" s="12"/>
    </row>
    <row r="30" spans="1:7" ht="24.95" customHeight="1" x14ac:dyDescent="0.25">
      <c r="A30" s="7">
        <f>[9]M02!A34</f>
        <v>0</v>
      </c>
      <c r="B30" s="6">
        <f>[9]M02!B34</f>
        <v>0</v>
      </c>
      <c r="C30" s="3">
        <f>[9]M02!E34</f>
        <v>0</v>
      </c>
      <c r="D30" s="3">
        <f>[9]M02!D34</f>
        <v>0</v>
      </c>
      <c r="E30" s="15">
        <f>[9]M02!F34</f>
        <v>0</v>
      </c>
      <c r="F30" s="10">
        <f>[9]M02!D34</f>
        <v>0</v>
      </c>
      <c r="G30" s="12"/>
    </row>
    <row r="31" spans="1:7" ht="24.95" customHeight="1" x14ac:dyDescent="0.25">
      <c r="A31" s="7">
        <f>[9]M02!A35</f>
        <v>0</v>
      </c>
      <c r="B31" s="6">
        <f>[9]M02!B35</f>
        <v>0</v>
      </c>
      <c r="C31" s="3">
        <f>[9]M02!E35</f>
        <v>0</v>
      </c>
      <c r="D31" s="3">
        <f>[9]M02!D35</f>
        <v>0</v>
      </c>
      <c r="E31" s="15">
        <f>[9]M02!F35</f>
        <v>0</v>
      </c>
      <c r="F31" s="10">
        <f>[9]M02!D35</f>
        <v>0</v>
      </c>
      <c r="G31" s="12"/>
    </row>
    <row r="32" spans="1:7" ht="24.95" customHeight="1" x14ac:dyDescent="0.25">
      <c r="A32" s="7">
        <f>[9]M02!A36</f>
        <v>0</v>
      </c>
      <c r="B32" s="6">
        <f>[9]M02!B36</f>
        <v>0</v>
      </c>
      <c r="C32" s="3">
        <f>[9]M02!E36</f>
        <v>0</v>
      </c>
      <c r="D32" s="3">
        <f>[9]M02!D36</f>
        <v>0</v>
      </c>
      <c r="E32" s="15">
        <f>[9]M02!F36</f>
        <v>0</v>
      </c>
      <c r="F32" s="10">
        <f>[9]M02!D36</f>
        <v>0</v>
      </c>
      <c r="G32" s="12"/>
    </row>
    <row r="33" spans="1:7" ht="24.95" customHeight="1" x14ac:dyDescent="0.25">
      <c r="A33" s="7">
        <f>[9]M02!A37</f>
        <v>0</v>
      </c>
      <c r="B33" s="6">
        <f>[9]M02!B37</f>
        <v>0</v>
      </c>
      <c r="C33" s="3">
        <f>[9]M02!E37</f>
        <v>0</v>
      </c>
      <c r="D33" s="3">
        <f>[9]M02!D37</f>
        <v>0</v>
      </c>
      <c r="E33" s="15">
        <f>[9]M02!F37</f>
        <v>0</v>
      </c>
      <c r="F33" s="10">
        <f>[9]M02!D37</f>
        <v>0</v>
      </c>
      <c r="G33" s="12"/>
    </row>
    <row r="34" spans="1:7" ht="24.95" customHeight="1" x14ac:dyDescent="0.25">
      <c r="A34" s="7">
        <f>[9]M02!A38</f>
        <v>0</v>
      </c>
      <c r="B34" s="6">
        <f>[9]M02!B38</f>
        <v>0</v>
      </c>
      <c r="C34" s="3">
        <f>[9]M02!E38</f>
        <v>0</v>
      </c>
      <c r="D34" s="3">
        <f>[9]M02!D38</f>
        <v>0</v>
      </c>
      <c r="E34" s="15">
        <f>[9]M02!F38</f>
        <v>0</v>
      </c>
      <c r="F34" s="10">
        <f>[9]M02!D38</f>
        <v>0</v>
      </c>
      <c r="G34" s="12"/>
    </row>
    <row r="35" spans="1:7" ht="24.95" customHeight="1" x14ac:dyDescent="0.25">
      <c r="A35" s="7">
        <f>[9]M02!A39</f>
        <v>0</v>
      </c>
      <c r="B35" s="6">
        <f>[9]M02!B39</f>
        <v>0</v>
      </c>
      <c r="C35" s="3">
        <f>[9]M02!E39</f>
        <v>0</v>
      </c>
      <c r="D35" s="3">
        <f>[9]M02!D39</f>
        <v>0</v>
      </c>
      <c r="E35" s="15">
        <f>[9]M02!F39</f>
        <v>0</v>
      </c>
      <c r="F35" s="10">
        <f>[9]M02!D39</f>
        <v>0</v>
      </c>
      <c r="G35" s="12"/>
    </row>
    <row r="36" spans="1:7" ht="24.95" customHeight="1" x14ac:dyDescent="0.25">
      <c r="A36" s="7">
        <f>[9]M02!A40</f>
        <v>0</v>
      </c>
      <c r="B36" s="6">
        <f>[9]M02!B40</f>
        <v>0</v>
      </c>
      <c r="C36" s="3">
        <f>[9]M02!E40</f>
        <v>0</v>
      </c>
      <c r="D36" s="3">
        <f>[9]M02!D40</f>
        <v>0</v>
      </c>
      <c r="E36" s="15">
        <f>[9]M02!F40</f>
        <v>0</v>
      </c>
      <c r="F36" s="10">
        <f>[9]M02!D40</f>
        <v>0</v>
      </c>
      <c r="G36" s="12"/>
    </row>
    <row r="37" spans="1:7" ht="24.95" customHeight="1" x14ac:dyDescent="0.25">
      <c r="A37" s="7">
        <f>[9]M02!A41</f>
        <v>0</v>
      </c>
      <c r="B37" s="6">
        <f>[9]M02!B41</f>
        <v>0</v>
      </c>
      <c r="C37" s="3">
        <f>[9]M02!E41</f>
        <v>0</v>
      </c>
      <c r="D37" s="3">
        <f>[9]M02!D41</f>
        <v>0</v>
      </c>
      <c r="E37" s="15">
        <f>[9]M02!F41</f>
        <v>0</v>
      </c>
      <c r="F37" s="10">
        <f>[9]M02!D41</f>
        <v>0</v>
      </c>
      <c r="G37" s="12"/>
    </row>
    <row r="38" spans="1:7" ht="24.95" customHeight="1" x14ac:dyDescent="0.25">
      <c r="A38" s="7">
        <f>[9]M02!A42</f>
        <v>0</v>
      </c>
      <c r="B38" s="6">
        <f>[9]M02!B42</f>
        <v>0</v>
      </c>
      <c r="C38" s="3">
        <f>[9]M02!E42</f>
        <v>0</v>
      </c>
      <c r="D38" s="3">
        <f>[9]M02!D42</f>
        <v>0</v>
      </c>
      <c r="E38" s="15">
        <f>[9]M02!F42</f>
        <v>0</v>
      </c>
      <c r="F38" s="10">
        <f>[9]M02!D42</f>
        <v>0</v>
      </c>
      <c r="G38" s="12"/>
    </row>
    <row r="39" spans="1:7" ht="24.95" customHeight="1" x14ac:dyDescent="0.25">
      <c r="A39" s="7">
        <f>[9]M02!A43</f>
        <v>0</v>
      </c>
      <c r="B39" s="6">
        <f>[9]M02!B43</f>
        <v>0</v>
      </c>
      <c r="C39" s="3">
        <f>[9]M02!E43</f>
        <v>0</v>
      </c>
      <c r="D39" s="3">
        <f>[9]M02!D43</f>
        <v>0</v>
      </c>
      <c r="E39" s="15">
        <f>[9]M02!F43</f>
        <v>0</v>
      </c>
      <c r="F39" s="10">
        <f>[9]M02!D43</f>
        <v>0</v>
      </c>
      <c r="G39" s="12"/>
    </row>
    <row r="40" spans="1:7" ht="24.95" customHeight="1" x14ac:dyDescent="0.25">
      <c r="A40" s="7">
        <f>[9]M02!A44</f>
        <v>0</v>
      </c>
      <c r="B40" s="6">
        <f>[9]M02!B44</f>
        <v>0</v>
      </c>
      <c r="C40" s="3">
        <f>[9]M02!E44</f>
        <v>0</v>
      </c>
      <c r="D40" s="3">
        <f>[9]M02!D44</f>
        <v>0</v>
      </c>
      <c r="E40" s="15">
        <f>[9]M02!F44</f>
        <v>0</v>
      </c>
      <c r="F40" s="10">
        <f>[9]M02!D44</f>
        <v>0</v>
      </c>
      <c r="G40" s="12"/>
    </row>
    <row r="41" spans="1:7" ht="24.95" customHeight="1" x14ac:dyDescent="0.25">
      <c r="A41" s="7">
        <f>[9]M02!A45</f>
        <v>0</v>
      </c>
      <c r="B41" s="6">
        <f>[9]M02!B45</f>
        <v>0</v>
      </c>
      <c r="C41" s="3">
        <f>[9]M02!E45</f>
        <v>0</v>
      </c>
      <c r="D41" s="3">
        <f>[9]M02!D45</f>
        <v>0</v>
      </c>
      <c r="E41" s="15">
        <f>[9]M02!F45</f>
        <v>0</v>
      </c>
      <c r="F41" s="10">
        <f>[9]M02!D45</f>
        <v>0</v>
      </c>
      <c r="G41" s="12"/>
    </row>
    <row r="42" spans="1:7" ht="24.95" customHeight="1" x14ac:dyDescent="0.25">
      <c r="A42" s="7">
        <f>[9]M02!A46</f>
        <v>0</v>
      </c>
      <c r="B42" s="6">
        <f>[9]M02!B46</f>
        <v>0</v>
      </c>
      <c r="C42" s="3">
        <f>[9]M02!E46</f>
        <v>0</v>
      </c>
      <c r="D42" s="3">
        <f>[9]M02!D46</f>
        <v>0</v>
      </c>
      <c r="E42" s="15">
        <f>[9]M02!F46</f>
        <v>0</v>
      </c>
      <c r="F42" s="10">
        <f>[9]M02!D46</f>
        <v>0</v>
      </c>
      <c r="G42" s="12"/>
    </row>
    <row r="43" spans="1:7" ht="24.95" customHeight="1" x14ac:dyDescent="0.25">
      <c r="A43" s="7">
        <f>[9]M02!A47</f>
        <v>0</v>
      </c>
      <c r="B43" s="6">
        <f>[9]M02!B47</f>
        <v>0</v>
      </c>
      <c r="C43" s="3">
        <f>[9]M02!E47</f>
        <v>0</v>
      </c>
      <c r="D43" s="3">
        <f>[9]M02!D47</f>
        <v>0</v>
      </c>
      <c r="E43" s="15">
        <f>[9]M02!F47</f>
        <v>0</v>
      </c>
      <c r="F43" s="10">
        <f>[9]M02!F47</f>
        <v>0</v>
      </c>
      <c r="G43" s="12"/>
    </row>
    <row r="44" spans="1:7" ht="24.95" customHeight="1" x14ac:dyDescent="0.25">
      <c r="A44" s="7">
        <f>[9]M02!A48</f>
        <v>0</v>
      </c>
      <c r="B44" s="6">
        <f>[9]M02!B48</f>
        <v>0</v>
      </c>
      <c r="C44" s="3">
        <f>[9]M02!E48</f>
        <v>0</v>
      </c>
      <c r="D44" s="3">
        <f>[9]M02!D48</f>
        <v>0</v>
      </c>
      <c r="E44" s="15">
        <f>[9]M02!F48</f>
        <v>0</v>
      </c>
      <c r="F44" s="10">
        <f>[9]M02!F48</f>
        <v>0</v>
      </c>
      <c r="G44" s="12"/>
    </row>
    <row r="45" spans="1:7" ht="24.95" customHeight="1" x14ac:dyDescent="0.25">
      <c r="A45" s="7">
        <f>[9]M02!A49</f>
        <v>0</v>
      </c>
      <c r="B45" s="6">
        <f>[9]M02!B49</f>
        <v>0</v>
      </c>
      <c r="C45" s="3">
        <f>[9]M02!E49</f>
        <v>0</v>
      </c>
      <c r="D45" s="3">
        <f>[9]M02!D49</f>
        <v>0</v>
      </c>
      <c r="E45" s="15">
        <f>[9]M02!F49</f>
        <v>0</v>
      </c>
      <c r="F45" s="10">
        <f>[9]M02!F49</f>
        <v>0</v>
      </c>
      <c r="G45" s="12"/>
    </row>
    <row r="46" spans="1:7" ht="24.95" customHeight="1" x14ac:dyDescent="0.25">
      <c r="A46" s="7">
        <f>[9]M02!A50</f>
        <v>0</v>
      </c>
      <c r="B46" s="6">
        <f>[9]M02!B50</f>
        <v>0</v>
      </c>
      <c r="C46" s="3">
        <f>[9]M02!E50</f>
        <v>0</v>
      </c>
      <c r="D46" s="3">
        <f>[9]M02!D50</f>
        <v>0</v>
      </c>
      <c r="E46" s="15">
        <f>[9]M02!F50</f>
        <v>0</v>
      </c>
      <c r="F46" s="10">
        <f>[9]M02!F50</f>
        <v>0</v>
      </c>
      <c r="G46" s="12"/>
    </row>
    <row r="47" spans="1:7" ht="24.95" customHeight="1" x14ac:dyDescent="0.25">
      <c r="A47" s="7">
        <f>[9]M02!A51</f>
        <v>0</v>
      </c>
      <c r="B47" s="6">
        <f>[9]M02!B51</f>
        <v>0</v>
      </c>
      <c r="C47" s="3">
        <f>[9]M02!E51</f>
        <v>0</v>
      </c>
      <c r="D47" s="3">
        <f>[9]M02!D51</f>
        <v>0</v>
      </c>
      <c r="E47" s="15">
        <f>[9]M02!F51</f>
        <v>0</v>
      </c>
      <c r="F47" s="10">
        <f>[9]M02!F51</f>
        <v>0</v>
      </c>
      <c r="G47" s="12"/>
    </row>
    <row r="48" spans="1:7" ht="24.95" customHeight="1" x14ac:dyDescent="0.25">
      <c r="A48" s="7">
        <f>[9]M02!A52</f>
        <v>0</v>
      </c>
      <c r="B48" s="6">
        <f>[9]M02!B52</f>
        <v>0</v>
      </c>
      <c r="C48" s="3">
        <f>[9]M02!E52</f>
        <v>0</v>
      </c>
      <c r="D48" s="3">
        <f>[9]M02!D52</f>
        <v>0</v>
      </c>
      <c r="E48" s="15">
        <f>[9]M02!F52</f>
        <v>0</v>
      </c>
      <c r="F48" s="10">
        <f>[9]M02!F52</f>
        <v>0</v>
      </c>
      <c r="G48" s="12"/>
    </row>
    <row r="49" spans="1:7" ht="24.95" customHeight="1" x14ac:dyDescent="0.25">
      <c r="A49" s="7">
        <f>[9]M02!A53</f>
        <v>0</v>
      </c>
      <c r="B49" s="6">
        <f>[9]M02!B53</f>
        <v>0</v>
      </c>
      <c r="C49" s="3">
        <f>[9]M02!E53</f>
        <v>0</v>
      </c>
      <c r="D49" s="3">
        <f>[9]M02!D53</f>
        <v>0</v>
      </c>
      <c r="E49" s="15">
        <f>[9]M02!F53</f>
        <v>0</v>
      </c>
      <c r="F49" s="10">
        <f>[9]M02!F53</f>
        <v>0</v>
      </c>
      <c r="G49" s="12"/>
    </row>
    <row r="50" spans="1:7" ht="24.95" customHeight="1" x14ac:dyDescent="0.25">
      <c r="A50" s="7">
        <f>[9]M02!A54</f>
        <v>0</v>
      </c>
      <c r="B50" s="6">
        <f>[9]M02!B54</f>
        <v>0</v>
      </c>
      <c r="C50" s="3">
        <f>[9]M02!E54</f>
        <v>0</v>
      </c>
      <c r="D50" s="3">
        <f>[9]M02!D54</f>
        <v>0</v>
      </c>
      <c r="E50" s="15">
        <f>[9]M02!F54</f>
        <v>0</v>
      </c>
      <c r="F50" s="10">
        <f>[9]M02!F54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[10]M04!A7</f>
        <v>Scolarite</v>
      </c>
      <c r="B3" s="6" t="str">
        <f>[10]M04!B7</f>
        <v>Consignes prise de rdv</v>
      </c>
      <c r="C3" s="3" t="str">
        <f>[10]M04!E7</f>
        <v>INSCRITS</v>
      </c>
      <c r="D3" s="3" t="str">
        <f>[10]M04!$A$5</f>
        <v>M04-M05-Concours d'attaché territorial</v>
      </c>
      <c r="E3" s="15">
        <f>[10]M04!F7</f>
        <v>43439</v>
      </c>
      <c r="F3" s="10" t="str">
        <f>[10]M04!D7</f>
        <v>ENT</v>
      </c>
      <c r="G3" s="13"/>
    </row>
    <row r="4" spans="1:7" ht="24.95" customHeight="1" x14ac:dyDescent="0.35">
      <c r="A4" s="7" t="str">
        <f>[10]M04!A8</f>
        <v>Scolarite</v>
      </c>
      <c r="B4" s="6" t="str">
        <f>[10]M04!B8</f>
        <v>Mise en ligne cours / devoirs</v>
      </c>
      <c r="C4" s="3" t="str">
        <f>[10]M04!E8</f>
        <v>INSCRITS</v>
      </c>
      <c r="D4" s="3" t="str">
        <f>[10]M04!$A$5</f>
        <v>M04-M05-Concours d'attaché territorial</v>
      </c>
      <c r="E4" s="15">
        <f>[10]M04!F8</f>
        <v>43460</v>
      </c>
      <c r="F4" s="10" t="str">
        <f>[10]M04!D8</f>
        <v>ENT</v>
      </c>
      <c r="G4" s="12"/>
    </row>
    <row r="5" spans="1:7" ht="24.95" customHeight="1" x14ac:dyDescent="0.35">
      <c r="A5" s="7" t="str">
        <f>[10]M04!A9</f>
        <v>Scolarite</v>
      </c>
      <c r="B5" s="6" t="str">
        <f>[10]M04!B9</f>
        <v>Classes virtuelles</v>
      </c>
      <c r="C5" s="3" t="str">
        <f>[10]M04!E9</f>
        <v>INSCRITS</v>
      </c>
      <c r="D5" s="3" t="str">
        <f>[10]M04!$A$5</f>
        <v>M04-M05-Concours d'attaché territorial</v>
      </c>
      <c r="E5" s="15">
        <f>[10]M04!F9</f>
        <v>43469</v>
      </c>
      <c r="F5" s="10" t="str">
        <f>[10]M04!D9</f>
        <v>ENT</v>
      </c>
      <c r="G5" s="12"/>
    </row>
    <row r="6" spans="1:7" ht="24.95" customHeight="1" x14ac:dyDescent="0.35">
      <c r="A6" s="7" t="str">
        <f>[10]M04!A10</f>
        <v>Scolarite</v>
      </c>
      <c r="B6" s="6" t="str">
        <f>[10]M04!B10</f>
        <v>Classes virtuelles</v>
      </c>
      <c r="C6" s="3" t="str">
        <f>[10]M04!E10</f>
        <v>INSCRITS</v>
      </c>
      <c r="D6" s="3" t="str">
        <f>[10]M04!$A$5</f>
        <v>M04-M05-Concours d'attaché territorial</v>
      </c>
      <c r="E6" s="15">
        <f>[10]M04!F10</f>
        <v>43489</v>
      </c>
      <c r="F6" s="10" t="str">
        <f>[10]M04!D10</f>
        <v>ENT</v>
      </c>
      <c r="G6" s="12"/>
    </row>
    <row r="7" spans="1:7" ht="24.95" customHeight="1" x14ac:dyDescent="0.35">
      <c r="A7" s="7" t="str">
        <f>[10]M04!A11</f>
        <v>Scolarite</v>
      </c>
      <c r="B7" s="6" t="str">
        <f>[10]M04!B11</f>
        <v>Classes virtuelles</v>
      </c>
      <c r="C7" s="3" t="str">
        <f>[10]M04!E11</f>
        <v>INSCRITS</v>
      </c>
      <c r="D7" s="3" t="str">
        <f>[10]M04!$A$5</f>
        <v>M04-M05-Concours d'attaché territorial</v>
      </c>
      <c r="E7" s="15">
        <f>[10]M04!F11</f>
        <v>43500</v>
      </c>
      <c r="F7" s="10" t="str">
        <f>[10]M04!D11</f>
        <v>ENT</v>
      </c>
      <c r="G7" s="12"/>
    </row>
    <row r="8" spans="1:7" ht="24.95" customHeight="1" x14ac:dyDescent="0.35">
      <c r="A8" s="7" t="str">
        <f>[10]M04!A12</f>
        <v>Scolarite</v>
      </c>
      <c r="B8" s="6" t="str">
        <f>[10]M04!B12</f>
        <v>Mise en ligne cours / devoirs</v>
      </c>
      <c r="C8" s="3" t="str">
        <f>[10]M04!E12</f>
        <v>INSCRITS</v>
      </c>
      <c r="D8" s="3" t="str">
        <f>[10]M04!$A$5</f>
        <v>M04-M05-Concours d'attaché territorial</v>
      </c>
      <c r="E8" s="15">
        <f>[10]M04!F12</f>
        <v>43503</v>
      </c>
      <c r="F8" s="10" t="str">
        <f>[10]M04!D12</f>
        <v>ENT</v>
      </c>
      <c r="G8" s="12"/>
    </row>
    <row r="9" spans="1:7" ht="24.95" customHeight="1" x14ac:dyDescent="0.35">
      <c r="A9" s="7" t="str">
        <f>[10]M04!A13</f>
        <v>Scolarite</v>
      </c>
      <c r="B9" s="6" t="str">
        <f>[10]M04!B13</f>
        <v>Mise en ligne cours / devoirs</v>
      </c>
      <c r="C9" s="3" t="str">
        <f>[10]M04!E13</f>
        <v>INSCRITS</v>
      </c>
      <c r="D9" s="3" t="str">
        <f>[10]M04!$A$5</f>
        <v>M04-M05-Concours d'attaché territorial</v>
      </c>
      <c r="E9" s="15">
        <f>[10]M04!F13</f>
        <v>43503</v>
      </c>
      <c r="F9" s="10" t="str">
        <f>[10]M04!D13</f>
        <v>ENT</v>
      </c>
      <c r="G9" s="12"/>
    </row>
    <row r="10" spans="1:7" ht="24.95" customHeight="1" x14ac:dyDescent="0.35">
      <c r="A10" s="7" t="str">
        <f>[10]M04!A14</f>
        <v>Vie_scolaire_vie_formation</v>
      </c>
      <c r="B10" s="6" t="str">
        <f>[10]M04!B14</f>
        <v>Examen/ Concours</v>
      </c>
      <c r="C10" s="3" t="str">
        <f>[10]M04!E14</f>
        <v>INSCRITS</v>
      </c>
      <c r="D10" s="3" t="str">
        <f>[10]M04!$A$5</f>
        <v>M04-M05-Concours d'attaché territorial</v>
      </c>
      <c r="E10" s="15">
        <f>[10]M04!F14</f>
        <v>43537</v>
      </c>
      <c r="F10" s="10" t="str">
        <f>[10]M04!D14</f>
        <v>ENT</v>
      </c>
      <c r="G10" s="12"/>
    </row>
    <row r="11" spans="1:7" ht="24.95" customHeight="1" x14ac:dyDescent="0.35">
      <c r="A11" s="7">
        <f>[10]M04!A15</f>
        <v>0</v>
      </c>
      <c r="B11" s="6">
        <f>'[11]M04-M05'!B15</f>
        <v>0</v>
      </c>
      <c r="C11" s="3">
        <f>[10]M04!E15</f>
        <v>0</v>
      </c>
      <c r="D11" s="3">
        <f>'[11]M04-M05'!D15</f>
        <v>0</v>
      </c>
      <c r="E11" s="15">
        <f>'[11]M04-M05'!E15</f>
        <v>0</v>
      </c>
      <c r="F11" s="10">
        <f>'[11]M04-M05'!F15</f>
        <v>0</v>
      </c>
      <c r="G11" s="12"/>
    </row>
    <row r="12" spans="1:7" ht="24.95" customHeight="1" x14ac:dyDescent="0.35">
      <c r="A12" s="7">
        <f>[10]M04!A16</f>
        <v>0</v>
      </c>
      <c r="B12" s="6">
        <f>'[11]M04-M05'!B16</f>
        <v>0</v>
      </c>
      <c r="C12" s="3">
        <f>[10]M04!E16</f>
        <v>0</v>
      </c>
      <c r="D12" s="3">
        <f>'[11]M04-M05'!D16</f>
        <v>0</v>
      </c>
      <c r="E12" s="15">
        <f>'[11]M04-M05'!E16</f>
        <v>0</v>
      </c>
      <c r="F12" s="10">
        <f>'[11]M04-M05'!F16</f>
        <v>0</v>
      </c>
      <c r="G12" s="12"/>
    </row>
    <row r="13" spans="1:7" ht="24.95" customHeight="1" x14ac:dyDescent="0.35">
      <c r="A13" s="7">
        <f>[10]M04!A17</f>
        <v>0</v>
      </c>
      <c r="B13" s="6">
        <f>'[11]M04-M05'!B17</f>
        <v>0</v>
      </c>
      <c r="C13" s="3">
        <f>[10]M04!E17</f>
        <v>0</v>
      </c>
      <c r="D13" s="3">
        <f>'[11]M04-M05'!D17</f>
        <v>0</v>
      </c>
      <c r="E13" s="15">
        <f>'[11]M04-M05'!E17</f>
        <v>0</v>
      </c>
      <c r="F13" s="10">
        <f>'[11]M04-M05'!F17</f>
        <v>0</v>
      </c>
      <c r="G13" s="12"/>
    </row>
    <row r="14" spans="1:7" ht="24.95" customHeight="1" x14ac:dyDescent="0.35">
      <c r="A14" s="7">
        <f>[10]M04!A18</f>
        <v>0</v>
      </c>
      <c r="B14" s="6">
        <f>'[11]M04-M05'!B18</f>
        <v>0</v>
      </c>
      <c r="C14" s="3">
        <f>[10]M04!E18</f>
        <v>0</v>
      </c>
      <c r="D14" s="3">
        <f>'[11]M04-M05'!D18</f>
        <v>0</v>
      </c>
      <c r="E14" s="15">
        <f>'[11]M04-M05'!E18</f>
        <v>0</v>
      </c>
      <c r="F14" s="10">
        <f>'[11]M04-M05'!F18</f>
        <v>0</v>
      </c>
      <c r="G14" s="12"/>
    </row>
    <row r="15" spans="1:7" ht="24.95" customHeight="1" x14ac:dyDescent="0.35">
      <c r="A15" s="7">
        <f>[10]M04!A19</f>
        <v>0</v>
      </c>
      <c r="B15" s="6">
        <f>'[11]M04-M05'!B19</f>
        <v>0</v>
      </c>
      <c r="C15" s="3">
        <f>[10]M04!E19</f>
        <v>0</v>
      </c>
      <c r="D15" s="3">
        <f>'[11]M04-M05'!D19</f>
        <v>0</v>
      </c>
      <c r="E15" s="15">
        <f>'[11]M04-M05'!E19</f>
        <v>0</v>
      </c>
      <c r="F15" s="10">
        <f>'[11]M04-M05'!F19</f>
        <v>0</v>
      </c>
      <c r="G15" s="12"/>
    </row>
    <row r="16" spans="1:7" ht="24.95" customHeight="1" x14ac:dyDescent="0.35">
      <c r="A16" s="7">
        <f>[10]M04!A20</f>
        <v>0</v>
      </c>
      <c r="B16" s="6">
        <f>'[11]M04-M05'!B20</f>
        <v>0</v>
      </c>
      <c r="C16" s="3">
        <f>[10]M04!E20</f>
        <v>0</v>
      </c>
      <c r="D16" s="3">
        <f>'[11]M04-M05'!D20</f>
        <v>0</v>
      </c>
      <c r="E16" s="15">
        <f>'[11]M04-M05'!E20</f>
        <v>0</v>
      </c>
      <c r="F16" s="10">
        <f>'[11]M04-M05'!F20</f>
        <v>0</v>
      </c>
      <c r="G16" s="12"/>
    </row>
    <row r="17" spans="1:7" ht="24.95" customHeight="1" x14ac:dyDescent="0.35">
      <c r="A17" s="7">
        <f>[10]M04!A21</f>
        <v>0</v>
      </c>
      <c r="B17" s="6">
        <f>'[11]M04-M05'!B21</f>
        <v>0</v>
      </c>
      <c r="C17" s="3">
        <f>[10]M04!E21</f>
        <v>0</v>
      </c>
      <c r="D17" s="3">
        <f>'[11]M04-M05'!D21</f>
        <v>0</v>
      </c>
      <c r="E17" s="15">
        <f>'[11]M04-M05'!E21</f>
        <v>0</v>
      </c>
      <c r="F17" s="10">
        <f>'[11]M04-M05'!F21</f>
        <v>0</v>
      </c>
      <c r="G17" s="12"/>
    </row>
    <row r="18" spans="1:7" ht="24.95" customHeight="1" x14ac:dyDescent="0.35">
      <c r="A18" s="7">
        <f>[10]M04!A22</f>
        <v>0</v>
      </c>
      <c r="B18" s="6">
        <f>'[11]M04-M05'!B22</f>
        <v>0</v>
      </c>
      <c r="C18" s="3">
        <f>[10]M04!E22</f>
        <v>0</v>
      </c>
      <c r="D18" s="3">
        <f>'[11]M04-M05'!D22</f>
        <v>0</v>
      </c>
      <c r="E18" s="15">
        <f>'[11]M04-M05'!E22</f>
        <v>0</v>
      </c>
      <c r="F18" s="10">
        <f>'[11]M04-M05'!F22</f>
        <v>0</v>
      </c>
      <c r="G18" s="12"/>
    </row>
    <row r="19" spans="1:7" ht="24.95" customHeight="1" x14ac:dyDescent="0.35">
      <c r="A19" s="7">
        <f>'[11]M04-M05'!A23</f>
        <v>0</v>
      </c>
      <c r="B19" s="6">
        <f>'[11]M04-M05'!B23</f>
        <v>0</v>
      </c>
      <c r="C19" s="3">
        <f>[10]M04!E23</f>
        <v>0</v>
      </c>
      <c r="D19" s="3">
        <f>'[11]M04-M05'!D23</f>
        <v>0</v>
      </c>
      <c r="E19" s="15">
        <f>'[11]M04-M05'!E23</f>
        <v>0</v>
      </c>
      <c r="F19" s="10">
        <f>'[11]M04-M05'!F23</f>
        <v>0</v>
      </c>
      <c r="G19" s="12"/>
    </row>
    <row r="20" spans="1:7" ht="24.95" customHeight="1" x14ac:dyDescent="0.35">
      <c r="A20" s="7">
        <f>'[11]M04-M05'!A24</f>
        <v>0</v>
      </c>
      <c r="B20" s="6">
        <f>'[11]M04-M05'!B24</f>
        <v>0</v>
      </c>
      <c r="C20" s="3">
        <f>[10]M04!E24</f>
        <v>0</v>
      </c>
      <c r="D20" s="3">
        <f>'[11]M04-M05'!D24</f>
        <v>0</v>
      </c>
      <c r="E20" s="15">
        <f>'[11]M04-M05'!E24</f>
        <v>0</v>
      </c>
      <c r="F20" s="10">
        <f>'[11]M04-M05'!F24</f>
        <v>0</v>
      </c>
      <c r="G20" s="12"/>
    </row>
    <row r="21" spans="1:7" ht="24.95" customHeight="1" x14ac:dyDescent="0.35">
      <c r="A21" s="7">
        <f>'[11]M04-M05'!A25</f>
        <v>0</v>
      </c>
      <c r="B21" s="6">
        <f>'[11]M04-M05'!B25</f>
        <v>0</v>
      </c>
      <c r="C21" s="3">
        <f>[10]M04!E25</f>
        <v>0</v>
      </c>
      <c r="D21" s="3">
        <f>'[11]M04-M05'!D25</f>
        <v>0</v>
      </c>
      <c r="E21" s="15">
        <f>'[11]M04-M05'!E25</f>
        <v>0</v>
      </c>
      <c r="F21" s="10">
        <f>'[11]M04-M05'!F25</f>
        <v>0</v>
      </c>
      <c r="G21" s="12"/>
    </row>
    <row r="22" spans="1:7" ht="24.95" customHeight="1" x14ac:dyDescent="0.35">
      <c r="A22" s="7">
        <f>'[11]M04-M05'!A26</f>
        <v>0</v>
      </c>
      <c r="B22" s="6">
        <f>'[11]M04-M05'!B26</f>
        <v>0</v>
      </c>
      <c r="C22" s="3">
        <f>[10]M04!E26</f>
        <v>0</v>
      </c>
      <c r="D22" s="3">
        <f>'[11]M04-M05'!D26</f>
        <v>0</v>
      </c>
      <c r="E22" s="15">
        <f>'[11]M04-M05'!E26</f>
        <v>0</v>
      </c>
      <c r="F22" s="10">
        <f>'[11]M04-M05'!F26</f>
        <v>0</v>
      </c>
      <c r="G22" s="12"/>
    </row>
    <row r="23" spans="1:7" ht="24.95" customHeight="1" x14ac:dyDescent="0.25">
      <c r="A23" s="7">
        <f>'[11]M04-M05'!A27</f>
        <v>0</v>
      </c>
      <c r="B23" s="6">
        <f>'[11]M04-M05'!B27</f>
        <v>0</v>
      </c>
      <c r="C23" s="3">
        <f>[10]M04!E27</f>
        <v>0</v>
      </c>
      <c r="D23" s="3">
        <f>'[11]M04-M05'!D27</f>
        <v>0</v>
      </c>
      <c r="E23" s="15">
        <f>'[11]M04-M05'!E27</f>
        <v>0</v>
      </c>
      <c r="F23" s="10">
        <f>'[11]M04-M05'!F27</f>
        <v>0</v>
      </c>
      <c r="G23" s="12"/>
    </row>
    <row r="24" spans="1:7" ht="24.95" customHeight="1" x14ac:dyDescent="0.25">
      <c r="A24" s="7">
        <f>'[11]M04-M05'!A28</f>
        <v>0</v>
      </c>
      <c r="B24" s="6">
        <f>'[11]M04-M05'!B28</f>
        <v>0</v>
      </c>
      <c r="C24" s="3">
        <f>[10]M04!E28</f>
        <v>0</v>
      </c>
      <c r="D24" s="3">
        <f>'[11]M04-M05'!D28</f>
        <v>0</v>
      </c>
      <c r="E24" s="15">
        <f>'[11]M04-M05'!E28</f>
        <v>0</v>
      </c>
      <c r="F24" s="10">
        <f>'[11]M04-M05'!F28</f>
        <v>0</v>
      </c>
      <c r="G24" s="12"/>
    </row>
    <row r="25" spans="1:7" ht="24.95" customHeight="1" x14ac:dyDescent="0.25">
      <c r="A25" s="7">
        <f>'[11]M04-M05'!A29</f>
        <v>0</v>
      </c>
      <c r="B25" s="6">
        <f>'[11]M04-M05'!B29</f>
        <v>0</v>
      </c>
      <c r="C25" s="3">
        <f>[10]M04!E29</f>
        <v>0</v>
      </c>
      <c r="D25" s="3">
        <f>'[11]M04-M05'!D29</f>
        <v>0</v>
      </c>
      <c r="E25" s="15">
        <f>'[11]M04-M05'!E29</f>
        <v>0</v>
      </c>
      <c r="F25" s="10">
        <f>'[11]M04-M05'!F29</f>
        <v>0</v>
      </c>
      <c r="G25" s="12"/>
    </row>
    <row r="26" spans="1:7" ht="24.95" customHeight="1" x14ac:dyDescent="0.25">
      <c r="A26" s="7">
        <f>'[11]M04-M05'!A30</f>
        <v>0</v>
      </c>
      <c r="B26" s="6">
        <f>'[11]M04-M05'!B30</f>
        <v>0</v>
      </c>
      <c r="C26" s="3">
        <f>[10]M04!E30</f>
        <v>0</v>
      </c>
      <c r="D26" s="3">
        <f>'[11]M04-M05'!D30</f>
        <v>0</v>
      </c>
      <c r="E26" s="15">
        <f>'[11]M04-M05'!E30</f>
        <v>0</v>
      </c>
      <c r="F26" s="10">
        <f>'[11]M04-M05'!F30</f>
        <v>0</v>
      </c>
      <c r="G26" s="12"/>
    </row>
    <row r="27" spans="1:7" ht="24.95" customHeight="1" x14ac:dyDescent="0.25">
      <c r="A27" s="7">
        <f>'[11]M04-M05'!A31</f>
        <v>0</v>
      </c>
      <c r="B27" s="6">
        <f>'[11]M04-M05'!B31</f>
        <v>0</v>
      </c>
      <c r="C27" s="3">
        <f>[10]M04!E31</f>
        <v>0</v>
      </c>
      <c r="D27" s="3">
        <f>'[11]M04-M05'!D31</f>
        <v>0</v>
      </c>
      <c r="E27" s="15">
        <f>'[11]M04-M05'!E31</f>
        <v>0</v>
      </c>
      <c r="F27" s="10">
        <f>'[11]M04-M05'!F31</f>
        <v>0</v>
      </c>
      <c r="G27" s="12"/>
    </row>
    <row r="28" spans="1:7" ht="24.95" customHeight="1" x14ac:dyDescent="0.25">
      <c r="A28" s="7">
        <f>'[11]M04-M05'!A32</f>
        <v>0</v>
      </c>
      <c r="B28" s="6">
        <f>'[11]M04-M05'!B32</f>
        <v>0</v>
      </c>
      <c r="C28" s="3">
        <f>[10]M04!E32</f>
        <v>0</v>
      </c>
      <c r="D28" s="3">
        <f>'[11]M04-M05'!D32</f>
        <v>0</v>
      </c>
      <c r="E28" s="15">
        <f>'[11]M04-M05'!E32</f>
        <v>0</v>
      </c>
      <c r="F28" s="10">
        <f>'[11]M04-M05'!F32</f>
        <v>0</v>
      </c>
      <c r="G28" s="12"/>
    </row>
    <row r="29" spans="1:7" ht="24.95" customHeight="1" x14ac:dyDescent="0.25">
      <c r="A29" s="7">
        <f>'[11]M04-M05'!A33</f>
        <v>0</v>
      </c>
      <c r="B29" s="6">
        <f>'[11]M04-M05'!B33</f>
        <v>0</v>
      </c>
      <c r="C29" s="3">
        <f>[10]M04!E33</f>
        <v>0</v>
      </c>
      <c r="D29" s="3">
        <f>'[11]M04-M05'!D33</f>
        <v>0</v>
      </c>
      <c r="E29" s="15">
        <f>'[11]M04-M05'!E33</f>
        <v>0</v>
      </c>
      <c r="F29" s="10">
        <f>'[11]M04-M05'!F33</f>
        <v>0</v>
      </c>
      <c r="G29" s="12"/>
    </row>
    <row r="30" spans="1:7" ht="24.95" customHeight="1" x14ac:dyDescent="0.25">
      <c r="A30" s="7">
        <f>'[11]M04-M05'!A34</f>
        <v>0</v>
      </c>
      <c r="B30" s="6">
        <f>'[11]M04-M05'!B34</f>
        <v>0</v>
      </c>
      <c r="C30" s="3">
        <f>[10]M04!E34</f>
        <v>0</v>
      </c>
      <c r="D30" s="3">
        <f>'[11]M04-M05'!D34</f>
        <v>0</v>
      </c>
      <c r="E30" s="15">
        <f>'[11]M04-M05'!E34</f>
        <v>0</v>
      </c>
      <c r="F30" s="10">
        <f>'[11]M04-M05'!F34</f>
        <v>0</v>
      </c>
      <c r="G30" s="12"/>
    </row>
    <row r="31" spans="1:7" ht="24.95" customHeight="1" x14ac:dyDescent="0.25">
      <c r="A31" s="7">
        <f>'[11]M04-M05'!A35</f>
        <v>0</v>
      </c>
      <c r="B31" s="6">
        <f>'[11]M04-M05'!B35</f>
        <v>0</v>
      </c>
      <c r="C31" s="3">
        <f>[10]M04!E35</f>
        <v>0</v>
      </c>
      <c r="D31" s="3">
        <f>'[11]M04-M05'!D35</f>
        <v>0</v>
      </c>
      <c r="E31" s="15">
        <f>'[11]M04-M05'!E35</f>
        <v>0</v>
      </c>
      <c r="F31" s="10">
        <f>'[11]M04-M05'!F35</f>
        <v>0</v>
      </c>
      <c r="G31" s="12"/>
    </row>
    <row r="32" spans="1:7" ht="24.95" customHeight="1" x14ac:dyDescent="0.25">
      <c r="A32" s="7">
        <f>'[11]M04-M05'!A36</f>
        <v>0</v>
      </c>
      <c r="B32" s="6">
        <f>'[11]M04-M05'!B36</f>
        <v>0</v>
      </c>
      <c r="C32" s="3">
        <f>[10]M04!E36</f>
        <v>0</v>
      </c>
      <c r="D32" s="3">
        <f>'[11]M04-M05'!D36</f>
        <v>0</v>
      </c>
      <c r="E32" s="15">
        <f>'[11]M04-M05'!E36</f>
        <v>0</v>
      </c>
      <c r="F32" s="10">
        <f>'[11]M04-M05'!F36</f>
        <v>0</v>
      </c>
      <c r="G32" s="12"/>
    </row>
    <row r="33" spans="1:7" ht="24.95" customHeight="1" x14ac:dyDescent="0.25">
      <c r="A33" s="7">
        <f>'[11]M04-M05'!A37</f>
        <v>0</v>
      </c>
      <c r="B33" s="6">
        <f>'[11]M04-M05'!B37</f>
        <v>0</v>
      </c>
      <c r="C33" s="3">
        <f>[10]M04!E37</f>
        <v>0</v>
      </c>
      <c r="D33" s="3">
        <f>'[11]M04-M05'!D37</f>
        <v>0</v>
      </c>
      <c r="E33" s="15">
        <f>'[11]M04-M05'!E37</f>
        <v>0</v>
      </c>
      <c r="F33" s="10">
        <f>'[11]M04-M05'!F37</f>
        <v>0</v>
      </c>
      <c r="G33" s="12"/>
    </row>
    <row r="34" spans="1:7" ht="24.95" customHeight="1" x14ac:dyDescent="0.25">
      <c r="A34" s="7">
        <f>'[11]M04-M05'!A38</f>
        <v>0</v>
      </c>
      <c r="B34" s="6">
        <f>'[11]M04-M05'!B38</f>
        <v>0</v>
      </c>
      <c r="C34" s="3">
        <f>[10]M04!E38</f>
        <v>0</v>
      </c>
      <c r="D34" s="3">
        <f>'[11]M04-M05'!D38</f>
        <v>0</v>
      </c>
      <c r="E34" s="15">
        <f>'[11]M04-M05'!E38</f>
        <v>0</v>
      </c>
      <c r="F34" s="10">
        <f>'[11]M04-M05'!F38</f>
        <v>0</v>
      </c>
      <c r="G34" s="12"/>
    </row>
    <row r="35" spans="1:7" ht="24.95" customHeight="1" x14ac:dyDescent="0.25">
      <c r="A35" s="7">
        <f>'[11]M04-M05'!A39</f>
        <v>0</v>
      </c>
      <c r="B35" s="6">
        <f>'[11]M04-M05'!B39</f>
        <v>0</v>
      </c>
      <c r="C35" s="3">
        <f>[10]M04!E39</f>
        <v>0</v>
      </c>
      <c r="D35" s="3">
        <f>'[11]M04-M05'!D39</f>
        <v>0</v>
      </c>
      <c r="E35" s="15">
        <f>'[11]M04-M05'!E39</f>
        <v>0</v>
      </c>
      <c r="F35" s="10">
        <f>'[11]M04-M05'!F39</f>
        <v>0</v>
      </c>
      <c r="G35" s="12"/>
    </row>
    <row r="36" spans="1:7" ht="24.95" customHeight="1" x14ac:dyDescent="0.25">
      <c r="A36" s="7">
        <f>'[11]M04-M05'!A40</f>
        <v>0</v>
      </c>
      <c r="B36" s="6">
        <f>'[11]M04-M05'!B40</f>
        <v>0</v>
      </c>
      <c r="C36" s="3">
        <f>[10]M04!E40</f>
        <v>0</v>
      </c>
      <c r="D36" s="3">
        <f>'[11]M04-M05'!D40</f>
        <v>0</v>
      </c>
      <c r="E36" s="15">
        <f>'[11]M04-M05'!E40</f>
        <v>0</v>
      </c>
      <c r="F36" s="10">
        <f>'[11]M04-M05'!F40</f>
        <v>0</v>
      </c>
      <c r="G36" s="12"/>
    </row>
    <row r="37" spans="1:7" ht="24.95" customHeight="1" x14ac:dyDescent="0.25">
      <c r="A37" s="7">
        <f>'[11]M04-M05'!A41</f>
        <v>0</v>
      </c>
      <c r="B37" s="6">
        <f>'[11]M04-M05'!B41</f>
        <v>0</v>
      </c>
      <c r="C37" s="3">
        <f>[10]M04!E41</f>
        <v>0</v>
      </c>
      <c r="D37" s="3">
        <f>'[11]M04-M05'!D41</f>
        <v>0</v>
      </c>
      <c r="E37" s="15">
        <f>'[11]M04-M05'!E41</f>
        <v>0</v>
      </c>
      <c r="F37" s="10">
        <f>'[11]M04-M05'!F41</f>
        <v>0</v>
      </c>
      <c r="G37" s="12"/>
    </row>
    <row r="38" spans="1:7" ht="24.95" customHeight="1" x14ac:dyDescent="0.25">
      <c r="A38" s="7">
        <f>'[11]M04-M05'!A42</f>
        <v>0</v>
      </c>
      <c r="B38" s="6">
        <f>'[11]M04-M05'!B42</f>
        <v>0</v>
      </c>
      <c r="C38" s="3">
        <f>[10]M04!E42</f>
        <v>0</v>
      </c>
      <c r="D38" s="3">
        <f>'[11]M04-M05'!D42</f>
        <v>0</v>
      </c>
      <c r="E38" s="15">
        <f>'[11]M04-M05'!E42</f>
        <v>0</v>
      </c>
      <c r="F38" s="10">
        <f>'[11]M04-M05'!F42</f>
        <v>0</v>
      </c>
      <c r="G38" s="12"/>
    </row>
    <row r="39" spans="1:7" ht="24.95" customHeight="1" x14ac:dyDescent="0.25">
      <c r="A39" s="7">
        <f>'[11]M04-M05'!A43</f>
        <v>0</v>
      </c>
      <c r="B39" s="6">
        <f>'[11]M04-M05'!B43</f>
        <v>0</v>
      </c>
      <c r="C39" s="3">
        <f>[10]M04!E43</f>
        <v>0</v>
      </c>
      <c r="D39" s="3">
        <f>'[11]M04-M05'!D43</f>
        <v>0</v>
      </c>
      <c r="E39" s="15">
        <f>'[11]M04-M05'!E43</f>
        <v>0</v>
      </c>
      <c r="F39" s="10">
        <f>'[11]M04-M05'!F43</f>
        <v>0</v>
      </c>
      <c r="G39" s="12"/>
    </row>
    <row r="40" spans="1:7" ht="24.95" customHeight="1" x14ac:dyDescent="0.25">
      <c r="A40" s="7">
        <f>'[11]M04-M05'!A44</f>
        <v>0</v>
      </c>
      <c r="B40" s="6">
        <f>'[11]M04-M05'!B44</f>
        <v>0</v>
      </c>
      <c r="C40" s="3">
        <f>[10]M04!E44</f>
        <v>0</v>
      </c>
      <c r="D40" s="3">
        <f>'[11]M04-M05'!D44</f>
        <v>0</v>
      </c>
      <c r="E40" s="15">
        <f>'[11]M04-M05'!E44</f>
        <v>0</v>
      </c>
      <c r="F40" s="10">
        <f>'[11]M04-M05'!F44</f>
        <v>0</v>
      </c>
      <c r="G40" s="12"/>
    </row>
    <row r="41" spans="1:7" ht="24.95" customHeight="1" x14ac:dyDescent="0.25">
      <c r="A41" s="7">
        <f>'[11]M04-M05'!A45</f>
        <v>0</v>
      </c>
      <c r="B41" s="6">
        <f>'[11]M04-M05'!B45</f>
        <v>0</v>
      </c>
      <c r="C41" s="3">
        <f>[10]M04!E45</f>
        <v>0</v>
      </c>
      <c r="D41" s="3">
        <f>'[11]M04-M05'!D45</f>
        <v>0</v>
      </c>
      <c r="E41" s="15">
        <f>'[11]M04-M05'!E45</f>
        <v>0</v>
      </c>
      <c r="F41" s="10">
        <f>'[11]M04-M05'!F45</f>
        <v>0</v>
      </c>
      <c r="G41" s="12"/>
    </row>
    <row r="42" spans="1:7" ht="24.95" customHeight="1" x14ac:dyDescent="0.25">
      <c r="A42" s="7">
        <f>'[11]M04-M05'!A46</f>
        <v>0</v>
      </c>
      <c r="B42" s="6">
        <f>'[11]M04-M05'!B46</f>
        <v>0</v>
      </c>
      <c r="C42" s="3">
        <f>[10]M04!E46</f>
        <v>0</v>
      </c>
      <c r="D42" s="3">
        <f>'[11]M04-M05'!D46</f>
        <v>0</v>
      </c>
      <c r="E42" s="15">
        <f>'[11]M04-M05'!E46</f>
        <v>0</v>
      </c>
      <c r="F42" s="10">
        <f>'[11]M04-M05'!F46</f>
        <v>0</v>
      </c>
      <c r="G42" s="12"/>
    </row>
    <row r="43" spans="1:7" ht="24.95" customHeight="1" x14ac:dyDescent="0.25">
      <c r="A43" s="7">
        <f>'[11]M04-M05'!A47</f>
        <v>0</v>
      </c>
      <c r="B43" s="6">
        <f>'[11]M04-M05'!B47</f>
        <v>0</v>
      </c>
      <c r="C43" s="3">
        <f>[10]M04!E47</f>
        <v>0</v>
      </c>
      <c r="D43" s="3">
        <f>'[11]M04-M05'!D47</f>
        <v>0</v>
      </c>
      <c r="E43" s="15">
        <f>'[11]M04-M05'!E47</f>
        <v>0</v>
      </c>
      <c r="F43" s="10">
        <f>'[11]M04-M05'!F47</f>
        <v>0</v>
      </c>
      <c r="G43" s="12"/>
    </row>
    <row r="44" spans="1:7" ht="24.95" customHeight="1" x14ac:dyDescent="0.25">
      <c r="A44" s="7">
        <f>'[11]M04-M05'!A48</f>
        <v>0</v>
      </c>
      <c r="B44" s="6">
        <f>'[11]M04-M05'!B48</f>
        <v>0</v>
      </c>
      <c r="C44" s="3">
        <f>[10]M04!E48</f>
        <v>0</v>
      </c>
      <c r="D44" s="3">
        <f>'[11]M04-M05'!D48</f>
        <v>0</v>
      </c>
      <c r="E44" s="15">
        <f>'[11]M04-M05'!E48</f>
        <v>0</v>
      </c>
      <c r="F44" s="10">
        <f>'[11]M04-M05'!F48</f>
        <v>0</v>
      </c>
      <c r="G44" s="12"/>
    </row>
    <row r="45" spans="1:7" ht="24.95" customHeight="1" x14ac:dyDescent="0.25">
      <c r="A45" s="7">
        <f>'[11]M04-M05'!A49</f>
        <v>0</v>
      </c>
      <c r="B45" s="6">
        <f>'[11]M04-M05'!B49</f>
        <v>0</v>
      </c>
      <c r="C45" s="3">
        <f>[10]M04!E49</f>
        <v>0</v>
      </c>
      <c r="D45" s="3">
        <f>'[11]M04-M05'!D49</f>
        <v>0</v>
      </c>
      <c r="E45" s="15">
        <f>'[11]M04-M05'!E49</f>
        <v>0</v>
      </c>
      <c r="F45" s="10">
        <f>'[11]M04-M05'!F49</f>
        <v>0</v>
      </c>
      <c r="G45" s="12"/>
    </row>
    <row r="46" spans="1:7" ht="24.95" customHeight="1" x14ac:dyDescent="0.25">
      <c r="A46" s="7">
        <f>'[11]M04-M05'!A50</f>
        <v>0</v>
      </c>
      <c r="B46" s="6">
        <f>'[11]M04-M05'!B50</f>
        <v>0</v>
      </c>
      <c r="C46" s="3">
        <f>[10]M04!E50</f>
        <v>0</v>
      </c>
      <c r="D46" s="3">
        <f>'[11]M04-M05'!D50</f>
        <v>0</v>
      </c>
      <c r="E46" s="15">
        <f>'[11]M04-M05'!E50</f>
        <v>0</v>
      </c>
      <c r="F46" s="10">
        <f>'[11]M04-M05'!F50</f>
        <v>0</v>
      </c>
      <c r="G46" s="12"/>
    </row>
    <row r="47" spans="1:7" ht="24.95" customHeight="1" x14ac:dyDescent="0.25">
      <c r="A47" s="7">
        <f>'[11]M04-M05'!A51</f>
        <v>0</v>
      </c>
      <c r="B47" s="6">
        <f>'[11]M04-M05'!B51</f>
        <v>0</v>
      </c>
      <c r="C47" s="3">
        <f>[10]M04!E51</f>
        <v>0</v>
      </c>
      <c r="D47" s="3">
        <f>'[11]M04-M05'!D51</f>
        <v>0</v>
      </c>
      <c r="E47" s="15">
        <f>'[11]M04-M05'!E51</f>
        <v>0</v>
      </c>
      <c r="F47" s="10">
        <f>'[11]M04-M05'!F51</f>
        <v>0</v>
      </c>
      <c r="G47" s="12"/>
    </row>
    <row r="48" spans="1:7" ht="24.95" customHeight="1" x14ac:dyDescent="0.25">
      <c r="A48" s="7">
        <f>'[11]M04-M05'!A52</f>
        <v>0</v>
      </c>
      <c r="B48" s="6">
        <f>'[11]M04-M05'!B52</f>
        <v>0</v>
      </c>
      <c r="C48" s="3">
        <f>[10]M04!E52</f>
        <v>0</v>
      </c>
      <c r="D48" s="3">
        <f>'[11]M04-M05'!D52</f>
        <v>0</v>
      </c>
      <c r="E48" s="15">
        <f>'[11]M04-M05'!E52</f>
        <v>0</v>
      </c>
      <c r="F48" s="10">
        <f>'[11]M04-M05'!F52</f>
        <v>0</v>
      </c>
      <c r="G48" s="12"/>
    </row>
    <row r="49" spans="1:7" ht="24.95" customHeight="1" x14ac:dyDescent="0.25">
      <c r="A49" s="7">
        <f>'[11]M04-M05'!A53</f>
        <v>0</v>
      </c>
      <c r="B49" s="6">
        <f>'[11]M04-M05'!B53</f>
        <v>0</v>
      </c>
      <c r="C49" s="3">
        <f>[10]M04!E53</f>
        <v>0</v>
      </c>
      <c r="D49" s="3">
        <f>'[11]M04-M05'!D53</f>
        <v>0</v>
      </c>
      <c r="E49" s="15">
        <f>'[11]M04-M05'!E53</f>
        <v>0</v>
      </c>
      <c r="F49" s="10">
        <f>'[11]M04-M05'!F53</f>
        <v>0</v>
      </c>
      <c r="G49" s="12"/>
    </row>
    <row r="50" spans="1:7" ht="24.95" customHeight="1" x14ac:dyDescent="0.25">
      <c r="A50" s="7">
        <f>'[11]M04-M05'!A54</f>
        <v>0</v>
      </c>
      <c r="B50" s="6">
        <f>'[11]M04-M05'!B54</f>
        <v>0</v>
      </c>
      <c r="C50" s="3">
        <f>[10]M04!E54</f>
        <v>0</v>
      </c>
      <c r="D50" s="3">
        <f>'[11]M04-M05'!D54</f>
        <v>0</v>
      </c>
      <c r="E50" s="15">
        <f>'[11]M04-M05'!E54</f>
        <v>0</v>
      </c>
      <c r="F50" s="10">
        <f>'[11]M04-M05'!F54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23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4"/>
  </sheetPr>
  <dimension ref="A1:G124"/>
  <sheetViews>
    <sheetView zoomScale="60" zoomScaleNormal="60" workbookViewId="0">
      <selection activeCell="F3" sqref="F3:F50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ht="15.75" thickBot="1" x14ac:dyDescent="0.3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[12]M05!A7</f>
        <v>Scolarite</v>
      </c>
      <c r="B3" s="6" t="str">
        <f>[12]M05!B7</f>
        <v>Consignes prise de rdv</v>
      </c>
      <c r="C3" s="3" t="str">
        <f>[12]M05!E7</f>
        <v>INSCRITS</v>
      </c>
      <c r="D3" s="3" t="str">
        <f>[12]M05!$A$5</f>
        <v>M04-M05-Concours d'attaché territorial</v>
      </c>
      <c r="E3" s="15">
        <f>[12]M05!F7</f>
        <v>43439</v>
      </c>
      <c r="F3" s="10" t="str">
        <f>[12]M05!D7</f>
        <v>ENT</v>
      </c>
      <c r="G3" s="13"/>
    </row>
    <row r="4" spans="1:7" ht="24.95" customHeight="1" x14ac:dyDescent="0.25">
      <c r="A4" s="7" t="str">
        <f>[12]M05!A8</f>
        <v>Scolarite</v>
      </c>
      <c r="B4" s="6" t="str">
        <f>[12]M05!B8</f>
        <v>Mise en ligne cours / devoirs</v>
      </c>
      <c r="C4" s="3" t="str">
        <f>[12]M05!E8</f>
        <v>INSCRITS</v>
      </c>
      <c r="D4" s="3" t="str">
        <f>[12]M05!$A$5</f>
        <v>M04-M05-Concours d'attaché territorial</v>
      </c>
      <c r="E4" s="15">
        <f>[12]M05!F8</f>
        <v>43460</v>
      </c>
      <c r="F4" s="10" t="str">
        <f>[12]M05!D8</f>
        <v>ENT</v>
      </c>
      <c r="G4" s="12"/>
    </row>
    <row r="5" spans="1:7" ht="24.95" customHeight="1" x14ac:dyDescent="0.25">
      <c r="A5" s="7" t="str">
        <f>[12]M05!A9</f>
        <v>Scolarite</v>
      </c>
      <c r="B5" s="6" t="str">
        <f>[12]M05!B9</f>
        <v>Classes virtuelles</v>
      </c>
      <c r="C5" s="3" t="str">
        <f>[12]M05!E9</f>
        <v>INSCRITS</v>
      </c>
      <c r="D5" s="3" t="str">
        <f>[12]M05!$A$5</f>
        <v>M04-M05-Concours d'attaché territorial</v>
      </c>
      <c r="E5" s="15">
        <f>[12]M05!F9</f>
        <v>43469</v>
      </c>
      <c r="F5" s="10" t="str">
        <f>[12]M05!D9</f>
        <v>ENT</v>
      </c>
      <c r="G5" s="12"/>
    </row>
    <row r="6" spans="1:7" ht="24.95" customHeight="1" x14ac:dyDescent="0.25">
      <c r="A6" s="7" t="str">
        <f>[12]M05!A10</f>
        <v>Scolarite</v>
      </c>
      <c r="B6" s="6" t="str">
        <f>[12]M05!B10</f>
        <v>Classes virtuelles</v>
      </c>
      <c r="C6" s="3" t="str">
        <f>[12]M05!E10</f>
        <v>INSCRITS</v>
      </c>
      <c r="D6" s="3" t="str">
        <f>[12]M05!$A$5</f>
        <v>M04-M05-Concours d'attaché territorial</v>
      </c>
      <c r="E6" s="15">
        <f>[12]M05!F10</f>
        <v>43489</v>
      </c>
      <c r="F6" s="10" t="str">
        <f>[12]M05!D10</f>
        <v>ENT</v>
      </c>
      <c r="G6" s="12"/>
    </row>
    <row r="7" spans="1:7" ht="24.95" customHeight="1" x14ac:dyDescent="0.25">
      <c r="A7" s="7" t="str">
        <f>[12]M05!A11</f>
        <v>Scolarite</v>
      </c>
      <c r="B7" s="6" t="str">
        <f>[12]M05!B11</f>
        <v>Classes virtuelles</v>
      </c>
      <c r="C7" s="3" t="str">
        <f>[12]M05!E11</f>
        <v>INSCRITS</v>
      </c>
      <c r="D7" s="3" t="str">
        <f>[12]M05!$A$5</f>
        <v>M04-M05-Concours d'attaché territorial</v>
      </c>
      <c r="E7" s="15">
        <f>[12]M05!F11</f>
        <v>43500</v>
      </c>
      <c r="F7" s="10" t="str">
        <f>[12]M05!D11</f>
        <v>ENT</v>
      </c>
      <c r="G7" s="12"/>
    </row>
    <row r="8" spans="1:7" ht="24.95" customHeight="1" x14ac:dyDescent="0.25">
      <c r="A8" s="7" t="str">
        <f>[12]M05!A12</f>
        <v>Scolarite</v>
      </c>
      <c r="B8" s="6" t="str">
        <f>[12]M05!B12</f>
        <v>Mise en ligne cours / devoirs</v>
      </c>
      <c r="C8" s="3" t="str">
        <f>[12]M05!E12</f>
        <v>INSCRITS</v>
      </c>
      <c r="D8" s="3" t="str">
        <f>[12]M05!$A$5</f>
        <v>M04-M05-Concours d'attaché territorial</v>
      </c>
      <c r="E8" s="15">
        <f>[12]M05!F12</f>
        <v>43503</v>
      </c>
      <c r="F8" s="10" t="str">
        <f>[12]M05!D12</f>
        <v>ENT</v>
      </c>
      <c r="G8" s="12"/>
    </row>
    <row r="9" spans="1:7" ht="24.95" customHeight="1" x14ac:dyDescent="0.25">
      <c r="A9" s="7" t="str">
        <f>[12]M05!A13</f>
        <v>Scolarite</v>
      </c>
      <c r="B9" s="6" t="str">
        <f>[12]M05!B13</f>
        <v>Mise en ligne cours / devoirs</v>
      </c>
      <c r="C9" s="3" t="str">
        <f>[12]M05!E13</f>
        <v>INSCRITS</v>
      </c>
      <c r="D9" s="3" t="str">
        <f>[12]M05!$A$5</f>
        <v>M04-M05-Concours d'attaché territorial</v>
      </c>
      <c r="E9" s="15">
        <f>[12]M05!F13</f>
        <v>43503</v>
      </c>
      <c r="F9" s="10" t="str">
        <f>[12]M05!D13</f>
        <v>ENT</v>
      </c>
      <c r="G9" s="12"/>
    </row>
    <row r="10" spans="1:7" ht="24.95" customHeight="1" x14ac:dyDescent="0.25">
      <c r="A10" s="7" t="str">
        <f>[12]M05!A14</f>
        <v>Vie_scolaire_vie_formation</v>
      </c>
      <c r="B10" s="6" t="str">
        <f>[12]M05!B14</f>
        <v>Examen/ Concours</v>
      </c>
      <c r="C10" s="3" t="str">
        <f>[12]M05!E14</f>
        <v>INSCRITS</v>
      </c>
      <c r="D10" s="3" t="str">
        <f>[12]M05!$A$5</f>
        <v>M04-M05-Concours d'attaché territorial</v>
      </c>
      <c r="E10" s="15">
        <f>[12]M05!F14</f>
        <v>43537</v>
      </c>
      <c r="F10" s="10" t="str">
        <f>[12]M05!D14</f>
        <v>ENT</v>
      </c>
      <c r="G10" s="12"/>
    </row>
    <row r="11" spans="1:7" ht="24.95" customHeight="1" x14ac:dyDescent="0.25">
      <c r="A11" s="7">
        <f>[12]M05!A15</f>
        <v>0</v>
      </c>
      <c r="B11" s="6">
        <f>[12]M05!B15</f>
        <v>0</v>
      </c>
      <c r="C11" s="3">
        <f>[12]M05!E15</f>
        <v>0</v>
      </c>
      <c r="D11" s="3">
        <f>'[11]M04-M05'!D15</f>
        <v>0</v>
      </c>
      <c r="E11" s="15">
        <f>[12]M05!F15</f>
        <v>0</v>
      </c>
      <c r="F11" s="10">
        <f>[12]M05!D15</f>
        <v>0</v>
      </c>
      <c r="G11" s="12"/>
    </row>
    <row r="12" spans="1:7" ht="24.95" customHeight="1" x14ac:dyDescent="0.25">
      <c r="A12" s="7">
        <f>[12]M05!A16</f>
        <v>0</v>
      </c>
      <c r="B12" s="6">
        <f>[12]M05!B16</f>
        <v>0</v>
      </c>
      <c r="C12" s="3">
        <f>[12]M05!E16</f>
        <v>0</v>
      </c>
      <c r="D12" s="3">
        <f>'[11]M04-M05'!D16</f>
        <v>0</v>
      </c>
      <c r="E12" s="15">
        <f>[12]M05!F16</f>
        <v>0</v>
      </c>
      <c r="F12" s="10">
        <f>[12]M05!D16</f>
        <v>0</v>
      </c>
      <c r="G12" s="12"/>
    </row>
    <row r="13" spans="1:7" ht="24.95" customHeight="1" x14ac:dyDescent="0.25">
      <c r="A13" s="7">
        <f>[12]M05!A17</f>
        <v>0</v>
      </c>
      <c r="B13" s="6">
        <f>[12]M05!B17</f>
        <v>0</v>
      </c>
      <c r="C13" s="3">
        <f>[12]M05!E17</f>
        <v>0</v>
      </c>
      <c r="D13" s="3">
        <f>'[11]M04-M05'!D17</f>
        <v>0</v>
      </c>
      <c r="E13" s="15">
        <f>[12]M05!F17</f>
        <v>0</v>
      </c>
      <c r="F13" s="10">
        <f>[12]M05!D17</f>
        <v>0</v>
      </c>
      <c r="G13" s="12"/>
    </row>
    <row r="14" spans="1:7" ht="24.95" customHeight="1" x14ac:dyDescent="0.25">
      <c r="A14" s="7">
        <f>[12]M05!A18</f>
        <v>0</v>
      </c>
      <c r="B14" s="6">
        <f>[12]M05!B18</f>
        <v>0</v>
      </c>
      <c r="C14" s="3">
        <f>[12]M05!E18</f>
        <v>0</v>
      </c>
      <c r="D14" s="3">
        <f>'[11]M04-M05'!D18</f>
        <v>0</v>
      </c>
      <c r="E14" s="15">
        <f>[12]M05!F18</f>
        <v>0</v>
      </c>
      <c r="F14" s="10">
        <f>[12]M05!D18</f>
        <v>0</v>
      </c>
      <c r="G14" s="12"/>
    </row>
    <row r="15" spans="1:7" ht="24.95" customHeight="1" x14ac:dyDescent="0.25">
      <c r="A15" s="7">
        <f>[12]M05!A19</f>
        <v>0</v>
      </c>
      <c r="B15" s="6">
        <f>[12]M05!B19</f>
        <v>0</v>
      </c>
      <c r="C15" s="3">
        <f>[12]M05!E19</f>
        <v>0</v>
      </c>
      <c r="D15" s="3">
        <f>'[11]M04-M05'!D19</f>
        <v>0</v>
      </c>
      <c r="E15" s="15">
        <f>[12]M05!F19</f>
        <v>0</v>
      </c>
      <c r="F15" s="10">
        <f>[12]M05!D19</f>
        <v>0</v>
      </c>
      <c r="G15" s="12"/>
    </row>
    <row r="16" spans="1:7" ht="24.95" customHeight="1" x14ac:dyDescent="0.25">
      <c r="A16" s="7">
        <f>[12]M05!A20</f>
        <v>0</v>
      </c>
      <c r="B16" s="6">
        <f>[12]M05!B20</f>
        <v>0</v>
      </c>
      <c r="C16" s="3">
        <f>[12]M05!E20</f>
        <v>0</v>
      </c>
      <c r="D16" s="3">
        <f>[12]M05!F20</f>
        <v>0</v>
      </c>
      <c r="E16" s="15">
        <f>[12]M05!F20</f>
        <v>0</v>
      </c>
      <c r="F16" s="10">
        <f>[12]M05!D20</f>
        <v>0</v>
      </c>
      <c r="G16" s="12"/>
    </row>
    <row r="17" spans="1:7" ht="24.95" customHeight="1" x14ac:dyDescent="0.25">
      <c r="A17" s="7">
        <f>[12]M05!A21</f>
        <v>0</v>
      </c>
      <c r="B17" s="6">
        <f>[12]M05!B21</f>
        <v>0</v>
      </c>
      <c r="C17" s="3">
        <f>[12]M05!E21</f>
        <v>0</v>
      </c>
      <c r="D17" s="3">
        <f>[12]M05!F21</f>
        <v>0</v>
      </c>
      <c r="E17" s="15">
        <f>[12]M05!F21</f>
        <v>0</v>
      </c>
      <c r="F17" s="10">
        <f>[12]M05!D21</f>
        <v>0</v>
      </c>
      <c r="G17" s="12"/>
    </row>
    <row r="18" spans="1:7" ht="24.95" customHeight="1" x14ac:dyDescent="0.25">
      <c r="A18" s="7">
        <f>[12]M05!A22</f>
        <v>0</v>
      </c>
      <c r="B18" s="6">
        <f>[12]M05!B22</f>
        <v>0</v>
      </c>
      <c r="C18" s="3">
        <f>[12]M05!E22</f>
        <v>0</v>
      </c>
      <c r="D18" s="3">
        <f>[12]M05!F22</f>
        <v>0</v>
      </c>
      <c r="E18" s="15">
        <f>[12]M05!F22</f>
        <v>0</v>
      </c>
      <c r="F18" s="10">
        <f>[12]M05!D22</f>
        <v>0</v>
      </c>
      <c r="G18" s="12"/>
    </row>
    <row r="19" spans="1:7" ht="24.95" customHeight="1" x14ac:dyDescent="0.25">
      <c r="A19" s="7">
        <f>[12]M05!A23</f>
        <v>0</v>
      </c>
      <c r="B19" s="6">
        <f>[12]M05!B23</f>
        <v>0</v>
      </c>
      <c r="C19" s="3">
        <f>[12]M05!E23</f>
        <v>0</v>
      </c>
      <c r="D19" s="3">
        <f>[12]M05!F23</f>
        <v>0</v>
      </c>
      <c r="E19" s="15">
        <f>[12]M05!F23</f>
        <v>0</v>
      </c>
      <c r="F19" s="10">
        <f>[12]M05!D23</f>
        <v>0</v>
      </c>
      <c r="G19" s="12"/>
    </row>
    <row r="20" spans="1:7" ht="24.95" customHeight="1" x14ac:dyDescent="0.25">
      <c r="A20" s="7">
        <f>[12]M05!A24</f>
        <v>0</v>
      </c>
      <c r="B20" s="6">
        <f>[12]M05!B24</f>
        <v>0</v>
      </c>
      <c r="C20" s="3">
        <f>[12]M05!E24</f>
        <v>0</v>
      </c>
      <c r="D20" s="3">
        <f>[12]M05!F24</f>
        <v>0</v>
      </c>
      <c r="E20" s="15">
        <f>[12]M05!F24</f>
        <v>0</v>
      </c>
      <c r="F20" s="10">
        <f>[12]M05!D24</f>
        <v>0</v>
      </c>
      <c r="G20" s="12"/>
    </row>
    <row r="21" spans="1:7" ht="24.95" customHeight="1" x14ac:dyDescent="0.25">
      <c r="A21" s="7">
        <f>[12]M05!A25</f>
        <v>0</v>
      </c>
      <c r="B21" s="6">
        <f>[12]M05!B25</f>
        <v>0</v>
      </c>
      <c r="C21" s="3">
        <f>[12]M05!E25</f>
        <v>0</v>
      </c>
      <c r="D21" s="3">
        <f>[12]M05!F25</f>
        <v>0</v>
      </c>
      <c r="E21" s="15">
        <f>[12]M05!F25</f>
        <v>0</v>
      </c>
      <c r="F21" s="10">
        <f>[12]M05!D25</f>
        <v>0</v>
      </c>
      <c r="G21" s="12"/>
    </row>
    <row r="22" spans="1:7" ht="24.95" customHeight="1" x14ac:dyDescent="0.25">
      <c r="A22" s="7">
        <f>[12]M05!A26</f>
        <v>0</v>
      </c>
      <c r="B22" s="6">
        <f>[12]M05!B26</f>
        <v>0</v>
      </c>
      <c r="C22" s="3">
        <f>[12]M05!E26</f>
        <v>0</v>
      </c>
      <c r="D22" s="3">
        <f>[12]M05!F26</f>
        <v>0</v>
      </c>
      <c r="E22" s="15">
        <f>[12]M05!F26</f>
        <v>0</v>
      </c>
      <c r="F22" s="10">
        <f>[12]M05!D26</f>
        <v>0</v>
      </c>
      <c r="G22" s="12"/>
    </row>
    <row r="23" spans="1:7" ht="24.95" customHeight="1" x14ac:dyDescent="0.25">
      <c r="A23" s="7">
        <f>[12]M05!A27</f>
        <v>0</v>
      </c>
      <c r="B23" s="6">
        <f>[12]M05!B27</f>
        <v>0</v>
      </c>
      <c r="C23" s="3">
        <f>[12]M05!E27</f>
        <v>0</v>
      </c>
      <c r="D23" s="3">
        <f>[12]M05!F27</f>
        <v>0</v>
      </c>
      <c r="E23" s="15">
        <f>[12]M05!F27</f>
        <v>0</v>
      </c>
      <c r="F23" s="10">
        <f>[12]M05!D27</f>
        <v>0</v>
      </c>
      <c r="G23" s="12"/>
    </row>
    <row r="24" spans="1:7" ht="24.95" customHeight="1" x14ac:dyDescent="0.25">
      <c r="A24" s="7">
        <f>[12]M05!A28</f>
        <v>0</v>
      </c>
      <c r="B24" s="6">
        <f>[12]M05!B28</f>
        <v>0</v>
      </c>
      <c r="C24" s="3">
        <f>[12]M05!E28</f>
        <v>0</v>
      </c>
      <c r="D24" s="3">
        <f>[12]M05!F28</f>
        <v>0</v>
      </c>
      <c r="E24" s="15">
        <f>[12]M05!F28</f>
        <v>0</v>
      </c>
      <c r="F24" s="10">
        <f>[12]M05!D28</f>
        <v>0</v>
      </c>
      <c r="G24" s="12"/>
    </row>
    <row r="25" spans="1:7" ht="24.95" customHeight="1" x14ac:dyDescent="0.25">
      <c r="A25" s="7">
        <f>[12]M05!A29</f>
        <v>0</v>
      </c>
      <c r="B25" s="6">
        <f>[12]M05!B29</f>
        <v>0</v>
      </c>
      <c r="C25" s="3">
        <f>[12]M05!E29</f>
        <v>0</v>
      </c>
      <c r="D25" s="3">
        <f>[12]M05!F29</f>
        <v>0</v>
      </c>
      <c r="E25" s="15">
        <f>[12]M05!F29</f>
        <v>0</v>
      </c>
      <c r="F25" s="10">
        <f>[12]M05!D29</f>
        <v>0</v>
      </c>
      <c r="G25" s="12"/>
    </row>
    <row r="26" spans="1:7" ht="24.95" customHeight="1" x14ac:dyDescent="0.25">
      <c r="A26" s="7">
        <f>[12]M05!A30</f>
        <v>0</v>
      </c>
      <c r="B26" s="6">
        <f>[12]M05!B30</f>
        <v>0</v>
      </c>
      <c r="C26" s="3">
        <f>[12]M05!E30</f>
        <v>0</v>
      </c>
      <c r="D26" s="3">
        <f>[12]M05!F30</f>
        <v>0</v>
      </c>
      <c r="E26" s="15">
        <f>[12]M05!F30</f>
        <v>0</v>
      </c>
      <c r="F26" s="10">
        <f>[12]M05!D30</f>
        <v>0</v>
      </c>
      <c r="G26" s="12"/>
    </row>
    <row r="27" spans="1:7" ht="24.95" customHeight="1" x14ac:dyDescent="0.25">
      <c r="A27" s="7">
        <f>[12]M05!A31</f>
        <v>0</v>
      </c>
      <c r="B27" s="6">
        <f>[12]M05!B31</f>
        <v>0</v>
      </c>
      <c r="C27" s="3">
        <f>[12]M05!E31</f>
        <v>0</v>
      </c>
      <c r="D27" s="3">
        <f>[12]M05!F31</f>
        <v>0</v>
      </c>
      <c r="E27" s="15">
        <f>[12]M05!F31</f>
        <v>0</v>
      </c>
      <c r="F27" s="10">
        <f>[12]M05!D31</f>
        <v>0</v>
      </c>
      <c r="G27" s="12"/>
    </row>
    <row r="28" spans="1:7" ht="24.95" customHeight="1" x14ac:dyDescent="0.25">
      <c r="A28" s="7">
        <f>[12]M05!A32</f>
        <v>0</v>
      </c>
      <c r="B28" s="6">
        <f>[12]M05!B32</f>
        <v>0</v>
      </c>
      <c r="C28" s="3">
        <f>[12]M05!E32</f>
        <v>0</v>
      </c>
      <c r="D28" s="3">
        <f>[12]M05!F32</f>
        <v>0</v>
      </c>
      <c r="E28" s="15">
        <f>[12]M05!F32</f>
        <v>0</v>
      </c>
      <c r="F28" s="10">
        <f>[12]M05!D32</f>
        <v>0</v>
      </c>
      <c r="G28" s="12"/>
    </row>
    <row r="29" spans="1:7" ht="24.95" customHeight="1" x14ac:dyDescent="0.25">
      <c r="A29" s="7">
        <f>[12]M05!A33</f>
        <v>0</v>
      </c>
      <c r="B29" s="6">
        <f>[12]M05!B33</f>
        <v>0</v>
      </c>
      <c r="C29" s="3">
        <f>[12]M05!E33</f>
        <v>0</v>
      </c>
      <c r="D29" s="3">
        <f>[12]M05!F33</f>
        <v>0</v>
      </c>
      <c r="E29" s="15">
        <f>[12]M05!F33</f>
        <v>0</v>
      </c>
      <c r="F29" s="10">
        <f>[12]M05!D33</f>
        <v>0</v>
      </c>
      <c r="G29" s="12"/>
    </row>
    <row r="30" spans="1:7" ht="24.95" customHeight="1" x14ac:dyDescent="0.25">
      <c r="A30" s="7">
        <f>[12]M05!A34</f>
        <v>0</v>
      </c>
      <c r="B30" s="6">
        <f>[12]M05!B34</f>
        <v>0</v>
      </c>
      <c r="C30" s="3">
        <f>[12]M05!E34</f>
        <v>0</v>
      </c>
      <c r="D30" s="3">
        <f>[12]M05!F34</f>
        <v>0</v>
      </c>
      <c r="E30" s="15">
        <f>[12]M05!F34</f>
        <v>0</v>
      </c>
      <c r="F30" s="10">
        <f>[12]M05!D34</f>
        <v>0</v>
      </c>
      <c r="G30" s="12"/>
    </row>
    <row r="31" spans="1:7" ht="24.95" customHeight="1" x14ac:dyDescent="0.25">
      <c r="A31" s="7">
        <f>[12]M05!A35</f>
        <v>0</v>
      </c>
      <c r="B31" s="6">
        <f>[12]M05!B35</f>
        <v>0</v>
      </c>
      <c r="C31" s="3">
        <f>[12]M05!E35</f>
        <v>0</v>
      </c>
      <c r="D31" s="3">
        <f>[12]M05!F35</f>
        <v>0</v>
      </c>
      <c r="E31" s="15">
        <f>[12]M05!F35</f>
        <v>0</v>
      </c>
      <c r="F31" s="10">
        <f>[12]M05!D35</f>
        <v>0</v>
      </c>
      <c r="G31" s="12"/>
    </row>
    <row r="32" spans="1:7" ht="24.95" customHeight="1" x14ac:dyDescent="0.25">
      <c r="A32" s="7">
        <f>[12]M05!A36</f>
        <v>0</v>
      </c>
      <c r="B32" s="6">
        <f>[12]M05!B36</f>
        <v>0</v>
      </c>
      <c r="C32" s="3">
        <f>[12]M05!E36</f>
        <v>0</v>
      </c>
      <c r="D32" s="3">
        <f>[12]M05!F36</f>
        <v>0</v>
      </c>
      <c r="E32" s="15">
        <f>[12]M05!F36</f>
        <v>0</v>
      </c>
      <c r="F32" s="10">
        <f>[12]M05!D36</f>
        <v>0</v>
      </c>
      <c r="G32" s="12"/>
    </row>
    <row r="33" spans="1:7" ht="24.95" customHeight="1" x14ac:dyDescent="0.25">
      <c r="A33" s="7">
        <f>[12]M05!A37</f>
        <v>0</v>
      </c>
      <c r="B33" s="6">
        <f>[12]M05!B37</f>
        <v>0</v>
      </c>
      <c r="C33" s="3">
        <f>[12]M05!E37</f>
        <v>0</v>
      </c>
      <c r="D33" s="3">
        <f>[12]M05!F37</f>
        <v>0</v>
      </c>
      <c r="E33" s="15">
        <f>[12]M05!F37</f>
        <v>0</v>
      </c>
      <c r="F33" s="10">
        <f>[12]M05!D37</f>
        <v>0</v>
      </c>
      <c r="G33" s="12"/>
    </row>
    <row r="34" spans="1:7" ht="24.95" customHeight="1" x14ac:dyDescent="0.25">
      <c r="A34" s="7">
        <f>[12]M05!A38</f>
        <v>0</v>
      </c>
      <c r="B34" s="6">
        <f>[12]M05!B38</f>
        <v>0</v>
      </c>
      <c r="C34" s="3">
        <f>[12]M05!E38</f>
        <v>0</v>
      </c>
      <c r="D34" s="3">
        <f>[12]M05!F38</f>
        <v>0</v>
      </c>
      <c r="E34" s="15">
        <f>[12]M05!F38</f>
        <v>0</v>
      </c>
      <c r="F34" s="10">
        <f>[12]M05!D38</f>
        <v>0</v>
      </c>
      <c r="G34" s="12"/>
    </row>
    <row r="35" spans="1:7" ht="24.95" customHeight="1" x14ac:dyDescent="0.25">
      <c r="A35" s="7">
        <f>[12]M05!A39</f>
        <v>0</v>
      </c>
      <c r="B35" s="6">
        <f>[12]M05!B39</f>
        <v>0</v>
      </c>
      <c r="C35" s="3">
        <f>[12]M05!E39</f>
        <v>0</v>
      </c>
      <c r="D35" s="3">
        <f>[12]M05!F39</f>
        <v>0</v>
      </c>
      <c r="E35" s="15">
        <f>[12]M05!F39</f>
        <v>0</v>
      </c>
      <c r="F35" s="10">
        <f>[12]M05!D39</f>
        <v>0</v>
      </c>
      <c r="G35" s="12"/>
    </row>
    <row r="36" spans="1:7" ht="24.95" customHeight="1" x14ac:dyDescent="0.25">
      <c r="A36" s="7">
        <f>[12]M05!A40</f>
        <v>0</v>
      </c>
      <c r="B36" s="6">
        <f>[12]M05!B40</f>
        <v>0</v>
      </c>
      <c r="C36" s="3">
        <f>[12]M05!E40</f>
        <v>0</v>
      </c>
      <c r="D36" s="3">
        <f>[12]M05!F40</f>
        <v>0</v>
      </c>
      <c r="E36" s="15">
        <f>[12]M05!F40</f>
        <v>0</v>
      </c>
      <c r="F36" s="10">
        <f>[12]M05!D40</f>
        <v>0</v>
      </c>
      <c r="G36" s="12"/>
    </row>
    <row r="37" spans="1:7" ht="24.95" customHeight="1" x14ac:dyDescent="0.25">
      <c r="A37" s="7">
        <f>[12]M05!A41</f>
        <v>0</v>
      </c>
      <c r="B37" s="6">
        <f>[12]M05!B41</f>
        <v>0</v>
      </c>
      <c r="C37" s="3">
        <f>[12]M05!E41</f>
        <v>0</v>
      </c>
      <c r="D37" s="3">
        <f>[12]M05!F41</f>
        <v>0</v>
      </c>
      <c r="E37" s="15">
        <f>[12]M05!F41</f>
        <v>0</v>
      </c>
      <c r="F37" s="10">
        <f>[12]M05!D41</f>
        <v>0</v>
      </c>
      <c r="G37" s="12"/>
    </row>
    <row r="38" spans="1:7" ht="24.95" customHeight="1" x14ac:dyDescent="0.25">
      <c r="A38" s="7">
        <f>[12]M05!A42</f>
        <v>0</v>
      </c>
      <c r="B38" s="6">
        <f>[12]M05!B42</f>
        <v>0</v>
      </c>
      <c r="C38" s="3">
        <f>[12]M05!E42</f>
        <v>0</v>
      </c>
      <c r="D38" s="3">
        <f>[12]M05!F42</f>
        <v>0</v>
      </c>
      <c r="E38" s="15">
        <f>[12]M05!F42</f>
        <v>0</v>
      </c>
      <c r="F38" s="10">
        <f>[12]M05!D42</f>
        <v>0</v>
      </c>
      <c r="G38" s="12"/>
    </row>
    <row r="39" spans="1:7" ht="24.95" customHeight="1" x14ac:dyDescent="0.25">
      <c r="A39" s="7">
        <f>[12]M05!A43</f>
        <v>0</v>
      </c>
      <c r="B39" s="6">
        <f>[12]M05!B43</f>
        <v>0</v>
      </c>
      <c r="C39" s="3">
        <f>[12]M05!E43</f>
        <v>0</v>
      </c>
      <c r="D39" s="3">
        <f>[12]M05!F43</f>
        <v>0</v>
      </c>
      <c r="E39" s="15">
        <f>[12]M05!F43</f>
        <v>0</v>
      </c>
      <c r="F39" s="10">
        <f>[12]M05!D43</f>
        <v>0</v>
      </c>
      <c r="G39" s="12"/>
    </row>
    <row r="40" spans="1:7" ht="24.95" customHeight="1" x14ac:dyDescent="0.25">
      <c r="A40" s="7">
        <f>[12]M05!A44</f>
        <v>0</v>
      </c>
      <c r="B40" s="6">
        <f>[12]M05!B44</f>
        <v>0</v>
      </c>
      <c r="C40" s="3">
        <f>[12]M05!E44</f>
        <v>0</v>
      </c>
      <c r="D40" s="3">
        <f>[12]M05!F44</f>
        <v>0</v>
      </c>
      <c r="E40" s="15">
        <f>[12]M05!F44</f>
        <v>0</v>
      </c>
      <c r="F40" s="10">
        <f>[12]M05!D44</f>
        <v>0</v>
      </c>
      <c r="G40" s="12"/>
    </row>
    <row r="41" spans="1:7" ht="24.95" customHeight="1" x14ac:dyDescent="0.25">
      <c r="A41" s="7">
        <f>[12]M05!A45</f>
        <v>0</v>
      </c>
      <c r="B41" s="6">
        <f>[12]M05!B45</f>
        <v>0</v>
      </c>
      <c r="C41" s="3">
        <f>[12]M05!E45</f>
        <v>0</v>
      </c>
      <c r="D41" s="3">
        <f>[12]M05!F45</f>
        <v>0</v>
      </c>
      <c r="E41" s="15">
        <f>[12]M05!F45</f>
        <v>0</v>
      </c>
      <c r="F41" s="10">
        <f>[12]M05!D45</f>
        <v>0</v>
      </c>
      <c r="G41" s="12"/>
    </row>
    <row r="42" spans="1:7" ht="24.95" customHeight="1" x14ac:dyDescent="0.25">
      <c r="A42" s="7">
        <f>[12]M05!A46</f>
        <v>0</v>
      </c>
      <c r="B42" s="6">
        <f>[12]M05!B46</f>
        <v>0</v>
      </c>
      <c r="C42" s="3">
        <f>[12]M05!E46</f>
        <v>0</v>
      </c>
      <c r="D42" s="3">
        <f>[12]M05!F46</f>
        <v>0</v>
      </c>
      <c r="E42" s="15">
        <f>[12]M05!F46</f>
        <v>0</v>
      </c>
      <c r="F42" s="10">
        <f>[12]M05!D46</f>
        <v>0</v>
      </c>
      <c r="G42" s="12"/>
    </row>
    <row r="43" spans="1:7" ht="24.95" customHeight="1" x14ac:dyDescent="0.25">
      <c r="A43" s="7">
        <f>[12]M05!A47</f>
        <v>0</v>
      </c>
      <c r="B43" s="6">
        <f>[12]M05!B47</f>
        <v>0</v>
      </c>
      <c r="C43" s="3">
        <f>[12]M05!E47</f>
        <v>0</v>
      </c>
      <c r="D43" s="3">
        <f>[12]M05!F47</f>
        <v>0</v>
      </c>
      <c r="E43" s="15">
        <f>[12]M05!F47</f>
        <v>0</v>
      </c>
      <c r="F43" s="10">
        <f>[12]M05!D47</f>
        <v>0</v>
      </c>
      <c r="G43" s="12"/>
    </row>
    <row r="44" spans="1:7" ht="24.95" customHeight="1" x14ac:dyDescent="0.25">
      <c r="A44" s="7">
        <f>[12]M05!A48</f>
        <v>0</v>
      </c>
      <c r="B44" s="6">
        <f>[12]M05!B48</f>
        <v>0</v>
      </c>
      <c r="C44" s="3">
        <f>[12]M05!E48</f>
        <v>0</v>
      </c>
      <c r="D44" s="3">
        <f>[12]M05!F48</f>
        <v>0</v>
      </c>
      <c r="E44" s="15">
        <f>[12]M05!F48</f>
        <v>0</v>
      </c>
      <c r="F44" s="10">
        <f>[12]M05!D48</f>
        <v>0</v>
      </c>
      <c r="G44" s="12"/>
    </row>
    <row r="45" spans="1:7" ht="24.95" customHeight="1" x14ac:dyDescent="0.25">
      <c r="A45" s="7">
        <f>[12]M05!A49</f>
        <v>0</v>
      </c>
      <c r="B45" s="6">
        <f>[12]M05!B49</f>
        <v>0</v>
      </c>
      <c r="C45" s="3">
        <f>[12]M05!E49</f>
        <v>0</v>
      </c>
      <c r="D45" s="3">
        <f>[12]M05!F49</f>
        <v>0</v>
      </c>
      <c r="E45" s="15">
        <f>[12]M05!F49</f>
        <v>0</v>
      </c>
      <c r="F45" s="10">
        <f>[12]M05!D49</f>
        <v>0</v>
      </c>
      <c r="G45" s="12"/>
    </row>
    <row r="46" spans="1:7" ht="24.95" customHeight="1" x14ac:dyDescent="0.25">
      <c r="A46" s="7">
        <f>[12]M05!A50</f>
        <v>0</v>
      </c>
      <c r="B46" s="6">
        <f>[12]M05!B50</f>
        <v>0</v>
      </c>
      <c r="C46" s="3">
        <f>[12]M05!E50</f>
        <v>0</v>
      </c>
      <c r="D46" s="3">
        <f>[12]M05!F50</f>
        <v>0</v>
      </c>
      <c r="E46" s="15">
        <f>[12]M05!F50</f>
        <v>0</v>
      </c>
      <c r="F46" s="10">
        <f>[12]M05!D50</f>
        <v>0</v>
      </c>
      <c r="G46" s="12"/>
    </row>
    <row r="47" spans="1:7" ht="24.95" customHeight="1" x14ac:dyDescent="0.25">
      <c r="A47" s="7">
        <f>[12]M05!A51</f>
        <v>0</v>
      </c>
      <c r="B47" s="6">
        <f>[12]M05!B51</f>
        <v>0</v>
      </c>
      <c r="C47" s="3">
        <f>[12]M05!E51</f>
        <v>0</v>
      </c>
      <c r="D47" s="3">
        <f>[12]M05!F51</f>
        <v>0</v>
      </c>
      <c r="E47" s="15">
        <f>[12]M05!F51</f>
        <v>0</v>
      </c>
      <c r="F47" s="10">
        <f>[12]M05!D51</f>
        <v>0</v>
      </c>
      <c r="G47" s="12"/>
    </row>
    <row r="48" spans="1:7" ht="24.95" customHeight="1" x14ac:dyDescent="0.25">
      <c r="A48" s="7">
        <f>[12]M05!A52</f>
        <v>0</v>
      </c>
      <c r="B48" s="6">
        <f>[12]M05!B52</f>
        <v>0</v>
      </c>
      <c r="C48" s="3">
        <f>[12]M05!E52</f>
        <v>0</v>
      </c>
      <c r="D48" s="3">
        <f>[12]M05!F52</f>
        <v>0</v>
      </c>
      <c r="E48" s="15">
        <f>[12]M05!F52</f>
        <v>0</v>
      </c>
      <c r="F48" s="10">
        <f>[12]M05!D52</f>
        <v>0</v>
      </c>
      <c r="G48" s="12"/>
    </row>
    <row r="49" spans="1:7" ht="24.95" customHeight="1" x14ac:dyDescent="0.25">
      <c r="A49" s="7">
        <f>[12]M05!A53</f>
        <v>0</v>
      </c>
      <c r="B49" s="6">
        <f>[12]M05!B53</f>
        <v>0</v>
      </c>
      <c r="C49" s="3">
        <f>[12]M05!E53</f>
        <v>0</v>
      </c>
      <c r="D49" s="3">
        <f>[12]M05!F53</f>
        <v>0</v>
      </c>
      <c r="E49" s="15">
        <f>[12]M05!F53</f>
        <v>0</v>
      </c>
      <c r="F49" s="10">
        <f>[12]M05!D53</f>
        <v>0</v>
      </c>
      <c r="G49" s="12"/>
    </row>
    <row r="50" spans="1:7" ht="24.95" customHeight="1" x14ac:dyDescent="0.25">
      <c r="A50" s="7">
        <f>[12]M05!A54</f>
        <v>0</v>
      </c>
      <c r="B50" s="6">
        <f>[12]M05!B54</f>
        <v>0</v>
      </c>
      <c r="C50" s="3">
        <f>[12]M05!E54</f>
        <v>0</v>
      </c>
      <c r="D50" s="3">
        <f>[12]M05!F54</f>
        <v>0</v>
      </c>
      <c r="E50" s="15">
        <f>[12]M05!F54</f>
        <v>0</v>
      </c>
      <c r="F50" s="10">
        <f>[12]M05!D54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THEME" prompt="Saisir le thème " sqref="B3:B124">
      <formula1>#REF!</formula1>
    </dataValidation>
    <dataValidation type="list" allowBlank="1" showInputMessage="1" showErrorMessage="1" promptTitle=" Profil" prompt="Saisir le profil" sqref="C123:C124">
      <formula1>"Inscrits , Parents , Inscrits/Parents"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'[13]M06-M07'!A7</f>
        <v>Vie_scolaire_vie_formation</v>
      </c>
      <c r="B3" s="6" t="str">
        <f>'[13]M06-M07'!B7</f>
        <v>Examen/ Concours</v>
      </c>
      <c r="C3" s="3" t="str">
        <f>'[13]M06-M07'!E7</f>
        <v>INSCRITS</v>
      </c>
      <c r="D3" s="3" t="str">
        <f>'[13]M06-M07'!D7</f>
        <v>Forum des nouvelles Moodle</v>
      </c>
      <c r="E3" s="15">
        <f>'[13]M06-M07'!F7</f>
        <v>43476</v>
      </c>
      <c r="F3" s="10" t="str">
        <f>'[13]M06-M07'!D7</f>
        <v>Forum des nouvelles Moodle</v>
      </c>
      <c r="G3" s="13"/>
    </row>
    <row r="4" spans="1:7" ht="24.95" customHeight="1" x14ac:dyDescent="0.35">
      <c r="A4" s="7" t="str">
        <f>'[13]M06-M07'!A8</f>
        <v>Scolarite</v>
      </c>
      <c r="B4" s="6" t="str">
        <f>'[13]M06-M07'!B8</f>
        <v>Assiduité</v>
      </c>
      <c r="C4" s="3" t="str">
        <f>'[13]M06-M07'!E8</f>
        <v>INSCRITS</v>
      </c>
      <c r="D4" s="3" t="str">
        <f>'[13]M06-M07'!D8</f>
        <v>Forum des nouvelles Moodle</v>
      </c>
      <c r="E4" s="15">
        <f>'[13]M06-M07'!F8</f>
        <v>43495</v>
      </c>
      <c r="F4" s="10" t="str">
        <f>'[13]M06-M07'!D8</f>
        <v>Forum des nouvelles Moodle</v>
      </c>
      <c r="G4" s="12"/>
    </row>
    <row r="5" spans="1:7" ht="24.95" customHeight="1" x14ac:dyDescent="0.35">
      <c r="A5" s="7" t="str">
        <f>'[13]M06-M07'!A9</f>
        <v>Scolarite</v>
      </c>
      <c r="B5" s="6" t="str">
        <f>'[13]M06-M07'!B9</f>
        <v>Assiduité</v>
      </c>
      <c r="C5" s="3" t="str">
        <f>'[13]M06-M07'!E9</f>
        <v>INSCRITS</v>
      </c>
      <c r="D5" s="3" t="str">
        <f>'[13]M06-M07'!D9</f>
        <v>Forum des nouvelles Moodle</v>
      </c>
      <c r="E5" s="15">
        <f>'[13]M06-M07'!F9</f>
        <v>43495</v>
      </c>
      <c r="F5" s="10" t="str">
        <f>'[13]M06-M07'!D9</f>
        <v>Forum des nouvelles Moodle</v>
      </c>
      <c r="G5" s="12"/>
    </row>
    <row r="6" spans="1:7" ht="24.95" customHeight="1" x14ac:dyDescent="0.35">
      <c r="A6" s="7" t="str">
        <f>'[13]M06-M07'!A10</f>
        <v>Vie_scolaire_vie_formation</v>
      </c>
      <c r="B6" s="6" t="str">
        <f>'[13]M06-M07'!B10</f>
        <v>Examen/ Concours</v>
      </c>
      <c r="C6" s="3" t="str">
        <f>'[13]M06-M07'!E10</f>
        <v>INSCRITS</v>
      </c>
      <c r="D6" s="3" t="str">
        <f>'[13]M06-M07'!D10</f>
        <v>Forum des nouvelles Moodle</v>
      </c>
      <c r="E6" s="15">
        <f>'[13]M06-M07'!F10</f>
        <v>43500</v>
      </c>
      <c r="F6" s="10" t="str">
        <f>'[13]M06-M07'!D10</f>
        <v>Forum des nouvelles Moodle</v>
      </c>
      <c r="G6" s="12"/>
    </row>
    <row r="7" spans="1:7" ht="24.95" customHeight="1" x14ac:dyDescent="0.35">
      <c r="A7" s="7" t="str">
        <f>'[13]M06-M07'!A11</f>
        <v>Scolarite</v>
      </c>
      <c r="B7" s="6" t="str">
        <f>'[13]M06-M07'!B11</f>
        <v>Consignes prise de rdv</v>
      </c>
      <c r="C7" s="3" t="str">
        <f>'[13]M06-M07'!E11</f>
        <v>INSCRITS</v>
      </c>
      <c r="D7" s="3" t="str">
        <f>'[13]M06-M07'!D11</f>
        <v>Forum des nouvelles Moodle</v>
      </c>
      <c r="E7" s="15">
        <f>'[13]M06-M07'!F11</f>
        <v>43501</v>
      </c>
      <c r="F7" s="10" t="str">
        <f>'[13]M06-M07'!D11</f>
        <v>Forum des nouvelles Moodle</v>
      </c>
      <c r="G7" s="12"/>
    </row>
    <row r="8" spans="1:7" ht="24.95" customHeight="1" x14ac:dyDescent="0.35">
      <c r="A8" s="7" t="str">
        <f>'[13]M06-M07'!A12</f>
        <v>Vie_scolaire_vie_formation</v>
      </c>
      <c r="B8" s="6" t="str">
        <f>'[13]M06-M07'!B12</f>
        <v>Examen/ Concours</v>
      </c>
      <c r="C8" s="3" t="str">
        <f>'[13]M06-M07'!E12</f>
        <v>INSCRITS</v>
      </c>
      <c r="D8" s="3" t="str">
        <f>'[13]M06-M07'!D12</f>
        <v>Forum des nouvelles Moodle</v>
      </c>
      <c r="E8" s="15">
        <f>'[13]M06-M07'!F12</f>
        <v>43502</v>
      </c>
      <c r="F8" s="10" t="str">
        <f>'[13]M06-M07'!D12</f>
        <v>Forum des nouvelles Moodle</v>
      </c>
      <c r="G8" s="12"/>
    </row>
    <row r="9" spans="1:7" ht="24.95" customHeight="1" x14ac:dyDescent="0.35">
      <c r="A9" s="7" t="str">
        <f>'[13]M06-M07'!A13</f>
        <v>Vie_scolaire_vie_formation</v>
      </c>
      <c r="B9" s="6" t="str">
        <f>'[13]M06-M07'!B13</f>
        <v>Examen/ Concours</v>
      </c>
      <c r="C9" s="3" t="str">
        <f>'[13]M06-M07'!E13</f>
        <v>INSCRITS</v>
      </c>
      <c r="D9" s="3" t="str">
        <f>'[13]M06-M07'!D13</f>
        <v>Forum des nouvelles Moodle</v>
      </c>
      <c r="E9" s="15">
        <f>'[13]M06-M07'!F13</f>
        <v>43528</v>
      </c>
      <c r="F9" s="10" t="str">
        <f>'[13]M06-M07'!D13</f>
        <v>Forum des nouvelles Moodle</v>
      </c>
      <c r="G9" s="12"/>
    </row>
    <row r="10" spans="1:7" ht="24.95" customHeight="1" x14ac:dyDescent="0.35">
      <c r="A10" s="7" t="str">
        <f>'[13]M06-M07'!A14</f>
        <v>Scolarite</v>
      </c>
      <c r="B10" s="6" t="str">
        <f>'[13]M06-M07'!B14</f>
        <v>Consignes prise de rdv</v>
      </c>
      <c r="C10" s="3" t="str">
        <f>'[13]M06-M07'!E14</f>
        <v>INSCRITS</v>
      </c>
      <c r="D10" s="3" t="str">
        <f>'[13]M06-M07'!D14</f>
        <v>Forum des nouvelles Moodle</v>
      </c>
      <c r="E10" s="15">
        <f>'[13]M06-M07'!F14</f>
        <v>43529</v>
      </c>
      <c r="F10" s="10" t="str">
        <f>'[13]M06-M07'!D14</f>
        <v>Forum des nouvelles Moodle</v>
      </c>
      <c r="G10" s="12"/>
    </row>
    <row r="11" spans="1:7" ht="24.95" customHeight="1" x14ac:dyDescent="0.35">
      <c r="A11" s="7" t="str">
        <f>'[13]M06-M07'!A15</f>
        <v>Scolarite</v>
      </c>
      <c r="B11" s="6" t="str">
        <f>'[13]M06-M07'!B15</f>
        <v>Consignes prise de rdv</v>
      </c>
      <c r="C11" s="3" t="str">
        <f>'[13]M06-M07'!E15</f>
        <v>INSCRITS</v>
      </c>
      <c r="D11" s="3" t="str">
        <f>'[13]M06-M07'!D15</f>
        <v>Forum des nouvelles Moodle</v>
      </c>
      <c r="E11" s="15">
        <f>'[13]M06-M07'!F15</f>
        <v>43535</v>
      </c>
      <c r="F11" s="10" t="str">
        <f>'[13]M06-M07'!D15</f>
        <v>Forum des nouvelles Moodle</v>
      </c>
      <c r="G11" s="12"/>
    </row>
    <row r="12" spans="1:7" ht="24.95" customHeight="1" x14ac:dyDescent="0.35">
      <c r="A12" s="7" t="str">
        <f>'[13]M06-M07'!A16</f>
        <v>Scolarite</v>
      </c>
      <c r="B12" s="6" t="str">
        <f>'[13]M06-M07'!B16</f>
        <v>Assiduité</v>
      </c>
      <c r="C12" s="3" t="str">
        <f>'[13]M06-M07'!E16</f>
        <v>INSCRITS</v>
      </c>
      <c r="D12" s="3" t="str">
        <f>'[13]M06-M07'!D16</f>
        <v>Forum des nouvelles Moodle</v>
      </c>
      <c r="E12" s="15">
        <f>'[13]M06-M07'!F16</f>
        <v>43538</v>
      </c>
      <c r="F12" s="10" t="str">
        <f>'[13]M06-M07'!D16</f>
        <v>Forum des nouvelles Moodle</v>
      </c>
      <c r="G12" s="12"/>
    </row>
    <row r="13" spans="1:7" ht="24.95" customHeight="1" x14ac:dyDescent="0.35">
      <c r="A13" s="7" t="str">
        <f>'[13]M06-M07'!A17</f>
        <v>Vie_scolaire_vie_formation</v>
      </c>
      <c r="B13" s="6" t="str">
        <f>'[13]M06-M07'!B17</f>
        <v>Examen/ Concours</v>
      </c>
      <c r="C13" s="3" t="str">
        <f>'[13]M06-M07'!E17</f>
        <v>INSCRITS</v>
      </c>
      <c r="D13" s="3" t="str">
        <f>'[13]M06-M07'!D17</f>
        <v>Forum des nouvelles Moodle</v>
      </c>
      <c r="E13" s="15">
        <f>'[13]M06-M07'!F17</f>
        <v>43567</v>
      </c>
      <c r="F13" s="10" t="str">
        <f>'[13]M06-M07'!D17</f>
        <v>Forum des nouvelles Moodle</v>
      </c>
      <c r="G13" s="12"/>
    </row>
    <row r="14" spans="1:7" ht="24.95" customHeight="1" x14ac:dyDescent="0.35">
      <c r="A14" s="7" t="str">
        <f>'[13]M06-M07'!A18</f>
        <v>Scolarite</v>
      </c>
      <c r="B14" s="6" t="str">
        <f>'[13]M06-M07'!B18</f>
        <v>Mise en ligne cours / devoirs</v>
      </c>
      <c r="C14" s="3" t="str">
        <f>'[13]M06-M07'!E18</f>
        <v>INSCRITS</v>
      </c>
      <c r="D14" s="3" t="str">
        <f>'[13]M06-M07'!D18</f>
        <v>Forum des nouvelles Moodle</v>
      </c>
      <c r="E14" s="15">
        <f>'[13]M06-M07'!F18</f>
        <v>0</v>
      </c>
      <c r="F14" s="10" t="str">
        <f>'[13]M06-M07'!D18</f>
        <v>Forum des nouvelles Moodle</v>
      </c>
      <c r="G14" s="12"/>
    </row>
    <row r="15" spans="1:7" ht="24.95" customHeight="1" x14ac:dyDescent="0.35">
      <c r="A15" s="7" t="str">
        <f>'[13]M06-M07'!A19</f>
        <v>Scolarite</v>
      </c>
      <c r="B15" s="6" t="str">
        <f>'[13]M06-M07'!B19</f>
        <v>Consignes prise de rdv</v>
      </c>
      <c r="C15" s="3" t="str">
        <f>'[13]M06-M07'!E19</f>
        <v>INSCRITS</v>
      </c>
      <c r="D15" s="3" t="str">
        <f>'[13]M06-M07'!D19</f>
        <v>Forum des nouvelles Moodle</v>
      </c>
      <c r="E15" s="15">
        <f>'[13]M06-M07'!F19</f>
        <v>43578</v>
      </c>
      <c r="F15" s="10" t="str">
        <f>'[13]M06-M07'!D19</f>
        <v>Forum des nouvelles Moodle</v>
      </c>
      <c r="G15" s="12"/>
    </row>
    <row r="16" spans="1:7" ht="24.95" customHeight="1" x14ac:dyDescent="0.35">
      <c r="A16" s="7" t="str">
        <f>'[13]M06-M07'!A20</f>
        <v>Vie_scolaire_vie_formation</v>
      </c>
      <c r="B16" s="6" t="str">
        <f>'[13]M06-M07'!B20</f>
        <v>Examen/ Concours</v>
      </c>
      <c r="C16" s="3" t="str">
        <f>'[13]M06-M07'!E20</f>
        <v>INSCRITS</v>
      </c>
      <c r="D16" s="3" t="str">
        <f>'[13]M06-M07'!D20</f>
        <v>Forum des nouvelles Moodle</v>
      </c>
      <c r="E16" s="15">
        <f>'[13]M06-M07'!F20</f>
        <v>43621</v>
      </c>
      <c r="F16" s="10" t="str">
        <f>'[13]M06-M07'!D20</f>
        <v>Forum des nouvelles Moodle</v>
      </c>
      <c r="G16" s="12"/>
    </row>
    <row r="17" spans="1:7" ht="24.95" customHeight="1" x14ac:dyDescent="0.35">
      <c r="A17" s="7">
        <f>'[13]M06-M07'!A21</f>
        <v>0</v>
      </c>
      <c r="B17" s="6">
        <f>'[13]M06-M07'!B21</f>
        <v>0</v>
      </c>
      <c r="C17" s="3">
        <f>'[13]M06-M07'!E21</f>
        <v>0</v>
      </c>
      <c r="D17" s="3">
        <f>'[13]M06-M07'!D21</f>
        <v>0</v>
      </c>
      <c r="E17" s="15">
        <f>'[13]M06-M07'!E21</f>
        <v>0</v>
      </c>
      <c r="F17" s="10">
        <f>'[13]M06-M07'!F21</f>
        <v>0</v>
      </c>
      <c r="G17" s="12"/>
    </row>
    <row r="18" spans="1:7" ht="24.95" customHeight="1" x14ac:dyDescent="0.35">
      <c r="A18" s="7">
        <f>'[13]M06-M07'!A22</f>
        <v>0</v>
      </c>
      <c r="B18" s="6">
        <f>'[13]M06-M07'!B22</f>
        <v>0</v>
      </c>
      <c r="C18" s="3">
        <f>'[13]M06-M07'!E22</f>
        <v>0</v>
      </c>
      <c r="D18" s="3">
        <f>'[13]M06-M07'!D22</f>
        <v>0</v>
      </c>
      <c r="E18" s="15">
        <f>'[13]M06-M07'!E22</f>
        <v>0</v>
      </c>
      <c r="F18" s="10">
        <f>'[13]M06-M07'!F22</f>
        <v>0</v>
      </c>
      <c r="G18" s="12"/>
    </row>
    <row r="19" spans="1:7" ht="24.95" customHeight="1" x14ac:dyDescent="0.35">
      <c r="A19" s="7">
        <f>'[13]M06-M07'!A23</f>
        <v>0</v>
      </c>
      <c r="B19" s="6">
        <f>'[13]M06-M07'!B23</f>
        <v>0</v>
      </c>
      <c r="C19" s="3">
        <f>'[13]M06-M07'!E23</f>
        <v>0</v>
      </c>
      <c r="D19" s="3">
        <f>'[13]M06-M07'!D23</f>
        <v>0</v>
      </c>
      <c r="E19" s="15">
        <f>'[13]M06-M07'!E23</f>
        <v>0</v>
      </c>
      <c r="F19" s="10">
        <f>'[13]M06-M07'!F23</f>
        <v>0</v>
      </c>
      <c r="G19" s="12"/>
    </row>
    <row r="20" spans="1:7" ht="24.95" customHeight="1" x14ac:dyDescent="0.35">
      <c r="A20" s="7">
        <f>'[13]M06-M07'!A24</f>
        <v>0</v>
      </c>
      <c r="B20" s="6">
        <f>'[13]M06-M07'!B24</f>
        <v>0</v>
      </c>
      <c r="C20" s="3">
        <f>'[13]M06-M07'!E24</f>
        <v>0</v>
      </c>
      <c r="D20" s="3">
        <f>'[13]M06-M07'!D24</f>
        <v>0</v>
      </c>
      <c r="E20" s="15">
        <f>'[13]M06-M07'!E24</f>
        <v>0</v>
      </c>
      <c r="F20" s="10">
        <f>'[13]M06-M07'!F24</f>
        <v>0</v>
      </c>
      <c r="G20" s="12"/>
    </row>
    <row r="21" spans="1:7" ht="24.95" customHeight="1" x14ac:dyDescent="0.35">
      <c r="A21" s="7">
        <f>'[13]M06-M07'!A25</f>
        <v>0</v>
      </c>
      <c r="B21" s="6">
        <f>'[13]M06-M07'!B25</f>
        <v>0</v>
      </c>
      <c r="C21" s="3">
        <f>'[13]M06-M07'!E25</f>
        <v>0</v>
      </c>
      <c r="D21" s="3">
        <f>'[13]M06-M07'!D25</f>
        <v>0</v>
      </c>
      <c r="E21" s="15">
        <f>'[13]M06-M07'!E25</f>
        <v>0</v>
      </c>
      <c r="F21" s="10">
        <f>'[13]M06-M07'!F25</f>
        <v>0</v>
      </c>
      <c r="G21" s="12"/>
    </row>
    <row r="22" spans="1:7" ht="24.95" customHeight="1" x14ac:dyDescent="0.35">
      <c r="A22" s="7">
        <f>'[13]M06-M07'!A26</f>
        <v>0</v>
      </c>
      <c r="B22" s="6">
        <f>'[13]M06-M07'!B26</f>
        <v>0</v>
      </c>
      <c r="C22" s="3">
        <f>'[13]M06-M07'!E26</f>
        <v>0</v>
      </c>
      <c r="D22" s="3">
        <f>'[13]M06-M07'!D26</f>
        <v>0</v>
      </c>
      <c r="E22" s="15">
        <f>'[13]M06-M07'!E26</f>
        <v>0</v>
      </c>
      <c r="F22" s="10">
        <f>'[13]M06-M07'!F26</f>
        <v>0</v>
      </c>
      <c r="G22" s="12"/>
    </row>
    <row r="23" spans="1:7" ht="24.95" customHeight="1" x14ac:dyDescent="0.25">
      <c r="A23" s="7">
        <f>'[13]M06-M07'!A27</f>
        <v>0</v>
      </c>
      <c r="B23" s="6">
        <f>'[13]M06-M07'!B27</f>
        <v>0</v>
      </c>
      <c r="C23" s="3">
        <f>'[13]M06-M07'!E27</f>
        <v>0</v>
      </c>
      <c r="D23" s="3">
        <f>'[13]M06-M07'!D27</f>
        <v>0</v>
      </c>
      <c r="E23" s="15">
        <f>'[13]M06-M07'!E27</f>
        <v>0</v>
      </c>
      <c r="F23" s="10">
        <f>'[13]M06-M07'!F27</f>
        <v>0</v>
      </c>
      <c r="G23" s="12"/>
    </row>
    <row r="24" spans="1:7" ht="24.95" customHeight="1" x14ac:dyDescent="0.25">
      <c r="A24" s="7">
        <f>'[13]M06-M07'!A28</f>
        <v>0</v>
      </c>
      <c r="B24" s="6">
        <f>'[13]M06-M07'!B28</f>
        <v>0</v>
      </c>
      <c r="C24" s="3">
        <f>'[13]M06-M07'!E28</f>
        <v>0</v>
      </c>
      <c r="D24" s="3">
        <f>'[13]M06-M07'!D28</f>
        <v>0</v>
      </c>
      <c r="E24" s="15">
        <f>'[13]M06-M07'!E28</f>
        <v>0</v>
      </c>
      <c r="F24" s="10">
        <f>'[13]M06-M07'!F28</f>
        <v>0</v>
      </c>
      <c r="G24" s="12"/>
    </row>
    <row r="25" spans="1:7" ht="24.95" customHeight="1" x14ac:dyDescent="0.25">
      <c r="A25" s="7">
        <f>'[13]M06-M07'!A29</f>
        <v>0</v>
      </c>
      <c r="B25" s="6">
        <f>'[13]M06-M07'!B29</f>
        <v>0</v>
      </c>
      <c r="C25" s="3">
        <f>'[13]M06-M07'!E29</f>
        <v>0</v>
      </c>
      <c r="D25" s="3">
        <f>'[13]M06-M07'!D29</f>
        <v>0</v>
      </c>
      <c r="E25" s="15">
        <f>'[13]M06-M07'!E29</f>
        <v>0</v>
      </c>
      <c r="F25" s="10">
        <f>'[13]M06-M07'!F29</f>
        <v>0</v>
      </c>
      <c r="G25" s="12"/>
    </row>
    <row r="26" spans="1:7" ht="24.95" customHeight="1" x14ac:dyDescent="0.25">
      <c r="A26" s="7">
        <f>'[13]M06-M07'!A30</f>
        <v>0</v>
      </c>
      <c r="B26" s="6">
        <f>'[13]M06-M07'!B30</f>
        <v>0</v>
      </c>
      <c r="C26" s="3">
        <f>'[13]M06-M07'!E30</f>
        <v>0</v>
      </c>
      <c r="D26" s="3">
        <f>'[13]M06-M07'!D30</f>
        <v>0</v>
      </c>
      <c r="E26" s="15">
        <f>'[13]M06-M07'!E30</f>
        <v>0</v>
      </c>
      <c r="F26" s="10">
        <f>'[13]M06-M07'!F30</f>
        <v>0</v>
      </c>
      <c r="G26" s="12"/>
    </row>
    <row r="27" spans="1:7" ht="24.95" customHeight="1" x14ac:dyDescent="0.25">
      <c r="A27" s="7">
        <f>'[13]M06-M07'!A31</f>
        <v>0</v>
      </c>
      <c r="B27" s="6">
        <f>'[13]M06-M07'!B31</f>
        <v>0</v>
      </c>
      <c r="C27" s="3">
        <f>'[13]M06-M07'!E31</f>
        <v>0</v>
      </c>
      <c r="D27" s="3">
        <f>'[13]M06-M07'!D31</f>
        <v>0</v>
      </c>
      <c r="E27" s="15">
        <f>'[13]M06-M07'!E31</f>
        <v>0</v>
      </c>
      <c r="F27" s="10">
        <f>'[13]M06-M07'!F31</f>
        <v>0</v>
      </c>
      <c r="G27" s="12"/>
    </row>
    <row r="28" spans="1:7" ht="24.95" customHeight="1" x14ac:dyDescent="0.25">
      <c r="A28" s="7">
        <f>'[13]M06-M07'!A32</f>
        <v>0</v>
      </c>
      <c r="B28" s="6">
        <f>'[13]M06-M07'!B32</f>
        <v>0</v>
      </c>
      <c r="C28" s="3">
        <f>'[13]M06-M07'!E32</f>
        <v>0</v>
      </c>
      <c r="D28" s="3">
        <f>'[13]M06-M07'!D32</f>
        <v>0</v>
      </c>
      <c r="E28" s="15">
        <f>'[13]M06-M07'!E32</f>
        <v>0</v>
      </c>
      <c r="F28" s="10">
        <f>'[13]M06-M07'!F32</f>
        <v>0</v>
      </c>
      <c r="G28" s="12"/>
    </row>
    <row r="29" spans="1:7" ht="24.95" customHeight="1" x14ac:dyDescent="0.25">
      <c r="A29" s="7">
        <f>'[13]M06-M07'!A33</f>
        <v>0</v>
      </c>
      <c r="B29" s="6">
        <f>'[13]M06-M07'!B33</f>
        <v>0</v>
      </c>
      <c r="C29" s="3">
        <f>'[13]M06-M07'!E33</f>
        <v>0</v>
      </c>
      <c r="D29" s="3">
        <f>'[13]M06-M07'!D33</f>
        <v>0</v>
      </c>
      <c r="E29" s="15">
        <f>'[13]M06-M07'!E33</f>
        <v>0</v>
      </c>
      <c r="F29" s="10">
        <f>'[13]M06-M07'!F33</f>
        <v>0</v>
      </c>
      <c r="G29" s="12"/>
    </row>
    <row r="30" spans="1:7" ht="24.95" customHeight="1" x14ac:dyDescent="0.25">
      <c r="A30" s="7">
        <f>'[13]M06-M07'!A34</f>
        <v>0</v>
      </c>
      <c r="B30" s="6">
        <f>'[13]M06-M07'!B34</f>
        <v>0</v>
      </c>
      <c r="C30" s="3">
        <f>'[13]M06-M07'!E34</f>
        <v>0</v>
      </c>
      <c r="D30" s="3">
        <f>'[13]M06-M07'!D34</f>
        <v>0</v>
      </c>
      <c r="E30" s="15">
        <f>'[13]M06-M07'!E34</f>
        <v>0</v>
      </c>
      <c r="F30" s="10">
        <f>'[13]M06-M07'!F34</f>
        <v>0</v>
      </c>
      <c r="G30" s="12"/>
    </row>
    <row r="31" spans="1:7" ht="24.95" customHeight="1" x14ac:dyDescent="0.25">
      <c r="A31" s="7">
        <f>'[13]M06-M07'!A35</f>
        <v>0</v>
      </c>
      <c r="B31" s="6">
        <f>'[13]M06-M07'!B35</f>
        <v>0</v>
      </c>
      <c r="C31" s="3">
        <f>'[13]M06-M07'!E35</f>
        <v>0</v>
      </c>
      <c r="D31" s="3">
        <f>'[13]M06-M07'!D35</f>
        <v>0</v>
      </c>
      <c r="E31" s="15">
        <f>'[13]M06-M07'!E35</f>
        <v>0</v>
      </c>
      <c r="F31" s="10">
        <f>'[13]M06-M07'!F35</f>
        <v>0</v>
      </c>
      <c r="G31" s="12"/>
    </row>
    <row r="32" spans="1:7" ht="24.95" customHeight="1" x14ac:dyDescent="0.25">
      <c r="A32" s="7">
        <f>'[13]M06-M07'!A36</f>
        <v>0</v>
      </c>
      <c r="B32" s="6">
        <f>'[13]M06-M07'!B36</f>
        <v>0</v>
      </c>
      <c r="C32" s="3">
        <f>'[13]M06-M07'!E36</f>
        <v>0</v>
      </c>
      <c r="D32" s="3">
        <f>'[13]M06-M07'!D36</f>
        <v>0</v>
      </c>
      <c r="E32" s="15">
        <f>'[13]M06-M07'!E36</f>
        <v>0</v>
      </c>
      <c r="F32" s="10">
        <f>'[13]M06-M07'!F36</f>
        <v>0</v>
      </c>
      <c r="G32" s="12"/>
    </row>
    <row r="33" spans="1:7" ht="24.95" customHeight="1" x14ac:dyDescent="0.25">
      <c r="A33" s="7">
        <f>'[13]M06-M07'!A37</f>
        <v>0</v>
      </c>
      <c r="B33" s="6">
        <f>'[13]M06-M07'!B37</f>
        <v>0</v>
      </c>
      <c r="C33" s="3">
        <f>'[13]M06-M07'!E37</f>
        <v>0</v>
      </c>
      <c r="D33" s="3">
        <f>'[13]M06-M07'!D37</f>
        <v>0</v>
      </c>
      <c r="E33" s="15">
        <f>'[13]M06-M07'!E37</f>
        <v>0</v>
      </c>
      <c r="F33" s="10">
        <f>'[13]M06-M07'!F37</f>
        <v>0</v>
      </c>
      <c r="G33" s="12"/>
    </row>
    <row r="34" spans="1:7" ht="24.95" customHeight="1" x14ac:dyDescent="0.25">
      <c r="A34" s="7">
        <f>'[13]M06-M07'!A38</f>
        <v>0</v>
      </c>
      <c r="B34" s="6">
        <f>'[13]M06-M07'!B38</f>
        <v>0</v>
      </c>
      <c r="C34" s="3">
        <f>'[13]M06-M07'!E38</f>
        <v>0</v>
      </c>
      <c r="D34" s="3">
        <f>'[13]M06-M07'!D38</f>
        <v>0</v>
      </c>
      <c r="E34" s="15">
        <f>'[13]M06-M07'!E38</f>
        <v>0</v>
      </c>
      <c r="F34" s="10">
        <f>'[13]M06-M07'!F38</f>
        <v>0</v>
      </c>
      <c r="G34" s="12"/>
    </row>
    <row r="35" spans="1:7" ht="24.95" customHeight="1" x14ac:dyDescent="0.25">
      <c r="A35" s="7">
        <f>'[13]M06-M07'!A39</f>
        <v>0</v>
      </c>
      <c r="B35" s="6">
        <f>'[13]M06-M07'!B39</f>
        <v>0</v>
      </c>
      <c r="C35" s="3">
        <f>'[13]M06-M07'!E39</f>
        <v>0</v>
      </c>
      <c r="D35" s="3">
        <f>'[13]M06-M07'!D39</f>
        <v>0</v>
      </c>
      <c r="E35" s="15">
        <f>'[13]M06-M07'!E39</f>
        <v>0</v>
      </c>
      <c r="F35" s="10">
        <f>'[13]M06-M07'!F39</f>
        <v>0</v>
      </c>
      <c r="G35" s="12"/>
    </row>
    <row r="36" spans="1:7" ht="24.95" customHeight="1" x14ac:dyDescent="0.25">
      <c r="A36" s="7">
        <f>'[13]M06-M07'!A40</f>
        <v>0</v>
      </c>
      <c r="B36" s="6">
        <f>'[13]M06-M07'!B40</f>
        <v>0</v>
      </c>
      <c r="C36" s="3">
        <f>'[13]M06-M07'!E40</f>
        <v>0</v>
      </c>
      <c r="D36" s="3">
        <f>'[13]M06-M07'!D40</f>
        <v>0</v>
      </c>
      <c r="E36" s="15">
        <f>'[13]M06-M07'!E40</f>
        <v>0</v>
      </c>
      <c r="F36" s="10">
        <f>'[13]M06-M07'!F40</f>
        <v>0</v>
      </c>
      <c r="G36" s="12"/>
    </row>
    <row r="37" spans="1:7" ht="24.95" customHeight="1" x14ac:dyDescent="0.25">
      <c r="A37" s="7">
        <f>'[13]M06-M07'!A41</f>
        <v>0</v>
      </c>
      <c r="B37" s="6">
        <f>'[13]M06-M07'!B41</f>
        <v>0</v>
      </c>
      <c r="C37" s="3">
        <f>'[13]M06-M07'!E41</f>
        <v>0</v>
      </c>
      <c r="D37" s="3">
        <f>'[13]M06-M07'!D41</f>
        <v>0</v>
      </c>
      <c r="E37" s="15">
        <f>'[13]M06-M07'!E41</f>
        <v>0</v>
      </c>
      <c r="F37" s="10">
        <f>'[13]M06-M07'!F41</f>
        <v>0</v>
      </c>
      <c r="G37" s="12"/>
    </row>
    <row r="38" spans="1:7" ht="24.95" customHeight="1" x14ac:dyDescent="0.25">
      <c r="A38" s="7">
        <f>'[13]M06-M07'!A42</f>
        <v>0</v>
      </c>
      <c r="B38" s="6">
        <f>'[13]M06-M07'!B42</f>
        <v>0</v>
      </c>
      <c r="C38" s="3">
        <f>'[13]M06-M07'!E42</f>
        <v>0</v>
      </c>
      <c r="D38" s="3">
        <f>'[13]M06-M07'!D42</f>
        <v>0</v>
      </c>
      <c r="E38" s="15">
        <f>'[13]M06-M07'!E42</f>
        <v>0</v>
      </c>
      <c r="F38" s="10">
        <f>'[13]M06-M07'!F42</f>
        <v>0</v>
      </c>
      <c r="G38" s="12"/>
    </row>
    <row r="39" spans="1:7" ht="24.95" customHeight="1" x14ac:dyDescent="0.25">
      <c r="A39" s="7">
        <f>'[13]M06-M07'!A43</f>
        <v>0</v>
      </c>
      <c r="B39" s="6">
        <f>'[13]M06-M07'!B43</f>
        <v>0</v>
      </c>
      <c r="C39" s="3">
        <f>'[13]M06-M07'!E43</f>
        <v>0</v>
      </c>
      <c r="D39" s="3">
        <f>'[13]M06-M07'!D43</f>
        <v>0</v>
      </c>
      <c r="E39" s="15">
        <f>'[13]M06-M07'!E43</f>
        <v>0</v>
      </c>
      <c r="F39" s="10">
        <f>'[13]M06-M07'!F43</f>
        <v>0</v>
      </c>
      <c r="G39" s="12"/>
    </row>
    <row r="40" spans="1:7" ht="24.95" customHeight="1" x14ac:dyDescent="0.25">
      <c r="A40" s="7">
        <f>'[13]M06-M07'!A44</f>
        <v>0</v>
      </c>
      <c r="B40" s="6">
        <f>'[13]M06-M07'!B44</f>
        <v>0</v>
      </c>
      <c r="C40" s="3">
        <f>'[13]M06-M07'!E44</f>
        <v>0</v>
      </c>
      <c r="D40" s="3">
        <f>'[13]M06-M07'!D44</f>
        <v>0</v>
      </c>
      <c r="E40" s="15">
        <f>'[13]M06-M07'!E44</f>
        <v>0</v>
      </c>
      <c r="F40" s="10">
        <f>'[13]M06-M07'!F44</f>
        <v>0</v>
      </c>
      <c r="G40" s="12"/>
    </row>
    <row r="41" spans="1:7" ht="24.95" customHeight="1" x14ac:dyDescent="0.25">
      <c r="A41" s="7">
        <f>'[13]M06-M07'!A45</f>
        <v>0</v>
      </c>
      <c r="B41" s="6">
        <f>'[13]M06-M07'!B45</f>
        <v>0</v>
      </c>
      <c r="C41" s="3">
        <f>'[13]M06-M07'!E45</f>
        <v>0</v>
      </c>
      <c r="D41" s="3">
        <f>'[13]M06-M07'!D45</f>
        <v>0</v>
      </c>
      <c r="E41" s="15">
        <f>'[13]M06-M07'!E45</f>
        <v>0</v>
      </c>
      <c r="F41" s="10">
        <f>'[13]M06-M07'!F45</f>
        <v>0</v>
      </c>
      <c r="G41" s="12"/>
    </row>
    <row r="42" spans="1:7" ht="24.95" customHeight="1" x14ac:dyDescent="0.25">
      <c r="A42" s="7">
        <f>'[13]M06-M07'!A46</f>
        <v>0</v>
      </c>
      <c r="B42" s="6">
        <f>'[13]M06-M07'!B46</f>
        <v>0</v>
      </c>
      <c r="C42" s="3">
        <f>'[13]M06-M07'!E46</f>
        <v>0</v>
      </c>
      <c r="D42" s="3">
        <f>'[13]M06-M07'!D46</f>
        <v>0</v>
      </c>
      <c r="E42" s="15">
        <f>'[13]M06-M07'!E46</f>
        <v>0</v>
      </c>
      <c r="F42" s="10">
        <f>'[13]M06-M07'!F46</f>
        <v>0</v>
      </c>
      <c r="G42" s="12"/>
    </row>
    <row r="43" spans="1:7" ht="24.95" customHeight="1" x14ac:dyDescent="0.25">
      <c r="A43" s="7">
        <f>'[13]M06-M07'!A47</f>
        <v>0</v>
      </c>
      <c r="B43" s="6">
        <f>'[13]M06-M07'!B47</f>
        <v>0</v>
      </c>
      <c r="C43" s="3">
        <f>'[13]M06-M07'!E47</f>
        <v>0</v>
      </c>
      <c r="D43" s="3">
        <f>'[13]M06-M07'!D47</f>
        <v>0</v>
      </c>
      <c r="E43" s="15">
        <f>'[13]M06-M07'!E47</f>
        <v>0</v>
      </c>
      <c r="F43" s="10">
        <f>'[13]M06-M07'!F47</f>
        <v>0</v>
      </c>
      <c r="G43" s="12"/>
    </row>
    <row r="44" spans="1:7" ht="24.95" customHeight="1" x14ac:dyDescent="0.25">
      <c r="A44" s="7">
        <f>'[13]M06-M07'!A48</f>
        <v>0</v>
      </c>
      <c r="B44" s="6">
        <f>'[13]M06-M07'!B48</f>
        <v>0</v>
      </c>
      <c r="C44" s="3">
        <f>'[13]M06-M07'!E48</f>
        <v>0</v>
      </c>
      <c r="D44" s="3">
        <f>'[13]M06-M07'!D48</f>
        <v>0</v>
      </c>
      <c r="E44" s="15">
        <f>'[13]M06-M07'!E48</f>
        <v>0</v>
      </c>
      <c r="F44" s="10">
        <f>'[13]M06-M07'!F48</f>
        <v>0</v>
      </c>
      <c r="G44" s="12"/>
    </row>
    <row r="45" spans="1:7" ht="24.95" customHeight="1" x14ac:dyDescent="0.25">
      <c r="A45" s="7">
        <f>'[13]M06-M07'!A49</f>
        <v>0</v>
      </c>
      <c r="B45" s="6">
        <f>'[13]M06-M07'!B49</f>
        <v>0</v>
      </c>
      <c r="C45" s="3">
        <f>'[13]M06-M07'!E49</f>
        <v>0</v>
      </c>
      <c r="D45" s="3">
        <f>'[13]M06-M07'!D49</f>
        <v>0</v>
      </c>
      <c r="E45" s="15">
        <f>'[13]M06-M07'!E49</f>
        <v>0</v>
      </c>
      <c r="F45" s="10">
        <f>'[13]M06-M07'!F49</f>
        <v>0</v>
      </c>
      <c r="G45" s="12"/>
    </row>
    <row r="46" spans="1:7" ht="24.95" customHeight="1" x14ac:dyDescent="0.25">
      <c r="A46" s="7">
        <f>'[13]M06-M07'!A50</f>
        <v>0</v>
      </c>
      <c r="B46" s="6">
        <f>'[13]M06-M07'!B50</f>
        <v>0</v>
      </c>
      <c r="C46" s="3">
        <f>'[13]M06-M07'!E50</f>
        <v>0</v>
      </c>
      <c r="D46" s="3">
        <f>'[13]M06-M07'!D50</f>
        <v>0</v>
      </c>
      <c r="E46" s="15">
        <f>'[13]M06-M07'!E50</f>
        <v>0</v>
      </c>
      <c r="F46" s="10">
        <f>'[13]M06-M07'!F50</f>
        <v>0</v>
      </c>
      <c r="G46" s="12"/>
    </row>
    <row r="47" spans="1:7" ht="24.95" customHeight="1" x14ac:dyDescent="0.25">
      <c r="A47" s="7">
        <f>'[13]M06-M07'!A51</f>
        <v>0</v>
      </c>
      <c r="B47" s="6">
        <f>'[13]M06-M07'!B51</f>
        <v>0</v>
      </c>
      <c r="C47" s="3">
        <f>'[13]M06-M07'!E51</f>
        <v>0</v>
      </c>
      <c r="D47" s="3">
        <f>'[13]M06-M07'!D51</f>
        <v>0</v>
      </c>
      <c r="E47" s="15">
        <f>'[13]M06-M07'!E51</f>
        <v>0</v>
      </c>
      <c r="F47" s="10">
        <f>'[13]M06-M07'!F51</f>
        <v>0</v>
      </c>
      <c r="G47" s="12"/>
    </row>
    <row r="48" spans="1:7" ht="24.95" customHeight="1" x14ac:dyDescent="0.25">
      <c r="A48" s="7">
        <f>'[13]M06-M07'!A52</f>
        <v>0</v>
      </c>
      <c r="B48" s="6">
        <f>'[13]M06-M07'!B52</f>
        <v>0</v>
      </c>
      <c r="C48" s="3">
        <f>'[13]M06-M07'!E52</f>
        <v>0</v>
      </c>
      <c r="D48" s="3">
        <f>'[13]M06-M07'!D52</f>
        <v>0</v>
      </c>
      <c r="E48" s="15">
        <f>'[13]M06-M07'!E52</f>
        <v>0</v>
      </c>
      <c r="F48" s="10">
        <f>'[13]M06-M07'!F52</f>
        <v>0</v>
      </c>
      <c r="G48" s="12"/>
    </row>
    <row r="49" spans="1:7" ht="24.95" customHeight="1" x14ac:dyDescent="0.25">
      <c r="A49" s="7">
        <f>'[13]M06-M07'!A53</f>
        <v>0</v>
      </c>
      <c r="B49" s="6">
        <f>'[13]M06-M07'!B53</f>
        <v>0</v>
      </c>
      <c r="C49" s="3">
        <f>'[13]M06-M07'!E53</f>
        <v>0</v>
      </c>
      <c r="D49" s="3">
        <f>'[13]M06-M07'!D53</f>
        <v>0</v>
      </c>
      <c r="E49" s="15">
        <f>'[13]M06-M07'!E53</f>
        <v>0</v>
      </c>
      <c r="F49" s="10">
        <f>'[13]M06-M07'!F53</f>
        <v>0</v>
      </c>
      <c r="G49" s="12"/>
    </row>
    <row r="50" spans="1:7" ht="24.95" customHeight="1" x14ac:dyDescent="0.25">
      <c r="A50" s="7">
        <f>'[13]M06-M07'!A54</f>
        <v>0</v>
      </c>
      <c r="B50" s="6">
        <f>'[13]M06-M07'!B54</f>
        <v>0</v>
      </c>
      <c r="C50" s="3">
        <f>'[13]M06-M07'!E54</f>
        <v>0</v>
      </c>
      <c r="D50" s="3">
        <f>'[13]M06-M07'!D54</f>
        <v>0</v>
      </c>
      <c r="E50" s="15">
        <f>'[13]M06-M07'!E54</f>
        <v>0</v>
      </c>
      <c r="F50" s="10">
        <f>'[13]M06-M07'!F54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[14]M08!A7</f>
        <v>Vie_scolaire_vie_formation</v>
      </c>
      <c r="B3" s="6" t="str">
        <f>[14]M08!B7</f>
        <v>Examen/ Concours</v>
      </c>
      <c r="C3" s="3" t="str">
        <f>[14]M08!E7</f>
        <v>INSCRITS</v>
      </c>
      <c r="D3" s="3" t="str">
        <f>[14]M08!$A$5</f>
        <v>M08-Concours d'agent de catégorie C des ministères chargés de l'Economie et du Budget</v>
      </c>
      <c r="E3" s="15">
        <f>[14]M08!F7</f>
        <v>43210</v>
      </c>
      <c r="F3" s="10" t="str">
        <f>[14]M08!D7</f>
        <v>Forum des nouvelles Moodle</v>
      </c>
      <c r="G3" s="13"/>
    </row>
    <row r="4" spans="1:7" ht="24.95" customHeight="1" x14ac:dyDescent="0.35">
      <c r="A4" s="7" t="str">
        <f>[14]M08!A8</f>
        <v>Vie_scolaire_vie_formation</v>
      </c>
      <c r="B4" s="6" t="str">
        <f>[14]M08!B8</f>
        <v>Examen/ Concours</v>
      </c>
      <c r="C4" s="3" t="str">
        <f>[14]M08!E8</f>
        <v>INSCRITS</v>
      </c>
      <c r="D4" s="3" t="str">
        <f>[14]M08!$A$5</f>
        <v>M08-Concours d'agent de catégorie C des ministères chargés de l'Economie et du Budget</v>
      </c>
      <c r="E4" s="15">
        <f>[14]M08!F8</f>
        <v>43217</v>
      </c>
      <c r="F4" s="10" t="str">
        <f>[14]M08!D8</f>
        <v>Forum des nouvelles Moodle</v>
      </c>
      <c r="G4" s="12"/>
    </row>
    <row r="5" spans="1:7" ht="24.95" customHeight="1" x14ac:dyDescent="0.35">
      <c r="A5" s="7" t="str">
        <f>[14]M08!A9</f>
        <v>Vie_scolaire_vie_formation</v>
      </c>
      <c r="B5" s="6" t="str">
        <f>[14]M08!B9</f>
        <v>Examen/ Concours</v>
      </c>
      <c r="C5" s="3" t="str">
        <f>[14]M08!E9</f>
        <v>INSCRITS</v>
      </c>
      <c r="D5" s="3" t="str">
        <f>[14]M08!$A$5</f>
        <v>M08-Concours d'agent de catégorie C des ministères chargés de l'Economie et du Budget</v>
      </c>
      <c r="E5" s="15">
        <f>[14]M08!F9</f>
        <v>43251</v>
      </c>
      <c r="F5" s="10" t="str">
        <f>[14]M08!D9</f>
        <v>Forum des nouvelles Moodle</v>
      </c>
      <c r="G5" s="12"/>
    </row>
    <row r="6" spans="1:7" ht="24.95" customHeight="1" x14ac:dyDescent="0.35">
      <c r="A6" s="7" t="str">
        <f>[14]M08!A10</f>
        <v>Scolarite</v>
      </c>
      <c r="B6" s="6" t="str">
        <f>[14]M08!B10</f>
        <v>Mise en ligne cours / devoirs</v>
      </c>
      <c r="C6" s="3" t="str">
        <f>[14]M08!E10</f>
        <v>INSCRITS</v>
      </c>
      <c r="D6" s="3" t="str">
        <f>[14]M08!$A$5</f>
        <v>M08-Concours d'agent de catégorie C des ministères chargés de l'Economie et du Budget</v>
      </c>
      <c r="E6" s="15">
        <f>[14]M08!F10</f>
        <v>43252</v>
      </c>
      <c r="F6" s="10" t="str">
        <f>[14]M08!D10</f>
        <v>Forum des nouvelles Moodle</v>
      </c>
      <c r="G6" s="12"/>
    </row>
    <row r="7" spans="1:7" ht="24.95" customHeight="1" x14ac:dyDescent="0.35">
      <c r="A7" s="7" t="str">
        <f>[14]M08!A11</f>
        <v>Vie_scolaire_vie_formation</v>
      </c>
      <c r="B7" s="6" t="str">
        <f>[14]M08!B11</f>
        <v>Examen/ Concours</v>
      </c>
      <c r="C7" s="3" t="str">
        <f>[14]M08!E11</f>
        <v>INSCRITS</v>
      </c>
      <c r="D7" s="3" t="str">
        <f>[14]M08!$A$5</f>
        <v>M08-Concours d'agent de catégorie C des ministères chargés de l'Economie et du Budget</v>
      </c>
      <c r="E7" s="15">
        <f>[14]M08!F11</f>
        <v>43329</v>
      </c>
      <c r="F7" s="10" t="str">
        <f>[14]M08!D11</f>
        <v>Forum des nouvelles Moodle</v>
      </c>
      <c r="G7" s="12"/>
    </row>
    <row r="8" spans="1:7" ht="24.95" customHeight="1" x14ac:dyDescent="0.35">
      <c r="A8" s="7" t="str">
        <f>[14]M08!A12</f>
        <v>Scolarite</v>
      </c>
      <c r="B8" s="6" t="str">
        <f>[14]M08!B12</f>
        <v>Mise en ligne cours / devoirs</v>
      </c>
      <c r="C8" s="3" t="str">
        <f>[14]M08!E12</f>
        <v>INSCRITS</v>
      </c>
      <c r="D8" s="3" t="str">
        <f>[14]M08!$A$5</f>
        <v>M08-Concours d'agent de catégorie C des ministères chargés de l'Economie et du Budget</v>
      </c>
      <c r="E8" s="15">
        <f>[14]M08!F12</f>
        <v>43329</v>
      </c>
      <c r="F8" s="10" t="str">
        <f>[14]M08!D12</f>
        <v>Forum des nouvelles Moodle</v>
      </c>
      <c r="G8" s="12"/>
    </row>
    <row r="9" spans="1:7" ht="24.95" customHeight="1" x14ac:dyDescent="0.35">
      <c r="A9" s="7" t="str">
        <f>[14]M08!A13</f>
        <v>Scolarite</v>
      </c>
      <c r="B9" s="6" t="str">
        <f>[14]M08!B13</f>
        <v>Consignes prise de rdv</v>
      </c>
      <c r="C9" s="3" t="str">
        <f>[14]M08!E13</f>
        <v>INSCRITS</v>
      </c>
      <c r="D9" s="3" t="str">
        <f>[14]M08!$A$5</f>
        <v>M08-Concours d'agent de catégorie C des ministères chargés de l'Economie et du Budget</v>
      </c>
      <c r="E9" s="15">
        <f>[14]M08!F13</f>
        <v>43332</v>
      </c>
      <c r="F9" s="10" t="str">
        <f>[14]M08!D13</f>
        <v>Forum des nouvelles Moodle</v>
      </c>
      <c r="G9" s="12"/>
    </row>
    <row r="10" spans="1:7" ht="24.95" customHeight="1" x14ac:dyDescent="0.35">
      <c r="A10" s="7" t="str">
        <f>[14]M08!A14</f>
        <v>Scolarite</v>
      </c>
      <c r="B10" s="6" t="str">
        <f>[14]M08!B14</f>
        <v>Consignes prise de rdv</v>
      </c>
      <c r="C10" s="3" t="str">
        <f>[14]M08!E14</f>
        <v>INSCRITS</v>
      </c>
      <c r="D10" s="3" t="str">
        <f>[14]M08!$A$5</f>
        <v>M08-Concours d'agent de catégorie C des ministères chargés de l'Economie et du Budget</v>
      </c>
      <c r="E10" s="15">
        <f>[14]M08!F14</f>
        <v>43360</v>
      </c>
      <c r="F10" s="10" t="str">
        <f>[14]M08!D14</f>
        <v>Forum des nouvelles Moodle</v>
      </c>
      <c r="G10" s="12"/>
    </row>
    <row r="11" spans="1:7" ht="24.95" customHeight="1" x14ac:dyDescent="0.35">
      <c r="A11" s="7" t="str">
        <f>[14]M08!A15</f>
        <v>Vie_scolaire_vie_formation</v>
      </c>
      <c r="B11" s="6" t="str">
        <f>[14]M08!B15</f>
        <v>Examen/ Concours</v>
      </c>
      <c r="C11" s="3" t="str">
        <f>[14]M08!E15</f>
        <v>INSCRITS</v>
      </c>
      <c r="D11" s="3" t="str">
        <f>[14]M08!$A$5</f>
        <v>M08-Concours d'agent de catégorie C des ministères chargés de l'Economie et du Budget</v>
      </c>
      <c r="E11" s="15">
        <f>[14]M08!F15</f>
        <v>43369</v>
      </c>
      <c r="F11" s="10" t="str">
        <f>[14]M08!D15</f>
        <v>Forum des nouvelles Moodle</v>
      </c>
      <c r="G11" s="12"/>
    </row>
    <row r="12" spans="1:7" ht="24.95" customHeight="1" x14ac:dyDescent="0.35">
      <c r="A12" s="7" t="str">
        <f>[14]M08!A16</f>
        <v>Vie_scolaire_vie_formation</v>
      </c>
      <c r="B12" s="6" t="str">
        <f>[14]M08!B16</f>
        <v>Examen/ Concours</v>
      </c>
      <c r="C12" s="3" t="str">
        <f>[14]M08!E16</f>
        <v>INSCRITS</v>
      </c>
      <c r="D12" s="3" t="str">
        <f>[14]M08!$A$5</f>
        <v>M08-Concours d'agent de catégorie C des ministères chargés de l'Economie et du Budget</v>
      </c>
      <c r="E12" s="15">
        <f>[14]M08!F16</f>
        <v>43370</v>
      </c>
      <c r="F12" s="10" t="str">
        <f>[14]M08!D16</f>
        <v>Forum des nouvelles Moodle</v>
      </c>
      <c r="G12" s="12"/>
    </row>
    <row r="13" spans="1:7" ht="24.95" customHeight="1" x14ac:dyDescent="0.35">
      <c r="A13" s="7" t="str">
        <f>[14]M08!A17</f>
        <v>Vie_scolaire_vie_formation</v>
      </c>
      <c r="B13" s="6" t="str">
        <f>[14]M08!B17</f>
        <v>Examen/ Concours</v>
      </c>
      <c r="C13" s="3" t="str">
        <f>[14]M08!E17</f>
        <v>INSCRITS</v>
      </c>
      <c r="D13" s="3" t="str">
        <f>[14]M08!$A$5</f>
        <v>M08-Concours d'agent de catégorie C des ministères chargés de l'Economie et du Budget</v>
      </c>
      <c r="E13" s="15">
        <f>[14]M08!F17</f>
        <v>43389</v>
      </c>
      <c r="F13" s="10" t="str">
        <f>[14]M08!D17</f>
        <v>Forum des nouvelles Moodle</v>
      </c>
      <c r="G13" s="12"/>
    </row>
    <row r="14" spans="1:7" ht="24.95" customHeight="1" x14ac:dyDescent="0.35">
      <c r="A14" s="7" t="str">
        <f>[14]M08!A18</f>
        <v>Vie_scolaire_vie_formation</v>
      </c>
      <c r="B14" s="6" t="str">
        <f>[14]M08!B18</f>
        <v>Examen/ Concours</v>
      </c>
      <c r="C14" s="3" t="str">
        <f>[14]M08!E18</f>
        <v>INSCRITS</v>
      </c>
      <c r="D14" s="3" t="str">
        <f>[14]M08!$A$5</f>
        <v>M08-Concours d'agent de catégorie C des ministères chargés de l'Economie et du Budget</v>
      </c>
      <c r="E14" s="15">
        <f>[14]M08!F18</f>
        <v>43402</v>
      </c>
      <c r="F14" s="10" t="str">
        <f>[14]M08!D18</f>
        <v>Forum des nouvelles Moodle</v>
      </c>
      <c r="G14" s="12"/>
    </row>
    <row r="15" spans="1:7" ht="24.95" customHeight="1" x14ac:dyDescent="0.35">
      <c r="A15" s="7" t="str">
        <f>[14]M08!A19</f>
        <v>Scolarite</v>
      </c>
      <c r="B15" s="6" t="str">
        <f>[14]M08!B19</f>
        <v>Consignes prise de rdv</v>
      </c>
      <c r="C15" s="3" t="str">
        <f>[14]M08!E19</f>
        <v>INSCRITS</v>
      </c>
      <c r="D15" s="3" t="str">
        <f>[14]M08!$A$5</f>
        <v>M08-Concours d'agent de catégorie C des ministères chargés de l'Economie et du Budget</v>
      </c>
      <c r="E15" s="15">
        <f>[14]M08!F19</f>
        <v>43419</v>
      </c>
      <c r="F15" s="10" t="str">
        <f>[14]M08!D19</f>
        <v>Forum des nouvelles Moodle</v>
      </c>
      <c r="G15" s="12"/>
    </row>
    <row r="16" spans="1:7" ht="24.95" customHeight="1" x14ac:dyDescent="0.35">
      <c r="A16" s="7" t="str">
        <f>[14]M08!A20</f>
        <v>Vie_scolaire_vie_formation</v>
      </c>
      <c r="B16" s="6" t="str">
        <f>[14]M08!B20</f>
        <v>Examen/ Concours</v>
      </c>
      <c r="C16" s="3" t="str">
        <f>[14]M08!E20</f>
        <v>INSCRITS</v>
      </c>
      <c r="D16" s="3" t="str">
        <f>[14]M08!$A$5</f>
        <v>M08-Concours d'agent de catégorie C des ministères chargés de l'Economie et du Budget</v>
      </c>
      <c r="E16" s="15">
        <f>[14]M08!F20</f>
        <v>43424</v>
      </c>
      <c r="F16" s="10" t="str">
        <f>[14]M08!D20</f>
        <v>Forum des nouvelles Moodle</v>
      </c>
      <c r="G16" s="12"/>
    </row>
    <row r="17" spans="1:7" ht="24.95" customHeight="1" x14ac:dyDescent="0.35">
      <c r="A17" s="7" t="str">
        <f>[14]M08!A21</f>
        <v>Vie_scolaire_vie_formation</v>
      </c>
      <c r="B17" s="6" t="str">
        <f>[14]M08!B21</f>
        <v>Examen/ Concours</v>
      </c>
      <c r="C17" s="3" t="str">
        <f>[14]M08!E21</f>
        <v>INSCRITS</v>
      </c>
      <c r="D17" s="3" t="str">
        <f>[14]M08!$A$5</f>
        <v>M08-Concours d'agent de catégorie C des ministères chargés de l'Economie et du Budget</v>
      </c>
      <c r="E17" s="15">
        <f>[14]M08!F21</f>
        <v>43467</v>
      </c>
      <c r="F17" s="10" t="str">
        <f>[14]M08!D21</f>
        <v>Forum des nouvelles Moodle</v>
      </c>
      <c r="G17" s="12"/>
    </row>
    <row r="18" spans="1:7" ht="24.95" customHeight="1" x14ac:dyDescent="0.35">
      <c r="A18" s="7" t="str">
        <f>[14]M08!A22</f>
        <v>Vie_scolaire_vie_formation</v>
      </c>
      <c r="B18" s="6" t="str">
        <f>[14]M08!B22</f>
        <v>Examen/ Concours</v>
      </c>
      <c r="C18" s="3" t="str">
        <f>[14]M08!E22</f>
        <v>INSCRITS</v>
      </c>
      <c r="D18" s="3" t="str">
        <f>[14]M08!$A$5</f>
        <v>M08-Concours d'agent de catégorie C des ministères chargés de l'Economie et du Budget</v>
      </c>
      <c r="E18" s="15">
        <f>[14]M08!F22</f>
        <v>43486</v>
      </c>
      <c r="F18" s="10" t="str">
        <f>[14]M08!D22</f>
        <v>Forum des nouvelles Moodle</v>
      </c>
      <c r="G18" s="12"/>
    </row>
    <row r="19" spans="1:7" ht="24.95" customHeight="1" x14ac:dyDescent="0.35">
      <c r="A19" s="7">
        <f>[14]M08!A23</f>
        <v>0</v>
      </c>
      <c r="B19" s="6">
        <f>[14]M08!B23</f>
        <v>0</v>
      </c>
      <c r="C19" s="3">
        <f>[14]M08!C23</f>
        <v>0</v>
      </c>
      <c r="D19" s="3">
        <f>[14]M08!D23</f>
        <v>0</v>
      </c>
      <c r="E19" s="15">
        <f>[14]M08!E23</f>
        <v>0</v>
      </c>
      <c r="F19" s="10">
        <f>[14]M08!F23</f>
        <v>0</v>
      </c>
      <c r="G19" s="12"/>
    </row>
    <row r="20" spans="1:7" ht="24.95" customHeight="1" x14ac:dyDescent="0.35">
      <c r="A20" s="7">
        <f>[14]M08!A24</f>
        <v>0</v>
      </c>
      <c r="B20" s="6">
        <f>[14]M08!B24</f>
        <v>0</v>
      </c>
      <c r="C20" s="3">
        <f>[14]M08!C24</f>
        <v>0</v>
      </c>
      <c r="D20" s="3">
        <f>[14]M08!D24</f>
        <v>0</v>
      </c>
      <c r="E20" s="15">
        <f>[14]M08!E24</f>
        <v>0</v>
      </c>
      <c r="F20" s="10">
        <f>[14]M08!F24</f>
        <v>0</v>
      </c>
      <c r="G20" s="12"/>
    </row>
    <row r="21" spans="1:7" ht="24.95" customHeight="1" x14ac:dyDescent="0.35">
      <c r="A21" s="7">
        <f>[14]M08!A25</f>
        <v>0</v>
      </c>
      <c r="B21" s="6">
        <f>[14]M08!B25</f>
        <v>0</v>
      </c>
      <c r="C21" s="3">
        <f>[14]M08!C25</f>
        <v>0</v>
      </c>
      <c r="D21" s="3">
        <f>[14]M08!D25</f>
        <v>0</v>
      </c>
      <c r="E21" s="15">
        <f>[14]M08!E25</f>
        <v>0</v>
      </c>
      <c r="F21" s="10">
        <f>[14]M08!F25</f>
        <v>0</v>
      </c>
      <c r="G21" s="12"/>
    </row>
    <row r="22" spans="1:7" ht="24.95" customHeight="1" x14ac:dyDescent="0.35">
      <c r="A22" s="7">
        <f>[14]M08!A26</f>
        <v>0</v>
      </c>
      <c r="B22" s="6">
        <f>[14]M08!B26</f>
        <v>0</v>
      </c>
      <c r="C22" s="3">
        <f>[14]M08!C26</f>
        <v>0</v>
      </c>
      <c r="D22" s="3">
        <f>[14]M08!D26</f>
        <v>0</v>
      </c>
      <c r="E22" s="15">
        <f>[14]M08!E26</f>
        <v>0</v>
      </c>
      <c r="F22" s="10">
        <f>[14]M08!F26</f>
        <v>0</v>
      </c>
      <c r="G22" s="12"/>
    </row>
    <row r="23" spans="1:7" ht="24.95" customHeight="1" x14ac:dyDescent="0.25">
      <c r="A23" s="7">
        <f>[14]M08!A27</f>
        <v>0</v>
      </c>
      <c r="B23" s="6">
        <f>[14]M08!B27</f>
        <v>0</v>
      </c>
      <c r="C23" s="3">
        <f>[14]M08!C27</f>
        <v>0</v>
      </c>
      <c r="D23" s="3">
        <f>[14]M08!D27</f>
        <v>0</v>
      </c>
      <c r="E23" s="15">
        <f>[14]M08!E27</f>
        <v>0</v>
      </c>
      <c r="F23" s="10">
        <f>[14]M08!F27</f>
        <v>0</v>
      </c>
      <c r="G23" s="12"/>
    </row>
    <row r="24" spans="1:7" ht="24.95" customHeight="1" x14ac:dyDescent="0.25">
      <c r="A24" s="7">
        <f>[14]M08!A28</f>
        <v>0</v>
      </c>
      <c r="B24" s="6">
        <f>[14]M08!B28</f>
        <v>0</v>
      </c>
      <c r="C24" s="3">
        <f>[14]M08!C28</f>
        <v>0</v>
      </c>
      <c r="D24" s="3">
        <f>[14]M08!D28</f>
        <v>0</v>
      </c>
      <c r="E24" s="15">
        <f>[14]M08!E28</f>
        <v>0</v>
      </c>
      <c r="F24" s="10">
        <f>[14]M08!F28</f>
        <v>0</v>
      </c>
      <c r="G24" s="12"/>
    </row>
    <row r="25" spans="1:7" ht="24.95" customHeight="1" x14ac:dyDescent="0.25">
      <c r="A25" s="7">
        <f>[14]M08!A29</f>
        <v>0</v>
      </c>
      <c r="B25" s="6">
        <f>[14]M08!B29</f>
        <v>0</v>
      </c>
      <c r="C25" s="3">
        <f>[14]M08!C29</f>
        <v>0</v>
      </c>
      <c r="D25" s="3">
        <f>[14]M08!D29</f>
        <v>0</v>
      </c>
      <c r="E25" s="15">
        <f>[14]M08!E29</f>
        <v>0</v>
      </c>
      <c r="F25" s="10">
        <f>[14]M08!F29</f>
        <v>0</v>
      </c>
      <c r="G25" s="12"/>
    </row>
    <row r="26" spans="1:7" ht="24.95" customHeight="1" x14ac:dyDescent="0.25">
      <c r="A26" s="7">
        <f>[14]M08!A30</f>
        <v>0</v>
      </c>
      <c r="B26" s="6">
        <f>[14]M08!B30</f>
        <v>0</v>
      </c>
      <c r="C26" s="3">
        <f>[14]M08!C30</f>
        <v>0</v>
      </c>
      <c r="D26" s="3">
        <f>[14]M08!D30</f>
        <v>0</v>
      </c>
      <c r="E26" s="15">
        <f>[14]M08!E30</f>
        <v>0</v>
      </c>
      <c r="F26" s="10">
        <f>[14]M08!F30</f>
        <v>0</v>
      </c>
      <c r="G26" s="12"/>
    </row>
    <row r="27" spans="1:7" ht="24.95" customHeight="1" x14ac:dyDescent="0.25">
      <c r="A27" s="7">
        <f>[14]M08!A31</f>
        <v>0</v>
      </c>
      <c r="B27" s="6">
        <f>[14]M08!B31</f>
        <v>0</v>
      </c>
      <c r="C27" s="3">
        <f>[14]M08!C31</f>
        <v>0</v>
      </c>
      <c r="D27" s="3">
        <f>[14]M08!D31</f>
        <v>0</v>
      </c>
      <c r="E27" s="15">
        <f>[14]M08!E31</f>
        <v>0</v>
      </c>
      <c r="F27" s="10">
        <f>[14]M08!F31</f>
        <v>0</v>
      </c>
      <c r="G27" s="12"/>
    </row>
    <row r="28" spans="1:7" ht="24.95" customHeight="1" x14ac:dyDescent="0.25">
      <c r="A28" s="7">
        <f>[14]M08!A32</f>
        <v>0</v>
      </c>
      <c r="B28" s="6">
        <f>[14]M08!B32</f>
        <v>0</v>
      </c>
      <c r="C28" s="3">
        <f>[14]M08!C32</f>
        <v>0</v>
      </c>
      <c r="D28" s="3">
        <f>[14]M08!D32</f>
        <v>0</v>
      </c>
      <c r="E28" s="15">
        <f>[14]M08!E32</f>
        <v>0</v>
      </c>
      <c r="F28" s="10">
        <f>[14]M08!F32</f>
        <v>0</v>
      </c>
      <c r="G28" s="12"/>
    </row>
    <row r="29" spans="1:7" ht="24.95" customHeight="1" x14ac:dyDescent="0.25">
      <c r="A29" s="7">
        <f>[14]M08!A33</f>
        <v>0</v>
      </c>
      <c r="B29" s="6">
        <f>[14]M08!B33</f>
        <v>0</v>
      </c>
      <c r="C29" s="3">
        <f>[14]M08!C33</f>
        <v>0</v>
      </c>
      <c r="D29" s="3">
        <f>[14]M08!D33</f>
        <v>0</v>
      </c>
      <c r="E29" s="15">
        <f>[14]M08!E33</f>
        <v>0</v>
      </c>
      <c r="F29" s="10">
        <f>[14]M08!F33</f>
        <v>0</v>
      </c>
      <c r="G29" s="12"/>
    </row>
    <row r="30" spans="1:7" ht="24.95" customHeight="1" x14ac:dyDescent="0.25">
      <c r="A30" s="7">
        <f>[14]M08!A34</f>
        <v>0</v>
      </c>
      <c r="B30" s="6">
        <f>[14]M08!B34</f>
        <v>0</v>
      </c>
      <c r="C30" s="3">
        <f>[14]M08!C34</f>
        <v>0</v>
      </c>
      <c r="D30" s="3">
        <f>[14]M08!D34</f>
        <v>0</v>
      </c>
      <c r="E30" s="15">
        <f>[14]M08!E34</f>
        <v>0</v>
      </c>
      <c r="F30" s="10">
        <f>[14]M08!F34</f>
        <v>0</v>
      </c>
      <c r="G30" s="12"/>
    </row>
    <row r="31" spans="1:7" ht="24.95" customHeight="1" x14ac:dyDescent="0.25">
      <c r="A31" s="7">
        <f>[14]M08!A35</f>
        <v>0</v>
      </c>
      <c r="B31" s="6">
        <f>[14]M08!B35</f>
        <v>0</v>
      </c>
      <c r="C31" s="3">
        <f>[14]M08!C35</f>
        <v>0</v>
      </c>
      <c r="D31" s="3">
        <f>[14]M08!D35</f>
        <v>0</v>
      </c>
      <c r="E31" s="15">
        <f>[14]M08!E35</f>
        <v>0</v>
      </c>
      <c r="F31" s="10">
        <f>[14]M08!F35</f>
        <v>0</v>
      </c>
      <c r="G31" s="12"/>
    </row>
    <row r="32" spans="1:7" ht="24.95" customHeight="1" x14ac:dyDescent="0.25">
      <c r="A32" s="7">
        <f>[14]M08!A36</f>
        <v>0</v>
      </c>
      <c r="B32" s="6">
        <f>[14]M08!B36</f>
        <v>0</v>
      </c>
      <c r="C32" s="3">
        <f>[14]M08!C36</f>
        <v>0</v>
      </c>
      <c r="D32" s="3">
        <f>[14]M08!D36</f>
        <v>0</v>
      </c>
      <c r="E32" s="15">
        <f>[14]M08!E36</f>
        <v>0</v>
      </c>
      <c r="F32" s="10">
        <f>[14]M08!F36</f>
        <v>0</v>
      </c>
      <c r="G32" s="12"/>
    </row>
    <row r="33" spans="1:7" ht="24.95" customHeight="1" x14ac:dyDescent="0.25">
      <c r="A33" s="7">
        <f>[14]M08!A37</f>
        <v>0</v>
      </c>
      <c r="B33" s="6">
        <f>[14]M08!B37</f>
        <v>0</v>
      </c>
      <c r="C33" s="3">
        <f>[14]M08!C37</f>
        <v>0</v>
      </c>
      <c r="D33" s="3">
        <f>[14]M08!D37</f>
        <v>0</v>
      </c>
      <c r="E33" s="15">
        <f>[14]M08!E37</f>
        <v>0</v>
      </c>
      <c r="F33" s="10">
        <f>[14]M08!F37</f>
        <v>0</v>
      </c>
      <c r="G33" s="12"/>
    </row>
    <row r="34" spans="1:7" ht="24.95" customHeight="1" x14ac:dyDescent="0.25">
      <c r="A34" s="7">
        <f>[14]M08!A38</f>
        <v>0</v>
      </c>
      <c r="B34" s="6">
        <f>[14]M08!B38</f>
        <v>0</v>
      </c>
      <c r="C34" s="3">
        <f>[14]M08!C38</f>
        <v>0</v>
      </c>
      <c r="D34" s="3">
        <f>[14]M08!D38</f>
        <v>0</v>
      </c>
      <c r="E34" s="15">
        <f>[14]M08!E38</f>
        <v>0</v>
      </c>
      <c r="F34" s="10">
        <f>[14]M08!F38</f>
        <v>0</v>
      </c>
      <c r="G34" s="12"/>
    </row>
    <row r="35" spans="1:7" ht="24.95" customHeight="1" x14ac:dyDescent="0.25">
      <c r="A35" s="7">
        <f>[14]M08!A39</f>
        <v>0</v>
      </c>
      <c r="B35" s="6">
        <f>[14]M08!B39</f>
        <v>0</v>
      </c>
      <c r="C35" s="3">
        <f>[14]M08!C39</f>
        <v>0</v>
      </c>
      <c r="D35" s="3">
        <f>[14]M08!D39</f>
        <v>0</v>
      </c>
      <c r="E35" s="15">
        <f>[14]M08!E39</f>
        <v>0</v>
      </c>
      <c r="F35" s="10">
        <f>[14]M08!F39</f>
        <v>0</v>
      </c>
      <c r="G35" s="12"/>
    </row>
    <row r="36" spans="1:7" ht="24.95" customHeight="1" x14ac:dyDescent="0.25">
      <c r="A36" s="7">
        <f>[14]M08!A40</f>
        <v>0</v>
      </c>
      <c r="B36" s="6">
        <f>[14]M08!B40</f>
        <v>0</v>
      </c>
      <c r="C36" s="3">
        <f>[14]M08!C40</f>
        <v>0</v>
      </c>
      <c r="D36" s="3">
        <f>[14]M08!D40</f>
        <v>0</v>
      </c>
      <c r="E36" s="15">
        <f>[14]M08!E40</f>
        <v>0</v>
      </c>
      <c r="F36" s="10">
        <f>[14]M08!F40</f>
        <v>0</v>
      </c>
      <c r="G36" s="12"/>
    </row>
    <row r="37" spans="1:7" ht="24.95" customHeight="1" x14ac:dyDescent="0.25">
      <c r="A37" s="7">
        <f>[14]M08!A41</f>
        <v>0</v>
      </c>
      <c r="B37" s="6">
        <f>[14]M08!B41</f>
        <v>0</v>
      </c>
      <c r="C37" s="3">
        <f>[14]M08!C41</f>
        <v>0</v>
      </c>
      <c r="D37" s="3">
        <f>[14]M08!D41</f>
        <v>0</v>
      </c>
      <c r="E37" s="15">
        <f>[14]M08!E41</f>
        <v>0</v>
      </c>
      <c r="F37" s="10">
        <f>[14]M08!F41</f>
        <v>0</v>
      </c>
      <c r="G37" s="12"/>
    </row>
    <row r="38" spans="1:7" ht="24.95" customHeight="1" x14ac:dyDescent="0.25">
      <c r="A38" s="7">
        <f>[14]M08!A42</f>
        <v>0</v>
      </c>
      <c r="B38" s="6">
        <f>[14]M08!B42</f>
        <v>0</v>
      </c>
      <c r="C38" s="3">
        <f>[14]M08!C42</f>
        <v>0</v>
      </c>
      <c r="D38" s="3">
        <f>[14]M08!D42</f>
        <v>0</v>
      </c>
      <c r="E38" s="15">
        <f>[14]M08!E42</f>
        <v>0</v>
      </c>
      <c r="F38" s="10">
        <f>[14]M08!F42</f>
        <v>0</v>
      </c>
      <c r="G38" s="12"/>
    </row>
    <row r="39" spans="1:7" ht="24.95" customHeight="1" x14ac:dyDescent="0.25">
      <c r="A39" s="7">
        <f>[14]M08!A43</f>
        <v>0</v>
      </c>
      <c r="B39" s="6">
        <f>[14]M08!B43</f>
        <v>0</v>
      </c>
      <c r="C39" s="3">
        <f>[14]M08!C43</f>
        <v>0</v>
      </c>
      <c r="D39" s="3">
        <f>[14]M08!D43</f>
        <v>0</v>
      </c>
      <c r="E39" s="15">
        <f>[14]M08!E43</f>
        <v>0</v>
      </c>
      <c r="F39" s="10">
        <f>[14]M08!F43</f>
        <v>0</v>
      </c>
      <c r="G39" s="12"/>
    </row>
    <row r="40" spans="1:7" ht="24.95" customHeight="1" x14ac:dyDescent="0.25">
      <c r="A40" s="7">
        <f>[14]M08!A44</f>
        <v>0</v>
      </c>
      <c r="B40" s="6">
        <f>[14]M08!B44</f>
        <v>0</v>
      </c>
      <c r="C40" s="3">
        <f>[14]M08!C44</f>
        <v>0</v>
      </c>
      <c r="D40" s="3">
        <f>[14]M08!D44</f>
        <v>0</v>
      </c>
      <c r="E40" s="15">
        <f>[14]M08!E44</f>
        <v>0</v>
      </c>
      <c r="F40" s="10">
        <f>[14]M08!F44</f>
        <v>0</v>
      </c>
      <c r="G40" s="12"/>
    </row>
    <row r="41" spans="1:7" ht="24.95" customHeight="1" x14ac:dyDescent="0.25">
      <c r="A41" s="7">
        <f>[14]M08!A45</f>
        <v>0</v>
      </c>
      <c r="B41" s="6">
        <f>[14]M08!B45</f>
        <v>0</v>
      </c>
      <c r="C41" s="3">
        <f>[14]M08!C45</f>
        <v>0</v>
      </c>
      <c r="D41" s="3">
        <f>[14]M08!D45</f>
        <v>0</v>
      </c>
      <c r="E41" s="15">
        <f>[14]M08!E45</f>
        <v>0</v>
      </c>
      <c r="F41" s="10">
        <f>[14]M08!F45</f>
        <v>0</v>
      </c>
      <c r="G41" s="12"/>
    </row>
    <row r="42" spans="1:7" ht="24.95" customHeight="1" x14ac:dyDescent="0.25">
      <c r="A42" s="7">
        <f>[14]M08!A46</f>
        <v>0</v>
      </c>
      <c r="B42" s="6">
        <f>[14]M08!B46</f>
        <v>0</v>
      </c>
      <c r="C42" s="3">
        <f>[14]M08!C46</f>
        <v>0</v>
      </c>
      <c r="D42" s="3">
        <f>[14]M08!D46</f>
        <v>0</v>
      </c>
      <c r="E42" s="15">
        <f>[14]M08!E46</f>
        <v>0</v>
      </c>
      <c r="F42" s="10">
        <f>[14]M08!F46</f>
        <v>0</v>
      </c>
      <c r="G42" s="12"/>
    </row>
    <row r="43" spans="1:7" ht="24.95" customHeight="1" x14ac:dyDescent="0.25">
      <c r="A43" s="7">
        <f>[14]M08!A47</f>
        <v>0</v>
      </c>
      <c r="B43" s="6">
        <f>[14]M08!B47</f>
        <v>0</v>
      </c>
      <c r="C43" s="3">
        <f>[14]M08!C47</f>
        <v>0</v>
      </c>
      <c r="D43" s="3">
        <f>[14]M08!D47</f>
        <v>0</v>
      </c>
      <c r="E43" s="15">
        <f>[14]M08!E47</f>
        <v>0</v>
      </c>
      <c r="F43" s="10">
        <f>[14]M08!F47</f>
        <v>0</v>
      </c>
      <c r="G43" s="12"/>
    </row>
    <row r="44" spans="1:7" ht="24.95" customHeight="1" x14ac:dyDescent="0.25">
      <c r="A44" s="7">
        <f>[14]M08!A48</f>
        <v>0</v>
      </c>
      <c r="B44" s="6">
        <f>[14]M08!B48</f>
        <v>0</v>
      </c>
      <c r="C44" s="3">
        <f>[14]M08!C48</f>
        <v>0</v>
      </c>
      <c r="D44" s="3">
        <f>[14]M08!D48</f>
        <v>0</v>
      </c>
      <c r="E44" s="15">
        <f>[14]M08!E48</f>
        <v>0</v>
      </c>
      <c r="F44" s="10">
        <f>[14]M08!F48</f>
        <v>0</v>
      </c>
      <c r="G44" s="12"/>
    </row>
    <row r="45" spans="1:7" ht="24.95" customHeight="1" x14ac:dyDescent="0.25">
      <c r="A45" s="7">
        <f>[14]M08!A49</f>
        <v>0</v>
      </c>
      <c r="B45" s="6">
        <f>[14]M08!B49</f>
        <v>0</v>
      </c>
      <c r="C45" s="3">
        <f>[14]M08!C49</f>
        <v>0</v>
      </c>
      <c r="D45" s="3">
        <f>[14]M08!D49</f>
        <v>0</v>
      </c>
      <c r="E45" s="15">
        <f>[14]M08!E49</f>
        <v>0</v>
      </c>
      <c r="F45" s="10">
        <f>[14]M08!F49</f>
        <v>0</v>
      </c>
      <c r="G45" s="12"/>
    </row>
    <row r="46" spans="1:7" ht="24.95" customHeight="1" x14ac:dyDescent="0.25">
      <c r="A46" s="7">
        <f>[14]M08!A50</f>
        <v>0</v>
      </c>
      <c r="B46" s="6">
        <f>[14]M08!B50</f>
        <v>0</v>
      </c>
      <c r="C46" s="3">
        <f>[14]M08!C50</f>
        <v>0</v>
      </c>
      <c r="D46" s="3">
        <f>[14]M08!D50</f>
        <v>0</v>
      </c>
      <c r="E46" s="15">
        <f>[14]M08!E50</f>
        <v>0</v>
      </c>
      <c r="F46" s="10">
        <f>[14]M08!F50</f>
        <v>0</v>
      </c>
      <c r="G46" s="12"/>
    </row>
    <row r="47" spans="1:7" ht="24.95" customHeight="1" x14ac:dyDescent="0.25">
      <c r="A47" s="7">
        <f>[14]M08!A51</f>
        <v>0</v>
      </c>
      <c r="B47" s="6">
        <f>[14]M08!B51</f>
        <v>0</v>
      </c>
      <c r="C47" s="3">
        <f>[14]M08!C51</f>
        <v>0</v>
      </c>
      <c r="D47" s="3">
        <f>[14]M08!D51</f>
        <v>0</v>
      </c>
      <c r="E47" s="15">
        <f>[14]M08!E51</f>
        <v>0</v>
      </c>
      <c r="F47" s="10">
        <f>[14]M08!F51</f>
        <v>0</v>
      </c>
      <c r="G47" s="12"/>
    </row>
    <row r="48" spans="1:7" ht="24.95" customHeight="1" x14ac:dyDescent="0.25">
      <c r="A48" s="7">
        <f>[14]M08!A52</f>
        <v>0</v>
      </c>
      <c r="B48" s="6">
        <f>[14]M08!B52</f>
        <v>0</v>
      </c>
      <c r="C48" s="3">
        <f>[14]M08!C52</f>
        <v>0</v>
      </c>
      <c r="D48" s="3">
        <f>[14]M08!D52</f>
        <v>0</v>
      </c>
      <c r="E48" s="15">
        <f>[14]M08!E52</f>
        <v>0</v>
      </c>
      <c r="F48" s="10">
        <f>[14]M08!F52</f>
        <v>0</v>
      </c>
      <c r="G48" s="12"/>
    </row>
    <row r="49" spans="1:7" ht="24.95" customHeight="1" x14ac:dyDescent="0.25">
      <c r="A49" s="7">
        <f>[14]M08!A53</f>
        <v>0</v>
      </c>
      <c r="B49" s="6">
        <f>[14]M08!B53</f>
        <v>0</v>
      </c>
      <c r="C49" s="3">
        <f>[14]M08!C53</f>
        <v>0</v>
      </c>
      <c r="D49" s="3">
        <f>[14]M08!D53</f>
        <v>0</v>
      </c>
      <c r="E49" s="15">
        <f>[14]M08!E53</f>
        <v>0</v>
      </c>
      <c r="F49" s="10">
        <f>[14]M08!F53</f>
        <v>0</v>
      </c>
      <c r="G49" s="12"/>
    </row>
    <row r="50" spans="1:7" ht="24.95" customHeight="1" x14ac:dyDescent="0.25">
      <c r="A50" s="7">
        <f>[14]M08!A54</f>
        <v>0</v>
      </c>
      <c r="B50" s="6">
        <f>[14]M08!B54</f>
        <v>0</v>
      </c>
      <c r="C50" s="3">
        <f>[14]M08!C54</f>
        <v>0</v>
      </c>
      <c r="D50" s="3">
        <f>[14]M08!D54</f>
        <v>0</v>
      </c>
      <c r="E50" s="15">
        <f>[14]M08!E54</f>
        <v>0</v>
      </c>
      <c r="F50" s="10">
        <f>[14]M08!F54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[15]M09!A7</f>
        <v>Vie_scolaire_vie_formation</v>
      </c>
      <c r="B3" s="6" t="str">
        <f>[15]M09!B7</f>
        <v>Examen/ Concours</v>
      </c>
      <c r="C3" s="3" t="str">
        <f>[15]M09!E7</f>
        <v>INSCRITS</v>
      </c>
      <c r="D3" s="3" t="str">
        <f>[15]M09!$A$5</f>
        <v>M09-Concours externe de contrôleur des Finances Publiques</v>
      </c>
      <c r="E3" s="15">
        <f>[15]M09!F7</f>
        <v>43237</v>
      </c>
      <c r="F3" s="10" t="str">
        <f>[15]M09!D7</f>
        <v>Forum des nouvelles Moodle</v>
      </c>
      <c r="G3" s="13"/>
    </row>
    <row r="4" spans="1:7" ht="24.95" customHeight="1" x14ac:dyDescent="0.35">
      <c r="A4" s="7" t="str">
        <f>[15]M09!A8</f>
        <v>Vie_scolaire_vie_formation</v>
      </c>
      <c r="B4" s="6" t="str">
        <f>[15]M09!B8</f>
        <v>Examen/ Concours</v>
      </c>
      <c r="C4" s="3" t="str">
        <f>[15]M09!E8</f>
        <v>INSCRITS</v>
      </c>
      <c r="D4" s="3" t="str">
        <f>[15]M09!$A$5</f>
        <v>M09-Concours externe de contrôleur des Finances Publiques</v>
      </c>
      <c r="E4" s="15">
        <f>[15]M09!F8</f>
        <v>43252</v>
      </c>
      <c r="F4" s="10" t="str">
        <f>[15]M09!D8</f>
        <v>Forum des nouvelles Moodle</v>
      </c>
      <c r="G4" s="12"/>
    </row>
    <row r="5" spans="1:7" ht="24.95" customHeight="1" x14ac:dyDescent="0.35">
      <c r="A5" s="7" t="str">
        <f>[15]M09!A9</f>
        <v>Vie_scolaire_vie_formation</v>
      </c>
      <c r="B5" s="6" t="str">
        <f>[15]M09!B9</f>
        <v>Examen/ Concours</v>
      </c>
      <c r="C5" s="3" t="str">
        <f>[15]M09!E9</f>
        <v>INSCRITS</v>
      </c>
      <c r="D5" s="3" t="str">
        <f>[15]M09!$A$5</f>
        <v>M09-Concours externe de contrôleur des Finances Publiques</v>
      </c>
      <c r="E5" s="15">
        <f>[15]M09!F9</f>
        <v>43370</v>
      </c>
      <c r="F5" s="10" t="str">
        <f>[15]M09!D9</f>
        <v>Forum des nouvelles Moodle</v>
      </c>
      <c r="G5" s="12"/>
    </row>
    <row r="6" spans="1:7" ht="24.95" customHeight="1" x14ac:dyDescent="0.35">
      <c r="A6" s="7" t="str">
        <f>[15]M09!A10</f>
        <v>Vie_scolaire_vie_formation</v>
      </c>
      <c r="B6" s="6" t="str">
        <f>[15]M09!B10</f>
        <v>Examen/ Concours</v>
      </c>
      <c r="C6" s="3" t="str">
        <f>[15]M09!E10</f>
        <v>INSCRITS</v>
      </c>
      <c r="D6" s="3" t="str">
        <f>[15]M09!$A$5</f>
        <v>M09-Concours externe de contrôleur des Finances Publiques</v>
      </c>
      <c r="E6" s="15">
        <f>[15]M09!F10</f>
        <v>43370</v>
      </c>
      <c r="F6" s="10" t="str">
        <f>[15]M09!D10</f>
        <v>Forum des nouvelles Moodle</v>
      </c>
      <c r="G6" s="12"/>
    </row>
    <row r="7" spans="1:7" ht="24.95" customHeight="1" x14ac:dyDescent="0.35">
      <c r="A7" s="7" t="str">
        <f>[15]M09!A11</f>
        <v>Vie_scolaire_vie_formation</v>
      </c>
      <c r="B7" s="6" t="str">
        <f>[15]M09!B11</f>
        <v>Examen/ Concours</v>
      </c>
      <c r="C7" s="3" t="str">
        <f>[15]M09!E11</f>
        <v>INSCRITS</v>
      </c>
      <c r="D7" s="3" t="str">
        <f>[15]M09!$A$5</f>
        <v>M09-Concours externe de contrôleur des Finances Publiques</v>
      </c>
      <c r="E7" s="15">
        <f>[15]M09!F11</f>
        <v>43433</v>
      </c>
      <c r="F7" s="10" t="str">
        <f>[15]M09!D11</f>
        <v>Forum des nouvelles Moodle</v>
      </c>
      <c r="G7" s="12"/>
    </row>
    <row r="8" spans="1:7" ht="24.95" customHeight="1" x14ac:dyDescent="0.35">
      <c r="A8" s="7" t="str">
        <f>[15]M09!A12</f>
        <v>Vie_scolaire_vie_formation</v>
      </c>
      <c r="B8" s="6" t="str">
        <f>[15]M09!B12</f>
        <v>Examen/ Concours</v>
      </c>
      <c r="C8" s="3" t="str">
        <f>[15]M09!E12</f>
        <v>INSCRITS</v>
      </c>
      <c r="D8" s="3" t="str">
        <f>[15]M09!$A$5</f>
        <v>M09-Concours externe de contrôleur des Finances Publiques</v>
      </c>
      <c r="E8" s="15">
        <f>[15]M09!F12</f>
        <v>43490</v>
      </c>
      <c r="F8" s="10" t="str">
        <f>[15]M09!D12</f>
        <v>Forum des nouvelles Moodle</v>
      </c>
      <c r="G8" s="12"/>
    </row>
    <row r="9" spans="1:7" ht="24.95" customHeight="1" x14ac:dyDescent="0.35">
      <c r="A9" s="7" t="str">
        <f>[15]M09!A13</f>
        <v>Vie_scolaire_vie_formation</v>
      </c>
      <c r="B9" s="6" t="str">
        <f>[15]M09!B13</f>
        <v>Examen/ Concours</v>
      </c>
      <c r="C9" s="3" t="str">
        <f>[15]M09!E13</f>
        <v>INSCRITS</v>
      </c>
      <c r="D9" s="3" t="str">
        <f>[15]M09!$A$5</f>
        <v>M09-Concours externe de contrôleur des Finances Publiques</v>
      </c>
      <c r="E9" s="15">
        <f>[15]M09!F13</f>
        <v>43517</v>
      </c>
      <c r="F9" s="10" t="str">
        <f>[15]M09!D13</f>
        <v>Forum des nouvelles Moodle</v>
      </c>
      <c r="G9" s="12"/>
    </row>
    <row r="10" spans="1:7" ht="24.95" customHeight="1" x14ac:dyDescent="0.35">
      <c r="A10" s="7" t="str">
        <f>[15]M09!A14</f>
        <v>Vie_scolaire_vie_formation</v>
      </c>
      <c r="B10" s="6" t="str">
        <f>[15]M09!B14</f>
        <v>Examen/ Concours</v>
      </c>
      <c r="C10" s="3" t="str">
        <f>[15]M09!E14</f>
        <v>INSCRITS</v>
      </c>
      <c r="D10" s="3" t="str">
        <f>[15]M09!$A$5</f>
        <v>M09-Concours externe de contrôleur des Finances Publiques</v>
      </c>
      <c r="E10" s="15">
        <f>[15]M09!F14</f>
        <v>43545</v>
      </c>
      <c r="F10" s="10" t="str">
        <f>[15]M09!D14</f>
        <v>Forum des nouvelles Moodle</v>
      </c>
      <c r="G10" s="12"/>
    </row>
    <row r="11" spans="1:7" ht="24.95" customHeight="1" x14ac:dyDescent="0.35">
      <c r="A11" s="7">
        <f>[15]M09!A15</f>
        <v>0</v>
      </c>
      <c r="B11" s="6">
        <f>[15]M09!B15</f>
        <v>0</v>
      </c>
      <c r="C11" s="3">
        <f>[15]M09!C15</f>
        <v>0</v>
      </c>
      <c r="D11" s="3">
        <f>[15]M09!D15</f>
        <v>0</v>
      </c>
      <c r="E11" s="15">
        <f>[15]M09!F15</f>
        <v>0</v>
      </c>
      <c r="F11" s="10">
        <f>[15]M09!D15</f>
        <v>0</v>
      </c>
      <c r="G11" s="12"/>
    </row>
    <row r="12" spans="1:7" ht="24.95" customHeight="1" x14ac:dyDescent="0.35">
      <c r="A12" s="7">
        <f>[15]M09!A16</f>
        <v>0</v>
      </c>
      <c r="B12" s="6">
        <f>[15]M09!B16</f>
        <v>0</v>
      </c>
      <c r="C12" s="3">
        <f>[15]M09!C16</f>
        <v>0</v>
      </c>
      <c r="D12" s="3">
        <f>[15]M09!D16</f>
        <v>0</v>
      </c>
      <c r="E12" s="15">
        <f>[15]M09!F16</f>
        <v>0</v>
      </c>
      <c r="F12" s="10">
        <f>[15]M09!D16</f>
        <v>0</v>
      </c>
      <c r="G12" s="12"/>
    </row>
    <row r="13" spans="1:7" ht="24.95" customHeight="1" x14ac:dyDescent="0.35">
      <c r="A13" s="7">
        <f>[15]M09!A17</f>
        <v>0</v>
      </c>
      <c r="B13" s="6">
        <f>[15]M09!B17</f>
        <v>0</v>
      </c>
      <c r="C13" s="3">
        <f>[15]M09!C17</f>
        <v>0</v>
      </c>
      <c r="D13" s="3">
        <f>[15]M09!D17</f>
        <v>0</v>
      </c>
      <c r="E13" s="15">
        <f>[15]M09!F17</f>
        <v>0</v>
      </c>
      <c r="F13" s="10">
        <f>[15]M09!D17</f>
        <v>0</v>
      </c>
      <c r="G13" s="12"/>
    </row>
    <row r="14" spans="1:7" ht="24.95" customHeight="1" x14ac:dyDescent="0.35">
      <c r="A14" s="7">
        <f>[15]M09!A18</f>
        <v>0</v>
      </c>
      <c r="B14" s="6">
        <f>[15]M09!B18</f>
        <v>0</v>
      </c>
      <c r="C14" s="3">
        <f>[15]M09!C18</f>
        <v>0</v>
      </c>
      <c r="D14" s="3">
        <f>[15]M09!D18</f>
        <v>0</v>
      </c>
      <c r="E14" s="15">
        <f>[15]M09!F18</f>
        <v>0</v>
      </c>
      <c r="F14" s="10">
        <f>[15]M09!D18</f>
        <v>0</v>
      </c>
      <c r="G14" s="12"/>
    </row>
    <row r="15" spans="1:7" ht="24.95" customHeight="1" x14ac:dyDescent="0.35">
      <c r="A15" s="7">
        <f>[15]M09!A19</f>
        <v>0</v>
      </c>
      <c r="B15" s="6">
        <f>[15]M09!B19</f>
        <v>0</v>
      </c>
      <c r="C15" s="3">
        <f>[15]M09!C19</f>
        <v>0</v>
      </c>
      <c r="D15" s="3">
        <f>[15]M09!D19</f>
        <v>0</v>
      </c>
      <c r="E15" s="15">
        <f>[15]M09!F19</f>
        <v>0</v>
      </c>
      <c r="F15" s="10">
        <f>[15]M09!D19</f>
        <v>0</v>
      </c>
      <c r="G15" s="12"/>
    </row>
    <row r="16" spans="1:7" ht="24.95" customHeight="1" x14ac:dyDescent="0.35">
      <c r="A16" s="7">
        <f>[15]M09!A20</f>
        <v>0</v>
      </c>
      <c r="B16" s="6">
        <f>[15]M09!B20</f>
        <v>0</v>
      </c>
      <c r="C16" s="3">
        <f>[15]M09!C20</f>
        <v>0</v>
      </c>
      <c r="D16" s="3">
        <f>[15]M09!D20</f>
        <v>0</v>
      </c>
      <c r="E16" s="15">
        <f>[15]M09!F20</f>
        <v>0</v>
      </c>
      <c r="F16" s="10">
        <f>[15]M09!D20</f>
        <v>0</v>
      </c>
      <c r="G16" s="12"/>
    </row>
    <row r="17" spans="1:7" ht="24.95" customHeight="1" x14ac:dyDescent="0.35">
      <c r="A17" s="7">
        <f>[15]M09!A21</f>
        <v>0</v>
      </c>
      <c r="B17" s="6">
        <f>[15]M09!B21</f>
        <v>0</v>
      </c>
      <c r="C17" s="3">
        <f>[15]M09!C21</f>
        <v>0</v>
      </c>
      <c r="D17" s="3">
        <f>[15]M09!D21</f>
        <v>0</v>
      </c>
      <c r="E17" s="15">
        <f>[15]M09!F21</f>
        <v>0</v>
      </c>
      <c r="F17" s="10">
        <f>[15]M09!D21</f>
        <v>0</v>
      </c>
      <c r="G17" s="12"/>
    </row>
    <row r="18" spans="1:7" ht="24.95" customHeight="1" x14ac:dyDescent="0.35">
      <c r="A18" s="7">
        <f>[15]M09!A22</f>
        <v>0</v>
      </c>
      <c r="B18" s="6">
        <f>[15]M09!B22</f>
        <v>0</v>
      </c>
      <c r="C18" s="3">
        <f>[15]M09!C22</f>
        <v>0</v>
      </c>
      <c r="D18" s="3">
        <f>[15]M09!D22</f>
        <v>0</v>
      </c>
      <c r="E18" s="15">
        <f>[15]M09!F22</f>
        <v>0</v>
      </c>
      <c r="F18" s="10">
        <f>[15]M09!D22</f>
        <v>0</v>
      </c>
      <c r="G18" s="12"/>
    </row>
    <row r="19" spans="1:7" ht="24.95" customHeight="1" x14ac:dyDescent="0.35">
      <c r="A19" s="7">
        <f>[15]M09!A23</f>
        <v>0</v>
      </c>
      <c r="B19" s="6">
        <f>[15]M09!B23</f>
        <v>0</v>
      </c>
      <c r="C19" s="3">
        <f>[15]M09!C23</f>
        <v>0</v>
      </c>
      <c r="D19" s="3">
        <f>[15]M09!D23</f>
        <v>0</v>
      </c>
      <c r="E19" s="15">
        <f>[15]M09!F23</f>
        <v>0</v>
      </c>
      <c r="F19" s="10">
        <f>[15]M09!D23</f>
        <v>0</v>
      </c>
      <c r="G19" s="12"/>
    </row>
    <row r="20" spans="1:7" ht="24.95" customHeight="1" x14ac:dyDescent="0.35">
      <c r="A20" s="7">
        <f>[15]M09!A24</f>
        <v>0</v>
      </c>
      <c r="B20" s="6">
        <f>[15]M09!B24</f>
        <v>0</v>
      </c>
      <c r="C20" s="3">
        <f>[15]M09!C24</f>
        <v>0</v>
      </c>
      <c r="D20" s="3">
        <f>[15]M09!D24</f>
        <v>0</v>
      </c>
      <c r="E20" s="15">
        <f>[15]M09!F24</f>
        <v>0</v>
      </c>
      <c r="F20" s="10">
        <f>[15]M09!D24</f>
        <v>0</v>
      </c>
      <c r="G20" s="12"/>
    </row>
    <row r="21" spans="1:7" ht="24.95" customHeight="1" x14ac:dyDescent="0.35">
      <c r="A21" s="7">
        <f>[15]M09!A25</f>
        <v>0</v>
      </c>
      <c r="B21" s="6">
        <f>[15]M09!B25</f>
        <v>0</v>
      </c>
      <c r="C21" s="3">
        <f>[15]M09!C25</f>
        <v>0</v>
      </c>
      <c r="D21" s="3">
        <f>[15]M09!D25</f>
        <v>0</v>
      </c>
      <c r="E21" s="15">
        <f>[15]M09!F25</f>
        <v>0</v>
      </c>
      <c r="F21" s="10">
        <f>[15]M09!D25</f>
        <v>0</v>
      </c>
      <c r="G21" s="12"/>
    </row>
    <row r="22" spans="1:7" ht="24.95" customHeight="1" x14ac:dyDescent="0.35">
      <c r="A22" s="7">
        <f>[15]M09!A26</f>
        <v>0</v>
      </c>
      <c r="B22" s="6">
        <f>[15]M09!B26</f>
        <v>0</v>
      </c>
      <c r="C22" s="3">
        <f>[15]M09!C26</f>
        <v>0</v>
      </c>
      <c r="D22" s="3">
        <f>[15]M09!D26</f>
        <v>0</v>
      </c>
      <c r="E22" s="15">
        <f>[15]M09!F26</f>
        <v>0</v>
      </c>
      <c r="F22" s="10">
        <f>[15]M09!D26</f>
        <v>0</v>
      </c>
      <c r="G22" s="12"/>
    </row>
    <row r="23" spans="1:7" ht="24.95" customHeight="1" x14ac:dyDescent="0.25">
      <c r="A23" s="7">
        <f>[15]M09!A27</f>
        <v>0</v>
      </c>
      <c r="B23" s="6">
        <f>[15]M09!B27</f>
        <v>0</v>
      </c>
      <c r="C23" s="3">
        <f>[15]M09!C27</f>
        <v>0</v>
      </c>
      <c r="D23" s="3">
        <f>[15]M09!D27</f>
        <v>0</v>
      </c>
      <c r="E23" s="15">
        <f>[15]M09!F27</f>
        <v>0</v>
      </c>
      <c r="F23" s="10">
        <f>[15]M09!D27</f>
        <v>0</v>
      </c>
      <c r="G23" s="12"/>
    </row>
    <row r="24" spans="1:7" ht="24.95" customHeight="1" x14ac:dyDescent="0.25">
      <c r="A24" s="7">
        <f>[15]M09!A28</f>
        <v>0</v>
      </c>
      <c r="B24" s="6">
        <f>[15]M09!B28</f>
        <v>0</v>
      </c>
      <c r="C24" s="3">
        <f>[15]M09!C28</f>
        <v>0</v>
      </c>
      <c r="D24" s="3">
        <f>[15]M09!D28</f>
        <v>0</v>
      </c>
      <c r="E24" s="15">
        <f>[15]M09!F28</f>
        <v>0</v>
      </c>
      <c r="F24" s="10">
        <f>[15]M09!F28</f>
        <v>0</v>
      </c>
      <c r="G24" s="12"/>
    </row>
    <row r="25" spans="1:7" ht="24.95" customHeight="1" x14ac:dyDescent="0.25">
      <c r="A25" s="7">
        <f>[15]M09!A29</f>
        <v>0</v>
      </c>
      <c r="B25" s="6">
        <f>[15]M09!B29</f>
        <v>0</v>
      </c>
      <c r="C25" s="3">
        <f>[15]M09!C29</f>
        <v>0</v>
      </c>
      <c r="D25" s="3">
        <f>[15]M09!D29</f>
        <v>0</v>
      </c>
      <c r="E25" s="15">
        <f>[15]M09!F29</f>
        <v>0</v>
      </c>
      <c r="F25" s="10">
        <f>[15]M09!F29</f>
        <v>0</v>
      </c>
      <c r="G25" s="12"/>
    </row>
    <row r="26" spans="1:7" ht="24.95" customHeight="1" x14ac:dyDescent="0.25">
      <c r="A26" s="7">
        <f>[15]M09!A30</f>
        <v>0</v>
      </c>
      <c r="B26" s="6">
        <f>[15]M09!B30</f>
        <v>0</v>
      </c>
      <c r="C26" s="3">
        <f>[15]M09!C30</f>
        <v>0</v>
      </c>
      <c r="D26" s="3">
        <f>[15]M09!D30</f>
        <v>0</v>
      </c>
      <c r="E26" s="15">
        <f>[15]M09!E30</f>
        <v>0</v>
      </c>
      <c r="F26" s="10">
        <f>[15]M09!F30</f>
        <v>0</v>
      </c>
      <c r="G26" s="12"/>
    </row>
    <row r="27" spans="1:7" ht="24.95" customHeight="1" x14ac:dyDescent="0.25">
      <c r="A27" s="7">
        <f>[15]M09!A31</f>
        <v>0</v>
      </c>
      <c r="B27" s="6">
        <f>[15]M09!B31</f>
        <v>0</v>
      </c>
      <c r="C27" s="3">
        <f>[15]M09!C31</f>
        <v>0</v>
      </c>
      <c r="D27" s="3">
        <f>[15]M09!D31</f>
        <v>0</v>
      </c>
      <c r="E27" s="15">
        <f>[15]M09!E31</f>
        <v>0</v>
      </c>
      <c r="F27" s="10">
        <f>[15]M09!F31</f>
        <v>0</v>
      </c>
      <c r="G27" s="12"/>
    </row>
    <row r="28" spans="1:7" ht="24.95" customHeight="1" x14ac:dyDescent="0.25">
      <c r="A28" s="7">
        <f>[15]M09!A32</f>
        <v>0</v>
      </c>
      <c r="B28" s="6">
        <f>[15]M09!B32</f>
        <v>0</v>
      </c>
      <c r="C28" s="3">
        <f>[15]M09!C32</f>
        <v>0</v>
      </c>
      <c r="D28" s="3">
        <f>[15]M09!D32</f>
        <v>0</v>
      </c>
      <c r="E28" s="15">
        <f>[15]M09!E32</f>
        <v>0</v>
      </c>
      <c r="F28" s="10">
        <f>[15]M09!F32</f>
        <v>0</v>
      </c>
      <c r="G28" s="12"/>
    </row>
    <row r="29" spans="1:7" ht="24.95" customHeight="1" x14ac:dyDescent="0.25">
      <c r="A29" s="7">
        <f>[15]M09!A33</f>
        <v>0</v>
      </c>
      <c r="B29" s="6">
        <f>[15]M09!B33</f>
        <v>0</v>
      </c>
      <c r="C29" s="3">
        <f>[15]M09!C33</f>
        <v>0</v>
      </c>
      <c r="D29" s="3">
        <f>[15]M09!D33</f>
        <v>0</v>
      </c>
      <c r="E29" s="15">
        <f>[15]M09!E33</f>
        <v>0</v>
      </c>
      <c r="F29" s="10">
        <f>[15]M09!F33</f>
        <v>0</v>
      </c>
      <c r="G29" s="12"/>
    </row>
    <row r="30" spans="1:7" ht="24.95" customHeight="1" x14ac:dyDescent="0.25">
      <c r="A30" s="7">
        <f>[15]M09!A34</f>
        <v>0</v>
      </c>
      <c r="B30" s="6">
        <f>[15]M09!B34</f>
        <v>0</v>
      </c>
      <c r="C30" s="3">
        <f>[15]M09!C34</f>
        <v>0</v>
      </c>
      <c r="D30" s="3">
        <f>[15]M09!D34</f>
        <v>0</v>
      </c>
      <c r="E30" s="15">
        <f>[15]M09!E34</f>
        <v>0</v>
      </c>
      <c r="F30" s="10">
        <f>[15]M09!F34</f>
        <v>0</v>
      </c>
      <c r="G30" s="12"/>
    </row>
    <row r="31" spans="1:7" ht="24.95" customHeight="1" x14ac:dyDescent="0.25">
      <c r="A31" s="7">
        <f>[15]M09!A35</f>
        <v>0</v>
      </c>
      <c r="B31" s="6">
        <f>[15]M09!B35</f>
        <v>0</v>
      </c>
      <c r="C31" s="3">
        <f>[15]M09!C35</f>
        <v>0</v>
      </c>
      <c r="D31" s="3">
        <f>[15]M09!D35</f>
        <v>0</v>
      </c>
      <c r="E31" s="15">
        <f>[15]M09!E35</f>
        <v>0</v>
      </c>
      <c r="F31" s="10">
        <f>[15]M09!F35</f>
        <v>0</v>
      </c>
      <c r="G31" s="12"/>
    </row>
    <row r="32" spans="1:7" ht="24.95" customHeight="1" x14ac:dyDescent="0.25">
      <c r="A32" s="7">
        <f>[15]M09!A36</f>
        <v>0</v>
      </c>
      <c r="B32" s="6">
        <f>[15]M09!B36</f>
        <v>0</v>
      </c>
      <c r="C32" s="3">
        <f>[15]M09!C36</f>
        <v>0</v>
      </c>
      <c r="D32" s="3">
        <f>[15]M09!D36</f>
        <v>0</v>
      </c>
      <c r="E32" s="15">
        <f>[15]M09!E36</f>
        <v>0</v>
      </c>
      <c r="F32" s="10">
        <f>[15]M09!F36</f>
        <v>0</v>
      </c>
      <c r="G32" s="12"/>
    </row>
    <row r="33" spans="1:7" ht="24.95" customHeight="1" x14ac:dyDescent="0.25">
      <c r="A33" s="7">
        <f>[15]M09!A37</f>
        <v>0</v>
      </c>
      <c r="B33" s="6">
        <f>[15]M09!B37</f>
        <v>0</v>
      </c>
      <c r="C33" s="3">
        <f>[15]M09!C37</f>
        <v>0</v>
      </c>
      <c r="D33" s="3">
        <f>[15]M09!D37</f>
        <v>0</v>
      </c>
      <c r="E33" s="15">
        <f>[15]M09!E37</f>
        <v>0</v>
      </c>
      <c r="F33" s="10">
        <f>[15]M09!F37</f>
        <v>0</v>
      </c>
      <c r="G33" s="12"/>
    </row>
    <row r="34" spans="1:7" ht="24.95" customHeight="1" x14ac:dyDescent="0.25">
      <c r="A34" s="7">
        <f>[15]M09!A38</f>
        <v>0</v>
      </c>
      <c r="B34" s="6">
        <f>[15]M09!B38</f>
        <v>0</v>
      </c>
      <c r="C34" s="3">
        <f>[15]M09!C38</f>
        <v>0</v>
      </c>
      <c r="D34" s="3">
        <f>[15]M09!D38</f>
        <v>0</v>
      </c>
      <c r="E34" s="15">
        <f>[15]M09!E38</f>
        <v>0</v>
      </c>
      <c r="F34" s="10">
        <f>[15]M09!F38</f>
        <v>0</v>
      </c>
      <c r="G34" s="12"/>
    </row>
    <row r="35" spans="1:7" ht="24.95" customHeight="1" x14ac:dyDescent="0.25">
      <c r="A35" s="7">
        <f>[15]M09!A39</f>
        <v>0</v>
      </c>
      <c r="B35" s="6">
        <f>[15]M09!B39</f>
        <v>0</v>
      </c>
      <c r="C35" s="3">
        <f>[15]M09!C39</f>
        <v>0</v>
      </c>
      <c r="D35" s="3">
        <f>[15]M09!D39</f>
        <v>0</v>
      </c>
      <c r="E35" s="15">
        <f>[15]M09!E39</f>
        <v>0</v>
      </c>
      <c r="F35" s="10">
        <f>[15]M09!F39</f>
        <v>0</v>
      </c>
      <c r="G35" s="12"/>
    </row>
    <row r="36" spans="1:7" ht="24.95" customHeight="1" x14ac:dyDescent="0.25">
      <c r="A36" s="7">
        <f>[15]M09!A40</f>
        <v>0</v>
      </c>
      <c r="B36" s="6">
        <f>[15]M09!B40</f>
        <v>0</v>
      </c>
      <c r="C36" s="3">
        <f>[15]M09!C40</f>
        <v>0</v>
      </c>
      <c r="D36" s="3">
        <f>[15]M09!D40</f>
        <v>0</v>
      </c>
      <c r="E36" s="15">
        <f>[15]M09!E40</f>
        <v>0</v>
      </c>
      <c r="F36" s="10">
        <f>[15]M09!F40</f>
        <v>0</v>
      </c>
      <c r="G36" s="12"/>
    </row>
    <row r="37" spans="1:7" ht="24.95" customHeight="1" x14ac:dyDescent="0.25">
      <c r="A37" s="7">
        <f>[15]M09!A41</f>
        <v>0</v>
      </c>
      <c r="B37" s="6">
        <f>[15]M09!B41</f>
        <v>0</v>
      </c>
      <c r="C37" s="3">
        <f>[15]M09!C41</f>
        <v>0</v>
      </c>
      <c r="D37" s="3">
        <f>[15]M09!D41</f>
        <v>0</v>
      </c>
      <c r="E37" s="15">
        <f>[15]M09!E41</f>
        <v>0</v>
      </c>
      <c r="F37" s="10">
        <f>[15]M09!F41</f>
        <v>0</v>
      </c>
      <c r="G37" s="12"/>
    </row>
    <row r="38" spans="1:7" ht="24.95" customHeight="1" x14ac:dyDescent="0.25">
      <c r="A38" s="7">
        <f>[15]M09!A42</f>
        <v>0</v>
      </c>
      <c r="B38" s="6">
        <f>[15]M09!B42</f>
        <v>0</v>
      </c>
      <c r="C38" s="3">
        <f>[15]M09!C42</f>
        <v>0</v>
      </c>
      <c r="D38" s="3">
        <f>[15]M09!D42</f>
        <v>0</v>
      </c>
      <c r="E38" s="15">
        <f>[15]M09!E42</f>
        <v>0</v>
      </c>
      <c r="F38" s="10">
        <f>[15]M09!F42</f>
        <v>0</v>
      </c>
      <c r="G38" s="12"/>
    </row>
    <row r="39" spans="1:7" ht="24.95" customHeight="1" x14ac:dyDescent="0.25">
      <c r="A39" s="7">
        <f>[15]M09!A43</f>
        <v>0</v>
      </c>
      <c r="B39" s="6">
        <f>[15]M09!B43</f>
        <v>0</v>
      </c>
      <c r="C39" s="3">
        <f>[15]M09!C43</f>
        <v>0</v>
      </c>
      <c r="D39" s="3">
        <f>[15]M09!D43</f>
        <v>0</v>
      </c>
      <c r="E39" s="15">
        <f>[15]M09!E43</f>
        <v>0</v>
      </c>
      <c r="F39" s="10">
        <f>[15]M09!F43</f>
        <v>0</v>
      </c>
      <c r="G39" s="12"/>
    </row>
    <row r="40" spans="1:7" ht="24.95" customHeight="1" x14ac:dyDescent="0.25">
      <c r="A40" s="7">
        <f>[15]M09!A44</f>
        <v>0</v>
      </c>
      <c r="B40" s="6">
        <f>[15]M09!B44</f>
        <v>0</v>
      </c>
      <c r="C40" s="3">
        <f>[15]M09!C44</f>
        <v>0</v>
      </c>
      <c r="D40" s="3">
        <f>[15]M09!D44</f>
        <v>0</v>
      </c>
      <c r="E40" s="15">
        <f>[15]M09!E44</f>
        <v>0</v>
      </c>
      <c r="F40" s="10">
        <f>[15]M09!F44</f>
        <v>0</v>
      </c>
      <c r="G40" s="12"/>
    </row>
    <row r="41" spans="1:7" ht="24.95" customHeight="1" x14ac:dyDescent="0.25">
      <c r="A41" s="7">
        <f>[15]M09!A45</f>
        <v>0</v>
      </c>
      <c r="B41" s="6">
        <f>[15]M09!B45</f>
        <v>0</v>
      </c>
      <c r="C41" s="3">
        <f>[15]M09!C45</f>
        <v>0</v>
      </c>
      <c r="D41" s="3">
        <f>[15]M09!D45</f>
        <v>0</v>
      </c>
      <c r="E41" s="15">
        <f>[15]M09!E45</f>
        <v>0</v>
      </c>
      <c r="F41" s="10">
        <f>[15]M09!F45</f>
        <v>0</v>
      </c>
      <c r="G41" s="12"/>
    </row>
    <row r="42" spans="1:7" ht="24.95" customHeight="1" x14ac:dyDescent="0.25">
      <c r="A42" s="7">
        <f>[15]M09!A46</f>
        <v>0</v>
      </c>
      <c r="B42" s="6">
        <f>[15]M09!B46</f>
        <v>0</v>
      </c>
      <c r="C42" s="3">
        <f>[15]M09!C46</f>
        <v>0</v>
      </c>
      <c r="D42" s="3">
        <f>[15]M09!D46</f>
        <v>0</v>
      </c>
      <c r="E42" s="15">
        <f>[15]M09!E46</f>
        <v>0</v>
      </c>
      <c r="F42" s="10">
        <f>[15]M09!F46</f>
        <v>0</v>
      </c>
      <c r="G42" s="12"/>
    </row>
    <row r="43" spans="1:7" ht="24.95" customHeight="1" x14ac:dyDescent="0.25">
      <c r="A43" s="7">
        <f>[15]M09!A47</f>
        <v>0</v>
      </c>
      <c r="B43" s="6">
        <f>[15]M09!B47</f>
        <v>0</v>
      </c>
      <c r="C43" s="3">
        <f>[15]M09!C47</f>
        <v>0</v>
      </c>
      <c r="D43" s="3">
        <f>[15]M09!D47</f>
        <v>0</v>
      </c>
      <c r="E43" s="15">
        <f>[15]M09!E47</f>
        <v>0</v>
      </c>
      <c r="F43" s="10">
        <f>[15]M09!F47</f>
        <v>0</v>
      </c>
      <c r="G43" s="12"/>
    </row>
    <row r="44" spans="1:7" ht="24.95" customHeight="1" x14ac:dyDescent="0.25">
      <c r="A44" s="7">
        <f>[15]M09!A48</f>
        <v>0</v>
      </c>
      <c r="B44" s="6">
        <f>[15]M09!B48</f>
        <v>0</v>
      </c>
      <c r="C44" s="3">
        <f>[15]M09!C48</f>
        <v>0</v>
      </c>
      <c r="D44" s="3">
        <f>[15]M09!D48</f>
        <v>0</v>
      </c>
      <c r="E44" s="15">
        <f>[15]M09!E48</f>
        <v>0</v>
      </c>
      <c r="F44" s="10">
        <f>[15]M09!F48</f>
        <v>0</v>
      </c>
      <c r="G44" s="12"/>
    </row>
    <row r="45" spans="1:7" ht="24.95" customHeight="1" x14ac:dyDescent="0.25">
      <c r="A45" s="7">
        <f>[15]M09!A49</f>
        <v>0</v>
      </c>
      <c r="B45" s="6">
        <f>[15]M09!B49</f>
        <v>0</v>
      </c>
      <c r="C45" s="3">
        <f>[15]M09!C49</f>
        <v>0</v>
      </c>
      <c r="D45" s="3">
        <f>[15]M09!D49</f>
        <v>0</v>
      </c>
      <c r="E45" s="15">
        <f>[15]M09!E49</f>
        <v>0</v>
      </c>
      <c r="F45" s="10">
        <f>[15]M09!F49</f>
        <v>0</v>
      </c>
      <c r="G45" s="12"/>
    </row>
    <row r="46" spans="1:7" ht="24.95" customHeight="1" x14ac:dyDescent="0.25">
      <c r="A46" s="7">
        <f>[15]M09!A50</f>
        <v>0</v>
      </c>
      <c r="B46" s="6">
        <f>[15]M09!B50</f>
        <v>0</v>
      </c>
      <c r="C46" s="3">
        <f>[15]M09!C50</f>
        <v>0</v>
      </c>
      <c r="D46" s="3">
        <f>[15]M09!D50</f>
        <v>0</v>
      </c>
      <c r="E46" s="15">
        <f>[15]M09!E50</f>
        <v>0</v>
      </c>
      <c r="F46" s="10">
        <f>[15]M09!F50</f>
        <v>0</v>
      </c>
      <c r="G46" s="12"/>
    </row>
    <row r="47" spans="1:7" ht="24.95" customHeight="1" x14ac:dyDescent="0.25">
      <c r="A47" s="7">
        <f>[15]M09!A51</f>
        <v>0</v>
      </c>
      <c r="B47" s="6">
        <f>[15]M09!B51</f>
        <v>0</v>
      </c>
      <c r="C47" s="3">
        <f>[15]M09!C51</f>
        <v>0</v>
      </c>
      <c r="D47" s="3">
        <f>[15]M09!D51</f>
        <v>0</v>
      </c>
      <c r="E47" s="15">
        <f>[15]M09!E51</f>
        <v>0</v>
      </c>
      <c r="F47" s="10">
        <f>[15]M09!F51</f>
        <v>0</v>
      </c>
      <c r="G47" s="12"/>
    </row>
    <row r="48" spans="1:7" ht="24.95" customHeight="1" x14ac:dyDescent="0.25">
      <c r="A48" s="7">
        <f>[15]M09!A52</f>
        <v>0</v>
      </c>
      <c r="B48" s="6">
        <f>[15]M09!B52</f>
        <v>0</v>
      </c>
      <c r="C48" s="3">
        <f>[15]M09!C52</f>
        <v>0</v>
      </c>
      <c r="D48" s="3">
        <f>[15]M09!D52</f>
        <v>0</v>
      </c>
      <c r="E48" s="15">
        <f>[15]M09!E52</f>
        <v>0</v>
      </c>
      <c r="F48" s="10">
        <f>[15]M09!F52</f>
        <v>0</v>
      </c>
      <c r="G48" s="12"/>
    </row>
    <row r="49" spans="1:7" ht="24.95" customHeight="1" x14ac:dyDescent="0.25">
      <c r="A49" s="7">
        <f>[15]M09!A53</f>
        <v>0</v>
      </c>
      <c r="B49" s="6">
        <f>[15]M09!B53</f>
        <v>0</v>
      </c>
      <c r="C49" s="3">
        <f>[15]M09!C53</f>
        <v>0</v>
      </c>
      <c r="D49" s="3">
        <f>[15]M09!D53</f>
        <v>0</v>
      </c>
      <c r="E49" s="15">
        <f>[15]M09!E53</f>
        <v>0</v>
      </c>
      <c r="F49" s="10">
        <f>[15]M09!F53</f>
        <v>0</v>
      </c>
      <c r="G49" s="12"/>
    </row>
    <row r="50" spans="1:7" ht="24.95" customHeight="1" x14ac:dyDescent="0.25">
      <c r="A50" s="7">
        <f>[15]M09!A54</f>
        <v>0</v>
      </c>
      <c r="B50" s="6">
        <f>[15]M09!B54</f>
        <v>0</v>
      </c>
      <c r="C50" s="3">
        <f>[15]M09!C54</f>
        <v>0</v>
      </c>
      <c r="D50" s="3">
        <f>[15]M09!D54</f>
        <v>0</v>
      </c>
      <c r="E50" s="15">
        <f>[15]M09!E54</f>
        <v>0</v>
      </c>
      <c r="F50" s="10">
        <f>[15]M09!F54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[16]M10!A7</f>
        <v>Vie_scolaire_vie_formation</v>
      </c>
      <c r="B3" s="6" t="str">
        <f>[16]M10!B7</f>
        <v>Examen/ Concours</v>
      </c>
      <c r="C3" s="3" t="str">
        <f>[16]M10!E7</f>
        <v>INSCRITS</v>
      </c>
      <c r="D3" s="3" t="str">
        <f>[16]M10!$A$5</f>
        <v>M10-Concours externe d'Inspecteur des Finances Publiques</v>
      </c>
      <c r="E3" s="15">
        <f>[16]M10!F7</f>
        <v>43209</v>
      </c>
      <c r="F3" s="10" t="str">
        <f>[16]M10!D7</f>
        <v>Forum des nouvelles Moodle</v>
      </c>
      <c r="G3" s="13"/>
    </row>
    <row r="4" spans="1:7" ht="24.95" customHeight="1" x14ac:dyDescent="0.35">
      <c r="A4" s="7" t="str">
        <f>[16]M10!A8</f>
        <v>Vie_scolaire_vie_formation</v>
      </c>
      <c r="B4" s="6" t="str">
        <f>[16]M10!B8</f>
        <v>Examen/ Concours</v>
      </c>
      <c r="C4" s="3" t="str">
        <f>[16]M10!E8</f>
        <v>INSCRITS</v>
      </c>
      <c r="D4" s="3" t="str">
        <f>[16]M10!$A$5</f>
        <v>M10-Concours externe d'Inspecteur des Finances Publiques</v>
      </c>
      <c r="E4" s="15">
        <f>[16]M10!F8</f>
        <v>43217</v>
      </c>
      <c r="F4" s="10" t="str">
        <f>[16]M10!D8</f>
        <v>Forum des nouvelles Moodle</v>
      </c>
      <c r="G4" s="12"/>
    </row>
    <row r="5" spans="1:7" ht="24.95" customHeight="1" x14ac:dyDescent="0.35">
      <c r="A5" s="7" t="str">
        <f>[16]M10!A9</f>
        <v>Vie_scolaire_vie_formation</v>
      </c>
      <c r="B5" s="6" t="str">
        <f>[16]M10!B9</f>
        <v>Examen/ Concours</v>
      </c>
      <c r="C5" s="3" t="str">
        <f>[16]M10!E9</f>
        <v>INSCRITS</v>
      </c>
      <c r="D5" s="3" t="str">
        <f>[16]M10!$A$5</f>
        <v>M10-Concours externe d'Inspecteur des Finances Publiques</v>
      </c>
      <c r="E5" s="15">
        <f>[16]M10!F9</f>
        <v>43251</v>
      </c>
      <c r="F5" s="10" t="str">
        <f>[16]M10!D9</f>
        <v>Forum des nouvelles Moodle</v>
      </c>
      <c r="G5" s="12"/>
    </row>
    <row r="6" spans="1:7" ht="24.95" customHeight="1" x14ac:dyDescent="0.35">
      <c r="A6" s="7" t="str">
        <f>[16]M10!A10</f>
        <v>Scolarite</v>
      </c>
      <c r="B6" s="6" t="str">
        <f>[16]M10!B10</f>
        <v>Mise en ligne cours / devoirs</v>
      </c>
      <c r="C6" s="3" t="str">
        <f>[16]M10!E10</f>
        <v>INSCRITS</v>
      </c>
      <c r="D6" s="3" t="str">
        <f>[16]M10!$A$5</f>
        <v>M10-Concours externe d'Inspecteur des Finances Publiques</v>
      </c>
      <c r="E6" s="15">
        <f>[16]M10!F10</f>
        <v>43226</v>
      </c>
      <c r="F6" s="10" t="str">
        <f>[16]M10!D10</f>
        <v>Forum des nouvelles Moodle</v>
      </c>
      <c r="G6" s="12"/>
    </row>
    <row r="7" spans="1:7" ht="24.95" customHeight="1" x14ac:dyDescent="0.35">
      <c r="A7" s="7" t="str">
        <f>[16]M10!A11</f>
        <v>Vie_scolaire_vie_formation</v>
      </c>
      <c r="B7" s="6" t="str">
        <f>[16]M10!B11</f>
        <v>Examen/ Concours</v>
      </c>
      <c r="C7" s="3" t="str">
        <f>[16]M10!E11</f>
        <v>INSCRITS</v>
      </c>
      <c r="D7" s="3" t="str">
        <f>[16]M10!$A$5</f>
        <v>M10-Concours externe d'Inspecteur des Finances Publiques</v>
      </c>
      <c r="E7" s="15">
        <f>[16]M10!F11</f>
        <v>43347</v>
      </c>
      <c r="F7" s="10" t="str">
        <f>[16]M10!D11</f>
        <v>Forum des nouvelles Moodle</v>
      </c>
      <c r="G7" s="12"/>
    </row>
    <row r="8" spans="1:7" ht="24.95" customHeight="1" x14ac:dyDescent="0.35">
      <c r="A8" s="7" t="str">
        <f>[16]M10!A12</f>
        <v>Vie_scolaire_vie_formation</v>
      </c>
      <c r="B8" s="6" t="str">
        <f>[16]M10!B12</f>
        <v>Examen/ Concours</v>
      </c>
      <c r="C8" s="3" t="str">
        <f>[16]M10!E12</f>
        <v>INSCRITS</v>
      </c>
      <c r="D8" s="3" t="str">
        <f>[16]M10!$A$5</f>
        <v>M10-Concours externe d'Inspecteur des Finances Publiques</v>
      </c>
      <c r="E8" s="15">
        <f>[16]M10!F12</f>
        <v>43347</v>
      </c>
      <c r="F8" s="10" t="str">
        <f>[16]M10!D12</f>
        <v>Forum des nouvelles Moodle</v>
      </c>
      <c r="G8" s="12"/>
    </row>
    <row r="9" spans="1:7" ht="24.95" customHeight="1" x14ac:dyDescent="0.35">
      <c r="A9" s="7" t="str">
        <f>[16]M10!A13</f>
        <v>Vie_scolaire_vie_formation</v>
      </c>
      <c r="B9" s="6" t="str">
        <f>[16]M10!B13</f>
        <v>Examen/ Concours</v>
      </c>
      <c r="C9" s="3" t="str">
        <f>[16]M10!E13</f>
        <v>INSCRITS</v>
      </c>
      <c r="D9" s="3" t="str">
        <f>[16]M10!$A$5</f>
        <v>M10-Concours externe d'Inspecteur des Finances Publiques</v>
      </c>
      <c r="E9" s="15">
        <f>[16]M10!F13</f>
        <v>43356</v>
      </c>
      <c r="F9" s="10" t="str">
        <f>[16]M10!D13</f>
        <v>Forum des nouvelles Moodle</v>
      </c>
      <c r="G9" s="12"/>
    </row>
    <row r="10" spans="1:7" ht="24.95" customHeight="1" x14ac:dyDescent="0.35">
      <c r="A10" s="7" t="str">
        <f>[16]M10!A14</f>
        <v>Vie_scolaire_vie_formation</v>
      </c>
      <c r="B10" s="6" t="str">
        <f>[16]M10!B14</f>
        <v>Examen/ Concours</v>
      </c>
      <c r="C10" s="3" t="str">
        <f>[16]M10!E14</f>
        <v>INSCRITS</v>
      </c>
      <c r="D10" s="3" t="str">
        <f>[16]M10!$A$5</f>
        <v>M10-Concours externe d'Inspecteur des Finances Publiques</v>
      </c>
      <c r="E10" s="15">
        <f>[16]M10!F14</f>
        <v>43441</v>
      </c>
      <c r="F10" s="10" t="str">
        <f>[16]M10!D14</f>
        <v>Forum des nouvelles Moodle</v>
      </c>
      <c r="G10" s="12"/>
    </row>
    <row r="11" spans="1:7" ht="24.95" customHeight="1" x14ac:dyDescent="0.35">
      <c r="A11" s="7" t="str">
        <f>[16]M10!A15</f>
        <v>Vie_scolaire_vie_formation</v>
      </c>
      <c r="B11" s="6" t="str">
        <f>[16]M10!B15</f>
        <v>Examen/ Concours</v>
      </c>
      <c r="C11" s="3" t="str">
        <f>[16]M10!E15</f>
        <v>INSCRITS</v>
      </c>
      <c r="D11" s="3" t="str">
        <f>[16]M10!$A$5</f>
        <v>M10-Concours externe d'Inspecteur des Finances Publiques</v>
      </c>
      <c r="E11" s="15">
        <f>[16]M10!F15</f>
        <v>43489</v>
      </c>
      <c r="F11" s="10" t="str">
        <f>[16]M10!D15</f>
        <v>Forum des nouvelles Moodle</v>
      </c>
      <c r="G11" s="12"/>
    </row>
    <row r="12" spans="1:7" ht="24.95" customHeight="1" x14ac:dyDescent="0.35">
      <c r="A12" s="7" t="str">
        <f>[16]M10!A16</f>
        <v>Vie_scolaire_vie_formation</v>
      </c>
      <c r="B12" s="6" t="str">
        <f>[16]M10!B16</f>
        <v>Examen/ Concours</v>
      </c>
      <c r="C12" s="3" t="str">
        <f>[16]M10!E16</f>
        <v>INSCRITS</v>
      </c>
      <c r="D12" s="3" t="str">
        <f>[16]M10!$A$5</f>
        <v>M10-Concours externe d'Inspecteur des Finances Publiques</v>
      </c>
      <c r="E12" s="15">
        <f>[16]M10!F16</f>
        <v>43511</v>
      </c>
      <c r="F12" s="10" t="str">
        <f>[16]M10!D16</f>
        <v>Forum des nouvelles Moodle</v>
      </c>
      <c r="G12" s="12"/>
    </row>
    <row r="13" spans="1:7" ht="24.95" customHeight="1" x14ac:dyDescent="0.35">
      <c r="A13" s="7">
        <f>[16]M10!A17</f>
        <v>0</v>
      </c>
      <c r="B13" s="6">
        <f>[16]M10!B17</f>
        <v>0</v>
      </c>
      <c r="C13" s="3">
        <f>[16]M10!C17</f>
        <v>0</v>
      </c>
      <c r="D13" s="3">
        <f>[16]M10!D17</f>
        <v>0</v>
      </c>
      <c r="E13" s="15">
        <f>[16]M10!F17</f>
        <v>0</v>
      </c>
      <c r="F13" s="10">
        <f>[16]M10!F17</f>
        <v>0</v>
      </c>
      <c r="G13" s="12"/>
    </row>
    <row r="14" spans="1:7" ht="24.95" customHeight="1" x14ac:dyDescent="0.35">
      <c r="A14" s="7">
        <f>[16]M10!A18</f>
        <v>0</v>
      </c>
      <c r="B14" s="6">
        <f>[16]M10!B18</f>
        <v>0</v>
      </c>
      <c r="C14" s="3">
        <f>[16]M10!C18</f>
        <v>0</v>
      </c>
      <c r="D14" s="3">
        <f>[16]M10!D18</f>
        <v>0</v>
      </c>
      <c r="E14" s="15">
        <f>[16]M10!F18</f>
        <v>0</v>
      </c>
      <c r="F14" s="10">
        <f>[16]M10!F18</f>
        <v>0</v>
      </c>
      <c r="G14" s="12"/>
    </row>
    <row r="15" spans="1:7" ht="24.95" customHeight="1" x14ac:dyDescent="0.35">
      <c r="A15" s="7">
        <f>[16]M10!A19</f>
        <v>0</v>
      </c>
      <c r="B15" s="6">
        <f>[16]M10!B19</f>
        <v>0</v>
      </c>
      <c r="C15" s="3">
        <f>[16]M10!C19</f>
        <v>0</v>
      </c>
      <c r="D15" s="3">
        <f>[16]M10!D19</f>
        <v>0</v>
      </c>
      <c r="E15" s="15">
        <f>[16]M10!F19</f>
        <v>0</v>
      </c>
      <c r="F15" s="10">
        <f>[16]M10!F19</f>
        <v>0</v>
      </c>
      <c r="G15" s="12"/>
    </row>
    <row r="16" spans="1:7" ht="24.95" customHeight="1" x14ac:dyDescent="0.35">
      <c r="A16" s="7">
        <f>[16]M10!A20</f>
        <v>0</v>
      </c>
      <c r="B16" s="6">
        <f>[16]M10!B20</f>
        <v>0</v>
      </c>
      <c r="C16" s="3">
        <f>[16]M10!C20</f>
        <v>0</v>
      </c>
      <c r="D16" s="3">
        <f>[16]M10!D20</f>
        <v>0</v>
      </c>
      <c r="E16" s="15">
        <f>[16]M10!F20</f>
        <v>0</v>
      </c>
      <c r="F16" s="10">
        <f>[16]M10!F20</f>
        <v>0</v>
      </c>
      <c r="G16" s="12"/>
    </row>
    <row r="17" spans="1:7" ht="24.95" customHeight="1" x14ac:dyDescent="0.35">
      <c r="A17" s="7">
        <f>[16]M10!A21</f>
        <v>0</v>
      </c>
      <c r="B17" s="6">
        <f>[16]M10!B21</f>
        <v>0</v>
      </c>
      <c r="C17" s="3">
        <f>[16]M10!C21</f>
        <v>0</v>
      </c>
      <c r="D17" s="3">
        <f>[16]M10!D21</f>
        <v>0</v>
      </c>
      <c r="E17" s="15">
        <f>[16]M10!F21</f>
        <v>0</v>
      </c>
      <c r="F17" s="10">
        <f>[16]M10!F21</f>
        <v>0</v>
      </c>
      <c r="G17" s="12"/>
    </row>
    <row r="18" spans="1:7" ht="24.95" customHeight="1" x14ac:dyDescent="0.35">
      <c r="A18" s="7">
        <f>[16]M10!A22</f>
        <v>0</v>
      </c>
      <c r="B18" s="6">
        <f>[16]M10!B22</f>
        <v>0</v>
      </c>
      <c r="C18" s="3">
        <f>[16]M10!C22</f>
        <v>0</v>
      </c>
      <c r="D18" s="3">
        <f>[16]M10!D22</f>
        <v>0</v>
      </c>
      <c r="E18" s="15">
        <f>[16]M10!F22</f>
        <v>0</v>
      </c>
      <c r="F18" s="10">
        <f>[16]M10!F22</f>
        <v>0</v>
      </c>
      <c r="G18" s="12"/>
    </row>
    <row r="19" spans="1:7" ht="24.95" customHeight="1" x14ac:dyDescent="0.35">
      <c r="A19" s="7">
        <f>[16]M10!A23</f>
        <v>0</v>
      </c>
      <c r="B19" s="6">
        <f>[16]M10!B23</f>
        <v>0</v>
      </c>
      <c r="C19" s="3">
        <f>[16]M10!C23</f>
        <v>0</v>
      </c>
      <c r="D19" s="3">
        <f>[16]M10!D23</f>
        <v>0</v>
      </c>
      <c r="E19" s="15">
        <f>[16]M10!F23</f>
        <v>0</v>
      </c>
      <c r="F19" s="10">
        <f>[16]M10!F23</f>
        <v>0</v>
      </c>
      <c r="G19" s="12"/>
    </row>
    <row r="20" spans="1:7" ht="24.95" customHeight="1" x14ac:dyDescent="0.35">
      <c r="A20" s="7">
        <f>[16]M10!A24</f>
        <v>0</v>
      </c>
      <c r="B20" s="6">
        <f>[16]M10!B24</f>
        <v>0</v>
      </c>
      <c r="C20" s="3">
        <f>[16]M10!C24</f>
        <v>0</v>
      </c>
      <c r="D20" s="3">
        <f>[16]M10!D24</f>
        <v>0</v>
      </c>
      <c r="E20" s="15">
        <f>[16]M10!F24</f>
        <v>0</v>
      </c>
      <c r="F20" s="10">
        <f>[16]M10!F24</f>
        <v>0</v>
      </c>
      <c r="G20" s="12"/>
    </row>
    <row r="21" spans="1:7" ht="24.95" customHeight="1" x14ac:dyDescent="0.35">
      <c r="A21" s="7">
        <f>[16]M10!A25</f>
        <v>0</v>
      </c>
      <c r="B21" s="6">
        <f>[16]M10!B25</f>
        <v>0</v>
      </c>
      <c r="C21" s="3">
        <f>[16]M10!C25</f>
        <v>0</v>
      </c>
      <c r="D21" s="3">
        <f>[16]M10!D25</f>
        <v>0</v>
      </c>
      <c r="E21" s="15">
        <f>[16]M10!F25</f>
        <v>0</v>
      </c>
      <c r="F21" s="10">
        <f>[16]M10!F25</f>
        <v>0</v>
      </c>
      <c r="G21" s="12"/>
    </row>
    <row r="22" spans="1:7" ht="24.95" customHeight="1" x14ac:dyDescent="0.35">
      <c r="A22" s="7">
        <f>[16]M10!A26</f>
        <v>0</v>
      </c>
      <c r="B22" s="6">
        <f>[16]M10!B26</f>
        <v>0</v>
      </c>
      <c r="C22" s="3">
        <f>[16]M10!C26</f>
        <v>0</v>
      </c>
      <c r="D22" s="3">
        <f>[16]M10!D26</f>
        <v>0</v>
      </c>
      <c r="E22" s="15">
        <f>[16]M10!F26</f>
        <v>0</v>
      </c>
      <c r="F22" s="10">
        <f>[16]M10!F26</f>
        <v>0</v>
      </c>
      <c r="G22" s="12"/>
    </row>
    <row r="23" spans="1:7" ht="24.95" customHeight="1" x14ac:dyDescent="0.25">
      <c r="A23" s="7">
        <f>[16]M10!A27</f>
        <v>0</v>
      </c>
      <c r="B23" s="6">
        <f>[16]M10!B27</f>
        <v>0</v>
      </c>
      <c r="C23" s="3">
        <f>[16]M10!C27</f>
        <v>0</v>
      </c>
      <c r="D23" s="3">
        <f>[16]M10!D27</f>
        <v>0</v>
      </c>
      <c r="E23" s="15">
        <f>[16]M10!F27</f>
        <v>0</v>
      </c>
      <c r="F23" s="10">
        <f>[16]M10!F27</f>
        <v>0</v>
      </c>
      <c r="G23" s="12"/>
    </row>
    <row r="24" spans="1:7" ht="24.95" customHeight="1" x14ac:dyDescent="0.25">
      <c r="A24" s="7">
        <f>[16]M10!A28</f>
        <v>0</v>
      </c>
      <c r="B24" s="6">
        <f>[16]M10!B28</f>
        <v>0</v>
      </c>
      <c r="C24" s="3">
        <f>[16]M10!C28</f>
        <v>0</v>
      </c>
      <c r="D24" s="3">
        <f>[16]M10!D28</f>
        <v>0</v>
      </c>
      <c r="E24" s="15">
        <f>[16]M10!F28</f>
        <v>0</v>
      </c>
      <c r="F24" s="10">
        <f>[16]M10!F28</f>
        <v>0</v>
      </c>
      <c r="G24" s="12"/>
    </row>
    <row r="25" spans="1:7" ht="24.95" customHeight="1" x14ac:dyDescent="0.25">
      <c r="A25" s="7">
        <f>[16]M10!A29</f>
        <v>0</v>
      </c>
      <c r="B25" s="6">
        <f>[16]M10!B29</f>
        <v>0</v>
      </c>
      <c r="C25" s="3">
        <f>[16]M10!C29</f>
        <v>0</v>
      </c>
      <c r="D25" s="3">
        <f>[16]M10!D29</f>
        <v>0</v>
      </c>
      <c r="E25" s="15">
        <f>[16]M10!E29</f>
        <v>0</v>
      </c>
      <c r="F25" s="10">
        <f>[16]M10!F29</f>
        <v>0</v>
      </c>
      <c r="G25" s="12"/>
    </row>
    <row r="26" spans="1:7" ht="24.95" customHeight="1" x14ac:dyDescent="0.25">
      <c r="A26" s="7">
        <f>[16]M10!A30</f>
        <v>0</v>
      </c>
      <c r="B26" s="6">
        <f>[16]M10!B30</f>
        <v>0</v>
      </c>
      <c r="C26" s="3">
        <f>[16]M10!C30</f>
        <v>0</v>
      </c>
      <c r="D26" s="3">
        <f>[16]M10!D30</f>
        <v>0</v>
      </c>
      <c r="E26" s="15">
        <f>[16]M10!E30</f>
        <v>0</v>
      </c>
      <c r="F26" s="10">
        <f>[16]M10!F30</f>
        <v>0</v>
      </c>
      <c r="G26" s="12"/>
    </row>
    <row r="27" spans="1:7" ht="24.95" customHeight="1" x14ac:dyDescent="0.25">
      <c r="A27" s="7">
        <f>[16]M10!A31</f>
        <v>0</v>
      </c>
      <c r="B27" s="6">
        <f>[16]M10!B31</f>
        <v>0</v>
      </c>
      <c r="C27" s="3">
        <f>[16]M10!C31</f>
        <v>0</v>
      </c>
      <c r="D27" s="3">
        <f>[16]M10!D31</f>
        <v>0</v>
      </c>
      <c r="E27" s="15">
        <f>[16]M10!E31</f>
        <v>0</v>
      </c>
      <c r="F27" s="10">
        <f>[16]M10!F31</f>
        <v>0</v>
      </c>
      <c r="G27" s="12"/>
    </row>
    <row r="28" spans="1:7" ht="24.95" customHeight="1" x14ac:dyDescent="0.25">
      <c r="A28" s="7">
        <f>[16]M10!A32</f>
        <v>0</v>
      </c>
      <c r="B28" s="6">
        <f>[16]M10!B32</f>
        <v>0</v>
      </c>
      <c r="C28" s="3">
        <f>[16]M10!C32</f>
        <v>0</v>
      </c>
      <c r="D28" s="3">
        <f>[16]M10!D32</f>
        <v>0</v>
      </c>
      <c r="E28" s="15">
        <f>[16]M10!E32</f>
        <v>0</v>
      </c>
      <c r="F28" s="10">
        <f>[16]M10!F32</f>
        <v>0</v>
      </c>
      <c r="G28" s="12"/>
    </row>
    <row r="29" spans="1:7" ht="24.95" customHeight="1" x14ac:dyDescent="0.25">
      <c r="A29" s="7">
        <f>[16]M10!A33</f>
        <v>0</v>
      </c>
      <c r="B29" s="6">
        <f>[16]M10!B33</f>
        <v>0</v>
      </c>
      <c r="C29" s="3">
        <f>[16]M10!C33</f>
        <v>0</v>
      </c>
      <c r="D29" s="3">
        <f>[16]M10!D33</f>
        <v>0</v>
      </c>
      <c r="E29" s="15">
        <f>[16]M10!E33</f>
        <v>0</v>
      </c>
      <c r="F29" s="10">
        <f>[16]M10!F33</f>
        <v>0</v>
      </c>
      <c r="G29" s="12"/>
    </row>
    <row r="30" spans="1:7" ht="24.95" customHeight="1" x14ac:dyDescent="0.25">
      <c r="A30" s="7">
        <f>[16]M10!A34</f>
        <v>0</v>
      </c>
      <c r="B30" s="6">
        <f>[16]M10!B34</f>
        <v>0</v>
      </c>
      <c r="C30" s="3">
        <f>[16]M10!C34</f>
        <v>0</v>
      </c>
      <c r="D30" s="3">
        <f>[16]M10!D34</f>
        <v>0</v>
      </c>
      <c r="E30" s="15">
        <f>[16]M10!E34</f>
        <v>0</v>
      </c>
      <c r="F30" s="10">
        <f>[16]M10!F34</f>
        <v>0</v>
      </c>
      <c r="G30" s="12"/>
    </row>
    <row r="31" spans="1:7" ht="24.95" customHeight="1" x14ac:dyDescent="0.25">
      <c r="A31" s="7">
        <f>[16]M10!A35</f>
        <v>0</v>
      </c>
      <c r="B31" s="6">
        <f>[16]M10!B35</f>
        <v>0</v>
      </c>
      <c r="C31" s="3">
        <f>[16]M10!C35</f>
        <v>0</v>
      </c>
      <c r="D31" s="3">
        <f>[16]M10!D35</f>
        <v>0</v>
      </c>
      <c r="E31" s="15">
        <f>[16]M10!E35</f>
        <v>0</v>
      </c>
      <c r="F31" s="10">
        <f>[16]M10!F35</f>
        <v>0</v>
      </c>
      <c r="G31" s="12"/>
    </row>
    <row r="32" spans="1:7" ht="24.95" customHeight="1" x14ac:dyDescent="0.25">
      <c r="A32" s="7">
        <f>[16]M10!A36</f>
        <v>0</v>
      </c>
      <c r="B32" s="6">
        <f>[16]M10!B36</f>
        <v>0</v>
      </c>
      <c r="C32" s="3">
        <f>[16]M10!C36</f>
        <v>0</v>
      </c>
      <c r="D32" s="3">
        <f>[16]M10!D36</f>
        <v>0</v>
      </c>
      <c r="E32" s="15">
        <f>[16]M10!E36</f>
        <v>0</v>
      </c>
      <c r="F32" s="10">
        <f>[16]M10!F36</f>
        <v>0</v>
      </c>
      <c r="G32" s="12"/>
    </row>
    <row r="33" spans="1:7" ht="24.95" customHeight="1" x14ac:dyDescent="0.25">
      <c r="A33" s="7">
        <f>[16]M10!A37</f>
        <v>0</v>
      </c>
      <c r="B33" s="6">
        <f>[16]M10!B37</f>
        <v>0</v>
      </c>
      <c r="C33" s="3">
        <f>[16]M10!C37</f>
        <v>0</v>
      </c>
      <c r="D33" s="3">
        <f>[16]M10!D37</f>
        <v>0</v>
      </c>
      <c r="E33" s="15">
        <f>[16]M10!E37</f>
        <v>0</v>
      </c>
      <c r="F33" s="10">
        <f>[16]M10!F37</f>
        <v>0</v>
      </c>
      <c r="G33" s="12"/>
    </row>
    <row r="34" spans="1:7" ht="24.95" customHeight="1" x14ac:dyDescent="0.25">
      <c r="A34" s="7">
        <f>[16]M10!A38</f>
        <v>0</v>
      </c>
      <c r="B34" s="6">
        <f>[16]M10!B38</f>
        <v>0</v>
      </c>
      <c r="C34" s="3">
        <f>[16]M10!C38</f>
        <v>0</v>
      </c>
      <c r="D34" s="3">
        <f>[16]M10!D38</f>
        <v>0</v>
      </c>
      <c r="E34" s="15">
        <f>[16]M10!E38</f>
        <v>0</v>
      </c>
      <c r="F34" s="10">
        <f>[16]M10!F38</f>
        <v>0</v>
      </c>
      <c r="G34" s="12"/>
    </row>
    <row r="35" spans="1:7" ht="24.95" customHeight="1" x14ac:dyDescent="0.25">
      <c r="A35" s="7">
        <f>[16]M10!A39</f>
        <v>0</v>
      </c>
      <c r="B35" s="6">
        <f>[16]M10!B39</f>
        <v>0</v>
      </c>
      <c r="C35" s="3">
        <f>[16]M10!C39</f>
        <v>0</v>
      </c>
      <c r="D35" s="3">
        <f>[16]M10!D39</f>
        <v>0</v>
      </c>
      <c r="E35" s="15">
        <f>[16]M10!E39</f>
        <v>0</v>
      </c>
      <c r="F35" s="10">
        <f>[16]M10!F39</f>
        <v>0</v>
      </c>
      <c r="G35" s="12"/>
    </row>
    <row r="36" spans="1:7" ht="24.95" customHeight="1" x14ac:dyDescent="0.25">
      <c r="A36" s="7">
        <f>[16]M10!A40</f>
        <v>0</v>
      </c>
      <c r="B36" s="6">
        <f>[16]M10!B40</f>
        <v>0</v>
      </c>
      <c r="C36" s="3">
        <f>[16]M10!C40</f>
        <v>0</v>
      </c>
      <c r="D36" s="3">
        <f>[16]M10!D40</f>
        <v>0</v>
      </c>
      <c r="E36" s="15">
        <f>[16]M10!E40</f>
        <v>0</v>
      </c>
      <c r="F36" s="10">
        <f>[16]M10!F40</f>
        <v>0</v>
      </c>
      <c r="G36" s="12"/>
    </row>
    <row r="37" spans="1:7" ht="24.95" customHeight="1" x14ac:dyDescent="0.25">
      <c r="A37" s="7">
        <f>[16]M10!A41</f>
        <v>0</v>
      </c>
      <c r="B37" s="6">
        <f>[16]M10!B41</f>
        <v>0</v>
      </c>
      <c r="C37" s="3">
        <f>[16]M10!C41</f>
        <v>0</v>
      </c>
      <c r="D37" s="3">
        <f>[16]M10!D41</f>
        <v>0</v>
      </c>
      <c r="E37" s="15">
        <f>[16]M10!E41</f>
        <v>0</v>
      </c>
      <c r="F37" s="10">
        <f>[16]M10!F41</f>
        <v>0</v>
      </c>
      <c r="G37" s="12"/>
    </row>
    <row r="38" spans="1:7" ht="24.95" customHeight="1" x14ac:dyDescent="0.25">
      <c r="A38" s="7">
        <f>[16]M10!A42</f>
        <v>0</v>
      </c>
      <c r="B38" s="6">
        <f>[16]M10!B42</f>
        <v>0</v>
      </c>
      <c r="C38" s="3">
        <f>[16]M10!C42</f>
        <v>0</v>
      </c>
      <c r="D38" s="3">
        <f>[16]M10!D42</f>
        <v>0</v>
      </c>
      <c r="E38" s="15">
        <f>[16]M10!E42</f>
        <v>0</v>
      </c>
      <c r="F38" s="10">
        <f>[16]M10!F42</f>
        <v>0</v>
      </c>
      <c r="G38" s="12"/>
    </row>
    <row r="39" spans="1:7" ht="24.95" customHeight="1" x14ac:dyDescent="0.25">
      <c r="A39" s="7">
        <f>[16]M10!A43</f>
        <v>0</v>
      </c>
      <c r="B39" s="6">
        <f>[16]M10!B43</f>
        <v>0</v>
      </c>
      <c r="C39" s="3">
        <f>[16]M10!C43</f>
        <v>0</v>
      </c>
      <c r="D39" s="3">
        <f>[16]M10!D43</f>
        <v>0</v>
      </c>
      <c r="E39" s="15">
        <f>[16]M10!E43</f>
        <v>0</v>
      </c>
      <c r="F39" s="10">
        <f>[16]M10!F43</f>
        <v>0</v>
      </c>
      <c r="G39" s="12"/>
    </row>
    <row r="40" spans="1:7" ht="24.95" customHeight="1" x14ac:dyDescent="0.25">
      <c r="A40" s="7">
        <f>[16]M10!A44</f>
        <v>0</v>
      </c>
      <c r="B40" s="6">
        <f>[16]M10!B44</f>
        <v>0</v>
      </c>
      <c r="C40" s="3">
        <f>[16]M10!C44</f>
        <v>0</v>
      </c>
      <c r="D40" s="3">
        <f>[16]M10!D44</f>
        <v>0</v>
      </c>
      <c r="E40" s="15">
        <f>[16]M10!E44</f>
        <v>0</v>
      </c>
      <c r="F40" s="10">
        <f>[16]M10!F44</f>
        <v>0</v>
      </c>
      <c r="G40" s="12"/>
    </row>
    <row r="41" spans="1:7" ht="24.95" customHeight="1" x14ac:dyDescent="0.25">
      <c r="A41" s="7">
        <f>[16]M10!A45</f>
        <v>0</v>
      </c>
      <c r="B41" s="6">
        <f>[16]M10!B45</f>
        <v>0</v>
      </c>
      <c r="C41" s="3">
        <f>[16]M10!C45</f>
        <v>0</v>
      </c>
      <c r="D41" s="3">
        <f>[16]M10!D45</f>
        <v>0</v>
      </c>
      <c r="E41" s="15">
        <f>[16]M10!E45</f>
        <v>0</v>
      </c>
      <c r="F41" s="10">
        <f>[16]M10!F45</f>
        <v>0</v>
      </c>
      <c r="G41" s="12"/>
    </row>
    <row r="42" spans="1:7" ht="24.95" customHeight="1" x14ac:dyDescent="0.25">
      <c r="A42" s="7">
        <f>[16]M10!A46</f>
        <v>0</v>
      </c>
      <c r="B42" s="6">
        <f>[16]M10!B46</f>
        <v>0</v>
      </c>
      <c r="C42" s="3">
        <f>[16]M10!C46</f>
        <v>0</v>
      </c>
      <c r="D42" s="3">
        <f>[16]M10!D46</f>
        <v>0</v>
      </c>
      <c r="E42" s="15">
        <f>[16]M10!E46</f>
        <v>0</v>
      </c>
      <c r="F42" s="10">
        <f>[16]M10!F46</f>
        <v>0</v>
      </c>
      <c r="G42" s="12"/>
    </row>
    <row r="43" spans="1:7" ht="24.95" customHeight="1" x14ac:dyDescent="0.25">
      <c r="A43" s="7">
        <f>[16]M10!A47</f>
        <v>0</v>
      </c>
      <c r="B43" s="6">
        <f>[16]M10!B47</f>
        <v>0</v>
      </c>
      <c r="C43" s="3">
        <f>[16]M10!C47</f>
        <v>0</v>
      </c>
      <c r="D43" s="3">
        <f>[16]M10!D47</f>
        <v>0</v>
      </c>
      <c r="E43" s="15">
        <f>[16]M10!E47</f>
        <v>0</v>
      </c>
      <c r="F43" s="10">
        <f>[16]M10!F47</f>
        <v>0</v>
      </c>
      <c r="G43" s="12"/>
    </row>
    <row r="44" spans="1:7" ht="24.95" customHeight="1" x14ac:dyDescent="0.25">
      <c r="A44" s="7">
        <f>[16]M10!A48</f>
        <v>0</v>
      </c>
      <c r="B44" s="6">
        <f>[16]M10!B48</f>
        <v>0</v>
      </c>
      <c r="C44" s="3">
        <f>[16]M10!C48</f>
        <v>0</v>
      </c>
      <c r="D44" s="3">
        <f>[16]M10!D48</f>
        <v>0</v>
      </c>
      <c r="E44" s="15">
        <f>[16]M10!E48</f>
        <v>0</v>
      </c>
      <c r="F44" s="10">
        <f>[16]M10!F48</f>
        <v>0</v>
      </c>
      <c r="G44" s="12"/>
    </row>
    <row r="45" spans="1:7" ht="24.95" customHeight="1" x14ac:dyDescent="0.25">
      <c r="A45" s="7">
        <f>[16]M10!A49</f>
        <v>0</v>
      </c>
      <c r="B45" s="6">
        <f>[16]M10!B49</f>
        <v>0</v>
      </c>
      <c r="C45" s="3">
        <f>[16]M10!C49</f>
        <v>0</v>
      </c>
      <c r="D45" s="3">
        <f>[16]M10!D49</f>
        <v>0</v>
      </c>
      <c r="E45" s="15">
        <f>[16]M10!E49</f>
        <v>0</v>
      </c>
      <c r="F45" s="10">
        <f>[16]M10!F49</f>
        <v>0</v>
      </c>
      <c r="G45" s="12"/>
    </row>
    <row r="46" spans="1:7" ht="24.95" customHeight="1" x14ac:dyDescent="0.25">
      <c r="A46" s="7">
        <f>[16]M10!A50</f>
        <v>0</v>
      </c>
      <c r="B46" s="6">
        <f>[16]M10!B50</f>
        <v>0</v>
      </c>
      <c r="C46" s="3">
        <f>[16]M10!C50</f>
        <v>0</v>
      </c>
      <c r="D46" s="3">
        <f>[16]M10!D50</f>
        <v>0</v>
      </c>
      <c r="E46" s="15">
        <f>[16]M10!E50</f>
        <v>0</v>
      </c>
      <c r="F46" s="10">
        <f>[16]M10!F50</f>
        <v>0</v>
      </c>
      <c r="G46" s="12"/>
    </row>
    <row r="47" spans="1:7" ht="24.95" customHeight="1" x14ac:dyDescent="0.25">
      <c r="A47" s="7">
        <f>[16]M10!A51</f>
        <v>0</v>
      </c>
      <c r="B47" s="6">
        <f>[16]M10!B51</f>
        <v>0</v>
      </c>
      <c r="C47" s="3">
        <f>[16]M10!C51</f>
        <v>0</v>
      </c>
      <c r="D47" s="3">
        <f>[16]M10!D51</f>
        <v>0</v>
      </c>
      <c r="E47" s="15">
        <f>[16]M10!E51</f>
        <v>0</v>
      </c>
      <c r="F47" s="10">
        <f>[16]M10!F51</f>
        <v>0</v>
      </c>
      <c r="G47" s="12"/>
    </row>
    <row r="48" spans="1:7" ht="24.95" customHeight="1" x14ac:dyDescent="0.25">
      <c r="A48" s="7">
        <f>[16]M10!A52</f>
        <v>0</v>
      </c>
      <c r="B48" s="6">
        <f>[16]M10!B52</f>
        <v>0</v>
      </c>
      <c r="C48" s="3">
        <f>[16]M10!C52</f>
        <v>0</v>
      </c>
      <c r="D48" s="3">
        <f>[16]M10!D52</f>
        <v>0</v>
      </c>
      <c r="E48" s="15">
        <f>[16]M10!E52</f>
        <v>0</v>
      </c>
      <c r="F48" s="10">
        <f>[16]M10!F52</f>
        <v>0</v>
      </c>
      <c r="G48" s="12"/>
    </row>
    <row r="49" spans="1:7" ht="24.95" customHeight="1" x14ac:dyDescent="0.25">
      <c r="A49" s="7">
        <f>[16]M10!A53</f>
        <v>0</v>
      </c>
      <c r="B49" s="6">
        <f>[16]M10!B53</f>
        <v>0</v>
      </c>
      <c r="C49" s="3">
        <f>[16]M10!C53</f>
        <v>0</v>
      </c>
      <c r="D49" s="3">
        <f>[16]M10!D53</f>
        <v>0</v>
      </c>
      <c r="E49" s="15">
        <f>[16]M10!E53</f>
        <v>0</v>
      </c>
      <c r="F49" s="10">
        <f>[16]M10!F53</f>
        <v>0</v>
      </c>
      <c r="G49" s="12"/>
    </row>
    <row r="50" spans="1:7" ht="24.95" customHeight="1" x14ac:dyDescent="0.25">
      <c r="A50" s="7">
        <f>[16]M10!A54</f>
        <v>0</v>
      </c>
      <c r="B50" s="6">
        <f>[16]M10!B54</f>
        <v>0</v>
      </c>
      <c r="C50" s="3">
        <f>[16]M10!C54</f>
        <v>0</v>
      </c>
      <c r="D50" s="3">
        <f>[16]M10!D54</f>
        <v>0</v>
      </c>
      <c r="E50" s="15">
        <f>[16]M10!E54</f>
        <v>0</v>
      </c>
      <c r="F50" s="10">
        <f>[16]M10!F54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/>
  </sheetPr>
  <dimension ref="A1:G124"/>
  <sheetViews>
    <sheetView topLeftCell="A7" zoomScale="60" zoomScaleNormal="60" workbookViewId="0">
      <selection activeCell="E3" sqref="E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'[17]M11-M12'!A7</f>
        <v>Scolarite</v>
      </c>
      <c r="B3" s="6" t="str">
        <f>'[17]M11-M12'!B7</f>
        <v>Accès service en ligne</v>
      </c>
      <c r="C3" s="3" t="str">
        <f>'[17]M11-M12'!E7</f>
        <v>INSCRITS</v>
      </c>
      <c r="D3" s="3" t="str">
        <f>'[17]M11-M12'!$A$5</f>
        <v>M11-M12-Concours de rédacteur territorial</v>
      </c>
      <c r="E3" s="15">
        <f>'[17]M11-M12'!F7</f>
        <v>43510</v>
      </c>
      <c r="F3" s="10" t="str">
        <f>'[17]M11-M12'!D7</f>
        <v>ENT</v>
      </c>
      <c r="G3" s="13"/>
    </row>
    <row r="4" spans="1:7" ht="24.95" customHeight="1" x14ac:dyDescent="0.35">
      <c r="A4" s="7" t="str">
        <f>'[17]M11-M12'!A8</f>
        <v>Vie_scolaire_vie_formation</v>
      </c>
      <c r="B4" s="6" t="str">
        <f>'[17]M11-M12'!B8</f>
        <v>Examen/ Concours</v>
      </c>
      <c r="C4" s="3" t="str">
        <f>'[17]M11-M12'!E8</f>
        <v>INSCRITS</v>
      </c>
      <c r="D4" s="3" t="str">
        <f>'[17]M11-M12'!$A$5</f>
        <v>M11-M12-Concours de rédacteur territorial</v>
      </c>
      <c r="E4" s="15">
        <f>'[17]M11-M12'!F8</f>
        <v>43510</v>
      </c>
      <c r="F4" s="10" t="str">
        <f>'[17]M11-M12'!D8</f>
        <v>ENT</v>
      </c>
      <c r="G4" s="12"/>
    </row>
    <row r="5" spans="1:7" ht="24.95" customHeight="1" x14ac:dyDescent="0.35">
      <c r="A5" s="7" t="str">
        <f>'[17]M11-M12'!A9</f>
        <v>Scolarite</v>
      </c>
      <c r="B5" s="6" t="str">
        <f>'[17]M11-M12'!B9</f>
        <v>Mise en ligne cours / devoirs</v>
      </c>
      <c r="C5" s="3" t="str">
        <f>'[17]M11-M12'!E9</f>
        <v>INSCRITS</v>
      </c>
      <c r="D5" s="3" t="str">
        <f>'[17]M11-M12'!$A$5</f>
        <v>M11-M12-Concours de rédacteur territorial</v>
      </c>
      <c r="E5" s="15">
        <f>'[17]M11-M12'!F9</f>
        <v>43510</v>
      </c>
      <c r="F5" s="10" t="str">
        <f>'[17]M11-M12'!D9</f>
        <v>ENT</v>
      </c>
      <c r="G5" s="12"/>
    </row>
    <row r="6" spans="1:7" ht="24.95" customHeight="1" x14ac:dyDescent="0.35">
      <c r="A6" s="7" t="str">
        <f>'[17]M11-M12'!A10</f>
        <v>Scolarite</v>
      </c>
      <c r="B6" s="6" t="str">
        <f>'[17]M11-M12'!B10</f>
        <v>Mise en ligne cours / devoirs</v>
      </c>
      <c r="C6" s="3" t="str">
        <f>'[17]M11-M12'!E10</f>
        <v>INSCRITS</v>
      </c>
      <c r="D6" s="3" t="str">
        <f>'[17]M11-M12'!$A$5</f>
        <v>M11-M12-Concours de rédacteur territorial</v>
      </c>
      <c r="E6" s="15">
        <f>'[17]M11-M12'!F10</f>
        <v>43510</v>
      </c>
      <c r="F6" s="10" t="str">
        <f>'[17]M11-M12'!D10</f>
        <v>ENT</v>
      </c>
      <c r="G6" s="12"/>
    </row>
    <row r="7" spans="1:7" ht="24.95" customHeight="1" x14ac:dyDescent="0.35">
      <c r="A7" s="7" t="str">
        <f>'[17]M11-M12'!A11</f>
        <v>Scolarite</v>
      </c>
      <c r="B7" s="6" t="str">
        <f>'[17]M11-M12'!B11</f>
        <v>Mise en ligne cours / devoirs</v>
      </c>
      <c r="C7" s="3" t="str">
        <f>'[17]M11-M12'!E11</f>
        <v>INSCRITS</v>
      </c>
      <c r="D7" s="3" t="str">
        <f>'[17]M11-M12'!$A$5</f>
        <v>M11-M12-Concours de rédacteur territorial</v>
      </c>
      <c r="E7" s="15">
        <f>'[17]M11-M12'!F11</f>
        <v>43510</v>
      </c>
      <c r="F7" s="10" t="str">
        <f>'[17]M11-M12'!D11</f>
        <v>ENT</v>
      </c>
      <c r="G7" s="12"/>
    </row>
    <row r="8" spans="1:7" ht="24.95" customHeight="1" x14ac:dyDescent="0.35">
      <c r="A8" s="7" t="str">
        <f>'[17]M11-M12'!A12</f>
        <v>Scolarite</v>
      </c>
      <c r="B8" s="6" t="str">
        <f>'[17]M11-M12'!B12</f>
        <v>Mise en ligne cours / devoirs</v>
      </c>
      <c r="C8" s="3" t="str">
        <f>'[17]M11-M12'!E12</f>
        <v>INSCRITS</v>
      </c>
      <c r="D8" s="3" t="str">
        <f>'[17]M11-M12'!$A$5</f>
        <v>M11-M12-Concours de rédacteur territorial</v>
      </c>
      <c r="E8" s="15">
        <f>'[17]M11-M12'!F12</f>
        <v>43510</v>
      </c>
      <c r="F8" s="10" t="str">
        <f>'[17]M11-M12'!D12</f>
        <v>ENT</v>
      </c>
      <c r="G8" s="12"/>
    </row>
    <row r="9" spans="1:7" ht="24.95" customHeight="1" x14ac:dyDescent="0.35">
      <c r="A9" s="7" t="str">
        <f>'[17]M11-M12'!A13</f>
        <v>Scolarite</v>
      </c>
      <c r="B9" s="6" t="str">
        <f>'[17]M11-M12'!B13</f>
        <v>Accès service en ligne</v>
      </c>
      <c r="C9" s="3" t="str">
        <f>'[17]M11-M12'!E13</f>
        <v>INSCRITS</v>
      </c>
      <c r="D9" s="3" t="str">
        <f>'[17]M11-M12'!$A$5</f>
        <v>M11-M12-Concours de rédacteur territorial</v>
      </c>
      <c r="E9" s="15">
        <f>'[17]M11-M12'!F13</f>
        <v>43528</v>
      </c>
      <c r="F9" s="10" t="str">
        <f>'[17]M11-M12'!D13</f>
        <v>ENT</v>
      </c>
      <c r="G9" s="12"/>
    </row>
    <row r="10" spans="1:7" ht="24.95" customHeight="1" x14ac:dyDescent="0.35">
      <c r="A10" s="7" t="str">
        <f>'[17]M11-M12'!A14</f>
        <v>Vie_scolaire_vie_formation</v>
      </c>
      <c r="B10" s="6" t="str">
        <f>'[17]M11-M12'!B14</f>
        <v>Examen/ Concours</v>
      </c>
      <c r="C10" s="3" t="str">
        <f>'[17]M11-M12'!E14</f>
        <v>INSCRITS</v>
      </c>
      <c r="D10" s="3" t="str">
        <f>'[17]M11-M12'!$A$5</f>
        <v>M11-M12-Concours de rédacteur territorial</v>
      </c>
      <c r="E10" s="15">
        <f>'[17]M11-M12'!F14</f>
        <v>43546</v>
      </c>
      <c r="F10" s="10" t="str">
        <f>'[17]M11-M12'!D14</f>
        <v>ENT</v>
      </c>
      <c r="G10" s="12"/>
    </row>
    <row r="11" spans="1:7" ht="24.95" customHeight="1" x14ac:dyDescent="0.35">
      <c r="A11" s="7" t="str">
        <f>'[17]M11-M12'!A15</f>
        <v>Scolarite</v>
      </c>
      <c r="B11" s="6" t="str">
        <f>'[17]M11-M12'!B15</f>
        <v>Classes virtuelles</v>
      </c>
      <c r="C11" s="3" t="str">
        <f>'[17]M11-M12'!E15</f>
        <v>INSCRITS</v>
      </c>
      <c r="D11" s="3" t="str">
        <f>'[17]M11-M12'!$A$5</f>
        <v>M11-M12-Concours de rédacteur territorial</v>
      </c>
      <c r="E11" s="15">
        <f>'[17]M11-M12'!F15</f>
        <v>43563</v>
      </c>
      <c r="F11" s="10" t="str">
        <f>'[17]M11-M12'!D15</f>
        <v>ENT</v>
      </c>
      <c r="G11" s="12"/>
    </row>
    <row r="12" spans="1:7" ht="24.95" customHeight="1" x14ac:dyDescent="0.35">
      <c r="A12" s="7" t="str">
        <f>'[17]M11-M12'!A16</f>
        <v>Scolarite</v>
      </c>
      <c r="B12" s="6" t="str">
        <f>'[17]M11-M12'!B16</f>
        <v>Classes virtuelles</v>
      </c>
      <c r="C12" s="3" t="str">
        <f>'[17]M11-M12'!E16</f>
        <v>INSCRITS</v>
      </c>
      <c r="D12" s="3" t="str">
        <f>'[17]M11-M12'!$A$5</f>
        <v>M11-M12-Concours de rédacteur territorial</v>
      </c>
      <c r="E12" s="15">
        <f>'[17]M11-M12'!F16</f>
        <v>43564</v>
      </c>
      <c r="F12" s="10" t="str">
        <f>'[17]M11-M12'!D16</f>
        <v>ENT</v>
      </c>
      <c r="G12" s="12"/>
    </row>
    <row r="13" spans="1:7" ht="24.95" customHeight="1" x14ac:dyDescent="0.35">
      <c r="A13" s="7" t="str">
        <f>'[17]M11-M12'!A17</f>
        <v>Scolarite</v>
      </c>
      <c r="B13" s="6" t="str">
        <f>'[17]M11-M12'!B17</f>
        <v>Classes virtuelles</v>
      </c>
      <c r="C13" s="3" t="str">
        <f>'[17]M11-M12'!E17</f>
        <v>INSCRITS</v>
      </c>
      <c r="D13" s="3" t="str">
        <f>'[17]M11-M12'!$A$5</f>
        <v>M11-M12-Concours de rédacteur territorial</v>
      </c>
      <c r="E13" s="15">
        <f>'[17]M11-M12'!F17</f>
        <v>43573</v>
      </c>
      <c r="F13" s="10" t="str">
        <f>'[17]M11-M12'!D17</f>
        <v>ENT</v>
      </c>
      <c r="G13" s="12"/>
    </row>
    <row r="14" spans="1:7" ht="24.95" customHeight="1" x14ac:dyDescent="0.35">
      <c r="A14" s="7" t="str">
        <f>'[17]M11-M12'!A18</f>
        <v>Scolarite</v>
      </c>
      <c r="B14" s="6" t="str">
        <f>'[17]M11-M12'!B18</f>
        <v>Classes virtuelles</v>
      </c>
      <c r="C14" s="3" t="str">
        <f>'[17]M11-M12'!E18</f>
        <v>INSCRITS</v>
      </c>
      <c r="D14" s="3" t="str">
        <f>'[17]M11-M12'!$A$5</f>
        <v>M11-M12-Concours de rédacteur territorial</v>
      </c>
      <c r="E14" s="15">
        <f>'[17]M11-M12'!F18</f>
        <v>43574</v>
      </c>
      <c r="F14" s="10" t="str">
        <f>'[17]M11-M12'!D18</f>
        <v>ENT</v>
      </c>
      <c r="G14" s="12"/>
    </row>
    <row r="15" spans="1:7" ht="24.95" customHeight="1" x14ac:dyDescent="0.35">
      <c r="A15" s="7" t="str">
        <f>'[17]M11-M12'!A19</f>
        <v>Scolarite</v>
      </c>
      <c r="B15" s="6" t="str">
        <f>'[17]M11-M12'!B19</f>
        <v>Classes virtuelles</v>
      </c>
      <c r="C15" s="3" t="str">
        <f>'[17]M11-M12'!E19</f>
        <v>INSCRITS</v>
      </c>
      <c r="D15" s="3" t="str">
        <f>'[17]M11-M12'!$A$5</f>
        <v>M11-M12-Concours de rédacteur territorial</v>
      </c>
      <c r="E15" s="15">
        <f>'[17]M11-M12'!F19</f>
        <v>43591</v>
      </c>
      <c r="F15" s="10" t="str">
        <f>'[17]M11-M12'!D19</f>
        <v>ENT</v>
      </c>
      <c r="G15" s="12"/>
    </row>
    <row r="16" spans="1:7" ht="24.95" customHeight="1" x14ac:dyDescent="0.35">
      <c r="A16" s="7" t="str">
        <f>'[17]M11-M12'!A20</f>
        <v>Scolarite</v>
      </c>
      <c r="B16" s="6" t="str">
        <f>'[17]M11-M12'!B20</f>
        <v>Classes virtuelles</v>
      </c>
      <c r="C16" s="3" t="str">
        <f>'[17]M11-M12'!E20</f>
        <v>INSCRITS</v>
      </c>
      <c r="D16" s="3" t="str">
        <f>'[17]M11-M12'!$A$5</f>
        <v>M11-M12-Concours de rédacteur territorial</v>
      </c>
      <c r="E16" s="15">
        <f>'[17]M11-M12'!F20</f>
        <v>43593</v>
      </c>
      <c r="F16" s="10" t="str">
        <f>'[17]M11-M12'!D20</f>
        <v>ENT</v>
      </c>
      <c r="G16" s="12"/>
    </row>
    <row r="17" spans="1:7" ht="24.95" customHeight="1" x14ac:dyDescent="0.35">
      <c r="A17" s="7" t="str">
        <f>'[17]M11-M12'!A21</f>
        <v>Scolarite</v>
      </c>
      <c r="B17" s="6" t="str">
        <f>'[17]M11-M12'!B21</f>
        <v>Classes virtuelles</v>
      </c>
      <c r="C17" s="3" t="str">
        <f>'[17]M11-M12'!E21</f>
        <v>INSCRITS</v>
      </c>
      <c r="D17" s="3" t="str">
        <f>'[17]M11-M12'!$A$5</f>
        <v>M11-M12-Concours de rédacteur territorial</v>
      </c>
      <c r="E17" s="15">
        <f>'[17]M11-M12'!F21</f>
        <v>43595</v>
      </c>
      <c r="F17" s="10" t="str">
        <f>'[17]M11-M12'!D21</f>
        <v>ENT</v>
      </c>
      <c r="G17" s="12"/>
    </row>
    <row r="18" spans="1:7" ht="24.95" customHeight="1" x14ac:dyDescent="0.35">
      <c r="A18" s="7" t="str">
        <f>'[17]M11-M12'!A22</f>
        <v>Scolarite</v>
      </c>
      <c r="B18" s="6" t="str">
        <f>'[17]M11-M12'!B22</f>
        <v>Classes virtuelles</v>
      </c>
      <c r="C18" s="3" t="str">
        <f>'[17]M11-M12'!E22</f>
        <v>INSCRITS</v>
      </c>
      <c r="D18" s="3" t="str">
        <f>'[17]M11-M12'!$A$5</f>
        <v>M11-M12-Concours de rédacteur territorial</v>
      </c>
      <c r="E18" s="15">
        <f>'[17]M11-M12'!F22</f>
        <v>43595</v>
      </c>
      <c r="F18" s="10" t="str">
        <f>'[17]M11-M12'!D22</f>
        <v>ENT</v>
      </c>
      <c r="G18" s="12"/>
    </row>
    <row r="19" spans="1:7" ht="24.95" customHeight="1" x14ac:dyDescent="0.35">
      <c r="A19" s="7" t="str">
        <f>'[17]M11-M12'!A23</f>
        <v>Scolarite</v>
      </c>
      <c r="B19" s="6" t="str">
        <f>'[17]M11-M12'!B23</f>
        <v>Classes virtuelles</v>
      </c>
      <c r="C19" s="3" t="str">
        <f>'[17]M11-M12'!E23</f>
        <v>INSCRITS</v>
      </c>
      <c r="D19" s="3" t="str">
        <f>'[17]M11-M12'!$A$5</f>
        <v>M11-M12-Concours de rédacteur territorial</v>
      </c>
      <c r="E19" s="15">
        <f>'[17]M11-M12'!F23</f>
        <v>43602</v>
      </c>
      <c r="F19" s="10" t="str">
        <f>'[17]M11-M12'!D23</f>
        <v>ENT</v>
      </c>
      <c r="G19" s="12"/>
    </row>
    <row r="20" spans="1:7" ht="24.95" customHeight="1" x14ac:dyDescent="0.35">
      <c r="A20" s="7" t="str">
        <f>'[17]M11-M12'!A24</f>
        <v>Scolarite</v>
      </c>
      <c r="B20" s="6" t="str">
        <f>'[17]M11-M12'!B24</f>
        <v>Classes virtuelles</v>
      </c>
      <c r="C20" s="3" t="str">
        <f>'[17]M11-M12'!E24</f>
        <v>INSCRITS</v>
      </c>
      <c r="D20" s="3" t="str">
        <f>'[17]M11-M12'!$A$5</f>
        <v>M11-M12-Concours de rédacteur territorial</v>
      </c>
      <c r="E20" s="15">
        <f>'[17]M11-M12'!F24</f>
        <v>43619</v>
      </c>
      <c r="F20" s="10" t="str">
        <f>'[17]M11-M12'!D24</f>
        <v>ENT</v>
      </c>
      <c r="G20" s="12"/>
    </row>
    <row r="21" spans="1:7" ht="24.95" customHeight="1" x14ac:dyDescent="0.35">
      <c r="A21" s="7" t="str">
        <f>'[17]M11-M12'!A25</f>
        <v>Scolarite</v>
      </c>
      <c r="B21" s="6" t="str">
        <f>'[17]M11-M12'!B25</f>
        <v>Classes virtuelles</v>
      </c>
      <c r="C21" s="3" t="str">
        <f>'[17]M11-M12'!E25</f>
        <v>INSCRITS</v>
      </c>
      <c r="D21" s="3" t="str">
        <f>'[17]M11-M12'!$A$5</f>
        <v>M11-M12-Concours de rédacteur territorial</v>
      </c>
      <c r="E21" s="15">
        <f>'[17]M11-M12'!F25</f>
        <v>43630</v>
      </c>
      <c r="F21" s="10" t="str">
        <f>'[17]M11-M12'!D25</f>
        <v>ENT</v>
      </c>
      <c r="G21" s="12"/>
    </row>
    <row r="22" spans="1:7" ht="24.95" customHeight="1" x14ac:dyDescent="0.35">
      <c r="A22" s="7" t="str">
        <f>'[17]M11-M12'!A26</f>
        <v>Scolarite</v>
      </c>
      <c r="B22" s="6" t="str">
        <f>'[17]M11-M12'!B26</f>
        <v>Epreuves blanches</v>
      </c>
      <c r="C22" s="3" t="str">
        <f>'[17]M11-M12'!E26</f>
        <v>INSCRITS</v>
      </c>
      <c r="D22" s="3" t="str">
        <f>'[17]M11-M12'!$A$5</f>
        <v>M11-M12-Concours de rédacteur territorial</v>
      </c>
      <c r="E22" s="15">
        <f>'[17]M11-M12'!F26</f>
        <v>43633</v>
      </c>
      <c r="F22" s="10" t="str">
        <f>'[17]M11-M12'!D26</f>
        <v>ENT</v>
      </c>
      <c r="G22" s="12"/>
    </row>
    <row r="23" spans="1:7" ht="24.95" customHeight="1" x14ac:dyDescent="0.25">
      <c r="A23" s="7" t="str">
        <f>'[17]M11-M12'!A27</f>
        <v>Scolarite</v>
      </c>
      <c r="B23" s="6" t="str">
        <f>'[17]M11-M12'!B27</f>
        <v>Epreuves blanches</v>
      </c>
      <c r="C23" s="3" t="str">
        <f>'[17]M11-M12'!E27</f>
        <v>INSCRITS</v>
      </c>
      <c r="D23" s="3" t="str">
        <f>'[17]M11-M12'!$A$5</f>
        <v>M11-M12-Concours de rédacteur territorial</v>
      </c>
      <c r="E23" s="15">
        <f>'[17]M11-M12'!F27</f>
        <v>43633</v>
      </c>
      <c r="F23" s="10" t="str">
        <f>'[17]M11-M12'!D27</f>
        <v>ENT</v>
      </c>
      <c r="G23" s="12"/>
    </row>
    <row r="24" spans="1:7" ht="24.95" customHeight="1" x14ac:dyDescent="0.25">
      <c r="A24" s="7" t="str">
        <f>'[17]M11-M12'!A28</f>
        <v>Scolarite</v>
      </c>
      <c r="B24" s="6" t="str">
        <f>'[17]M11-M12'!B28</f>
        <v>Classes virtuelles</v>
      </c>
      <c r="C24" s="3" t="str">
        <f>'[17]M11-M12'!E28</f>
        <v>INSCRITS</v>
      </c>
      <c r="D24" s="3" t="str">
        <f>'[17]M11-M12'!$A$5</f>
        <v>M11-M12-Concours de rédacteur territorial</v>
      </c>
      <c r="E24" s="15">
        <f>'[17]M11-M12'!F28</f>
        <v>43637</v>
      </c>
      <c r="F24" s="10" t="str">
        <f>'[17]M11-M12'!D28</f>
        <v>ENT</v>
      </c>
      <c r="G24" s="12"/>
    </row>
    <row r="25" spans="1:7" ht="24.95" customHeight="1" x14ac:dyDescent="0.25">
      <c r="A25" s="7" t="str">
        <f>'[17]M11-M12'!A29</f>
        <v>Scolarite</v>
      </c>
      <c r="B25" s="6" t="str">
        <f>'[17]M11-M12'!B29</f>
        <v>Epreuves blanches</v>
      </c>
      <c r="C25" s="3" t="str">
        <f>'[17]M11-M12'!E29</f>
        <v>INSCRITS</v>
      </c>
      <c r="D25" s="3" t="str">
        <f>'[17]M11-M12'!$A$5</f>
        <v>M11-M12-Concours de rédacteur territorial</v>
      </c>
      <c r="E25" s="15">
        <f>'[17]M11-M12'!F29</f>
        <v>43689</v>
      </c>
      <c r="F25" s="10" t="str">
        <f>'[17]M11-M12'!D29</f>
        <v>ENT</v>
      </c>
      <c r="G25" s="12"/>
    </row>
    <row r="26" spans="1:7" ht="24.95" customHeight="1" x14ac:dyDescent="0.25">
      <c r="A26" s="7" t="str">
        <f>'[17]M11-M12'!A30</f>
        <v>Scolarite</v>
      </c>
      <c r="B26" s="6" t="str">
        <f>'[17]M11-M12'!B30</f>
        <v>Epreuves blanches</v>
      </c>
      <c r="C26" s="3" t="str">
        <f>'[17]M11-M12'!E30</f>
        <v>INSCRITS</v>
      </c>
      <c r="D26" s="3" t="str">
        <f>'[17]M11-M12'!$A$5</f>
        <v>M11-M12-Concours de rédacteur territorial</v>
      </c>
      <c r="E26" s="15">
        <f>'[17]M11-M12'!F30</f>
        <v>43689</v>
      </c>
      <c r="F26" s="10" t="str">
        <f>'[17]M11-M12'!D30</f>
        <v>ENT</v>
      </c>
      <c r="G26" s="12"/>
    </row>
    <row r="27" spans="1:7" ht="24.95" customHeight="1" x14ac:dyDescent="0.25">
      <c r="A27" s="7" t="str">
        <f>'[17]M11-M12'!A31</f>
        <v>Vie_scolaire_vie_formation</v>
      </c>
      <c r="B27" s="6" t="str">
        <f>'[17]M11-M12'!B31</f>
        <v>Examen/ Concours</v>
      </c>
      <c r="C27" s="3" t="str">
        <f>'[17]M11-M12'!E31</f>
        <v>INSCRITS</v>
      </c>
      <c r="D27" s="3" t="str">
        <f>'[17]M11-M12'!$A$5</f>
        <v>M11-M12-Concours de rédacteur territorial</v>
      </c>
      <c r="E27" s="15">
        <f>'[17]M11-M12'!F31</f>
        <v>43738</v>
      </c>
      <c r="F27" s="10" t="str">
        <f>'[17]M11-M12'!D31</f>
        <v>ENT</v>
      </c>
      <c r="G27" s="12"/>
    </row>
    <row r="28" spans="1:7" ht="24.95" customHeight="1" x14ac:dyDescent="0.25">
      <c r="A28" s="7" t="str">
        <f>'[17]M11-M12'!A32</f>
        <v>Scolarite</v>
      </c>
      <c r="B28" s="6" t="str">
        <f>'[17]M11-M12'!B32</f>
        <v>Consignes prise de rdv</v>
      </c>
      <c r="C28" s="3" t="str">
        <f>'[17]M11-M12'!E32</f>
        <v>INSCRITS</v>
      </c>
      <c r="D28" s="3" t="str">
        <f>'[17]M11-M12'!$A$5</f>
        <v>M11-M12-Concours de rédacteur territorial</v>
      </c>
      <c r="E28" s="15">
        <f>'[17]M11-M12'!F32</f>
        <v>43746</v>
      </c>
      <c r="F28" s="10" t="str">
        <f>'[17]M11-M12'!D32</f>
        <v>ENT</v>
      </c>
      <c r="G28" s="12"/>
    </row>
    <row r="29" spans="1:7" ht="24.95" customHeight="1" x14ac:dyDescent="0.25">
      <c r="A29" s="7" t="str">
        <f>'[17]M11-M12'!A33</f>
        <v>Scolarite</v>
      </c>
      <c r="B29" s="6" t="str">
        <f>'[17]M11-M12'!B33</f>
        <v>Consignes prise de rdv</v>
      </c>
      <c r="C29" s="3" t="str">
        <f>'[17]M11-M12'!E33</f>
        <v>INSCRITS</v>
      </c>
      <c r="D29" s="3" t="str">
        <f>'[17]M11-M12'!$A$5</f>
        <v>M11-M12-Concours de rédacteur territorial</v>
      </c>
      <c r="E29" s="15">
        <f>'[17]M11-M12'!F33</f>
        <v>43773</v>
      </c>
      <c r="F29" s="10" t="str">
        <f>'[17]M11-M12'!D33</f>
        <v>ENT</v>
      </c>
      <c r="G29" s="12"/>
    </row>
    <row r="30" spans="1:7" ht="24.95" customHeight="1" x14ac:dyDescent="0.25">
      <c r="A30" s="7" t="str">
        <f>'[17]M11-M12'!A34</f>
        <v>Scolarite</v>
      </c>
      <c r="B30" s="6" t="str">
        <f>'[17]M11-M12'!B34</f>
        <v>Classes virtuelles</v>
      </c>
      <c r="C30" s="3" t="str">
        <f>'[17]M11-M12'!E34</f>
        <v>INSCRITS</v>
      </c>
      <c r="D30" s="3" t="str">
        <f>'[17]M11-M12'!$A$5</f>
        <v>M11-M12-Concours de rédacteur territorial</v>
      </c>
      <c r="E30" s="15">
        <f>'[17]M11-M12'!F34</f>
        <v>43775</v>
      </c>
      <c r="F30" s="10" t="str">
        <f>'[17]M11-M12'!D34</f>
        <v>ENT</v>
      </c>
      <c r="G30" s="12"/>
    </row>
    <row r="31" spans="1:7" ht="24.95" customHeight="1" x14ac:dyDescent="0.25">
      <c r="A31" s="7" t="str">
        <f>'[17]M11-M12'!A35</f>
        <v>Scolarite</v>
      </c>
      <c r="B31" s="6" t="str">
        <f>'[17]M11-M12'!B35</f>
        <v>Classes virtuelles</v>
      </c>
      <c r="C31" s="3" t="str">
        <f>'[17]M11-M12'!E35</f>
        <v>INSCRITS</v>
      </c>
      <c r="D31" s="3" t="str">
        <f>'[17]M11-M12'!$A$5</f>
        <v>M11-M12-Concours de rédacteur territorial</v>
      </c>
      <c r="E31" s="15">
        <f>'[17]M11-M12'!F35</f>
        <v>43794</v>
      </c>
      <c r="F31" s="10" t="str">
        <f>'[17]M11-M12'!D35</f>
        <v>ENT</v>
      </c>
      <c r="G31" s="12"/>
    </row>
    <row r="32" spans="1:7" ht="24.95" customHeight="1" x14ac:dyDescent="0.25">
      <c r="A32" s="7" t="str">
        <f>'[17]M11-M12'!A36</f>
        <v>Scolarite</v>
      </c>
      <c r="B32" s="6" t="str">
        <f>'[17]M11-M12'!B36</f>
        <v>Classes virtuelles</v>
      </c>
      <c r="C32" s="3" t="str">
        <f>'[17]M11-M12'!E36</f>
        <v>INSCRITS</v>
      </c>
      <c r="D32" s="3" t="str">
        <f>'[17]M11-M12'!$A$5</f>
        <v>M11-M12-Concours de rédacteur territorial</v>
      </c>
      <c r="E32" s="15">
        <f>'[17]M11-M12'!F36</f>
        <v>43805</v>
      </c>
      <c r="F32" s="10" t="str">
        <f>'[17]M11-M12'!D36</f>
        <v>ENT</v>
      </c>
      <c r="G32" s="12"/>
    </row>
    <row r="33" spans="1:7" ht="24.95" customHeight="1" x14ac:dyDescent="0.25">
      <c r="A33" s="7" t="str">
        <f>'[17]M11-M12'!A37</f>
        <v>Scolarite</v>
      </c>
      <c r="B33" s="6" t="str">
        <f>'[17]M11-M12'!B37</f>
        <v>Consignes prise de rdv</v>
      </c>
      <c r="C33" s="3" t="str">
        <f>'[17]M11-M12'!E37</f>
        <v>INSCRITS</v>
      </c>
      <c r="D33" s="3" t="str">
        <f>'[17]M11-M12'!$A$5</f>
        <v>M11-M12-Concours de rédacteur territorial</v>
      </c>
      <c r="E33" s="15">
        <f>'[17]M11-M12'!F37</f>
        <v>43809</v>
      </c>
      <c r="F33" s="10" t="str">
        <f>'[17]M11-M12'!D37</f>
        <v>ENT</v>
      </c>
      <c r="G33" s="12"/>
    </row>
    <row r="34" spans="1:7" ht="24.95" customHeight="1" x14ac:dyDescent="0.25">
      <c r="A34" s="7" t="str">
        <f>'[17]M11-M12'!A38</f>
        <v>Scolarite</v>
      </c>
      <c r="B34" s="6" t="str">
        <f>'[17]M11-M12'!B38</f>
        <v>Classes virtuelles</v>
      </c>
      <c r="C34" s="3" t="str">
        <f>'[17]M11-M12'!E38</f>
        <v>INSCRITS</v>
      </c>
      <c r="D34" s="3" t="str">
        <f>'[17]M11-M12'!$A$5</f>
        <v>M11-M12-Concours de rédacteur territorial</v>
      </c>
      <c r="E34" s="15">
        <f>'[17]M11-M12'!F38</f>
        <v>43814</v>
      </c>
      <c r="F34" s="10" t="str">
        <f>'[17]M11-M12'!D38</f>
        <v>ENT</v>
      </c>
      <c r="G34" s="12"/>
    </row>
    <row r="35" spans="1:7" ht="24.95" customHeight="1" x14ac:dyDescent="0.25">
      <c r="A35" s="7">
        <f>'[17]M11-M12'!A39</f>
        <v>0</v>
      </c>
      <c r="B35" s="6">
        <f>'[17]M11-M12'!B39</f>
        <v>0</v>
      </c>
      <c r="C35" s="3">
        <f>'[17]M11-M12'!C39</f>
        <v>0</v>
      </c>
      <c r="D35" s="3">
        <f>'[17]M11-M12'!D39</f>
        <v>0</v>
      </c>
      <c r="E35" s="15">
        <f>'[17]M11-M12'!F39</f>
        <v>0</v>
      </c>
      <c r="F35" s="10">
        <f>'[17]M11-M12'!D39</f>
        <v>0</v>
      </c>
      <c r="G35" s="12"/>
    </row>
    <row r="36" spans="1:7" ht="24.95" customHeight="1" x14ac:dyDescent="0.25">
      <c r="A36" s="7">
        <f>'[17]M11-M12'!A40</f>
        <v>0</v>
      </c>
      <c r="B36" s="6">
        <f>'[17]M11-M12'!B40</f>
        <v>0</v>
      </c>
      <c r="C36" s="3">
        <f>'[17]M11-M12'!C40</f>
        <v>0</v>
      </c>
      <c r="D36" s="3">
        <f>'[17]M11-M12'!D40</f>
        <v>0</v>
      </c>
      <c r="E36" s="15">
        <f>'[17]M11-M12'!F40</f>
        <v>0</v>
      </c>
      <c r="F36" s="10">
        <f>'[17]M11-M12'!F40</f>
        <v>0</v>
      </c>
      <c r="G36" s="12"/>
    </row>
    <row r="37" spans="1:7" ht="24.95" customHeight="1" x14ac:dyDescent="0.25">
      <c r="A37" s="7">
        <f>'[17]M11-M12'!A41</f>
        <v>0</v>
      </c>
      <c r="B37" s="6">
        <f>'[17]M11-M12'!B41</f>
        <v>0</v>
      </c>
      <c r="C37" s="3">
        <f>'[17]M11-M12'!C41</f>
        <v>0</v>
      </c>
      <c r="D37" s="3">
        <f>'[17]M11-M12'!D41</f>
        <v>0</v>
      </c>
      <c r="E37" s="15">
        <f>'[17]M11-M12'!F41</f>
        <v>0</v>
      </c>
      <c r="F37" s="10">
        <f>'[17]M11-M12'!F41</f>
        <v>0</v>
      </c>
      <c r="G37" s="12"/>
    </row>
    <row r="38" spans="1:7" ht="24.95" customHeight="1" x14ac:dyDescent="0.25">
      <c r="A38" s="7">
        <f>'[17]M11-M12'!A42</f>
        <v>0</v>
      </c>
      <c r="B38" s="6">
        <f>'[17]M11-M12'!B42</f>
        <v>0</v>
      </c>
      <c r="C38" s="3">
        <f>'[17]M11-M12'!C42</f>
        <v>0</v>
      </c>
      <c r="D38" s="3">
        <f>'[17]M11-M12'!D42</f>
        <v>0</v>
      </c>
      <c r="E38" s="15">
        <f>'[17]M11-M12'!F42</f>
        <v>0</v>
      </c>
      <c r="F38" s="10">
        <f>'[17]M11-M12'!F42</f>
        <v>0</v>
      </c>
      <c r="G38" s="12"/>
    </row>
    <row r="39" spans="1:7" ht="24.95" customHeight="1" x14ac:dyDescent="0.25">
      <c r="A39" s="7">
        <f>'[17]M11-M12'!A43</f>
        <v>0</v>
      </c>
      <c r="B39" s="6">
        <f>'[17]M11-M12'!B43</f>
        <v>0</v>
      </c>
      <c r="C39" s="3">
        <f>'[17]M11-M12'!C43</f>
        <v>0</v>
      </c>
      <c r="D39" s="3">
        <f>'[17]M11-M12'!D43</f>
        <v>0</v>
      </c>
      <c r="E39" s="15">
        <f>'[17]M11-M12'!F43</f>
        <v>0</v>
      </c>
      <c r="F39" s="10">
        <f>'[17]M11-M12'!F43</f>
        <v>0</v>
      </c>
      <c r="G39" s="12"/>
    </row>
    <row r="40" spans="1:7" ht="24.95" customHeight="1" x14ac:dyDescent="0.25">
      <c r="A40" s="7">
        <f>'[17]M11-M12'!A44</f>
        <v>0</v>
      </c>
      <c r="B40" s="6">
        <f>'[17]M11-M12'!B44</f>
        <v>0</v>
      </c>
      <c r="C40" s="3">
        <f>'[17]M11-M12'!C44</f>
        <v>0</v>
      </c>
      <c r="D40" s="3">
        <f>'[17]M11-M12'!D44</f>
        <v>0</v>
      </c>
      <c r="E40" s="15">
        <f>'[17]M11-M12'!F44</f>
        <v>0</v>
      </c>
      <c r="F40" s="10">
        <f>'[17]M11-M12'!F44</f>
        <v>0</v>
      </c>
      <c r="G40" s="12"/>
    </row>
    <row r="41" spans="1:7" ht="24.95" customHeight="1" x14ac:dyDescent="0.25">
      <c r="A41" s="7">
        <f>'[17]M11-M12'!A45</f>
        <v>0</v>
      </c>
      <c r="B41" s="6">
        <f>'[17]M11-M12'!B45</f>
        <v>0</v>
      </c>
      <c r="C41" s="3">
        <f>'[17]M11-M12'!C45</f>
        <v>0</v>
      </c>
      <c r="D41" s="3">
        <f>'[17]M11-M12'!D45</f>
        <v>0</v>
      </c>
      <c r="E41" s="15">
        <f>'[17]M11-M12'!E45</f>
        <v>0</v>
      </c>
      <c r="F41" s="10">
        <f>'[17]M11-M12'!F45</f>
        <v>0</v>
      </c>
      <c r="G41" s="12"/>
    </row>
    <row r="42" spans="1:7" ht="24.95" customHeight="1" x14ac:dyDescent="0.25">
      <c r="A42" s="7">
        <f>'[17]M11-M12'!A46</f>
        <v>0</v>
      </c>
      <c r="B42" s="6">
        <f>'[17]M11-M12'!B46</f>
        <v>0</v>
      </c>
      <c r="C42" s="3">
        <f>'[17]M11-M12'!C46</f>
        <v>0</v>
      </c>
      <c r="D42" s="3">
        <f>'[17]M11-M12'!D46</f>
        <v>0</v>
      </c>
      <c r="E42" s="15">
        <f>'[17]M11-M12'!E46</f>
        <v>0</v>
      </c>
      <c r="F42" s="10">
        <f>'[17]M11-M12'!F46</f>
        <v>0</v>
      </c>
      <c r="G42" s="12"/>
    </row>
    <row r="43" spans="1:7" ht="24.95" customHeight="1" x14ac:dyDescent="0.25">
      <c r="A43" s="7">
        <f>'[17]M11-M12'!A47</f>
        <v>0</v>
      </c>
      <c r="B43" s="6">
        <f>'[17]M11-M12'!B47</f>
        <v>0</v>
      </c>
      <c r="C43" s="3">
        <f>'[17]M11-M12'!C47</f>
        <v>0</v>
      </c>
      <c r="D43" s="3">
        <f>'[17]M11-M12'!D47</f>
        <v>0</v>
      </c>
      <c r="E43" s="15">
        <f>'[17]M11-M12'!E47</f>
        <v>0</v>
      </c>
      <c r="F43" s="10">
        <f>'[17]M11-M12'!F47</f>
        <v>0</v>
      </c>
      <c r="G43" s="12"/>
    </row>
    <row r="44" spans="1:7" ht="24.95" customHeight="1" x14ac:dyDescent="0.25">
      <c r="A44" s="7">
        <f>'[17]M11-M12'!A48</f>
        <v>0</v>
      </c>
      <c r="B44" s="6">
        <f>'[17]M11-M12'!B48</f>
        <v>0</v>
      </c>
      <c r="C44" s="3">
        <f>'[17]M11-M12'!C48</f>
        <v>0</v>
      </c>
      <c r="D44" s="3">
        <f>'[17]M11-M12'!D48</f>
        <v>0</v>
      </c>
      <c r="E44" s="15">
        <f>'[17]M11-M12'!E48</f>
        <v>0</v>
      </c>
      <c r="F44" s="10">
        <f>'[17]M11-M12'!F48</f>
        <v>0</v>
      </c>
      <c r="G44" s="12"/>
    </row>
    <row r="45" spans="1:7" ht="24.95" customHeight="1" x14ac:dyDescent="0.25">
      <c r="A45" s="7">
        <f>'[17]M11-M12'!A49</f>
        <v>0</v>
      </c>
      <c r="B45" s="6">
        <f>'[17]M11-M12'!B49</f>
        <v>0</v>
      </c>
      <c r="C45" s="3">
        <f>'[17]M11-M12'!C49</f>
        <v>0</v>
      </c>
      <c r="D45" s="3">
        <f>'[17]M11-M12'!D49</f>
        <v>0</v>
      </c>
      <c r="E45" s="15">
        <f>'[17]M11-M12'!E49</f>
        <v>0</v>
      </c>
      <c r="F45" s="10">
        <f>'[17]M11-M12'!F49</f>
        <v>0</v>
      </c>
      <c r="G45" s="12"/>
    </row>
    <row r="46" spans="1:7" ht="24.95" customHeight="1" x14ac:dyDescent="0.25">
      <c r="A46" s="7">
        <f>'[17]M11-M12'!A50</f>
        <v>0</v>
      </c>
      <c r="B46" s="6">
        <f>'[17]M11-M12'!B50</f>
        <v>0</v>
      </c>
      <c r="C46" s="3">
        <f>'[17]M11-M12'!C50</f>
        <v>0</v>
      </c>
      <c r="D46" s="3">
        <f>'[17]M11-M12'!D50</f>
        <v>0</v>
      </c>
      <c r="E46" s="15">
        <f>'[17]M11-M12'!E50</f>
        <v>0</v>
      </c>
      <c r="F46" s="10">
        <f>'[17]M11-M12'!F50</f>
        <v>0</v>
      </c>
      <c r="G46" s="12"/>
    </row>
    <row r="47" spans="1:7" ht="24.95" customHeight="1" x14ac:dyDescent="0.25">
      <c r="A47" s="7">
        <f>'[17]M11-M12'!A51</f>
        <v>0</v>
      </c>
      <c r="B47" s="6">
        <f>'[17]M11-M12'!B51</f>
        <v>0</v>
      </c>
      <c r="C47" s="3">
        <f>'[17]M11-M12'!C51</f>
        <v>0</v>
      </c>
      <c r="D47" s="3">
        <f>'[17]M11-M12'!D51</f>
        <v>0</v>
      </c>
      <c r="E47" s="15">
        <f>'[17]M11-M12'!E51</f>
        <v>0</v>
      </c>
      <c r="F47" s="10">
        <f>'[17]M11-M12'!F51</f>
        <v>0</v>
      </c>
      <c r="G47" s="12"/>
    </row>
    <row r="48" spans="1:7" ht="24.95" customHeight="1" x14ac:dyDescent="0.25">
      <c r="A48" s="7">
        <f>'[17]M11-M12'!A52</f>
        <v>0</v>
      </c>
      <c r="B48" s="6">
        <f>'[17]M11-M12'!B52</f>
        <v>0</v>
      </c>
      <c r="C48" s="3">
        <f>'[17]M11-M12'!C52</f>
        <v>0</v>
      </c>
      <c r="D48" s="3">
        <f>'[17]M11-M12'!D52</f>
        <v>0</v>
      </c>
      <c r="E48" s="15">
        <f>'[17]M11-M12'!E52</f>
        <v>0</v>
      </c>
      <c r="F48" s="10">
        <f>'[17]M11-M12'!F52</f>
        <v>0</v>
      </c>
      <c r="G48" s="12"/>
    </row>
    <row r="49" spans="1:7" ht="24.95" customHeight="1" x14ac:dyDescent="0.25">
      <c r="A49" s="7">
        <f>'[17]M11-M12'!A53</f>
        <v>0</v>
      </c>
      <c r="B49" s="6">
        <f>'[17]M11-M12'!B53</f>
        <v>0</v>
      </c>
      <c r="C49" s="3">
        <f>'[17]M11-M12'!C53</f>
        <v>0</v>
      </c>
      <c r="D49" s="3">
        <f>'[17]M11-M12'!D53</f>
        <v>0</v>
      </c>
      <c r="E49" s="15">
        <f>'[17]M11-M12'!E53</f>
        <v>0</v>
      </c>
      <c r="F49" s="10">
        <f>'[17]M11-M12'!F53</f>
        <v>0</v>
      </c>
      <c r="G49" s="12"/>
    </row>
    <row r="50" spans="1:7" ht="24.95" customHeight="1" x14ac:dyDescent="0.25">
      <c r="A50" s="7">
        <f>'[17]M11-M12'!A54</f>
        <v>0</v>
      </c>
      <c r="B50" s="6">
        <f>'[17]M11-M12'!B54</f>
        <v>0</v>
      </c>
      <c r="C50" s="3">
        <f>'[17]M11-M12'!C54</f>
        <v>0</v>
      </c>
      <c r="D50" s="3">
        <f>'[17]M11-M12'!D54</f>
        <v>0</v>
      </c>
      <c r="E50" s="15">
        <f>'[17]M11-M12'!E54</f>
        <v>0</v>
      </c>
      <c r="F50" s="10">
        <f>'[17]M11-M12'!F54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/>
  </sheetPr>
  <dimension ref="A1:G124"/>
  <sheetViews>
    <sheetView zoomScale="60" zoomScaleNormal="60" workbookViewId="0">
      <selection activeCell="E3" sqref="E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'[18]M13-M14'!A7</f>
        <v>Vie_scolaire_vie_formation</v>
      </c>
      <c r="B3" s="6" t="str">
        <f>'[18]M13-M14'!B7</f>
        <v>Examen/ Concours</v>
      </c>
      <c r="C3" s="3" t="str">
        <f>'[18]M13-M14'!E7</f>
        <v>INSCRITS</v>
      </c>
      <c r="D3" s="3" t="str">
        <f>'[18]M13-M14'!$A$5</f>
        <v>M13-M14-Concours de greffier des services judiciaires</v>
      </c>
      <c r="E3" s="15">
        <f>'[18]M13-M14'!F7</f>
        <v>43311</v>
      </c>
      <c r="F3" s="3" t="str">
        <f>'[18]M13-M14'!D7</f>
        <v>Forum des nouvelles Moodle</v>
      </c>
      <c r="G3" s="13"/>
    </row>
    <row r="4" spans="1:7" ht="24.95" customHeight="1" x14ac:dyDescent="0.35">
      <c r="A4" s="7" t="str">
        <f>'[18]M13-M14'!A8</f>
        <v>Scolarite</v>
      </c>
      <c r="B4" s="6" t="str">
        <f>'[18]M13-M14'!B8</f>
        <v>Mise en ligne cours / devoirs</v>
      </c>
      <c r="C4" s="3" t="str">
        <f>'[18]M13-M14'!E8</f>
        <v>INSCRITS</v>
      </c>
      <c r="D4" s="3" t="str">
        <f>'[18]M13-M14'!$A$5</f>
        <v>M13-M14-Concours de greffier des services judiciaires</v>
      </c>
      <c r="E4" s="15">
        <f>'[18]M13-M14'!F8</f>
        <v>43334</v>
      </c>
      <c r="F4" s="3" t="str">
        <f>'[18]M13-M14'!D8</f>
        <v>Forum des nouvelles Moodle</v>
      </c>
      <c r="G4" s="12"/>
    </row>
    <row r="5" spans="1:7" ht="24.95" customHeight="1" x14ac:dyDescent="0.35">
      <c r="A5" s="7" t="str">
        <f>'[18]M13-M14'!A9</f>
        <v>Scolarite</v>
      </c>
      <c r="B5" s="6" t="str">
        <f>'[18]M13-M14'!B9</f>
        <v>Mise en ligne cours / devoirs</v>
      </c>
      <c r="C5" s="3" t="str">
        <f>'[18]M13-M14'!E9</f>
        <v>INSCRITS</v>
      </c>
      <c r="D5" s="3" t="str">
        <f>'[18]M13-M14'!$A$5</f>
        <v>M13-M14-Concours de greffier des services judiciaires</v>
      </c>
      <c r="E5" s="15">
        <f>'[18]M13-M14'!F9</f>
        <v>43334</v>
      </c>
      <c r="F5" s="3" t="str">
        <f>'[18]M13-M14'!D9</f>
        <v>Forum des nouvelles Moodle</v>
      </c>
      <c r="G5" s="12"/>
    </row>
    <row r="6" spans="1:7" ht="24.95" customHeight="1" x14ac:dyDescent="0.35">
      <c r="A6" s="7" t="str">
        <f>'[18]M13-M14'!A10</f>
        <v>Scolarite</v>
      </c>
      <c r="B6" s="6" t="str">
        <f>'[18]M13-M14'!B10</f>
        <v>Mise en ligne cours / devoirs</v>
      </c>
      <c r="C6" s="3" t="str">
        <f>'[18]M13-M14'!E10</f>
        <v>INSCRITS</v>
      </c>
      <c r="D6" s="3" t="str">
        <f>'[18]M13-M14'!$A$5</f>
        <v>M13-M14-Concours de greffier des services judiciaires</v>
      </c>
      <c r="E6" s="15">
        <f>'[18]M13-M14'!F10</f>
        <v>43339</v>
      </c>
      <c r="F6" s="3" t="str">
        <f>'[18]M13-M14'!D10</f>
        <v>Forum des nouvelles Moodle</v>
      </c>
      <c r="G6" s="12"/>
    </row>
    <row r="7" spans="1:7" ht="24.95" customHeight="1" x14ac:dyDescent="0.35">
      <c r="A7" s="7" t="str">
        <f>'[18]M13-M14'!A11</f>
        <v>Vie_scolaire_vie_formation</v>
      </c>
      <c r="B7" s="6" t="str">
        <f>'[18]M13-M14'!B11</f>
        <v>Examen/ Concours</v>
      </c>
      <c r="C7" s="3" t="str">
        <f>'[18]M13-M14'!E11</f>
        <v>INSCRITS</v>
      </c>
      <c r="D7" s="3" t="str">
        <f>'[18]M13-M14'!$A$5</f>
        <v>M13-M14-Concours de greffier des services judiciaires</v>
      </c>
      <c r="E7" s="15">
        <f>'[18]M13-M14'!F11</f>
        <v>43390</v>
      </c>
      <c r="F7" s="3" t="str">
        <f>'[18]M13-M14'!D11</f>
        <v>Forum des nouvelles Moodle</v>
      </c>
      <c r="G7" s="12"/>
    </row>
    <row r="8" spans="1:7" ht="24.95" customHeight="1" x14ac:dyDescent="0.35">
      <c r="A8" s="7" t="str">
        <f>'[18]M13-M14'!A12</f>
        <v>Vie_scolaire_vie_formation</v>
      </c>
      <c r="B8" s="6" t="str">
        <f>'[18]M13-M14'!B12</f>
        <v>Examen/ Concours</v>
      </c>
      <c r="C8" s="3" t="str">
        <f>'[18]M13-M14'!E12</f>
        <v>INSCRITS</v>
      </c>
      <c r="D8" s="3" t="str">
        <f>'[18]M13-M14'!$A$5</f>
        <v>M13-M14-Concours de greffier des services judiciaires</v>
      </c>
      <c r="E8" s="15">
        <f>'[18]M13-M14'!F12</f>
        <v>43411</v>
      </c>
      <c r="F8" s="3" t="str">
        <f>'[18]M13-M14'!D12</f>
        <v>Forum des nouvelles Moodle</v>
      </c>
      <c r="G8" s="12"/>
    </row>
    <row r="9" spans="1:7" ht="24.95" customHeight="1" x14ac:dyDescent="0.35">
      <c r="A9" s="7" t="str">
        <f>'[18]M13-M14'!A13</f>
        <v>Scolarite</v>
      </c>
      <c r="B9" s="6" t="str">
        <f>'[18]M13-M14'!B13</f>
        <v>Mise en ligne cours / devoirs</v>
      </c>
      <c r="C9" s="3" t="str">
        <f>'[18]M13-M14'!E13</f>
        <v>INSCRITS</v>
      </c>
      <c r="D9" s="3" t="str">
        <f>'[18]M13-M14'!$A$5</f>
        <v>M13-M14-Concours de greffier des services judiciaires</v>
      </c>
      <c r="E9" s="15">
        <f>'[18]M13-M14'!F13</f>
        <v>43455</v>
      </c>
      <c r="F9" s="3" t="str">
        <f>'[18]M13-M14'!D13</f>
        <v>Forum des nouvelles Moodle</v>
      </c>
      <c r="G9" s="12"/>
    </row>
    <row r="10" spans="1:7" ht="24.95" customHeight="1" x14ac:dyDescent="0.35">
      <c r="A10" s="7" t="str">
        <f>'[18]M13-M14'!A14</f>
        <v>Vie_scolaire_vie_formation</v>
      </c>
      <c r="B10" s="6" t="str">
        <f>'[18]M13-M14'!B14</f>
        <v>Examen/ Concours</v>
      </c>
      <c r="C10" s="3" t="str">
        <f>'[18]M13-M14'!E14</f>
        <v>INSCRITS</v>
      </c>
      <c r="D10" s="3" t="str">
        <f>'[18]M13-M14'!$A$5</f>
        <v>M13-M14-Concours de greffier des services judiciaires</v>
      </c>
      <c r="E10" s="15">
        <f>'[18]M13-M14'!F14</f>
        <v>43467</v>
      </c>
      <c r="F10" s="3" t="str">
        <f>'[18]M13-M14'!D14</f>
        <v>Forum des nouvelles Moodle</v>
      </c>
      <c r="G10" s="12"/>
    </row>
    <row r="11" spans="1:7" ht="24.95" customHeight="1" x14ac:dyDescent="0.35">
      <c r="A11" s="7" t="str">
        <f>'[18]M13-M14'!A15</f>
        <v>Scolarite</v>
      </c>
      <c r="B11" s="6" t="str">
        <f>'[18]M13-M14'!B15</f>
        <v>Mise en ligne cours / devoirs</v>
      </c>
      <c r="C11" s="3" t="str">
        <f>'[18]M13-M14'!E15</f>
        <v>INSCRITS</v>
      </c>
      <c r="D11" s="3" t="str">
        <f>'[18]M13-M14'!$A$5</f>
        <v>M13-M14-Concours de greffier des services judiciaires</v>
      </c>
      <c r="E11" s="15">
        <f>'[18]M13-M14'!F15</f>
        <v>43483</v>
      </c>
      <c r="F11" s="3" t="str">
        <f>'[18]M13-M14'!D15</f>
        <v>Forum des nouvelles Moodle</v>
      </c>
      <c r="G11" s="12"/>
    </row>
    <row r="12" spans="1:7" ht="24.95" customHeight="1" x14ac:dyDescent="0.35">
      <c r="A12" s="7" t="str">
        <f>'[18]M13-M14'!A16</f>
        <v>Vie_scolaire_vie_formation</v>
      </c>
      <c r="B12" s="6" t="str">
        <f>'[18]M13-M14'!B16</f>
        <v>Examen/ Concours</v>
      </c>
      <c r="C12" s="3" t="str">
        <f>'[18]M13-M14'!E16</f>
        <v>INSCRITS</v>
      </c>
      <c r="D12" s="3" t="str">
        <f>'[18]M13-M14'!$A$5</f>
        <v>M13-M14-Concours de greffier des services judiciaires</v>
      </c>
      <c r="E12" s="15">
        <f>'[18]M13-M14'!F16</f>
        <v>43530</v>
      </c>
      <c r="F12" s="3" t="str">
        <f>'[18]M13-M14'!D16</f>
        <v>Forum des nouvelles Moodle</v>
      </c>
      <c r="G12" s="12"/>
    </row>
    <row r="13" spans="1:7" ht="24.95" customHeight="1" x14ac:dyDescent="0.35">
      <c r="A13" s="7" t="str">
        <f>'[18]M13-M14'!A17</f>
        <v>Vie_scolaire_vie_formation</v>
      </c>
      <c r="B13" s="6" t="str">
        <f>'[18]M13-M14'!B17</f>
        <v>Examen/ Concours</v>
      </c>
      <c r="C13" s="3" t="str">
        <f>'[18]M13-M14'!E17</f>
        <v>INSCRITS</v>
      </c>
      <c r="D13" s="3" t="str">
        <f>'[18]M13-M14'!$A$5</f>
        <v>M13-M14-Concours de greffier des services judiciaires</v>
      </c>
      <c r="E13" s="15">
        <f>'[18]M13-M14'!F17</f>
        <v>43607</v>
      </c>
      <c r="F13" s="3" t="str">
        <f>'[18]M13-M14'!D17</f>
        <v>Forum des nouvelles Moodle</v>
      </c>
      <c r="G13" s="12"/>
    </row>
    <row r="14" spans="1:7" ht="24.95" customHeight="1" x14ac:dyDescent="0.35">
      <c r="A14" s="7" t="str">
        <f>'[18]M13-M14'!A18</f>
        <v>Vie_scolaire_vie_formation</v>
      </c>
      <c r="B14" s="6" t="str">
        <f>'[18]M13-M14'!B18</f>
        <v>Examen/ Concours</v>
      </c>
      <c r="C14" s="3" t="str">
        <f>'[18]M13-M14'!E18</f>
        <v>INSCRITS</v>
      </c>
      <c r="D14" s="3" t="str">
        <f>'[18]M13-M14'!$A$5</f>
        <v>M13-M14-Concours de greffier des services judiciaires</v>
      </c>
      <c r="E14" s="15">
        <f>'[18]M13-M14'!F18</f>
        <v>43614</v>
      </c>
      <c r="F14" s="3" t="str">
        <f>'[18]M13-M14'!D18</f>
        <v>Forum des nouvelles Moodle</v>
      </c>
      <c r="G14" s="12"/>
    </row>
    <row r="15" spans="1:7" ht="24.95" customHeight="1" x14ac:dyDescent="0.35">
      <c r="A15" s="7" t="str">
        <f>'[18]M13-M14'!A19</f>
        <v>Vie_scolaire_vie_formation</v>
      </c>
      <c r="B15" s="6" t="str">
        <f>'[18]M13-M14'!B19</f>
        <v>Examen/ Concours</v>
      </c>
      <c r="C15" s="3" t="str">
        <f>'[18]M13-M14'!E19</f>
        <v>INSCRITS</v>
      </c>
      <c r="D15" s="3" t="str">
        <f>'[18]M13-M14'!$A$5</f>
        <v>M13-M14-Concours de greffier des services judiciaires</v>
      </c>
      <c r="E15" s="15">
        <f>'[18]M13-M14'!F19</f>
        <v>43654</v>
      </c>
      <c r="F15" s="3" t="str">
        <f>'[18]M13-M14'!D19</f>
        <v>Forum des nouvelles Moodle</v>
      </c>
      <c r="G15" s="12"/>
    </row>
    <row r="16" spans="1:7" ht="24.95" customHeight="1" x14ac:dyDescent="0.35">
      <c r="A16" s="7">
        <f>'[18]M13-M14'!A20</f>
        <v>0</v>
      </c>
      <c r="B16" s="6">
        <f>'[18]M13-M14'!B20</f>
        <v>0</v>
      </c>
      <c r="C16" s="3">
        <f>'[18]M13-M14'!C20</f>
        <v>0</v>
      </c>
      <c r="D16" s="3">
        <f>'[18]M13-M14'!D20</f>
        <v>0</v>
      </c>
      <c r="E16" s="15">
        <f>'[18]M13-M14'!F20</f>
        <v>0</v>
      </c>
      <c r="F16" s="10">
        <f>'[18]M13-M14'!F20</f>
        <v>0</v>
      </c>
      <c r="G16" s="12"/>
    </row>
    <row r="17" spans="1:7" ht="24.95" customHeight="1" x14ac:dyDescent="0.35">
      <c r="A17" s="7">
        <f>'[18]M13-M14'!A21</f>
        <v>0</v>
      </c>
      <c r="B17" s="6">
        <f>'[18]M13-M14'!B21</f>
        <v>0</v>
      </c>
      <c r="C17" s="3">
        <f>'[18]M13-M14'!C21</f>
        <v>0</v>
      </c>
      <c r="D17" s="3">
        <f>'[18]M13-M14'!D21</f>
        <v>0</v>
      </c>
      <c r="E17" s="15">
        <f>'[18]M13-M14'!F21</f>
        <v>0</v>
      </c>
      <c r="F17" s="10">
        <f>'[18]M13-M14'!F21</f>
        <v>0</v>
      </c>
      <c r="G17" s="12"/>
    </row>
    <row r="18" spans="1:7" ht="24.95" customHeight="1" x14ac:dyDescent="0.35">
      <c r="A18" s="7">
        <f>'[18]M13-M14'!A22</f>
        <v>0</v>
      </c>
      <c r="B18" s="6">
        <f>'[18]M13-M14'!B22</f>
        <v>0</v>
      </c>
      <c r="C18" s="3">
        <f>'[18]M13-M14'!C22</f>
        <v>0</v>
      </c>
      <c r="D18" s="3">
        <f>'[18]M13-M14'!D22</f>
        <v>0</v>
      </c>
      <c r="E18" s="15">
        <f>'[18]M13-M14'!F22</f>
        <v>0</v>
      </c>
      <c r="F18" s="10">
        <f>'[18]M13-M14'!F22</f>
        <v>0</v>
      </c>
      <c r="G18" s="12"/>
    </row>
    <row r="19" spans="1:7" ht="24.95" customHeight="1" x14ac:dyDescent="0.35">
      <c r="A19" s="7">
        <f>'[18]M13-M14'!A23</f>
        <v>0</v>
      </c>
      <c r="B19" s="6">
        <f>'[18]M13-M14'!B23</f>
        <v>0</v>
      </c>
      <c r="C19" s="3">
        <f>'[18]M13-M14'!C23</f>
        <v>0</v>
      </c>
      <c r="D19" s="3">
        <f>'[18]M13-M14'!D23</f>
        <v>0</v>
      </c>
      <c r="E19" s="15">
        <f>'[18]M13-M14'!F23</f>
        <v>0</v>
      </c>
      <c r="F19" s="10">
        <f>'[18]M13-M14'!F23</f>
        <v>0</v>
      </c>
      <c r="G19" s="12"/>
    </row>
    <row r="20" spans="1:7" ht="24.95" customHeight="1" x14ac:dyDescent="0.35">
      <c r="A20" s="7">
        <f>'[18]M13-M14'!A24</f>
        <v>0</v>
      </c>
      <c r="B20" s="6">
        <f>'[18]M13-M14'!B24</f>
        <v>0</v>
      </c>
      <c r="C20" s="3">
        <f>'[18]M13-M14'!C24</f>
        <v>0</v>
      </c>
      <c r="D20" s="3">
        <f>'[18]M13-M14'!D24</f>
        <v>0</v>
      </c>
      <c r="E20" s="15">
        <f>'[18]M13-M14'!F24</f>
        <v>0</v>
      </c>
      <c r="F20" s="10">
        <f>'[18]M13-M14'!F24</f>
        <v>0</v>
      </c>
      <c r="G20" s="12"/>
    </row>
    <row r="21" spans="1:7" ht="24.95" customHeight="1" x14ac:dyDescent="0.35">
      <c r="A21" s="7">
        <f>'[18]M13-M14'!A25</f>
        <v>0</v>
      </c>
      <c r="B21" s="6">
        <f>'[18]M13-M14'!B25</f>
        <v>0</v>
      </c>
      <c r="C21" s="3">
        <f>'[18]M13-M14'!C25</f>
        <v>0</v>
      </c>
      <c r="D21" s="3">
        <f>'[18]M13-M14'!D25</f>
        <v>0</v>
      </c>
      <c r="E21" s="15">
        <f>'[18]M13-M14'!F25</f>
        <v>0</v>
      </c>
      <c r="F21" s="10">
        <f>'[18]M13-M14'!F25</f>
        <v>0</v>
      </c>
      <c r="G21" s="12"/>
    </row>
    <row r="22" spans="1:7" ht="24.95" customHeight="1" x14ac:dyDescent="0.35">
      <c r="A22" s="7">
        <f>'[18]M13-M14'!A26</f>
        <v>0</v>
      </c>
      <c r="B22" s="6">
        <f>'[18]M13-M14'!B26</f>
        <v>0</v>
      </c>
      <c r="C22" s="3">
        <f>'[18]M13-M14'!C26</f>
        <v>0</v>
      </c>
      <c r="D22" s="3">
        <f>'[18]M13-M14'!D26</f>
        <v>0</v>
      </c>
      <c r="E22" s="15">
        <f>'[18]M13-M14'!F26</f>
        <v>0</v>
      </c>
      <c r="F22" s="10">
        <f>'[18]M13-M14'!F26</f>
        <v>0</v>
      </c>
      <c r="G22" s="12"/>
    </row>
    <row r="23" spans="1:7" ht="24.95" customHeight="1" x14ac:dyDescent="0.25">
      <c r="A23" s="7">
        <f>'[18]M13-M14'!A27</f>
        <v>0</v>
      </c>
      <c r="B23" s="6">
        <f>'[18]M13-M14'!B27</f>
        <v>0</v>
      </c>
      <c r="C23" s="3">
        <f>'[18]M13-M14'!C27</f>
        <v>0</v>
      </c>
      <c r="D23" s="3">
        <f>'[18]M13-M14'!D27</f>
        <v>0</v>
      </c>
      <c r="E23" s="15">
        <f>'[18]M13-M14'!F27</f>
        <v>0</v>
      </c>
      <c r="F23" s="10">
        <f>'[18]M13-M14'!F27</f>
        <v>0</v>
      </c>
      <c r="G23" s="12"/>
    </row>
    <row r="24" spans="1:7" ht="24.95" customHeight="1" x14ac:dyDescent="0.25">
      <c r="A24" s="7">
        <f>'[18]M13-M14'!A28</f>
        <v>0</v>
      </c>
      <c r="B24" s="6">
        <f>'[18]M13-M14'!B28</f>
        <v>0</v>
      </c>
      <c r="C24" s="3">
        <f>'[18]M13-M14'!C28</f>
        <v>0</v>
      </c>
      <c r="D24" s="3">
        <f>'[18]M13-M14'!D28</f>
        <v>0</v>
      </c>
      <c r="E24" s="15">
        <f>'[18]M13-M14'!E28</f>
        <v>0</v>
      </c>
      <c r="F24" s="10">
        <f>'[18]M13-M14'!F28</f>
        <v>0</v>
      </c>
      <c r="G24" s="12"/>
    </row>
    <row r="25" spans="1:7" ht="24.95" customHeight="1" x14ac:dyDescent="0.25">
      <c r="A25" s="7">
        <f>'[18]M13-M14'!A29</f>
        <v>0</v>
      </c>
      <c r="B25" s="6">
        <f>'[18]M13-M14'!B29</f>
        <v>0</v>
      </c>
      <c r="C25" s="3">
        <f>'[18]M13-M14'!C29</f>
        <v>0</v>
      </c>
      <c r="D25" s="3">
        <f>'[18]M13-M14'!D29</f>
        <v>0</v>
      </c>
      <c r="E25" s="15">
        <f>'[18]M13-M14'!E29</f>
        <v>0</v>
      </c>
      <c r="F25" s="10">
        <f>'[18]M13-M14'!F29</f>
        <v>0</v>
      </c>
      <c r="G25" s="12"/>
    </row>
    <row r="26" spans="1:7" ht="24.95" customHeight="1" x14ac:dyDescent="0.25">
      <c r="A26" s="7">
        <f>'[18]M13-M14'!A30</f>
        <v>0</v>
      </c>
      <c r="B26" s="6">
        <f>'[18]M13-M14'!B30</f>
        <v>0</v>
      </c>
      <c r="C26" s="3">
        <f>'[18]M13-M14'!C30</f>
        <v>0</v>
      </c>
      <c r="D26" s="3">
        <f>'[18]M13-M14'!D30</f>
        <v>0</v>
      </c>
      <c r="E26" s="15">
        <f>'[18]M13-M14'!E30</f>
        <v>0</v>
      </c>
      <c r="F26" s="10">
        <f>'[18]M13-M14'!F30</f>
        <v>0</v>
      </c>
      <c r="G26" s="12"/>
    </row>
    <row r="27" spans="1:7" ht="24.95" customHeight="1" x14ac:dyDescent="0.25">
      <c r="A27" s="7">
        <f>'[18]M13-M14'!A31</f>
        <v>0</v>
      </c>
      <c r="B27" s="6">
        <f>'[18]M13-M14'!B31</f>
        <v>0</v>
      </c>
      <c r="C27" s="3">
        <f>'[18]M13-M14'!C31</f>
        <v>0</v>
      </c>
      <c r="D27" s="3">
        <f>'[18]M13-M14'!D31</f>
        <v>0</v>
      </c>
      <c r="E27" s="15">
        <f>'[18]M13-M14'!E31</f>
        <v>0</v>
      </c>
      <c r="F27" s="10">
        <f>'[18]M13-M14'!F31</f>
        <v>0</v>
      </c>
      <c r="G27" s="12"/>
    </row>
    <row r="28" spans="1:7" ht="24.95" customHeight="1" x14ac:dyDescent="0.25">
      <c r="A28" s="7">
        <f>'[18]M13-M14'!A32</f>
        <v>0</v>
      </c>
      <c r="B28" s="6">
        <f>'[18]M13-M14'!B32</f>
        <v>0</v>
      </c>
      <c r="C28" s="3">
        <f>'[18]M13-M14'!C32</f>
        <v>0</v>
      </c>
      <c r="D28" s="3">
        <f>'[18]M13-M14'!D32</f>
        <v>0</v>
      </c>
      <c r="E28" s="15">
        <f>'[18]M13-M14'!E32</f>
        <v>0</v>
      </c>
      <c r="F28" s="10">
        <f>'[18]M13-M14'!F32</f>
        <v>0</v>
      </c>
      <c r="G28" s="12"/>
    </row>
    <row r="29" spans="1:7" ht="24.95" customHeight="1" x14ac:dyDescent="0.25">
      <c r="A29" s="7">
        <f>'[18]M13-M14'!A33</f>
        <v>0</v>
      </c>
      <c r="B29" s="6">
        <f>'[18]M13-M14'!B33</f>
        <v>0</v>
      </c>
      <c r="C29" s="3">
        <f>'[18]M13-M14'!C33</f>
        <v>0</v>
      </c>
      <c r="D29" s="3">
        <f>'[18]M13-M14'!D33</f>
        <v>0</v>
      </c>
      <c r="E29" s="15">
        <f>'[18]M13-M14'!E33</f>
        <v>0</v>
      </c>
      <c r="F29" s="10">
        <f>'[18]M13-M14'!F33</f>
        <v>0</v>
      </c>
      <c r="G29" s="12"/>
    </row>
    <row r="30" spans="1:7" ht="24.95" customHeight="1" x14ac:dyDescent="0.25">
      <c r="A30" s="7">
        <f>'[18]M13-M14'!A34</f>
        <v>0</v>
      </c>
      <c r="B30" s="6">
        <f>'[18]M13-M14'!B34</f>
        <v>0</v>
      </c>
      <c r="C30" s="3">
        <f>'[18]M13-M14'!C34</f>
        <v>0</v>
      </c>
      <c r="D30" s="3">
        <f>'[18]M13-M14'!D34</f>
        <v>0</v>
      </c>
      <c r="E30" s="15">
        <f>'[18]M13-M14'!E34</f>
        <v>0</v>
      </c>
      <c r="F30" s="10">
        <f>'[18]M13-M14'!F34</f>
        <v>0</v>
      </c>
      <c r="G30" s="12"/>
    </row>
    <row r="31" spans="1:7" ht="24.95" customHeight="1" x14ac:dyDescent="0.25">
      <c r="A31" s="7">
        <f>'[18]M13-M14'!A35</f>
        <v>0</v>
      </c>
      <c r="B31" s="6">
        <f>'[18]M13-M14'!B35</f>
        <v>0</v>
      </c>
      <c r="C31" s="3">
        <f>'[18]M13-M14'!C35</f>
        <v>0</v>
      </c>
      <c r="D31" s="3">
        <f>'[18]M13-M14'!D35</f>
        <v>0</v>
      </c>
      <c r="E31" s="15">
        <f>'[18]M13-M14'!E35</f>
        <v>0</v>
      </c>
      <c r="F31" s="10">
        <f>'[18]M13-M14'!F35</f>
        <v>0</v>
      </c>
      <c r="G31" s="12"/>
    </row>
    <row r="32" spans="1:7" ht="24.95" customHeight="1" x14ac:dyDescent="0.25">
      <c r="A32" s="7">
        <f>'[18]M13-M14'!A36</f>
        <v>0</v>
      </c>
      <c r="B32" s="6">
        <f>'[18]M13-M14'!B36</f>
        <v>0</v>
      </c>
      <c r="C32" s="3">
        <f>'[18]M13-M14'!C36</f>
        <v>0</v>
      </c>
      <c r="D32" s="3">
        <f>'[18]M13-M14'!D36</f>
        <v>0</v>
      </c>
      <c r="E32" s="15">
        <f>'[18]M13-M14'!E36</f>
        <v>0</v>
      </c>
      <c r="F32" s="10">
        <f>'[18]M13-M14'!F36</f>
        <v>0</v>
      </c>
      <c r="G32" s="12"/>
    </row>
    <row r="33" spans="1:7" ht="24.95" customHeight="1" x14ac:dyDescent="0.25">
      <c r="A33" s="7">
        <f>'[18]M13-M14'!A37</f>
        <v>0</v>
      </c>
      <c r="B33" s="6">
        <f>'[18]M13-M14'!B37</f>
        <v>0</v>
      </c>
      <c r="C33" s="3">
        <f>'[18]M13-M14'!C37</f>
        <v>0</v>
      </c>
      <c r="D33" s="3">
        <f>'[18]M13-M14'!D37</f>
        <v>0</v>
      </c>
      <c r="E33" s="15">
        <f>'[18]M13-M14'!E37</f>
        <v>0</v>
      </c>
      <c r="F33" s="10">
        <f>'[18]M13-M14'!F37</f>
        <v>0</v>
      </c>
      <c r="G33" s="12"/>
    </row>
    <row r="34" spans="1:7" ht="24.95" customHeight="1" x14ac:dyDescent="0.25">
      <c r="A34" s="7">
        <f>'[18]M13-M14'!A38</f>
        <v>0</v>
      </c>
      <c r="B34" s="6">
        <f>'[18]M13-M14'!B38</f>
        <v>0</v>
      </c>
      <c r="C34" s="3">
        <f>'[18]M13-M14'!C38</f>
        <v>0</v>
      </c>
      <c r="D34" s="3">
        <f>'[18]M13-M14'!D38</f>
        <v>0</v>
      </c>
      <c r="E34" s="15">
        <f>'[18]M13-M14'!E38</f>
        <v>0</v>
      </c>
      <c r="F34" s="10">
        <f>'[18]M13-M14'!F38</f>
        <v>0</v>
      </c>
      <c r="G34" s="12"/>
    </row>
    <row r="35" spans="1:7" ht="24.95" customHeight="1" x14ac:dyDescent="0.25">
      <c r="A35" s="7">
        <f>'[18]M13-M14'!A39</f>
        <v>0</v>
      </c>
      <c r="B35" s="6">
        <f>'[18]M13-M14'!B39</f>
        <v>0</v>
      </c>
      <c r="C35" s="3">
        <f>'[18]M13-M14'!C39</f>
        <v>0</v>
      </c>
      <c r="D35" s="3">
        <f>'[18]M13-M14'!D39</f>
        <v>0</v>
      </c>
      <c r="E35" s="15">
        <f>'[18]M13-M14'!E39</f>
        <v>0</v>
      </c>
      <c r="F35" s="10">
        <f>'[18]M13-M14'!F39</f>
        <v>0</v>
      </c>
      <c r="G35" s="12"/>
    </row>
    <row r="36" spans="1:7" ht="24.95" customHeight="1" x14ac:dyDescent="0.25">
      <c r="A36" s="7">
        <f>'[18]M13-M14'!A40</f>
        <v>0</v>
      </c>
      <c r="B36" s="6">
        <f>'[18]M13-M14'!B40</f>
        <v>0</v>
      </c>
      <c r="C36" s="3">
        <f>'[18]M13-M14'!C40</f>
        <v>0</v>
      </c>
      <c r="D36" s="3">
        <f>'[18]M13-M14'!D40</f>
        <v>0</v>
      </c>
      <c r="E36" s="15">
        <f>'[18]M13-M14'!E40</f>
        <v>0</v>
      </c>
      <c r="F36" s="10">
        <f>'[18]M13-M14'!F40</f>
        <v>0</v>
      </c>
      <c r="G36" s="12"/>
    </row>
    <row r="37" spans="1:7" ht="24.95" customHeight="1" x14ac:dyDescent="0.25">
      <c r="A37" s="7">
        <f>'[18]M13-M14'!A41</f>
        <v>0</v>
      </c>
      <c r="B37" s="6">
        <f>'[18]M13-M14'!B41</f>
        <v>0</v>
      </c>
      <c r="C37" s="3">
        <f>'[18]M13-M14'!C41</f>
        <v>0</v>
      </c>
      <c r="D37" s="3">
        <f>'[18]M13-M14'!D41</f>
        <v>0</v>
      </c>
      <c r="E37" s="15">
        <f>'[18]M13-M14'!E41</f>
        <v>0</v>
      </c>
      <c r="F37" s="10">
        <f>'[18]M13-M14'!F41</f>
        <v>0</v>
      </c>
      <c r="G37" s="12"/>
    </row>
    <row r="38" spans="1:7" ht="24.95" customHeight="1" x14ac:dyDescent="0.25">
      <c r="A38" s="7">
        <f>'[18]M13-M14'!A42</f>
        <v>0</v>
      </c>
      <c r="B38" s="6">
        <f>'[18]M13-M14'!B42</f>
        <v>0</v>
      </c>
      <c r="C38" s="3">
        <f>'[18]M13-M14'!C42</f>
        <v>0</v>
      </c>
      <c r="D38" s="3">
        <f>'[18]M13-M14'!D42</f>
        <v>0</v>
      </c>
      <c r="E38" s="15">
        <f>'[18]M13-M14'!E42</f>
        <v>0</v>
      </c>
      <c r="F38" s="10">
        <f>'[18]M13-M14'!F42</f>
        <v>0</v>
      </c>
      <c r="G38" s="12"/>
    </row>
    <row r="39" spans="1:7" ht="24.95" customHeight="1" x14ac:dyDescent="0.25">
      <c r="A39" s="7">
        <f>'[18]M13-M14'!A43</f>
        <v>0</v>
      </c>
      <c r="B39" s="6">
        <f>'[18]M13-M14'!B43</f>
        <v>0</v>
      </c>
      <c r="C39" s="3">
        <f>'[18]M13-M14'!C43</f>
        <v>0</v>
      </c>
      <c r="D39" s="3">
        <f>'[18]M13-M14'!D43</f>
        <v>0</v>
      </c>
      <c r="E39" s="15">
        <f>'[18]M13-M14'!E43</f>
        <v>0</v>
      </c>
      <c r="F39" s="10">
        <f>'[18]M13-M14'!F43</f>
        <v>0</v>
      </c>
      <c r="G39" s="12"/>
    </row>
    <row r="40" spans="1:7" ht="24.95" customHeight="1" x14ac:dyDescent="0.25">
      <c r="A40" s="7">
        <f>'[18]M13-M14'!A44</f>
        <v>0</v>
      </c>
      <c r="B40" s="6">
        <f>'[18]M13-M14'!B44</f>
        <v>0</v>
      </c>
      <c r="C40" s="3">
        <f>'[18]M13-M14'!C44</f>
        <v>0</v>
      </c>
      <c r="D40" s="3">
        <f>'[18]M13-M14'!D44</f>
        <v>0</v>
      </c>
      <c r="E40" s="15">
        <f>'[18]M13-M14'!E44</f>
        <v>0</v>
      </c>
      <c r="F40" s="10">
        <f>'[18]M13-M14'!F44</f>
        <v>0</v>
      </c>
      <c r="G40" s="12"/>
    </row>
    <row r="41" spans="1:7" ht="24.95" customHeight="1" x14ac:dyDescent="0.25">
      <c r="A41" s="7">
        <f>'[18]M13-M14'!A45</f>
        <v>0</v>
      </c>
      <c r="B41" s="6">
        <f>'[18]M13-M14'!B45</f>
        <v>0</v>
      </c>
      <c r="C41" s="3">
        <f>'[18]M13-M14'!C45</f>
        <v>0</v>
      </c>
      <c r="D41" s="3">
        <f>'[18]M13-M14'!D45</f>
        <v>0</v>
      </c>
      <c r="E41" s="15">
        <f>'[18]M13-M14'!E45</f>
        <v>0</v>
      </c>
      <c r="F41" s="10">
        <f>'[18]M13-M14'!F45</f>
        <v>0</v>
      </c>
      <c r="G41" s="12"/>
    </row>
    <row r="42" spans="1:7" ht="24.95" customHeight="1" x14ac:dyDescent="0.25">
      <c r="A42" s="7">
        <f>'[18]M13-M14'!A46</f>
        <v>0</v>
      </c>
      <c r="B42" s="6">
        <f>'[18]M13-M14'!B46</f>
        <v>0</v>
      </c>
      <c r="C42" s="3">
        <f>'[18]M13-M14'!C46</f>
        <v>0</v>
      </c>
      <c r="D42" s="3">
        <f>'[18]M13-M14'!D46</f>
        <v>0</v>
      </c>
      <c r="E42" s="15">
        <f>'[18]M13-M14'!E46</f>
        <v>0</v>
      </c>
      <c r="F42" s="10">
        <f>'[18]M13-M14'!F46</f>
        <v>0</v>
      </c>
      <c r="G42" s="12"/>
    </row>
    <row r="43" spans="1:7" ht="24.95" customHeight="1" x14ac:dyDescent="0.25">
      <c r="A43" s="7">
        <f>'[18]M13-M14'!A47</f>
        <v>0</v>
      </c>
      <c r="B43" s="6">
        <f>'[18]M13-M14'!B47</f>
        <v>0</v>
      </c>
      <c r="C43" s="3">
        <f>'[18]M13-M14'!C47</f>
        <v>0</v>
      </c>
      <c r="D43" s="3">
        <f>'[18]M13-M14'!D47</f>
        <v>0</v>
      </c>
      <c r="E43" s="15">
        <f>'[18]M13-M14'!E47</f>
        <v>0</v>
      </c>
      <c r="F43" s="10">
        <f>'[18]M13-M14'!F47</f>
        <v>0</v>
      </c>
      <c r="G43" s="12"/>
    </row>
    <row r="44" spans="1:7" ht="24.95" customHeight="1" x14ac:dyDescent="0.25">
      <c r="A44" s="7">
        <f>'[18]M13-M14'!A48</f>
        <v>0</v>
      </c>
      <c r="B44" s="6">
        <f>'[18]M13-M14'!B48</f>
        <v>0</v>
      </c>
      <c r="C44" s="3">
        <f>'[18]M13-M14'!C48</f>
        <v>0</v>
      </c>
      <c r="D44" s="3">
        <f>'[18]M13-M14'!D48</f>
        <v>0</v>
      </c>
      <c r="E44" s="15">
        <f>'[18]M13-M14'!E48</f>
        <v>0</v>
      </c>
      <c r="F44" s="10">
        <f>'[18]M13-M14'!F48</f>
        <v>0</v>
      </c>
      <c r="G44" s="12"/>
    </row>
    <row r="45" spans="1:7" ht="24.95" customHeight="1" x14ac:dyDescent="0.25">
      <c r="A45" s="7">
        <f>'[18]M13-M14'!A49</f>
        <v>0</v>
      </c>
      <c r="B45" s="6">
        <f>'[18]M13-M14'!B49</f>
        <v>0</v>
      </c>
      <c r="C45" s="3">
        <f>'[18]M13-M14'!C49</f>
        <v>0</v>
      </c>
      <c r="D45" s="3">
        <f>'[18]M13-M14'!D49</f>
        <v>0</v>
      </c>
      <c r="E45" s="15">
        <f>'[18]M13-M14'!E49</f>
        <v>0</v>
      </c>
      <c r="F45" s="10">
        <f>'[18]M13-M14'!F49</f>
        <v>0</v>
      </c>
      <c r="G45" s="12"/>
    </row>
    <row r="46" spans="1:7" ht="24.95" customHeight="1" x14ac:dyDescent="0.25">
      <c r="A46" s="7">
        <f>'[18]M13-M14'!A50</f>
        <v>0</v>
      </c>
      <c r="B46" s="6">
        <f>'[18]M13-M14'!B50</f>
        <v>0</v>
      </c>
      <c r="C46" s="3">
        <f>'[18]M13-M14'!C50</f>
        <v>0</v>
      </c>
      <c r="D46" s="3">
        <f>'[18]M13-M14'!D50</f>
        <v>0</v>
      </c>
      <c r="E46" s="15">
        <f>'[18]M13-M14'!E50</f>
        <v>0</v>
      </c>
      <c r="F46" s="10">
        <f>'[18]M13-M14'!F50</f>
        <v>0</v>
      </c>
      <c r="G46" s="12"/>
    </row>
    <row r="47" spans="1:7" ht="24.95" customHeight="1" x14ac:dyDescent="0.25">
      <c r="A47" s="7">
        <f>'[18]M13-M14'!A51</f>
        <v>0</v>
      </c>
      <c r="B47" s="6">
        <f>'[18]M13-M14'!B51</f>
        <v>0</v>
      </c>
      <c r="C47" s="3">
        <f>'[18]M13-M14'!C51</f>
        <v>0</v>
      </c>
      <c r="D47" s="3">
        <f>'[18]M13-M14'!D51</f>
        <v>0</v>
      </c>
      <c r="E47" s="15">
        <f>'[18]M13-M14'!E51</f>
        <v>0</v>
      </c>
      <c r="F47" s="10">
        <f>'[18]M13-M14'!F51</f>
        <v>0</v>
      </c>
      <c r="G47" s="12"/>
    </row>
    <row r="48" spans="1:7" ht="24.95" customHeight="1" x14ac:dyDescent="0.25">
      <c r="A48" s="7">
        <f>'[18]M13-M14'!A52</f>
        <v>0</v>
      </c>
      <c r="B48" s="6">
        <f>'[18]M13-M14'!B52</f>
        <v>0</v>
      </c>
      <c r="C48" s="3">
        <f>'[18]M13-M14'!C52</f>
        <v>0</v>
      </c>
      <c r="D48" s="3">
        <f>'[18]M13-M14'!D52</f>
        <v>0</v>
      </c>
      <c r="E48" s="15">
        <f>'[18]M13-M14'!E52</f>
        <v>0</v>
      </c>
      <c r="F48" s="10">
        <f>'[18]M13-M14'!F52</f>
        <v>0</v>
      </c>
      <c r="G48" s="12"/>
    </row>
    <row r="49" spans="1:7" ht="24.95" customHeight="1" x14ac:dyDescent="0.25">
      <c r="A49" s="7">
        <f>'[18]M13-M14'!A53</f>
        <v>0</v>
      </c>
      <c r="B49" s="6">
        <f>'[18]M13-M14'!B53</f>
        <v>0</v>
      </c>
      <c r="C49" s="3">
        <f>'[18]M13-M14'!C53</f>
        <v>0</v>
      </c>
      <c r="D49" s="3">
        <f>'[18]M13-M14'!D53</f>
        <v>0</v>
      </c>
      <c r="E49" s="15">
        <f>'[18]M13-M14'!E53</f>
        <v>0</v>
      </c>
      <c r="F49" s="10">
        <f>'[18]M13-M14'!F53</f>
        <v>0</v>
      </c>
      <c r="G49" s="12"/>
    </row>
    <row r="50" spans="1:7" ht="24.95" customHeight="1" x14ac:dyDescent="0.25">
      <c r="A50" s="7">
        <f>'[18]M13-M14'!A54</f>
        <v>0</v>
      </c>
      <c r="B50" s="6">
        <f>'[18]M13-M14'!B54</f>
        <v>0</v>
      </c>
      <c r="C50" s="3">
        <f>'[18]M13-M14'!C54</f>
        <v>0</v>
      </c>
      <c r="D50" s="3">
        <f>'[18]M13-M14'!D54</f>
        <v>0</v>
      </c>
      <c r="E50" s="15">
        <f>'[18]M13-M14'!E54</f>
        <v>0</v>
      </c>
      <c r="F50" s="10">
        <f>'[18]M13-M14'!F54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'[19]M15-M16'!A7</f>
        <v>Vie_scolaire_vie_formation</v>
      </c>
      <c r="B3" s="6" t="str">
        <f>'[19]M15-M16'!B7</f>
        <v>Examen/ Concours</v>
      </c>
      <c r="C3" s="3" t="str">
        <f>'[19]M15-M16'!E7</f>
        <v>INSCRITS</v>
      </c>
      <c r="D3" s="3" t="str">
        <f>'[19]M15-M16'!$A$5</f>
        <v>M15-M16 Concours de Directeur des services de greffe judiciaire</v>
      </c>
      <c r="E3" s="15">
        <f>'[19]M15-M16'!F7</f>
        <v>43311</v>
      </c>
      <c r="F3" s="10" t="str">
        <f>'[19]M15-M16'!D7</f>
        <v>Forum des nouvelles Moodle</v>
      </c>
      <c r="G3" s="13"/>
    </row>
    <row r="4" spans="1:7" ht="24.95" customHeight="1" x14ac:dyDescent="0.35">
      <c r="A4" s="7" t="str">
        <f>'[19]M15-M16'!A8</f>
        <v>Scolarite</v>
      </c>
      <c r="B4" s="6" t="str">
        <f>'[19]M15-M16'!B8</f>
        <v>Mise en ligne cours / devoirs</v>
      </c>
      <c r="C4" s="3" t="str">
        <f>'[19]M15-M16'!E8</f>
        <v>INSCRITS</v>
      </c>
      <c r="D4" s="3" t="str">
        <f>'[19]M15-M16'!$A$5</f>
        <v>M15-M16 Concours de Directeur des services de greffe judiciaire</v>
      </c>
      <c r="E4" s="15">
        <f>'[19]M15-M16'!F8</f>
        <v>43334</v>
      </c>
      <c r="F4" s="10" t="str">
        <f>'[19]M15-M16'!D8</f>
        <v>Forum des nouvelles Moodle</v>
      </c>
      <c r="G4" s="12"/>
    </row>
    <row r="5" spans="1:7" ht="24.95" customHeight="1" x14ac:dyDescent="0.35">
      <c r="A5" s="7" t="str">
        <f>'[19]M15-M16'!A9</f>
        <v>Scolarite</v>
      </c>
      <c r="B5" s="6" t="str">
        <f>'[19]M15-M16'!B9</f>
        <v>Mise en ligne cours / devoirs</v>
      </c>
      <c r="C5" s="3" t="str">
        <f>'[19]M15-M16'!E9</f>
        <v>INSCRITS</v>
      </c>
      <c r="D5" s="3" t="str">
        <f>'[19]M15-M16'!$A$5</f>
        <v>M15-M16 Concours de Directeur des services de greffe judiciaire</v>
      </c>
      <c r="E5" s="15">
        <f>'[19]M15-M16'!F9</f>
        <v>43334</v>
      </c>
      <c r="F5" s="10" t="str">
        <f>'[19]M15-M16'!D9</f>
        <v>Forum des nouvelles Moodle</v>
      </c>
      <c r="G5" s="12"/>
    </row>
    <row r="6" spans="1:7" ht="24.95" customHeight="1" x14ac:dyDescent="0.35">
      <c r="A6" s="7" t="str">
        <f>'[19]M15-M16'!A10</f>
        <v>Scolarite</v>
      </c>
      <c r="B6" s="6" t="str">
        <f>'[19]M15-M16'!B10</f>
        <v>Mise en ligne cours / devoirs</v>
      </c>
      <c r="C6" s="3" t="str">
        <f>'[19]M15-M16'!E10</f>
        <v>INSCRITS</v>
      </c>
      <c r="D6" s="3" t="str">
        <f>'[19]M15-M16'!$A$5</f>
        <v>M15-M16 Concours de Directeur des services de greffe judiciaire</v>
      </c>
      <c r="E6" s="15">
        <f>'[19]M15-M16'!F10</f>
        <v>43339</v>
      </c>
      <c r="F6" s="10" t="str">
        <f>'[19]M15-M16'!D10</f>
        <v>Forum des nouvelles Moodle</v>
      </c>
      <c r="G6" s="12"/>
    </row>
    <row r="7" spans="1:7" ht="24.95" customHeight="1" x14ac:dyDescent="0.35">
      <c r="A7" s="7" t="str">
        <f>'[19]M15-M16'!A11</f>
        <v>Vie_scolaire_vie_formation</v>
      </c>
      <c r="B7" s="6" t="str">
        <f>'[19]M15-M16'!B11</f>
        <v>Examen/ Concours</v>
      </c>
      <c r="C7" s="3" t="str">
        <f>'[19]M15-M16'!E11</f>
        <v>INSCRITS</v>
      </c>
      <c r="D7" s="3" t="str">
        <f>'[19]M15-M16'!$A$5</f>
        <v>M15-M16 Concours de Directeur des services de greffe judiciaire</v>
      </c>
      <c r="E7" s="15">
        <f>'[19]M15-M16'!F11</f>
        <v>43356</v>
      </c>
      <c r="F7" s="10" t="str">
        <f>'[19]M15-M16'!D11</f>
        <v>Forum des nouvelles Moodle</v>
      </c>
      <c r="G7" s="12"/>
    </row>
    <row r="8" spans="1:7" ht="24.95" customHeight="1" x14ac:dyDescent="0.35">
      <c r="A8" s="7" t="str">
        <f>'[19]M15-M16'!A12</f>
        <v>Vie_scolaire_vie_formation</v>
      </c>
      <c r="B8" s="6" t="str">
        <f>'[19]M15-M16'!B12</f>
        <v>Examen/ Concours</v>
      </c>
      <c r="C8" s="3" t="str">
        <f>'[19]M15-M16'!E12</f>
        <v>INSCRITS</v>
      </c>
      <c r="D8" s="3" t="str">
        <f>'[19]M15-M16'!$A$5</f>
        <v>M15-M16 Concours de Directeur des services de greffe judiciaire</v>
      </c>
      <c r="E8" s="15">
        <f>'[19]M15-M16'!F12</f>
        <v>43388</v>
      </c>
      <c r="F8" s="10" t="str">
        <f>'[19]M15-M16'!D12</f>
        <v>Forum des nouvelles Moodle</v>
      </c>
      <c r="G8" s="12"/>
    </row>
    <row r="9" spans="1:7" ht="24.95" customHeight="1" x14ac:dyDescent="0.35">
      <c r="A9" s="7" t="str">
        <f>'[19]M15-M16'!A13</f>
        <v>Scolarite</v>
      </c>
      <c r="B9" s="6" t="str">
        <f>'[19]M15-M16'!B13</f>
        <v>Mise en ligne cours / devoirs</v>
      </c>
      <c r="C9" s="3" t="str">
        <f>'[19]M15-M16'!E13</f>
        <v>INSCRITS</v>
      </c>
      <c r="D9" s="3" t="str">
        <f>'[19]M15-M16'!$A$5</f>
        <v>M15-M16 Concours de Directeur des services de greffe judiciaire</v>
      </c>
      <c r="E9" s="15">
        <f>'[19]M15-M16'!F13</f>
        <v>43426</v>
      </c>
      <c r="F9" s="10" t="str">
        <f>'[19]M15-M16'!D13</f>
        <v>Forum des nouvelles Moodle</v>
      </c>
      <c r="G9" s="12"/>
    </row>
    <row r="10" spans="1:7" ht="24.95" customHeight="1" x14ac:dyDescent="0.35">
      <c r="A10" s="7" t="str">
        <f>'[19]M15-M16'!A14</f>
        <v>Vie_scolaire_vie_formation</v>
      </c>
      <c r="B10" s="6" t="str">
        <f>'[19]M15-M16'!B14</f>
        <v>Examen/ Concours</v>
      </c>
      <c r="C10" s="3" t="str">
        <f>'[19]M15-M16'!E14</f>
        <v>INSCRITS</v>
      </c>
      <c r="D10" s="3" t="str">
        <f>'[19]M15-M16'!$A$5</f>
        <v>M15-M16 Concours de Directeur des services de greffe judiciaire</v>
      </c>
      <c r="E10" s="15">
        <f>'[19]M15-M16'!F14</f>
        <v>43439</v>
      </c>
      <c r="F10" s="10" t="str">
        <f>'[19]M15-M16'!D14</f>
        <v>Forum des nouvelles Moodle</v>
      </c>
      <c r="G10" s="12"/>
    </row>
    <row r="11" spans="1:7" ht="24.95" customHeight="1" x14ac:dyDescent="0.35">
      <c r="A11" s="7" t="str">
        <f>'[19]M15-M16'!A15</f>
        <v>Vie_scolaire_vie_formation</v>
      </c>
      <c r="B11" s="6" t="str">
        <f>'[19]M15-M16'!B15</f>
        <v>Examen/ Concours</v>
      </c>
      <c r="C11" s="3" t="str">
        <f>'[19]M15-M16'!E15</f>
        <v>INSCRITS</v>
      </c>
      <c r="D11" s="3" t="str">
        <f>'[19]M15-M16'!$A$5</f>
        <v>M15-M16 Concours de Directeur des services de greffe judiciaire</v>
      </c>
      <c r="E11" s="15">
        <f>'[19]M15-M16'!F15</f>
        <v>43440</v>
      </c>
      <c r="F11" s="10" t="str">
        <f>'[19]M15-M16'!D15</f>
        <v>Forum des nouvelles Moodle</v>
      </c>
      <c r="G11" s="12"/>
    </row>
    <row r="12" spans="1:7" ht="24.95" customHeight="1" x14ac:dyDescent="0.35">
      <c r="A12" s="7" t="str">
        <f>'[19]M15-M16'!A16</f>
        <v>Scolarite</v>
      </c>
      <c r="B12" s="6" t="str">
        <f>'[19]M15-M16'!B16</f>
        <v>Mise en ligne cours / devoirs</v>
      </c>
      <c r="C12" s="3" t="str">
        <f>'[19]M15-M16'!E16</f>
        <v>INSCRITS</v>
      </c>
      <c r="D12" s="3" t="str">
        <f>'[19]M15-M16'!$A$5</f>
        <v>M15-M16 Concours de Directeur des services de greffe judiciaire</v>
      </c>
      <c r="E12" s="15">
        <f>'[19]M15-M16'!F16</f>
        <v>43455</v>
      </c>
      <c r="F12" s="10" t="str">
        <f>'[19]M15-M16'!D16</f>
        <v>Forum des nouvelles Moodle</v>
      </c>
      <c r="G12" s="12"/>
    </row>
    <row r="13" spans="1:7" ht="24.95" customHeight="1" x14ac:dyDescent="0.35">
      <c r="A13" s="7" t="str">
        <f>'[19]M15-M16'!A17</f>
        <v>Scolarite</v>
      </c>
      <c r="B13" s="6" t="str">
        <f>'[19]M15-M16'!B17</f>
        <v>Mise en ligne cours / devoirs</v>
      </c>
      <c r="C13" s="3" t="str">
        <f>'[19]M15-M16'!E17</f>
        <v>INSCRITS</v>
      </c>
      <c r="D13" s="3" t="str">
        <f>'[19]M15-M16'!$A$5</f>
        <v>M15-M16 Concours de Directeur des services de greffe judiciaire</v>
      </c>
      <c r="E13" s="15">
        <f>'[19]M15-M16'!F17</f>
        <v>43483</v>
      </c>
      <c r="F13" s="10" t="str">
        <f>'[19]M15-M16'!D17</f>
        <v>Forum des nouvelles Moodle</v>
      </c>
      <c r="G13" s="12"/>
    </row>
    <row r="14" spans="1:7" ht="24.95" customHeight="1" x14ac:dyDescent="0.35">
      <c r="A14" s="7" t="str">
        <f>'[19]M15-M16'!A18</f>
        <v>Vie_scolaire_vie_formation</v>
      </c>
      <c r="B14" s="6" t="str">
        <f>'[19]M15-M16'!B18</f>
        <v>Examen/ Concours</v>
      </c>
      <c r="C14" s="3" t="str">
        <f>'[19]M15-M16'!E18</f>
        <v>INSCRITS</v>
      </c>
      <c r="D14" s="3" t="str">
        <f>'[19]M15-M16'!$A$5</f>
        <v>M15-M16 Concours de Directeur des services de greffe judiciaire</v>
      </c>
      <c r="E14" s="15">
        <f>'[19]M15-M16'!F18</f>
        <v>43529</v>
      </c>
      <c r="F14" s="10" t="str">
        <f>'[19]M15-M16'!D18</f>
        <v>Forum des nouvelles Moodle</v>
      </c>
      <c r="G14" s="12"/>
    </row>
    <row r="15" spans="1:7" ht="24.95" customHeight="1" x14ac:dyDescent="0.35">
      <c r="A15" s="7" t="str">
        <f>'[19]M15-M16'!A19</f>
        <v>Vie_scolaire_vie_formation</v>
      </c>
      <c r="B15" s="6" t="str">
        <f>'[19]M15-M16'!B19</f>
        <v>Examen/ Concours</v>
      </c>
      <c r="C15" s="3" t="str">
        <f>'[19]M15-M16'!E19</f>
        <v>INSCRITS</v>
      </c>
      <c r="D15" s="3" t="str">
        <f>'[19]M15-M16'!$A$5</f>
        <v>M15-M16 Concours de Directeur des services de greffe judiciaire</v>
      </c>
      <c r="E15" s="15">
        <f>'[19]M15-M16'!F19</f>
        <v>43544</v>
      </c>
      <c r="F15" s="10" t="str">
        <f>'[19]M15-M16'!D19</f>
        <v>Forum des nouvelles Moodle</v>
      </c>
      <c r="G15" s="12"/>
    </row>
    <row r="16" spans="1:7" ht="24.95" customHeight="1" x14ac:dyDescent="0.35">
      <c r="A16" s="7" t="str">
        <f>'[19]M15-M16'!A20</f>
        <v>Vie_scolaire_vie_formation</v>
      </c>
      <c r="B16" s="6" t="str">
        <f>'[19]M15-M16'!B20</f>
        <v>Examen/ Concours</v>
      </c>
      <c r="C16" s="3" t="str">
        <f>'[19]M15-M16'!E20</f>
        <v>INSCRITS</v>
      </c>
      <c r="D16" s="3" t="str">
        <f>'[19]M15-M16'!$A$5</f>
        <v>M15-M16 Concours de Directeur des services de greffe judiciaire</v>
      </c>
      <c r="E16" s="15">
        <f>'[19]M15-M16'!F20</f>
        <v>43571</v>
      </c>
      <c r="F16" s="10" t="str">
        <f>'[19]M15-M16'!D20</f>
        <v>Forum des nouvelles Moodle</v>
      </c>
      <c r="G16" s="12"/>
    </row>
    <row r="17" spans="1:7" ht="24.95" customHeight="1" x14ac:dyDescent="0.35">
      <c r="A17" s="7">
        <f>'[19]M15-M16'!A21</f>
        <v>0</v>
      </c>
      <c r="B17" s="6">
        <f>'[19]M15-M16'!B21</f>
        <v>0</v>
      </c>
      <c r="C17" s="3">
        <f>'[19]M15-M16'!C21</f>
        <v>0</v>
      </c>
      <c r="D17" s="3">
        <f>'[19]M15-M16'!D21</f>
        <v>0</v>
      </c>
      <c r="E17" s="15">
        <f>'[19]M15-M16'!F21</f>
        <v>0</v>
      </c>
      <c r="F17" s="10">
        <f>'[19]M15-M16'!F21</f>
        <v>0</v>
      </c>
      <c r="G17" s="12"/>
    </row>
    <row r="18" spans="1:7" ht="24.95" customHeight="1" x14ac:dyDescent="0.35">
      <c r="A18" s="7">
        <f>'[19]M15-M16'!A22</f>
        <v>0</v>
      </c>
      <c r="B18" s="6">
        <f>'[19]M15-M16'!B22</f>
        <v>0</v>
      </c>
      <c r="C18" s="3">
        <f>'[19]M15-M16'!C22</f>
        <v>0</v>
      </c>
      <c r="D18" s="3">
        <f>'[19]M15-M16'!D22</f>
        <v>0</v>
      </c>
      <c r="E18" s="15">
        <f>'[19]M15-M16'!F22</f>
        <v>0</v>
      </c>
      <c r="F18" s="10">
        <f>'[19]M15-M16'!F22</f>
        <v>0</v>
      </c>
      <c r="G18" s="12"/>
    </row>
    <row r="19" spans="1:7" ht="24.95" customHeight="1" x14ac:dyDescent="0.35">
      <c r="A19" s="7">
        <f>'[19]M15-M16'!A23</f>
        <v>0</v>
      </c>
      <c r="B19" s="6">
        <f>'[19]M15-M16'!B23</f>
        <v>0</v>
      </c>
      <c r="C19" s="3">
        <f>'[19]M15-M16'!C23</f>
        <v>0</v>
      </c>
      <c r="D19" s="3">
        <f>'[19]M15-M16'!D23</f>
        <v>0</v>
      </c>
      <c r="E19" s="15">
        <f>'[19]M15-M16'!F23</f>
        <v>0</v>
      </c>
      <c r="F19" s="10">
        <f>'[19]M15-M16'!F23</f>
        <v>0</v>
      </c>
      <c r="G19" s="12"/>
    </row>
    <row r="20" spans="1:7" ht="24.95" customHeight="1" x14ac:dyDescent="0.35">
      <c r="A20" s="7">
        <f>'[19]M15-M16'!A24</f>
        <v>0</v>
      </c>
      <c r="B20" s="6">
        <f>'[19]M15-M16'!B24</f>
        <v>0</v>
      </c>
      <c r="C20" s="3">
        <f>'[19]M15-M16'!C24</f>
        <v>0</v>
      </c>
      <c r="D20" s="3">
        <f>'[19]M15-M16'!D24</f>
        <v>0</v>
      </c>
      <c r="E20" s="15">
        <f>'[19]M15-M16'!F24</f>
        <v>0</v>
      </c>
      <c r="F20" s="10">
        <f>'[19]M15-M16'!F24</f>
        <v>0</v>
      </c>
      <c r="G20" s="12"/>
    </row>
    <row r="21" spans="1:7" ht="24.95" customHeight="1" x14ac:dyDescent="0.35">
      <c r="A21" s="7">
        <f>'[19]M15-M16'!A25</f>
        <v>0</v>
      </c>
      <c r="B21" s="6">
        <f>'[19]M15-M16'!B25</f>
        <v>0</v>
      </c>
      <c r="C21" s="3">
        <f>'[19]M15-M16'!C25</f>
        <v>0</v>
      </c>
      <c r="D21" s="3">
        <f>'[19]M15-M16'!D25</f>
        <v>0</v>
      </c>
      <c r="E21" s="15">
        <f>'[19]M15-M16'!F25</f>
        <v>0</v>
      </c>
      <c r="F21" s="10">
        <f>'[19]M15-M16'!F25</f>
        <v>0</v>
      </c>
      <c r="G21" s="12"/>
    </row>
    <row r="22" spans="1:7" ht="24.95" customHeight="1" x14ac:dyDescent="0.35">
      <c r="A22" s="7">
        <f>'[19]M15-M16'!A26</f>
        <v>0</v>
      </c>
      <c r="B22" s="6">
        <f>'[19]M15-M16'!B26</f>
        <v>0</v>
      </c>
      <c r="C22" s="3">
        <f>'[19]M15-M16'!C26</f>
        <v>0</v>
      </c>
      <c r="D22" s="3">
        <f>'[19]M15-M16'!D26</f>
        <v>0</v>
      </c>
      <c r="E22" s="15">
        <f>'[19]M15-M16'!E26</f>
        <v>0</v>
      </c>
      <c r="F22" s="10">
        <f>'[19]M15-M16'!F26</f>
        <v>0</v>
      </c>
      <c r="G22" s="12"/>
    </row>
    <row r="23" spans="1:7" ht="24.95" customHeight="1" x14ac:dyDescent="0.25">
      <c r="A23" s="7">
        <f>'[19]M15-M16'!A27</f>
        <v>0</v>
      </c>
      <c r="B23" s="6">
        <f>'[19]M15-M16'!B27</f>
        <v>0</v>
      </c>
      <c r="C23" s="3">
        <f>'[19]M15-M16'!C27</f>
        <v>0</v>
      </c>
      <c r="D23" s="3">
        <f>'[19]M15-M16'!D27</f>
        <v>0</v>
      </c>
      <c r="E23" s="15">
        <f>'[19]M15-M16'!E27</f>
        <v>0</v>
      </c>
      <c r="F23" s="10">
        <f>'[19]M15-M16'!F27</f>
        <v>0</v>
      </c>
      <c r="G23" s="12"/>
    </row>
    <row r="24" spans="1:7" ht="24.95" customHeight="1" x14ac:dyDescent="0.25">
      <c r="A24" s="7">
        <f>'[19]M15-M16'!A28</f>
        <v>0</v>
      </c>
      <c r="B24" s="6">
        <f>'[19]M15-M16'!B28</f>
        <v>0</v>
      </c>
      <c r="C24" s="3">
        <f>'[19]M15-M16'!C28</f>
        <v>0</v>
      </c>
      <c r="D24" s="3">
        <f>'[19]M15-M16'!D28</f>
        <v>0</v>
      </c>
      <c r="E24" s="15">
        <f>'[19]M15-M16'!E28</f>
        <v>0</v>
      </c>
      <c r="F24" s="10">
        <f>'[19]M15-M16'!F28</f>
        <v>0</v>
      </c>
      <c r="G24" s="12"/>
    </row>
    <row r="25" spans="1:7" ht="24.95" customHeight="1" x14ac:dyDescent="0.25">
      <c r="A25" s="7">
        <f>'[19]M15-M16'!A29</f>
        <v>0</v>
      </c>
      <c r="B25" s="6">
        <f>'[19]M15-M16'!B29</f>
        <v>0</v>
      </c>
      <c r="C25" s="3">
        <f>'[19]M15-M16'!C29</f>
        <v>0</v>
      </c>
      <c r="D25" s="3">
        <f>'[19]M15-M16'!D29</f>
        <v>0</v>
      </c>
      <c r="E25" s="15">
        <f>'[19]M15-M16'!E29</f>
        <v>0</v>
      </c>
      <c r="F25" s="10">
        <f>'[19]M15-M16'!F29</f>
        <v>0</v>
      </c>
      <c r="G25" s="12"/>
    </row>
    <row r="26" spans="1:7" ht="24.95" customHeight="1" x14ac:dyDescent="0.25">
      <c r="A26" s="7">
        <f>'[19]M15-M16'!A30</f>
        <v>0</v>
      </c>
      <c r="B26" s="6">
        <f>'[19]M15-M16'!B30</f>
        <v>0</v>
      </c>
      <c r="C26" s="3">
        <f>'[19]M15-M16'!C30</f>
        <v>0</v>
      </c>
      <c r="D26" s="3">
        <f>'[19]M15-M16'!D30</f>
        <v>0</v>
      </c>
      <c r="E26" s="15">
        <f>'[19]M15-M16'!E30</f>
        <v>0</v>
      </c>
      <c r="F26" s="10">
        <f>'[19]M15-M16'!F30</f>
        <v>0</v>
      </c>
      <c r="G26" s="12"/>
    </row>
    <row r="27" spans="1:7" ht="24.95" customHeight="1" x14ac:dyDescent="0.25">
      <c r="A27" s="7">
        <f>'[19]M15-M16'!A31</f>
        <v>0</v>
      </c>
      <c r="B27" s="6">
        <f>'[19]M15-M16'!B31</f>
        <v>0</v>
      </c>
      <c r="C27" s="3">
        <f>'[19]M15-M16'!C31</f>
        <v>0</v>
      </c>
      <c r="D27" s="3">
        <f>'[19]M15-M16'!D31</f>
        <v>0</v>
      </c>
      <c r="E27" s="15">
        <f>'[19]M15-M16'!E31</f>
        <v>0</v>
      </c>
      <c r="F27" s="10">
        <f>'[19]M15-M16'!F31</f>
        <v>0</v>
      </c>
      <c r="G27" s="12"/>
    </row>
    <row r="28" spans="1:7" ht="24.95" customHeight="1" x14ac:dyDescent="0.25">
      <c r="A28" s="7">
        <f>'[19]M15-M16'!A32</f>
        <v>0</v>
      </c>
      <c r="B28" s="6">
        <f>'[19]M15-M16'!B32</f>
        <v>0</v>
      </c>
      <c r="C28" s="3">
        <f>'[19]M15-M16'!C32</f>
        <v>0</v>
      </c>
      <c r="D28" s="3">
        <f>'[19]M15-M16'!D32</f>
        <v>0</v>
      </c>
      <c r="E28" s="15">
        <f>'[19]M15-M16'!E32</f>
        <v>0</v>
      </c>
      <c r="F28" s="10">
        <f>'[19]M15-M16'!F32</f>
        <v>0</v>
      </c>
      <c r="G28" s="12"/>
    </row>
    <row r="29" spans="1:7" ht="24.95" customHeight="1" x14ac:dyDescent="0.25">
      <c r="A29" s="7">
        <f>'[19]M15-M16'!A33</f>
        <v>0</v>
      </c>
      <c r="B29" s="6">
        <f>'[19]M15-M16'!B33</f>
        <v>0</v>
      </c>
      <c r="C29" s="3">
        <f>'[19]M15-M16'!C33</f>
        <v>0</v>
      </c>
      <c r="D29" s="3">
        <f>'[19]M15-M16'!D33</f>
        <v>0</v>
      </c>
      <c r="E29" s="15">
        <f>'[19]M15-M16'!E33</f>
        <v>0</v>
      </c>
      <c r="F29" s="10">
        <f>'[19]M15-M16'!F33</f>
        <v>0</v>
      </c>
      <c r="G29" s="12"/>
    </row>
    <row r="30" spans="1:7" ht="24.95" customHeight="1" x14ac:dyDescent="0.25">
      <c r="A30" s="7">
        <f>'[19]M15-M16'!A34</f>
        <v>0</v>
      </c>
      <c r="B30" s="6">
        <f>'[19]M15-M16'!B34</f>
        <v>0</v>
      </c>
      <c r="C30" s="3">
        <f>'[19]M15-M16'!C34</f>
        <v>0</v>
      </c>
      <c r="D30" s="3">
        <f>'[19]M15-M16'!D34</f>
        <v>0</v>
      </c>
      <c r="E30" s="15">
        <f>'[19]M15-M16'!E34</f>
        <v>0</v>
      </c>
      <c r="F30" s="10">
        <f>'[19]M15-M16'!F34</f>
        <v>0</v>
      </c>
      <c r="G30" s="12"/>
    </row>
    <row r="31" spans="1:7" ht="24.95" customHeight="1" x14ac:dyDescent="0.25">
      <c r="A31" s="7">
        <f>'[19]M15-M16'!A35</f>
        <v>0</v>
      </c>
      <c r="B31" s="6">
        <f>'[19]M15-M16'!B35</f>
        <v>0</v>
      </c>
      <c r="C31" s="3">
        <f>'[19]M15-M16'!C35</f>
        <v>0</v>
      </c>
      <c r="D31" s="3">
        <f>'[19]M15-M16'!D35</f>
        <v>0</v>
      </c>
      <c r="E31" s="15">
        <f>'[19]M15-M16'!E35</f>
        <v>0</v>
      </c>
      <c r="F31" s="10">
        <f>'[19]M15-M16'!F35</f>
        <v>0</v>
      </c>
      <c r="G31" s="12"/>
    </row>
    <row r="32" spans="1:7" ht="24.95" customHeight="1" x14ac:dyDescent="0.25">
      <c r="A32" s="7">
        <f>'[19]M15-M16'!A36</f>
        <v>0</v>
      </c>
      <c r="B32" s="6">
        <f>'[19]M15-M16'!B36</f>
        <v>0</v>
      </c>
      <c r="C32" s="3">
        <f>'[19]M15-M16'!C36</f>
        <v>0</v>
      </c>
      <c r="D32" s="3">
        <f>'[19]M15-M16'!D36</f>
        <v>0</v>
      </c>
      <c r="E32" s="15">
        <f>'[19]M15-M16'!E36</f>
        <v>0</v>
      </c>
      <c r="F32" s="10">
        <f>'[19]M15-M16'!F36</f>
        <v>0</v>
      </c>
      <c r="G32" s="12"/>
    </row>
    <row r="33" spans="1:7" ht="24.95" customHeight="1" x14ac:dyDescent="0.25">
      <c r="A33" s="7">
        <f>'[19]M15-M16'!A37</f>
        <v>0</v>
      </c>
      <c r="B33" s="6">
        <f>'[19]M15-M16'!B37</f>
        <v>0</v>
      </c>
      <c r="C33" s="3">
        <f>'[19]M15-M16'!C37</f>
        <v>0</v>
      </c>
      <c r="D33" s="3">
        <f>'[19]M15-M16'!D37</f>
        <v>0</v>
      </c>
      <c r="E33" s="15">
        <f>'[19]M15-M16'!E37</f>
        <v>0</v>
      </c>
      <c r="F33" s="10">
        <f>'[19]M15-M16'!F37</f>
        <v>0</v>
      </c>
      <c r="G33" s="12"/>
    </row>
    <row r="34" spans="1:7" ht="24.95" customHeight="1" x14ac:dyDescent="0.25">
      <c r="A34" s="7">
        <f>'[19]M15-M16'!A38</f>
        <v>0</v>
      </c>
      <c r="B34" s="6">
        <f>'[19]M15-M16'!B38</f>
        <v>0</v>
      </c>
      <c r="C34" s="3">
        <f>'[19]M15-M16'!C38</f>
        <v>0</v>
      </c>
      <c r="D34" s="3">
        <f>'[19]M15-M16'!D38</f>
        <v>0</v>
      </c>
      <c r="E34" s="15">
        <f>'[19]M15-M16'!E38</f>
        <v>0</v>
      </c>
      <c r="F34" s="10">
        <f>'[19]M15-M16'!F38</f>
        <v>0</v>
      </c>
      <c r="G34" s="12"/>
    </row>
    <row r="35" spans="1:7" ht="24.95" customHeight="1" x14ac:dyDescent="0.25">
      <c r="A35" s="7">
        <f>'[19]M15-M16'!A39</f>
        <v>0</v>
      </c>
      <c r="B35" s="6">
        <f>'[19]M15-M16'!B39</f>
        <v>0</v>
      </c>
      <c r="C35" s="3">
        <f>'[19]M15-M16'!C39</f>
        <v>0</v>
      </c>
      <c r="D35" s="3">
        <f>'[19]M15-M16'!D39</f>
        <v>0</v>
      </c>
      <c r="E35" s="15">
        <f>'[19]M15-M16'!E39</f>
        <v>0</v>
      </c>
      <c r="F35" s="10">
        <f>'[19]M15-M16'!F39</f>
        <v>0</v>
      </c>
      <c r="G35" s="12"/>
    </row>
    <row r="36" spans="1:7" ht="24.95" customHeight="1" x14ac:dyDescent="0.25">
      <c r="A36" s="7">
        <f>'[19]M15-M16'!A40</f>
        <v>0</v>
      </c>
      <c r="B36" s="6">
        <f>'[19]M15-M16'!B40</f>
        <v>0</v>
      </c>
      <c r="C36" s="3">
        <f>'[19]M15-M16'!C40</f>
        <v>0</v>
      </c>
      <c r="D36" s="3">
        <f>'[19]M15-M16'!D40</f>
        <v>0</v>
      </c>
      <c r="E36" s="15">
        <f>'[19]M15-M16'!E40</f>
        <v>0</v>
      </c>
      <c r="F36" s="10">
        <f>'[19]M15-M16'!F40</f>
        <v>0</v>
      </c>
      <c r="G36" s="12"/>
    </row>
    <row r="37" spans="1:7" ht="24.95" customHeight="1" x14ac:dyDescent="0.25">
      <c r="A37" s="7">
        <f>'[19]M15-M16'!A41</f>
        <v>0</v>
      </c>
      <c r="B37" s="6">
        <f>'[19]M15-M16'!B41</f>
        <v>0</v>
      </c>
      <c r="C37" s="3">
        <f>'[19]M15-M16'!C41</f>
        <v>0</v>
      </c>
      <c r="D37" s="3">
        <f>'[19]M15-M16'!D41</f>
        <v>0</v>
      </c>
      <c r="E37" s="15">
        <f>'[19]M15-M16'!E41</f>
        <v>0</v>
      </c>
      <c r="F37" s="10">
        <f>'[19]M15-M16'!F41</f>
        <v>0</v>
      </c>
      <c r="G37" s="12"/>
    </row>
    <row r="38" spans="1:7" ht="24.95" customHeight="1" x14ac:dyDescent="0.25">
      <c r="A38" s="7">
        <f>'[19]M15-M16'!A42</f>
        <v>0</v>
      </c>
      <c r="B38" s="6">
        <f>'[19]M15-M16'!B42</f>
        <v>0</v>
      </c>
      <c r="C38" s="3">
        <f>'[19]M15-M16'!C42</f>
        <v>0</v>
      </c>
      <c r="D38" s="3">
        <f>'[19]M15-M16'!D42</f>
        <v>0</v>
      </c>
      <c r="E38" s="15">
        <f>'[19]M15-M16'!E42</f>
        <v>0</v>
      </c>
      <c r="F38" s="10">
        <f>'[19]M15-M16'!F42</f>
        <v>0</v>
      </c>
      <c r="G38" s="12"/>
    </row>
    <row r="39" spans="1:7" ht="24.95" customHeight="1" x14ac:dyDescent="0.25">
      <c r="A39" s="7">
        <f>'[19]M15-M16'!A43</f>
        <v>0</v>
      </c>
      <c r="B39" s="6">
        <f>'[19]M15-M16'!B43</f>
        <v>0</v>
      </c>
      <c r="C39" s="3">
        <f>'[19]M15-M16'!C43</f>
        <v>0</v>
      </c>
      <c r="D39" s="3">
        <f>'[19]M15-M16'!D43</f>
        <v>0</v>
      </c>
      <c r="E39" s="15">
        <f>'[19]M15-M16'!E43</f>
        <v>0</v>
      </c>
      <c r="F39" s="10">
        <f>'[19]M15-M16'!F43</f>
        <v>0</v>
      </c>
      <c r="G39" s="12"/>
    </row>
    <row r="40" spans="1:7" ht="24.95" customHeight="1" x14ac:dyDescent="0.25">
      <c r="A40" s="7">
        <f>'[19]M15-M16'!A44</f>
        <v>0</v>
      </c>
      <c r="B40" s="6">
        <f>'[19]M15-M16'!B44</f>
        <v>0</v>
      </c>
      <c r="C40" s="3">
        <f>'[19]M15-M16'!C44</f>
        <v>0</v>
      </c>
      <c r="D40" s="3">
        <f>'[19]M15-M16'!D44</f>
        <v>0</v>
      </c>
      <c r="E40" s="15">
        <f>'[19]M15-M16'!E44</f>
        <v>0</v>
      </c>
      <c r="F40" s="10">
        <f>'[19]M15-M16'!F44</f>
        <v>0</v>
      </c>
      <c r="G40" s="12"/>
    </row>
    <row r="41" spans="1:7" ht="24.95" customHeight="1" x14ac:dyDescent="0.25">
      <c r="A41" s="7">
        <f>'[19]M15-M16'!A45</f>
        <v>0</v>
      </c>
      <c r="B41" s="6">
        <f>'[19]M15-M16'!B45</f>
        <v>0</v>
      </c>
      <c r="C41" s="3">
        <f>'[19]M15-M16'!C45</f>
        <v>0</v>
      </c>
      <c r="D41" s="3">
        <f>'[19]M15-M16'!D45</f>
        <v>0</v>
      </c>
      <c r="E41" s="15">
        <f>'[19]M15-M16'!E45</f>
        <v>0</v>
      </c>
      <c r="F41" s="10">
        <f>'[19]M15-M16'!F45</f>
        <v>0</v>
      </c>
      <c r="G41" s="12"/>
    </row>
    <row r="42" spans="1:7" ht="24.95" customHeight="1" x14ac:dyDescent="0.25">
      <c r="A42" s="7">
        <f>'[19]M15-M16'!A46</f>
        <v>0</v>
      </c>
      <c r="B42" s="6">
        <f>'[19]M15-M16'!B46</f>
        <v>0</v>
      </c>
      <c r="C42" s="3">
        <f>'[19]M15-M16'!C46</f>
        <v>0</v>
      </c>
      <c r="D42" s="3">
        <f>'[19]M15-M16'!D46</f>
        <v>0</v>
      </c>
      <c r="E42" s="15">
        <f>'[19]M15-M16'!E46</f>
        <v>0</v>
      </c>
      <c r="F42" s="10">
        <f>'[19]M15-M16'!F46</f>
        <v>0</v>
      </c>
      <c r="G42" s="12"/>
    </row>
    <row r="43" spans="1:7" ht="24.95" customHeight="1" x14ac:dyDescent="0.25">
      <c r="A43" s="7">
        <f>'[19]M15-M16'!A47</f>
        <v>0</v>
      </c>
      <c r="B43" s="6">
        <f>'[19]M15-M16'!B47</f>
        <v>0</v>
      </c>
      <c r="C43" s="3">
        <f>'[19]M15-M16'!C47</f>
        <v>0</v>
      </c>
      <c r="D43" s="3">
        <f>'[19]M15-M16'!D47</f>
        <v>0</v>
      </c>
      <c r="E43" s="15">
        <f>'[19]M15-M16'!E47</f>
        <v>0</v>
      </c>
      <c r="F43" s="10">
        <f>'[19]M15-M16'!F47</f>
        <v>0</v>
      </c>
      <c r="G43" s="12"/>
    </row>
    <row r="44" spans="1:7" ht="24.95" customHeight="1" x14ac:dyDescent="0.25">
      <c r="A44" s="7">
        <f>'[19]M15-M16'!A48</f>
        <v>0</v>
      </c>
      <c r="B44" s="6">
        <f>'[19]M15-M16'!B48</f>
        <v>0</v>
      </c>
      <c r="C44" s="3">
        <f>'[19]M15-M16'!C48</f>
        <v>0</v>
      </c>
      <c r="D44" s="3">
        <f>'[19]M15-M16'!D48</f>
        <v>0</v>
      </c>
      <c r="E44" s="15">
        <f>'[19]M15-M16'!E48</f>
        <v>0</v>
      </c>
      <c r="F44" s="10">
        <f>'[19]M15-M16'!F48</f>
        <v>0</v>
      </c>
      <c r="G44" s="12"/>
    </row>
    <row r="45" spans="1:7" ht="24.95" customHeight="1" x14ac:dyDescent="0.25">
      <c r="A45" s="7">
        <f>'[19]M15-M16'!A49</f>
        <v>0</v>
      </c>
      <c r="B45" s="6">
        <f>'[19]M15-M16'!B49</f>
        <v>0</v>
      </c>
      <c r="C45" s="3">
        <f>'[19]M15-M16'!C49</f>
        <v>0</v>
      </c>
      <c r="D45" s="3">
        <f>'[19]M15-M16'!D49</f>
        <v>0</v>
      </c>
      <c r="E45" s="15">
        <f>'[19]M15-M16'!E49</f>
        <v>0</v>
      </c>
      <c r="F45" s="10">
        <f>'[19]M15-M16'!F49</f>
        <v>0</v>
      </c>
      <c r="G45" s="12"/>
    </row>
    <row r="46" spans="1:7" ht="24.95" customHeight="1" x14ac:dyDescent="0.25">
      <c r="A46" s="7">
        <f>'[19]M15-M16'!A50</f>
        <v>0</v>
      </c>
      <c r="B46" s="6">
        <f>'[19]M15-M16'!B50</f>
        <v>0</v>
      </c>
      <c r="C46" s="3">
        <f>'[19]M15-M16'!C50</f>
        <v>0</v>
      </c>
      <c r="D46" s="3">
        <f>'[19]M15-M16'!D50</f>
        <v>0</v>
      </c>
      <c r="E46" s="15">
        <f>'[19]M15-M16'!E50</f>
        <v>0</v>
      </c>
      <c r="F46" s="10">
        <f>'[19]M15-M16'!F50</f>
        <v>0</v>
      </c>
      <c r="G46" s="12"/>
    </row>
    <row r="47" spans="1:7" ht="24.95" customHeight="1" x14ac:dyDescent="0.25">
      <c r="A47" s="7">
        <f>'[19]M15-M16'!A51</f>
        <v>0</v>
      </c>
      <c r="B47" s="6">
        <f>'[19]M15-M16'!B51</f>
        <v>0</v>
      </c>
      <c r="C47" s="3">
        <f>'[19]M15-M16'!C51</f>
        <v>0</v>
      </c>
      <c r="D47" s="3">
        <f>'[19]M15-M16'!D51</f>
        <v>0</v>
      </c>
      <c r="E47" s="15">
        <f>'[19]M15-M16'!E51</f>
        <v>0</v>
      </c>
      <c r="F47" s="10">
        <f>'[19]M15-M16'!F51</f>
        <v>0</v>
      </c>
      <c r="G47" s="12"/>
    </row>
    <row r="48" spans="1:7" ht="24.95" customHeight="1" x14ac:dyDescent="0.25">
      <c r="A48" s="7">
        <f>'[19]M15-M16'!A52</f>
        <v>0</v>
      </c>
      <c r="B48" s="6">
        <f>'[19]M15-M16'!B52</f>
        <v>0</v>
      </c>
      <c r="C48" s="3">
        <f>'[19]M15-M16'!C52</f>
        <v>0</v>
      </c>
      <c r="D48" s="3">
        <f>'[19]M15-M16'!D52</f>
        <v>0</v>
      </c>
      <c r="E48" s="15">
        <f>'[19]M15-M16'!E52</f>
        <v>0</v>
      </c>
      <c r="F48" s="10">
        <f>'[19]M15-M16'!F52</f>
        <v>0</v>
      </c>
      <c r="G48" s="12"/>
    </row>
    <row r="49" spans="1:7" ht="24.95" customHeight="1" x14ac:dyDescent="0.25">
      <c r="A49" s="7">
        <f>'[19]M15-M16'!A53</f>
        <v>0</v>
      </c>
      <c r="B49" s="6">
        <f>'[19]M15-M16'!B53</f>
        <v>0</v>
      </c>
      <c r="C49" s="3">
        <f>'[19]M15-M16'!C53</f>
        <v>0</v>
      </c>
      <c r="D49" s="3">
        <f>'[19]M15-M16'!D53</f>
        <v>0</v>
      </c>
      <c r="E49" s="15">
        <f>'[19]M15-M16'!E53</f>
        <v>0</v>
      </c>
      <c r="F49" s="10">
        <f>'[19]M15-M16'!F53</f>
        <v>0</v>
      </c>
      <c r="G49" s="12"/>
    </row>
    <row r="50" spans="1:7" ht="24.95" customHeight="1" x14ac:dyDescent="0.25">
      <c r="A50" s="7">
        <f>'[19]M15-M16'!A54</f>
        <v>0</v>
      </c>
      <c r="B50" s="6">
        <f>'[19]M15-M16'!B54</f>
        <v>0</v>
      </c>
      <c r="C50" s="3">
        <f>'[19]M15-M16'!C54</f>
        <v>0</v>
      </c>
      <c r="D50" s="3">
        <f>'[19]M15-M16'!D54</f>
        <v>0</v>
      </c>
      <c r="E50" s="15">
        <f>'[19]M15-M16'!E54</f>
        <v>0</v>
      </c>
      <c r="F50" s="10">
        <f>'[19]M15-M16'!F54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[20]M17!A7</f>
        <v>Scolarite</v>
      </c>
      <c r="B3" s="6" t="str">
        <f>[20]M17!B7</f>
        <v>Accès service en ligne</v>
      </c>
      <c r="C3" s="3" t="str">
        <f>[20]M17!E7</f>
        <v>INSCRITS</v>
      </c>
      <c r="D3" s="3" t="str">
        <f>[20]M17!$A$5</f>
        <v>M17 Concours adjoint administratif territorial principal de 2eme classe</v>
      </c>
      <c r="E3" s="15">
        <f>[20]M17!F7</f>
        <v>43502</v>
      </c>
      <c r="F3" s="10" t="str">
        <f>[20]M17!D7</f>
        <v>Forum des nouvelles Moodle</v>
      </c>
      <c r="G3" s="13"/>
    </row>
    <row r="4" spans="1:7" ht="24.95" customHeight="1" x14ac:dyDescent="0.35">
      <c r="A4" s="7" t="str">
        <f>[20]M17!A8</f>
        <v>Vie_scolaire_vie_formation</v>
      </c>
      <c r="B4" s="6" t="str">
        <f>[20]M17!B8</f>
        <v>Examen/ Concours</v>
      </c>
      <c r="C4" s="3" t="str">
        <f>[20]M17!E8</f>
        <v>INSCRITS</v>
      </c>
      <c r="D4" s="3" t="str">
        <f>[20]M17!$A$5</f>
        <v>M17 Concours adjoint administratif territorial principal de 2eme classe</v>
      </c>
      <c r="E4" s="15">
        <f>[20]M17!F8</f>
        <v>43502</v>
      </c>
      <c r="F4" s="10" t="str">
        <f>[20]M17!D8</f>
        <v>Forum des nouvelles Moodle</v>
      </c>
      <c r="G4" s="12"/>
    </row>
    <row r="5" spans="1:7" ht="24.95" customHeight="1" x14ac:dyDescent="0.35">
      <c r="A5" s="7" t="str">
        <f>[20]M17!A9</f>
        <v>Scolarite</v>
      </c>
      <c r="B5" s="6" t="str">
        <f>[20]M17!B9</f>
        <v>Mise en ligne cours / devoirs</v>
      </c>
      <c r="C5" s="3" t="str">
        <f>[20]M17!E9</f>
        <v>INSCRITS</v>
      </c>
      <c r="D5" s="3" t="str">
        <f>[20]M17!$A$5</f>
        <v>M17 Concours adjoint administratif territorial principal de 2eme classe</v>
      </c>
      <c r="E5" s="15">
        <f>[20]M17!F9</f>
        <v>43503</v>
      </c>
      <c r="F5" s="10" t="str">
        <f>[20]M17!D9</f>
        <v>Forum des nouvelles Moodle</v>
      </c>
      <c r="G5" s="12"/>
    </row>
    <row r="6" spans="1:7" ht="24.95" customHeight="1" x14ac:dyDescent="0.35">
      <c r="A6" s="7" t="str">
        <f>[20]M17!A10</f>
        <v>Scolarite</v>
      </c>
      <c r="B6" s="6" t="str">
        <f>[20]M17!B10</f>
        <v>Mise en ligne cours / devoirs</v>
      </c>
      <c r="C6" s="3" t="str">
        <f>[20]M17!E10</f>
        <v>INSCRITS</v>
      </c>
      <c r="D6" s="3" t="str">
        <f>[20]M17!$A$5</f>
        <v>M17 Concours adjoint administratif territorial principal de 2eme classe</v>
      </c>
      <c r="E6" s="15">
        <f>[20]M17!F10</f>
        <v>43503</v>
      </c>
      <c r="F6" s="10" t="str">
        <f>[20]M17!D10</f>
        <v>Forum des nouvelles Moodle</v>
      </c>
      <c r="G6" s="12"/>
    </row>
    <row r="7" spans="1:7" ht="24.95" customHeight="1" x14ac:dyDescent="0.35">
      <c r="A7" s="7" t="str">
        <f>[20]M17!A11</f>
        <v>Scolarite</v>
      </c>
      <c r="B7" s="6" t="str">
        <f>[20]M17!B11</f>
        <v>Mise en ligne cours / devoirs</v>
      </c>
      <c r="C7" s="3" t="str">
        <f>[20]M17!E11</f>
        <v>INSCRITS</v>
      </c>
      <c r="D7" s="3" t="str">
        <f>[20]M17!$A$5</f>
        <v>M17 Concours adjoint administratif territorial principal de 2eme classe</v>
      </c>
      <c r="E7" s="15">
        <f>[20]M17!F11</f>
        <v>43503</v>
      </c>
      <c r="F7" s="10" t="str">
        <f>[20]M17!D11</f>
        <v>Forum des nouvelles Moodle</v>
      </c>
      <c r="G7" s="12"/>
    </row>
    <row r="8" spans="1:7" ht="24.95" customHeight="1" x14ac:dyDescent="0.35">
      <c r="A8" s="7" t="str">
        <f>[20]M17!A12</f>
        <v>Scolarite</v>
      </c>
      <c r="B8" s="6" t="str">
        <f>[20]M17!B12</f>
        <v>Mise en ligne cours / devoirs</v>
      </c>
      <c r="C8" s="3" t="str">
        <f>[20]M17!E12</f>
        <v>INSCRITS</v>
      </c>
      <c r="D8" s="3" t="str">
        <f>[20]M17!$A$5</f>
        <v>M17 Concours adjoint administratif territorial principal de 2eme classe</v>
      </c>
      <c r="E8" s="15">
        <f>[20]M17!F12</f>
        <v>43503</v>
      </c>
      <c r="F8" s="10" t="str">
        <f>[20]M17!D12</f>
        <v>Forum des nouvelles Moodle</v>
      </c>
      <c r="G8" s="12"/>
    </row>
    <row r="9" spans="1:7" ht="24.95" customHeight="1" x14ac:dyDescent="0.35">
      <c r="A9" s="7" t="str">
        <f>[20]M17!A13</f>
        <v>Scolarite</v>
      </c>
      <c r="B9" s="6" t="str">
        <f>[20]M17!B13</f>
        <v>Mise en ligne cours / devoirs</v>
      </c>
      <c r="C9" s="3" t="str">
        <f>[20]M17!E13</f>
        <v>INSCRITS</v>
      </c>
      <c r="D9" s="3" t="str">
        <f>[20]M17!$A$5</f>
        <v>M17 Concours adjoint administratif territorial principal de 2eme classe</v>
      </c>
      <c r="E9" s="15">
        <f>[20]M17!F13</f>
        <v>43503</v>
      </c>
      <c r="F9" s="10" t="str">
        <f>[20]M17!D13</f>
        <v>Forum des nouvelles Moodle</v>
      </c>
      <c r="G9" s="12"/>
    </row>
    <row r="10" spans="1:7" ht="24.95" customHeight="1" x14ac:dyDescent="0.35">
      <c r="A10" s="7" t="str">
        <f>[20]M17!A14</f>
        <v>Scolarite</v>
      </c>
      <c r="B10" s="6" t="str">
        <f>[20]M17!B14</f>
        <v>Classes virtuelles</v>
      </c>
      <c r="C10" s="3" t="str">
        <f>[20]M17!E14</f>
        <v>INSCRITS</v>
      </c>
      <c r="D10" s="3" t="str">
        <f>[20]M17!$A$5</f>
        <v>M17 Concours adjoint administratif territorial principal de 2eme classe</v>
      </c>
      <c r="E10" s="15">
        <f>[20]M17!F14</f>
        <v>43602</v>
      </c>
      <c r="F10" s="10" t="str">
        <f>[20]M17!D14</f>
        <v>Forum des nouvelles Moodle</v>
      </c>
      <c r="G10" s="12"/>
    </row>
    <row r="11" spans="1:7" ht="24.95" customHeight="1" x14ac:dyDescent="0.35">
      <c r="A11" s="7" t="str">
        <f>[20]M17!A15</f>
        <v>Scolarite</v>
      </c>
      <c r="B11" s="6" t="str">
        <f>[20]M17!B15</f>
        <v>Classes virtuelles</v>
      </c>
      <c r="C11" s="3" t="str">
        <f>[20]M17!E15</f>
        <v>INSCRITS</v>
      </c>
      <c r="D11" s="3" t="str">
        <f>[20]M17!$A$5</f>
        <v>M17 Concours adjoint administratif territorial principal de 2eme classe</v>
      </c>
      <c r="E11" s="15">
        <f>[20]M17!F15</f>
        <v>43619</v>
      </c>
      <c r="F11" s="10" t="str">
        <f>[20]M17!D15</f>
        <v>Forum des nouvelles Moodle</v>
      </c>
      <c r="G11" s="12"/>
    </row>
    <row r="12" spans="1:7" ht="24.95" customHeight="1" x14ac:dyDescent="0.35">
      <c r="A12" s="7" t="str">
        <f>[20]M17!A16</f>
        <v>Scolarite</v>
      </c>
      <c r="B12" s="6" t="str">
        <f>[20]M17!B16</f>
        <v>Classes virtuelles</v>
      </c>
      <c r="C12" s="3" t="str">
        <f>[20]M17!E16</f>
        <v>INSCRITS</v>
      </c>
      <c r="D12" s="3" t="str">
        <f>[20]M17!$A$5</f>
        <v>M17 Concours adjoint administratif territorial principal de 2eme classe</v>
      </c>
      <c r="E12" s="15">
        <f>[20]M17!F16</f>
        <v>43630</v>
      </c>
      <c r="F12" s="10" t="str">
        <f>[20]M17!D16</f>
        <v>Forum des nouvelles Moodle</v>
      </c>
      <c r="G12" s="12"/>
    </row>
    <row r="13" spans="1:7" ht="24.95" customHeight="1" x14ac:dyDescent="0.35">
      <c r="A13" s="7" t="str">
        <f>[20]M17!A17</f>
        <v>Scolarite</v>
      </c>
      <c r="B13" s="6" t="str">
        <f>[20]M17!B17</f>
        <v>Classes virtuelles</v>
      </c>
      <c r="C13" s="3" t="str">
        <f>[20]M17!E17</f>
        <v>INSCRITS</v>
      </c>
      <c r="D13" s="3" t="str">
        <f>[20]M17!$A$5</f>
        <v>M17 Concours adjoint administratif territorial principal de 2eme classe</v>
      </c>
      <c r="E13" s="15">
        <f>[20]M17!F17</f>
        <v>43637</v>
      </c>
      <c r="F13" s="10" t="str">
        <f>[20]M17!D17</f>
        <v>Forum des nouvelles Moodle</v>
      </c>
      <c r="G13" s="12"/>
    </row>
    <row r="14" spans="1:7" ht="24.95" customHeight="1" x14ac:dyDescent="0.35">
      <c r="A14" s="7" t="str">
        <f>[20]M17!A18</f>
        <v>Vie_scolaire_vie_formation</v>
      </c>
      <c r="B14" s="6" t="str">
        <f>[20]M17!B18</f>
        <v>Examen/ Concours</v>
      </c>
      <c r="C14" s="3" t="str">
        <f>[20]M17!E18</f>
        <v>INSCRITS</v>
      </c>
      <c r="D14" s="3" t="str">
        <f>[20]M17!$A$5</f>
        <v>M17 Concours adjoint administratif territorial principal de 2eme classe</v>
      </c>
      <c r="E14" s="15">
        <f>[20]M17!F18</f>
        <v>43738</v>
      </c>
      <c r="F14" s="10" t="str">
        <f>[20]M17!D18</f>
        <v>Forum des nouvelles Moodle</v>
      </c>
      <c r="G14" s="12"/>
    </row>
    <row r="15" spans="1:7" ht="24.95" customHeight="1" x14ac:dyDescent="0.35">
      <c r="A15" s="7" t="str">
        <f>[20]M17!A19</f>
        <v>Vie_scolaire_vie_formation</v>
      </c>
      <c r="B15" s="6" t="str">
        <f>[20]M17!B19</f>
        <v>Examen/ Concours</v>
      </c>
      <c r="C15" s="3" t="str">
        <f>[20]M17!E19</f>
        <v>INSCRITS</v>
      </c>
      <c r="D15" s="3" t="str">
        <f>[20]M17!$A$5</f>
        <v>M17 Concours adjoint administratif territorial principal de 2eme classe</v>
      </c>
      <c r="E15" s="15">
        <f>[20]M17!F19</f>
        <v>43748</v>
      </c>
      <c r="F15" s="10" t="str">
        <f>[20]M17!D19</f>
        <v>Forum des nouvelles Moodle</v>
      </c>
      <c r="G15" s="12"/>
    </row>
    <row r="16" spans="1:7" ht="24.95" customHeight="1" x14ac:dyDescent="0.35">
      <c r="A16" s="7" t="str">
        <f>[20]M17!A20</f>
        <v>Vie_scolaire_vie_formation</v>
      </c>
      <c r="B16" s="6" t="str">
        <f>[20]M17!B20</f>
        <v>Examen/ Concours</v>
      </c>
      <c r="C16" s="3" t="str">
        <f>[20]M17!E20</f>
        <v>INSCRITS</v>
      </c>
      <c r="D16" s="3" t="str">
        <f>[20]M17!$A$5</f>
        <v>M17 Concours adjoint administratif territorial principal de 2eme classe</v>
      </c>
      <c r="E16" s="15">
        <f>[20]M17!F20</f>
        <v>43769</v>
      </c>
      <c r="F16" s="10" t="str">
        <f>[20]M17!D20</f>
        <v>Forum des nouvelles Moodle</v>
      </c>
      <c r="G16" s="12"/>
    </row>
    <row r="17" spans="1:7" ht="24.95" customHeight="1" x14ac:dyDescent="0.35">
      <c r="A17" s="7" t="str">
        <f>[20]M17!A21</f>
        <v>Scolarite</v>
      </c>
      <c r="B17" s="6" t="str">
        <f>[20]M17!B21</f>
        <v>Epreuves blanches</v>
      </c>
      <c r="C17" s="3" t="str">
        <f>[20]M17!E21</f>
        <v>INSCRITS</v>
      </c>
      <c r="D17" s="3" t="str">
        <f>[20]M17!$A$5</f>
        <v>M17 Concours adjoint administratif territorial principal de 2eme classe</v>
      </c>
      <c r="E17" s="15">
        <f>[20]M17!F21</f>
        <v>43815</v>
      </c>
      <c r="F17" s="10" t="str">
        <f>[20]M17!D21</f>
        <v>Forum des nouvelles Moodle</v>
      </c>
      <c r="G17" s="12"/>
    </row>
    <row r="18" spans="1:7" ht="24.95" customHeight="1" x14ac:dyDescent="0.35">
      <c r="A18" s="7" t="str">
        <f>[20]M17!A22</f>
        <v>Scolarite</v>
      </c>
      <c r="B18" s="6" t="str">
        <f>[20]M17!B22</f>
        <v>Epreuves blanches</v>
      </c>
      <c r="C18" s="3" t="str">
        <f>[20]M17!E22</f>
        <v>INSCRITS</v>
      </c>
      <c r="D18" s="3" t="str">
        <f>[20]M17!$A$5</f>
        <v>M17 Concours adjoint administratif territorial principal de 2eme classe</v>
      </c>
      <c r="E18" s="15">
        <f>[20]M17!F22</f>
        <v>43838</v>
      </c>
      <c r="F18" s="10" t="str">
        <f>[20]M17!D22</f>
        <v>Forum des nouvelles Moodle</v>
      </c>
      <c r="G18" s="12"/>
    </row>
    <row r="19" spans="1:7" ht="24.95" customHeight="1" x14ac:dyDescent="0.35">
      <c r="A19" s="7" t="str">
        <f>[20]M17!A23</f>
        <v>Vie_scolaire_vie_formation</v>
      </c>
      <c r="B19" s="6" t="str">
        <f>[20]M17!B23</f>
        <v>Examen/ Concours</v>
      </c>
      <c r="C19" s="3" t="str">
        <f>[20]M17!E23</f>
        <v>INSCRITS</v>
      </c>
      <c r="D19" s="3" t="str">
        <f>[20]M17!$A$5</f>
        <v>M17 Concours adjoint administratif territorial principal de 2eme classe</v>
      </c>
      <c r="E19" s="15">
        <f>[20]M17!F23</f>
        <v>43903</v>
      </c>
      <c r="F19" s="10" t="str">
        <f>[20]M17!D23</f>
        <v>Forum des nouvelles Moodle</v>
      </c>
      <c r="G19" s="12"/>
    </row>
    <row r="20" spans="1:7" ht="24.95" customHeight="1" x14ac:dyDescent="0.35">
      <c r="A20" s="7" t="str">
        <f>[20]M17!A24</f>
        <v>Scolarite</v>
      </c>
      <c r="B20" s="6" t="str">
        <f>[20]M17!B24</f>
        <v>Consignes prise de rdv</v>
      </c>
      <c r="C20" s="3" t="str">
        <f>[20]M17!E24</f>
        <v>INSCRITS</v>
      </c>
      <c r="D20" s="3" t="str">
        <f>[20]M17!$A$5</f>
        <v>M17 Concours adjoint administratif territorial principal de 2eme classe</v>
      </c>
      <c r="E20" s="19" t="str">
        <f>[20]M17!F24</f>
        <v>Fin mars 2020</v>
      </c>
      <c r="F20" s="10" t="str">
        <f>[20]M17!D24</f>
        <v>Forum des nouvelles Moodle</v>
      </c>
      <c r="G20" s="12"/>
    </row>
    <row r="21" spans="1:7" ht="24.95" customHeight="1" x14ac:dyDescent="0.35">
      <c r="A21" s="7" t="str">
        <f>[20]M17!A25</f>
        <v>Scolarite</v>
      </c>
      <c r="B21" s="6" t="str">
        <f>[20]M17!B25</f>
        <v>Consignes prise de rdv</v>
      </c>
      <c r="C21" s="3" t="str">
        <f>[20]M17!E25</f>
        <v>INSCRITS</v>
      </c>
      <c r="D21" s="3" t="str">
        <f>[20]M17!$A$5</f>
        <v>M17 Concours adjoint administratif territorial principal de 2eme classe</v>
      </c>
      <c r="E21" s="19" t="str">
        <f>[20]M17!F25</f>
        <v>Mi-avril 2020</v>
      </c>
      <c r="F21" s="10" t="str">
        <f>[20]M17!D25</f>
        <v>Forum des nouvelles Moodle</v>
      </c>
      <c r="G21" s="12"/>
    </row>
    <row r="22" spans="1:7" ht="24.95" customHeight="1" x14ac:dyDescent="0.35">
      <c r="A22" s="7" t="str">
        <f>[20]M17!A26</f>
        <v>Scolarite</v>
      </c>
      <c r="B22" s="6" t="str">
        <f>[20]M17!B26</f>
        <v>Consignes prise de rdv</v>
      </c>
      <c r="C22" s="3" t="str">
        <f>[20]M17!E26</f>
        <v>INSCRITS</v>
      </c>
      <c r="D22" s="3" t="str">
        <f>[20]M17!$A$5</f>
        <v>M17 Concours adjoint administratif territorial principal de 2eme classe</v>
      </c>
      <c r="E22" s="19" t="str">
        <f>[20]M17!F26</f>
        <v>Fin avril 2020</v>
      </c>
      <c r="F22" s="10" t="str">
        <f>[20]M17!D26</f>
        <v>Forum des nouvelles Moodle</v>
      </c>
      <c r="G22" s="12"/>
    </row>
    <row r="23" spans="1:7" ht="24.95" customHeight="1" x14ac:dyDescent="0.25">
      <c r="A23" s="7" t="str">
        <f>[20]M17!A27</f>
        <v>Scolarite</v>
      </c>
      <c r="B23" s="6" t="str">
        <f>[20]M17!B27</f>
        <v>Consignes prise de rdv</v>
      </c>
      <c r="C23" s="3" t="str">
        <f>[20]M17!E27</f>
        <v>INSCRITS</v>
      </c>
      <c r="D23" s="3" t="str">
        <f>[20]M17!$A$5</f>
        <v>M17 Concours adjoint administratif territorial principal de 2eme classe</v>
      </c>
      <c r="E23" s="15">
        <f>[20]M17!F27</f>
        <v>43952</v>
      </c>
      <c r="F23" s="10" t="str">
        <f>[20]M17!D27</f>
        <v>Forum des nouvelles Moodle</v>
      </c>
      <c r="G23" s="12"/>
    </row>
    <row r="24" spans="1:7" ht="24.95" customHeight="1" x14ac:dyDescent="0.25">
      <c r="A24" s="7">
        <f>[20]M17!A28</f>
        <v>0</v>
      </c>
      <c r="B24" s="6">
        <f>[21]M17!B28</f>
        <v>0</v>
      </c>
      <c r="C24" s="3">
        <f>[20]M17!E28</f>
        <v>0</v>
      </c>
      <c r="D24" s="3">
        <f>[21]M17!D28</f>
        <v>0</v>
      </c>
      <c r="E24" s="15">
        <f>[20]M17!F28</f>
        <v>0</v>
      </c>
      <c r="F24" s="10">
        <f>[21]M17!F28</f>
        <v>0</v>
      </c>
      <c r="G24" s="12"/>
    </row>
    <row r="25" spans="1:7" ht="24.95" customHeight="1" x14ac:dyDescent="0.25">
      <c r="A25" s="7">
        <f>[20]M17!A29</f>
        <v>0</v>
      </c>
      <c r="B25" s="6">
        <f>[21]M17!B29</f>
        <v>0</v>
      </c>
      <c r="C25" s="3">
        <f>[20]M17!E29</f>
        <v>0</v>
      </c>
      <c r="D25" s="3">
        <f>[21]M17!D29</f>
        <v>0</v>
      </c>
      <c r="E25" s="15">
        <f>[20]M17!F29</f>
        <v>0</v>
      </c>
      <c r="F25" s="10">
        <f>[21]M17!F29</f>
        <v>0</v>
      </c>
      <c r="G25" s="12"/>
    </row>
    <row r="26" spans="1:7" ht="24.95" customHeight="1" x14ac:dyDescent="0.25">
      <c r="A26" s="7">
        <f>[21]M17!A30</f>
        <v>0</v>
      </c>
      <c r="B26" s="6">
        <f>[21]M17!B30</f>
        <v>0</v>
      </c>
      <c r="C26" s="3">
        <f>[20]M17!E30</f>
        <v>0</v>
      </c>
      <c r="D26" s="3">
        <f>[21]M17!D30</f>
        <v>0</v>
      </c>
      <c r="E26" s="15">
        <f>[20]M17!F30</f>
        <v>0</v>
      </c>
      <c r="F26" s="10">
        <f>[21]M17!F30</f>
        <v>0</v>
      </c>
      <c r="G26" s="12"/>
    </row>
    <row r="27" spans="1:7" ht="24.95" customHeight="1" x14ac:dyDescent="0.25">
      <c r="A27" s="7">
        <f>[21]M17!A31</f>
        <v>0</v>
      </c>
      <c r="B27" s="6">
        <f>[21]M17!B31</f>
        <v>0</v>
      </c>
      <c r="C27" s="3">
        <f>[21]M17!C31</f>
        <v>0</v>
      </c>
      <c r="D27" s="3">
        <f>[21]M17!D31</f>
        <v>0</v>
      </c>
      <c r="E27" s="15">
        <f>[20]M17!F31</f>
        <v>0</v>
      </c>
      <c r="F27" s="10">
        <f>[21]M17!F31</f>
        <v>0</v>
      </c>
      <c r="G27" s="12"/>
    </row>
    <row r="28" spans="1:7" ht="24.95" customHeight="1" x14ac:dyDescent="0.25">
      <c r="A28" s="7">
        <f>[21]M17!A32</f>
        <v>0</v>
      </c>
      <c r="B28" s="6">
        <f>[21]M17!B32</f>
        <v>0</v>
      </c>
      <c r="C28" s="3">
        <f>[21]M17!C32</f>
        <v>0</v>
      </c>
      <c r="D28" s="3">
        <f>[21]M17!D32</f>
        <v>0</v>
      </c>
      <c r="E28" s="15">
        <f>[20]M17!F32</f>
        <v>0</v>
      </c>
      <c r="F28" s="10">
        <f>[21]M17!F32</f>
        <v>0</v>
      </c>
      <c r="G28" s="12"/>
    </row>
    <row r="29" spans="1:7" ht="24.95" customHeight="1" x14ac:dyDescent="0.25">
      <c r="A29" s="7">
        <f>[21]M17!A33</f>
        <v>0</v>
      </c>
      <c r="B29" s="6">
        <f>[21]M17!B33</f>
        <v>0</v>
      </c>
      <c r="C29" s="3">
        <f>[21]M17!C33</f>
        <v>0</v>
      </c>
      <c r="D29" s="3">
        <f>[21]M17!D33</f>
        <v>0</v>
      </c>
      <c r="E29" s="15">
        <f>[20]M17!F33</f>
        <v>0</v>
      </c>
      <c r="F29" s="10">
        <f>[21]M17!F33</f>
        <v>0</v>
      </c>
      <c r="G29" s="12"/>
    </row>
    <row r="30" spans="1:7" ht="24.95" customHeight="1" x14ac:dyDescent="0.25">
      <c r="A30" s="7">
        <f>[21]M17!A34</f>
        <v>0</v>
      </c>
      <c r="B30" s="6">
        <f>[21]M17!B34</f>
        <v>0</v>
      </c>
      <c r="C30" s="3">
        <f>[21]M17!C34</f>
        <v>0</v>
      </c>
      <c r="D30" s="3">
        <f>[21]M17!D34</f>
        <v>0</v>
      </c>
      <c r="E30" s="15">
        <f>[21]M17!E34</f>
        <v>0</v>
      </c>
      <c r="F30" s="10">
        <f>[21]M17!F34</f>
        <v>0</v>
      </c>
      <c r="G30" s="12"/>
    </row>
    <row r="31" spans="1:7" ht="24.95" customHeight="1" x14ac:dyDescent="0.25">
      <c r="A31" s="7">
        <f>[21]M17!A35</f>
        <v>0</v>
      </c>
      <c r="B31" s="6">
        <f>[21]M17!B35</f>
        <v>0</v>
      </c>
      <c r="C31" s="3">
        <f>[21]M17!C35</f>
        <v>0</v>
      </c>
      <c r="D31" s="3">
        <f>[21]M17!D35</f>
        <v>0</v>
      </c>
      <c r="E31" s="15">
        <f>[21]M17!E35</f>
        <v>0</v>
      </c>
      <c r="F31" s="10">
        <f>[21]M17!F35</f>
        <v>0</v>
      </c>
      <c r="G31" s="12"/>
    </row>
    <row r="32" spans="1:7" ht="24.95" customHeight="1" x14ac:dyDescent="0.25">
      <c r="A32" s="7">
        <f>[21]M17!A36</f>
        <v>0</v>
      </c>
      <c r="B32" s="6">
        <f>[21]M17!B36</f>
        <v>0</v>
      </c>
      <c r="C32" s="3">
        <f>[21]M17!C36</f>
        <v>0</v>
      </c>
      <c r="D32" s="3">
        <f>[21]M17!D36</f>
        <v>0</v>
      </c>
      <c r="E32" s="15">
        <f>[21]M17!E36</f>
        <v>0</v>
      </c>
      <c r="F32" s="10">
        <f>[21]M17!F36</f>
        <v>0</v>
      </c>
      <c r="G32" s="12"/>
    </row>
    <row r="33" spans="1:7" ht="24.95" customHeight="1" x14ac:dyDescent="0.25">
      <c r="A33" s="7">
        <f>[21]M17!A37</f>
        <v>0</v>
      </c>
      <c r="B33" s="6">
        <f>[21]M17!B37</f>
        <v>0</v>
      </c>
      <c r="C33" s="3">
        <f>[21]M17!C37</f>
        <v>0</v>
      </c>
      <c r="D33" s="3">
        <f>[21]M17!D37</f>
        <v>0</v>
      </c>
      <c r="E33" s="15">
        <f>[21]M17!E37</f>
        <v>0</v>
      </c>
      <c r="F33" s="10">
        <f>[21]M17!F37</f>
        <v>0</v>
      </c>
      <c r="G33" s="12"/>
    </row>
    <row r="34" spans="1:7" ht="24.95" customHeight="1" x14ac:dyDescent="0.25">
      <c r="A34" s="7">
        <f>[21]M17!A38</f>
        <v>0</v>
      </c>
      <c r="B34" s="6">
        <f>[21]M17!B38</f>
        <v>0</v>
      </c>
      <c r="C34" s="3">
        <f>[21]M17!C38</f>
        <v>0</v>
      </c>
      <c r="D34" s="3">
        <f>[21]M17!D38</f>
        <v>0</v>
      </c>
      <c r="E34" s="15">
        <f>[21]M17!E38</f>
        <v>0</v>
      </c>
      <c r="F34" s="10">
        <f>[21]M17!F38</f>
        <v>0</v>
      </c>
      <c r="G34" s="12"/>
    </row>
    <row r="35" spans="1:7" ht="24.95" customHeight="1" x14ac:dyDescent="0.25">
      <c r="A35" s="7">
        <f>[21]M17!A39</f>
        <v>0</v>
      </c>
      <c r="B35" s="6">
        <f>[21]M17!B39</f>
        <v>0</v>
      </c>
      <c r="C35" s="3">
        <f>[21]M17!C39</f>
        <v>0</v>
      </c>
      <c r="D35" s="3">
        <f>[21]M17!D39</f>
        <v>0</v>
      </c>
      <c r="E35" s="15">
        <f>[21]M17!E39</f>
        <v>0</v>
      </c>
      <c r="F35" s="10">
        <f>[21]M17!F39</f>
        <v>0</v>
      </c>
      <c r="G35" s="12"/>
    </row>
    <row r="36" spans="1:7" ht="24.95" customHeight="1" x14ac:dyDescent="0.25">
      <c r="A36" s="7">
        <f>[21]M17!A40</f>
        <v>0</v>
      </c>
      <c r="B36" s="6">
        <f>[21]M17!B40</f>
        <v>0</v>
      </c>
      <c r="C36" s="3">
        <f>[21]M17!C40</f>
        <v>0</v>
      </c>
      <c r="D36" s="3">
        <f>[21]M17!D40</f>
        <v>0</v>
      </c>
      <c r="E36" s="15">
        <f>[21]M17!E40</f>
        <v>0</v>
      </c>
      <c r="F36" s="10">
        <f>[21]M17!F40</f>
        <v>0</v>
      </c>
      <c r="G36" s="12"/>
    </row>
    <row r="37" spans="1:7" ht="24.95" customHeight="1" x14ac:dyDescent="0.25">
      <c r="A37" s="7">
        <f>[21]M17!A41</f>
        <v>0</v>
      </c>
      <c r="B37" s="6">
        <f>[21]M17!B41</f>
        <v>0</v>
      </c>
      <c r="C37" s="3">
        <f>[21]M17!C41</f>
        <v>0</v>
      </c>
      <c r="D37" s="3">
        <f>[21]M17!D41</f>
        <v>0</v>
      </c>
      <c r="E37" s="15">
        <f>[21]M17!E41</f>
        <v>0</v>
      </c>
      <c r="F37" s="10">
        <f>[21]M17!F41</f>
        <v>0</v>
      </c>
      <c r="G37" s="12"/>
    </row>
    <row r="38" spans="1:7" ht="24.95" customHeight="1" x14ac:dyDescent="0.25">
      <c r="A38" s="7">
        <f>[21]M17!A42</f>
        <v>0</v>
      </c>
      <c r="B38" s="6">
        <f>[21]M17!B42</f>
        <v>0</v>
      </c>
      <c r="C38" s="3">
        <f>[21]M17!C42</f>
        <v>0</v>
      </c>
      <c r="D38" s="3">
        <f>[21]M17!D42</f>
        <v>0</v>
      </c>
      <c r="E38" s="15">
        <f>[21]M17!E42</f>
        <v>0</v>
      </c>
      <c r="F38" s="10">
        <f>[21]M17!F42</f>
        <v>0</v>
      </c>
      <c r="G38" s="12"/>
    </row>
    <row r="39" spans="1:7" ht="24.95" customHeight="1" x14ac:dyDescent="0.25">
      <c r="A39" s="7">
        <f>[21]M17!A43</f>
        <v>0</v>
      </c>
      <c r="B39" s="6">
        <f>[21]M17!B43</f>
        <v>0</v>
      </c>
      <c r="C39" s="3">
        <f>[21]M17!C43</f>
        <v>0</v>
      </c>
      <c r="D39" s="3">
        <f>[21]M17!D43</f>
        <v>0</v>
      </c>
      <c r="E39" s="15">
        <f>[21]M17!E43</f>
        <v>0</v>
      </c>
      <c r="F39" s="10">
        <f>[21]M17!F43</f>
        <v>0</v>
      </c>
      <c r="G39" s="12"/>
    </row>
    <row r="40" spans="1:7" ht="24.95" customHeight="1" x14ac:dyDescent="0.25">
      <c r="A40" s="7">
        <f>[21]M17!A44</f>
        <v>0</v>
      </c>
      <c r="B40" s="6">
        <f>[21]M17!B44</f>
        <v>0</v>
      </c>
      <c r="C40" s="3">
        <f>[21]M17!C44</f>
        <v>0</v>
      </c>
      <c r="D40" s="3">
        <f>[21]M17!D44</f>
        <v>0</v>
      </c>
      <c r="E40" s="15">
        <f>[21]M17!E44</f>
        <v>0</v>
      </c>
      <c r="F40" s="10">
        <f>[21]M17!F44</f>
        <v>0</v>
      </c>
      <c r="G40" s="12"/>
    </row>
    <row r="41" spans="1:7" ht="24.95" customHeight="1" x14ac:dyDescent="0.25">
      <c r="A41" s="7">
        <f>[21]M17!A45</f>
        <v>0</v>
      </c>
      <c r="B41" s="6">
        <f>[21]M17!B45</f>
        <v>0</v>
      </c>
      <c r="C41" s="3">
        <f>[21]M17!C45</f>
        <v>0</v>
      </c>
      <c r="D41" s="3">
        <f>[21]M17!D45</f>
        <v>0</v>
      </c>
      <c r="E41" s="15">
        <f>[21]M17!E45</f>
        <v>0</v>
      </c>
      <c r="F41" s="10">
        <f>[21]M17!F45</f>
        <v>0</v>
      </c>
      <c r="G41" s="12"/>
    </row>
    <row r="42" spans="1:7" ht="24.95" customHeight="1" x14ac:dyDescent="0.25">
      <c r="A42" s="7">
        <f>[21]M17!A46</f>
        <v>0</v>
      </c>
      <c r="B42" s="6">
        <f>[21]M17!B46</f>
        <v>0</v>
      </c>
      <c r="C42" s="3">
        <f>[21]M17!C46</f>
        <v>0</v>
      </c>
      <c r="D42" s="3">
        <f>[21]M17!D46</f>
        <v>0</v>
      </c>
      <c r="E42" s="15">
        <f>[21]M17!E46</f>
        <v>0</v>
      </c>
      <c r="F42" s="10">
        <f>[21]M17!F46</f>
        <v>0</v>
      </c>
      <c r="G42" s="12"/>
    </row>
    <row r="43" spans="1:7" ht="24.95" customHeight="1" x14ac:dyDescent="0.25">
      <c r="A43" s="7">
        <f>[21]M17!A47</f>
        <v>0</v>
      </c>
      <c r="B43" s="6">
        <f>[21]M17!B47</f>
        <v>0</v>
      </c>
      <c r="C43" s="3">
        <f>[21]M17!C47</f>
        <v>0</v>
      </c>
      <c r="D43" s="3">
        <f>[21]M17!D47</f>
        <v>0</v>
      </c>
      <c r="E43" s="15">
        <f>[21]M17!E47</f>
        <v>0</v>
      </c>
      <c r="F43" s="10">
        <f>[21]M17!F47</f>
        <v>0</v>
      </c>
      <c r="G43" s="12"/>
    </row>
    <row r="44" spans="1:7" ht="24.95" customHeight="1" x14ac:dyDescent="0.25">
      <c r="A44" s="7">
        <f>[21]M17!A48</f>
        <v>0</v>
      </c>
      <c r="B44" s="6">
        <f>[21]M17!B48</f>
        <v>0</v>
      </c>
      <c r="C44" s="3">
        <f>[21]M17!C48</f>
        <v>0</v>
      </c>
      <c r="D44" s="3">
        <f>[21]M17!D48</f>
        <v>0</v>
      </c>
      <c r="E44" s="15">
        <f>[21]M17!E48</f>
        <v>0</v>
      </c>
      <c r="F44" s="10">
        <f>[21]M17!F48</f>
        <v>0</v>
      </c>
      <c r="G44" s="12"/>
    </row>
    <row r="45" spans="1:7" ht="24.95" customHeight="1" x14ac:dyDescent="0.25">
      <c r="A45" s="7">
        <f>[21]M17!A49</f>
        <v>0</v>
      </c>
      <c r="B45" s="6">
        <f>[21]M17!B49</f>
        <v>0</v>
      </c>
      <c r="C45" s="3">
        <f>[21]M17!C49</f>
        <v>0</v>
      </c>
      <c r="D45" s="3">
        <f>[21]M17!D49</f>
        <v>0</v>
      </c>
      <c r="E45" s="15">
        <f>[21]M17!E49</f>
        <v>0</v>
      </c>
      <c r="F45" s="10">
        <f>[21]M17!F49</f>
        <v>0</v>
      </c>
      <c r="G45" s="12"/>
    </row>
    <row r="46" spans="1:7" ht="24.95" customHeight="1" x14ac:dyDescent="0.25">
      <c r="A46" s="7">
        <f>[21]M17!A50</f>
        <v>0</v>
      </c>
      <c r="B46" s="6">
        <f>[21]M17!B50</f>
        <v>0</v>
      </c>
      <c r="C46" s="3">
        <f>[21]M17!C50</f>
        <v>0</v>
      </c>
      <c r="D46" s="3">
        <f>[21]M17!D50</f>
        <v>0</v>
      </c>
      <c r="E46" s="15">
        <f>[21]M17!E50</f>
        <v>0</v>
      </c>
      <c r="F46" s="10">
        <f>[21]M17!F50</f>
        <v>0</v>
      </c>
      <c r="G46" s="12"/>
    </row>
    <row r="47" spans="1:7" ht="24.95" customHeight="1" x14ac:dyDescent="0.25">
      <c r="A47" s="7">
        <f>[21]M17!A51</f>
        <v>0</v>
      </c>
      <c r="B47" s="6">
        <f>[21]M17!B51</f>
        <v>0</v>
      </c>
      <c r="C47" s="3">
        <f>[21]M17!C51</f>
        <v>0</v>
      </c>
      <c r="D47" s="3">
        <f>[21]M17!D51</f>
        <v>0</v>
      </c>
      <c r="E47" s="15">
        <f>[21]M17!E51</f>
        <v>0</v>
      </c>
      <c r="F47" s="10">
        <f>[21]M17!F51</f>
        <v>0</v>
      </c>
      <c r="G47" s="12"/>
    </row>
    <row r="48" spans="1:7" ht="24.95" customHeight="1" x14ac:dyDescent="0.25">
      <c r="A48" s="7">
        <f>[21]M17!A52</f>
        <v>0</v>
      </c>
      <c r="B48" s="6">
        <f>[21]M17!B52</f>
        <v>0</v>
      </c>
      <c r="C48" s="3">
        <f>[21]M17!C52</f>
        <v>0</v>
      </c>
      <c r="D48" s="3">
        <f>[21]M17!D52</f>
        <v>0</v>
      </c>
      <c r="E48" s="15">
        <f>[21]M17!E52</f>
        <v>0</v>
      </c>
      <c r="F48" s="10">
        <f>[21]M17!F52</f>
        <v>0</v>
      </c>
      <c r="G48" s="12"/>
    </row>
    <row r="49" spans="1:7" ht="24.95" customHeight="1" x14ac:dyDescent="0.25">
      <c r="A49" s="7">
        <f>[21]M17!A53</f>
        <v>0</v>
      </c>
      <c r="B49" s="6">
        <f>[21]M17!B53</f>
        <v>0</v>
      </c>
      <c r="C49" s="3">
        <f>[21]M17!C53</f>
        <v>0</v>
      </c>
      <c r="D49" s="3">
        <f>[21]M17!D53</f>
        <v>0</v>
      </c>
      <c r="E49" s="15">
        <f>[21]M17!E53</f>
        <v>0</v>
      </c>
      <c r="F49" s="10">
        <f>[21]M17!F53</f>
        <v>0</v>
      </c>
      <c r="G49" s="12"/>
    </row>
    <row r="50" spans="1:7" ht="24.95" customHeight="1" x14ac:dyDescent="0.25">
      <c r="A50" s="7">
        <f>[21]M17!A54</f>
        <v>0</v>
      </c>
      <c r="B50" s="6">
        <f>[21]M17!B54</f>
        <v>0</v>
      </c>
      <c r="C50" s="3">
        <f>[21]M17!C54</f>
        <v>0</v>
      </c>
      <c r="D50" s="3">
        <f>[21]M17!D54</f>
        <v>0</v>
      </c>
      <c r="E50" s="15">
        <f>[21]M17!E54</f>
        <v>0</v>
      </c>
      <c r="F50" s="10">
        <f>[21]M17!F54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[22]M18!A7</f>
        <v>Scolarite</v>
      </c>
      <c r="B3" s="6" t="str">
        <f>[22]M18!B7</f>
        <v>Mise en ligne cours / devoirs</v>
      </c>
      <c r="C3" s="3" t="str">
        <f>[22]M18!E7</f>
        <v>INSCRITS</v>
      </c>
      <c r="D3" s="3" t="str">
        <f>[22]M18!$A$5</f>
        <v>M18 Concours externe d'ingénieur territorial</v>
      </c>
      <c r="E3" s="15">
        <f>[22]M18!F7</f>
        <v>43404</v>
      </c>
      <c r="F3" s="10" t="str">
        <f>[22]M18!D7</f>
        <v>Forum des nouvelles Moodle</v>
      </c>
      <c r="G3" s="13"/>
    </row>
    <row r="4" spans="1:7" ht="24.95" customHeight="1" x14ac:dyDescent="0.35">
      <c r="A4" s="7" t="str">
        <f>[22]M18!A8</f>
        <v>Vie_scolaire_vie_formation</v>
      </c>
      <c r="B4" s="6" t="str">
        <f>[22]M18!B8</f>
        <v>Examen/ Concours</v>
      </c>
      <c r="C4" s="3" t="str">
        <f>[22]M18!E8</f>
        <v>INSCRITS</v>
      </c>
      <c r="D4" s="3" t="str">
        <f>[22]M18!$A$5</f>
        <v>M18 Concours externe d'ingénieur territorial</v>
      </c>
      <c r="E4" s="15">
        <f>[22]M18!F8</f>
        <v>43424</v>
      </c>
      <c r="F4" s="10" t="str">
        <f>[22]M18!D8</f>
        <v>Forum des nouvelles Moodle</v>
      </c>
      <c r="G4" s="12"/>
    </row>
    <row r="5" spans="1:7" ht="24.95" customHeight="1" x14ac:dyDescent="0.35">
      <c r="A5" s="7" t="str">
        <f>[22]M18!A9</f>
        <v>Vie_scolaire_vie_formation</v>
      </c>
      <c r="B5" s="6" t="str">
        <f>[22]M18!B9</f>
        <v>Examen/ Concours</v>
      </c>
      <c r="C5" s="3" t="str">
        <f>[22]M18!E9</f>
        <v>INSCRITS</v>
      </c>
      <c r="D5" s="3" t="str">
        <f>[22]M18!$A$5</f>
        <v>M18 Concours externe d'ingénieur territorial</v>
      </c>
      <c r="E5" s="15">
        <f>[22]M18!F9</f>
        <v>43424</v>
      </c>
      <c r="F5" s="10" t="str">
        <f>[22]M18!D9</f>
        <v>Forum des nouvelles Moodle</v>
      </c>
      <c r="G5" s="12"/>
    </row>
    <row r="6" spans="1:7" ht="24.95" customHeight="1" x14ac:dyDescent="0.35">
      <c r="A6" s="7" t="str">
        <f>[22]M18!A10</f>
        <v>Vie_scolaire_vie_formation</v>
      </c>
      <c r="B6" s="6" t="str">
        <f>[22]M18!B10</f>
        <v>Examen/ Concours</v>
      </c>
      <c r="C6" s="3" t="str">
        <f>[22]M18!E10</f>
        <v>INSCRITS</v>
      </c>
      <c r="D6" s="3" t="str">
        <f>[22]M18!$A$5</f>
        <v>M18 Concours externe d'ingénieur territorial</v>
      </c>
      <c r="E6" s="15">
        <f>[22]M18!F10</f>
        <v>43426</v>
      </c>
      <c r="F6" s="10" t="str">
        <f>[22]M18!D10</f>
        <v>Forum des nouvelles Moodle</v>
      </c>
      <c r="G6" s="12"/>
    </row>
    <row r="7" spans="1:7" ht="24.95" customHeight="1" x14ac:dyDescent="0.35">
      <c r="A7" s="7" t="str">
        <f>[22]M18!A11</f>
        <v>Vie_scolaire_vie_formation</v>
      </c>
      <c r="B7" s="6" t="str">
        <f>[22]M18!B11</f>
        <v>Examen/ Concours</v>
      </c>
      <c r="C7" s="3" t="str">
        <f>[22]M18!E11</f>
        <v>INSCRITS</v>
      </c>
      <c r="D7" s="3" t="str">
        <f>[22]M18!$A$5</f>
        <v>M18 Concours externe d'ingénieur territorial</v>
      </c>
      <c r="E7" s="15">
        <f>[22]M18!F11</f>
        <v>43437</v>
      </c>
      <c r="F7" s="10" t="str">
        <f>[22]M18!D11</f>
        <v>Forum des nouvelles Moodle</v>
      </c>
      <c r="G7" s="12"/>
    </row>
    <row r="8" spans="1:7" ht="24.95" customHeight="1" x14ac:dyDescent="0.35">
      <c r="A8" s="7" t="str">
        <f>[22]M18!A12</f>
        <v>Vie_scolaire_vie_formation</v>
      </c>
      <c r="B8" s="6" t="str">
        <f>[22]M18!B12</f>
        <v>Examen/ Concours</v>
      </c>
      <c r="C8" s="3" t="str">
        <f>[22]M18!E12</f>
        <v>INSCRITS</v>
      </c>
      <c r="D8" s="3" t="str">
        <f>[22]M18!$A$5</f>
        <v>M18 Concours externe d'ingénieur territorial</v>
      </c>
      <c r="E8" s="15">
        <f>[22]M18!F12</f>
        <v>43438</v>
      </c>
      <c r="F8" s="10" t="str">
        <f>[22]M18!D12</f>
        <v>Forum des nouvelles Moodle</v>
      </c>
      <c r="G8" s="12"/>
    </row>
    <row r="9" spans="1:7" ht="24.95" customHeight="1" x14ac:dyDescent="0.35">
      <c r="A9" s="7" t="str">
        <f>[22]M18!A13</f>
        <v>Vie_scolaire_vie_formation</v>
      </c>
      <c r="B9" s="6" t="str">
        <f>[22]M18!B13</f>
        <v>Examen/ Concours</v>
      </c>
      <c r="C9" s="3" t="str">
        <f>[22]M18!E13</f>
        <v>INSCRITS</v>
      </c>
      <c r="D9" s="3" t="str">
        <f>[22]M18!$A$5</f>
        <v>M18 Concours externe d'ingénieur territorial</v>
      </c>
      <c r="E9" s="15">
        <f>[22]M18!F13</f>
        <v>43440</v>
      </c>
      <c r="F9" s="10" t="str">
        <f>[22]M18!D13</f>
        <v>Forum des nouvelles Moodle</v>
      </c>
      <c r="G9" s="12"/>
    </row>
    <row r="10" spans="1:7" ht="24.95" customHeight="1" x14ac:dyDescent="0.35">
      <c r="A10" s="7" t="str">
        <f>[22]M18!A14</f>
        <v>Vie_scolaire_vie_formation</v>
      </c>
      <c r="B10" s="6" t="str">
        <f>[22]M18!B14</f>
        <v>Examen/ Concours</v>
      </c>
      <c r="C10" s="3" t="str">
        <f>[22]M18!E14</f>
        <v>INSCRITS</v>
      </c>
      <c r="D10" s="3" t="str">
        <f>[22]M18!$A$5</f>
        <v>M18 Concours externe d'ingénieur territorial</v>
      </c>
      <c r="E10" s="15">
        <f>[22]M18!F14</f>
        <v>43448</v>
      </c>
      <c r="F10" s="10" t="str">
        <f>[22]M18!D14</f>
        <v>Forum des nouvelles Moodle</v>
      </c>
      <c r="G10" s="12"/>
    </row>
    <row r="11" spans="1:7" ht="24.95" customHeight="1" x14ac:dyDescent="0.35">
      <c r="A11" s="7" t="str">
        <f>[22]M18!A15</f>
        <v>Vie_scolaire_vie_formation</v>
      </c>
      <c r="B11" s="6" t="str">
        <f>[22]M18!B15</f>
        <v>Examen/ Concours</v>
      </c>
      <c r="C11" s="3" t="str">
        <f>[22]M18!E15</f>
        <v>INSCRITS</v>
      </c>
      <c r="D11" s="3" t="str">
        <f>[22]M18!$A$5</f>
        <v>M18 Concours externe d'ingénieur territorial</v>
      </c>
      <c r="E11" s="15">
        <f>[22]M18!F15</f>
        <v>43451</v>
      </c>
      <c r="F11" s="10" t="str">
        <f>[22]M18!D15</f>
        <v>Forum des nouvelles Moodle</v>
      </c>
      <c r="G11" s="12"/>
    </row>
    <row r="12" spans="1:7" ht="24.95" customHeight="1" x14ac:dyDescent="0.35">
      <c r="A12" s="7" t="str">
        <f>[22]M18!A16</f>
        <v>Scolarite</v>
      </c>
      <c r="B12" s="6" t="str">
        <f>[22]M18!B16</f>
        <v>Mise en ligne cours / devoirs</v>
      </c>
      <c r="C12" s="3" t="str">
        <f>[22]M18!E16</f>
        <v>INSCRITS</v>
      </c>
      <c r="D12" s="3" t="str">
        <f>[22]M18!$A$5</f>
        <v>M18 Concours externe d'ingénieur territorial</v>
      </c>
      <c r="E12" s="15">
        <f>[22]M18!F16</f>
        <v>43460</v>
      </c>
      <c r="F12" s="10" t="str">
        <f>[22]M18!D16</f>
        <v>Forum des nouvelles Moodle</v>
      </c>
      <c r="G12" s="12"/>
    </row>
    <row r="13" spans="1:7" ht="24.95" customHeight="1" x14ac:dyDescent="0.35">
      <c r="A13" s="7" t="str">
        <f>[22]M18!A17</f>
        <v>Vie_scolaire_vie_formation</v>
      </c>
      <c r="B13" s="6" t="str">
        <f>[22]M18!B17</f>
        <v>Examen/ Concours</v>
      </c>
      <c r="C13" s="3" t="str">
        <f>[22]M18!E17</f>
        <v>INSCRITS</v>
      </c>
      <c r="D13" s="3" t="str">
        <f>[22]M18!$A$5</f>
        <v>M18 Concours externe d'ingénieur territorial</v>
      </c>
      <c r="E13" s="15">
        <f>[22]M18!F17</f>
        <v>43460</v>
      </c>
      <c r="F13" s="10" t="str">
        <f>[22]M18!D17</f>
        <v>Forum des nouvelles Moodle</v>
      </c>
      <c r="G13" s="12"/>
    </row>
    <row r="14" spans="1:7" ht="24.95" customHeight="1" x14ac:dyDescent="0.35">
      <c r="A14" s="7" t="str">
        <f>[22]M18!A18</f>
        <v>Vie_scolaire_vie_formation</v>
      </c>
      <c r="B14" s="6" t="str">
        <f>[22]M18!B18</f>
        <v>Examen/ Concours</v>
      </c>
      <c r="C14" s="3" t="str">
        <f>[22]M18!E18</f>
        <v>INSCRITS</v>
      </c>
      <c r="D14" s="3" t="str">
        <f>[22]M18!$A$5</f>
        <v>M18 Concours externe d'ingénieur territorial</v>
      </c>
      <c r="E14" s="15">
        <f>[22]M18!F18</f>
        <v>43460</v>
      </c>
      <c r="F14" s="10" t="str">
        <f>[22]M18!D18</f>
        <v>Forum des nouvelles Moodle</v>
      </c>
      <c r="G14" s="12"/>
    </row>
    <row r="15" spans="1:7" ht="24.95" customHeight="1" x14ac:dyDescent="0.35">
      <c r="A15" s="7" t="str">
        <f>[22]M18!A19</f>
        <v>Vie_scolaire_vie_formation</v>
      </c>
      <c r="B15" s="6" t="str">
        <f>[22]M18!B19</f>
        <v>Examen/ Concours</v>
      </c>
      <c r="C15" s="3" t="str">
        <f>[22]M18!E19</f>
        <v>INSCRITS</v>
      </c>
      <c r="D15" s="3" t="str">
        <f>[22]M18!$A$5</f>
        <v>M18 Concours externe d'ingénieur territorial</v>
      </c>
      <c r="E15" s="15">
        <f>[22]M18!F19</f>
        <v>43500</v>
      </c>
      <c r="F15" s="10" t="str">
        <f>[22]M18!D19</f>
        <v>Forum des nouvelles Moodle</v>
      </c>
      <c r="G15" s="12"/>
    </row>
    <row r="16" spans="1:7" ht="24.95" customHeight="1" x14ac:dyDescent="0.35">
      <c r="A16" s="7" t="str">
        <f>[22]M18!A20</f>
        <v>Scolarite</v>
      </c>
      <c r="B16" s="6" t="str">
        <f>[22]M18!B20</f>
        <v>Classes virtuelles</v>
      </c>
      <c r="C16" s="3" t="str">
        <f>[22]M18!E20</f>
        <v>INSCRITS</v>
      </c>
      <c r="D16" s="3" t="str">
        <f>[22]M18!$A$5</f>
        <v>M18 Concours externe d'ingénieur territorial</v>
      </c>
      <c r="E16" s="15">
        <f>[22]M18!F20</f>
        <v>43500</v>
      </c>
      <c r="F16" s="10" t="str">
        <f>[22]M18!D20</f>
        <v>Forum des nouvelles Moodle</v>
      </c>
      <c r="G16" s="12"/>
    </row>
    <row r="17" spans="1:7" ht="24.95" customHeight="1" x14ac:dyDescent="0.35">
      <c r="A17" s="7" t="str">
        <f>[22]M18!A21</f>
        <v>Scolarite</v>
      </c>
      <c r="B17" s="6" t="str">
        <f>[22]M18!B21</f>
        <v>Mise en ligne cours / devoirs</v>
      </c>
      <c r="C17" s="3" t="str">
        <f>[22]M18!E21</f>
        <v>INSCRITS</v>
      </c>
      <c r="D17" s="3" t="str">
        <f>[22]M18!$A$5</f>
        <v>M18 Concours externe d'ingénieur territorial</v>
      </c>
      <c r="E17" s="15">
        <f>[22]M18!F21</f>
        <v>43503</v>
      </c>
      <c r="F17" s="10" t="str">
        <f>[22]M18!D21</f>
        <v>Forum des nouvelles Moodle</v>
      </c>
      <c r="G17" s="12"/>
    </row>
    <row r="18" spans="1:7" ht="24.95" customHeight="1" x14ac:dyDescent="0.35">
      <c r="A18" s="7" t="str">
        <f>[22]M18!A22</f>
        <v>Scolarite</v>
      </c>
      <c r="B18" s="6" t="str">
        <f>[22]M18!B22</f>
        <v>Mise en ligne cours / devoirs</v>
      </c>
      <c r="C18" s="3" t="str">
        <f>[22]M18!E22</f>
        <v>INSCRITS</v>
      </c>
      <c r="D18" s="3" t="str">
        <f>[22]M18!$A$5</f>
        <v>M18 Concours externe d'ingénieur territorial</v>
      </c>
      <c r="E18" s="15">
        <f>[22]M18!F22</f>
        <v>43503</v>
      </c>
      <c r="F18" s="10" t="str">
        <f>[22]M18!D22</f>
        <v>Forum des nouvelles Moodle</v>
      </c>
      <c r="G18" s="12"/>
    </row>
    <row r="19" spans="1:7" ht="24.95" customHeight="1" x14ac:dyDescent="0.35">
      <c r="A19" s="7" t="str">
        <f>[22]M18!A23</f>
        <v>Vie_scolaire_vie_formation</v>
      </c>
      <c r="B19" s="6" t="str">
        <f>[22]M18!B23</f>
        <v>Examen/ Concours</v>
      </c>
      <c r="C19" s="3" t="str">
        <f>[22]M18!E23</f>
        <v>INSCRITS</v>
      </c>
      <c r="D19" s="3" t="str">
        <f>[22]M18!$A$5</f>
        <v>M18 Concours externe d'ingénieur territorial</v>
      </c>
      <c r="E19" s="15">
        <f>[22]M18!F23</f>
        <v>43516</v>
      </c>
      <c r="F19" s="10" t="str">
        <f>[22]M18!D23</f>
        <v>Forum des nouvelles Moodle</v>
      </c>
      <c r="G19" s="12"/>
    </row>
    <row r="20" spans="1:7" ht="24.95" customHeight="1" x14ac:dyDescent="0.35">
      <c r="A20" s="7" t="str">
        <f>[22]M18!A24</f>
        <v>Scolarite</v>
      </c>
      <c r="B20" s="6" t="str">
        <f>[22]M18!B24</f>
        <v>Epreuves blanches</v>
      </c>
      <c r="C20" s="3" t="str">
        <f>[22]M18!E24</f>
        <v>INSCRITS</v>
      </c>
      <c r="D20" s="3" t="str">
        <f>[22]M18!$A$5</f>
        <v>M18 Concours externe d'ingénieur territorial</v>
      </c>
      <c r="E20" s="15">
        <f>[22]M18!F24</f>
        <v>43538</v>
      </c>
      <c r="F20" s="10" t="str">
        <f>[22]M18!D24</f>
        <v>Forum des nouvelles Moodle</v>
      </c>
      <c r="G20" s="12"/>
    </row>
    <row r="21" spans="1:7" ht="24.95" customHeight="1" x14ac:dyDescent="0.35">
      <c r="A21" s="7" t="str">
        <f>[22]M18!A25</f>
        <v>Scolarite</v>
      </c>
      <c r="B21" s="6" t="str">
        <f>[22]M18!B25</f>
        <v>Classes virtuelles</v>
      </c>
      <c r="C21" s="3" t="str">
        <f>[22]M18!E25</f>
        <v>INSCRITS</v>
      </c>
      <c r="D21" s="3" t="str">
        <f>[22]M18!$A$5</f>
        <v>M18 Concours externe d'ingénieur territorial</v>
      </c>
      <c r="E21" s="15">
        <f>[22]M18!F25</f>
        <v>43602</v>
      </c>
      <c r="F21" s="10" t="str">
        <f>[22]M18!D25</f>
        <v>Forum des nouvelles Moodle</v>
      </c>
      <c r="G21" s="12"/>
    </row>
    <row r="22" spans="1:7" ht="24.95" customHeight="1" x14ac:dyDescent="0.35">
      <c r="A22" s="7" t="str">
        <f>[22]M18!A26</f>
        <v>Scolarite</v>
      </c>
      <c r="B22" s="6" t="str">
        <f>[22]M18!B26</f>
        <v>Classes virtuelles</v>
      </c>
      <c r="C22" s="3" t="str">
        <f>[22]M18!E26</f>
        <v>INSCRITS</v>
      </c>
      <c r="D22" s="3" t="str">
        <f>[22]M18!$A$5</f>
        <v>M18 Concours externe d'ingénieur territorial</v>
      </c>
      <c r="E22" s="15">
        <f>[22]M18!F26</f>
        <v>43619</v>
      </c>
      <c r="F22" s="10" t="str">
        <f>[22]M18!D26</f>
        <v>Forum des nouvelles Moodle</v>
      </c>
      <c r="G22" s="12"/>
    </row>
    <row r="23" spans="1:7" ht="24.95" customHeight="1" x14ac:dyDescent="0.25">
      <c r="A23" s="7" t="str">
        <f>[22]M18!A27</f>
        <v>Vie_scolaire_vie_formation</v>
      </c>
      <c r="B23" s="6" t="str">
        <f>[22]M18!B27</f>
        <v>Examen/ Concours</v>
      </c>
      <c r="C23" s="3" t="str">
        <f>[22]M18!E27</f>
        <v>INSCRITS</v>
      </c>
      <c r="D23" s="3" t="str">
        <f>[22]M18!$A$5</f>
        <v>M18 Concours externe d'ingénieur territorial</v>
      </c>
      <c r="E23" s="15">
        <f>[22]M18!F27</f>
        <v>43623</v>
      </c>
      <c r="F23" s="10" t="str">
        <f>[22]M18!D27</f>
        <v>Forum des nouvelles Moodle</v>
      </c>
      <c r="G23" s="12"/>
    </row>
    <row r="24" spans="1:7" ht="24.95" customHeight="1" x14ac:dyDescent="0.25">
      <c r="A24" s="7" t="str">
        <f>[22]M18!A28</f>
        <v>Scolarite</v>
      </c>
      <c r="B24" s="6" t="str">
        <f>[22]M18!B28</f>
        <v>Classes virtuelles</v>
      </c>
      <c r="C24" s="3" t="str">
        <f>[22]M18!E28</f>
        <v>INSCRITS</v>
      </c>
      <c r="D24" s="3" t="str">
        <f>[22]M18!$A$5</f>
        <v>M18 Concours externe d'ingénieur territorial</v>
      </c>
      <c r="E24" s="15">
        <f>[22]M18!F28</f>
        <v>43630</v>
      </c>
      <c r="F24" s="10" t="str">
        <f>[22]M18!D28</f>
        <v>Forum des nouvelles Moodle</v>
      </c>
      <c r="G24" s="12"/>
    </row>
    <row r="25" spans="1:7" ht="24.95" customHeight="1" x14ac:dyDescent="0.25">
      <c r="A25" s="7" t="str">
        <f>[22]M18!A29</f>
        <v>Scolarite</v>
      </c>
      <c r="B25" s="6" t="str">
        <f>[22]M18!B29</f>
        <v>Classes virtuelles</v>
      </c>
      <c r="C25" s="3" t="str">
        <f>[22]M18!E29</f>
        <v>INSCRITS</v>
      </c>
      <c r="D25" s="3" t="str">
        <f>[22]M18!$A$5</f>
        <v>M18 Concours externe d'ingénieur territorial</v>
      </c>
      <c r="E25" s="15">
        <f>[22]M18!F29</f>
        <v>43636</v>
      </c>
      <c r="F25" s="10" t="str">
        <f>[22]M18!D29</f>
        <v>Forum des nouvelles Moodle</v>
      </c>
      <c r="G25" s="12"/>
    </row>
    <row r="26" spans="1:7" ht="24.95" customHeight="1" x14ac:dyDescent="0.25">
      <c r="A26" s="7" t="str">
        <f>[22]M18!A30</f>
        <v>Scolarite</v>
      </c>
      <c r="B26" s="6" t="str">
        <f>[22]M18!B30</f>
        <v>Consignes prise de rdv</v>
      </c>
      <c r="C26" s="3" t="str">
        <f>[22]M18!E30</f>
        <v>INSCRITS</v>
      </c>
      <c r="D26" s="3" t="str">
        <f>[22]M18!$A$5</f>
        <v>M18 Concours externe d'ingénieur territorial</v>
      </c>
      <c r="E26" s="15">
        <f>[22]M18!F30</f>
        <v>43640</v>
      </c>
      <c r="F26" s="10" t="str">
        <f>[22]M18!D30</f>
        <v>Forum des nouvelles Moodle</v>
      </c>
      <c r="G26" s="12"/>
    </row>
    <row r="27" spans="1:7" ht="24.95" customHeight="1" x14ac:dyDescent="0.25">
      <c r="A27" s="7" t="str">
        <f>[22]M18!A31</f>
        <v>Scolarite</v>
      </c>
      <c r="B27" s="6" t="str">
        <f>[22]M18!B31</f>
        <v>Contenu cours devoirs</v>
      </c>
      <c r="C27" s="3" t="str">
        <f>[22]M18!E31</f>
        <v>INSCRITS</v>
      </c>
      <c r="D27" s="3" t="str">
        <f>[22]M18!$A$5</f>
        <v>M18 Concours externe d'ingénieur territorial</v>
      </c>
      <c r="E27" s="15">
        <f>[22]M18!F31</f>
        <v>43647</v>
      </c>
      <c r="F27" s="10" t="str">
        <f>[22]M18!D31</f>
        <v>Forum des nouvelles Moodle</v>
      </c>
      <c r="G27" s="12"/>
    </row>
    <row r="28" spans="1:7" ht="24.95" customHeight="1" x14ac:dyDescent="0.25">
      <c r="A28" s="7" t="str">
        <f>[22]M18!A32</f>
        <v>Scolarite</v>
      </c>
      <c r="B28" s="6" t="str">
        <f>[22]M18!B32</f>
        <v>Consignes prise de rdv</v>
      </c>
      <c r="C28" s="3" t="str">
        <f>[22]M18!E32</f>
        <v>INSCRITS</v>
      </c>
      <c r="D28" s="3" t="str">
        <f>[22]M18!$A$5</f>
        <v>M18 Concours externe d'ingénieur territorial</v>
      </c>
      <c r="E28" s="15">
        <f>[22]M18!F32</f>
        <v>43661</v>
      </c>
      <c r="F28" s="10" t="str">
        <f>[22]M18!D32</f>
        <v>Forum des nouvelles Moodle</v>
      </c>
      <c r="G28" s="12"/>
    </row>
    <row r="29" spans="1:7" ht="24.95" customHeight="1" x14ac:dyDescent="0.25">
      <c r="A29" s="7">
        <f>[22]M18!A33</f>
        <v>0</v>
      </c>
      <c r="B29" s="6">
        <f>[22]M18!B33</f>
        <v>0</v>
      </c>
      <c r="C29" s="3">
        <f>[22]M18!C33</f>
        <v>0</v>
      </c>
      <c r="D29" s="3">
        <f>[22]M18!D33</f>
        <v>0</v>
      </c>
      <c r="E29" s="15">
        <f>[22]M18!F33</f>
        <v>0</v>
      </c>
      <c r="F29" s="10">
        <f>[22]M18!D33</f>
        <v>0</v>
      </c>
      <c r="G29" s="12"/>
    </row>
    <row r="30" spans="1:7" ht="24.95" customHeight="1" x14ac:dyDescent="0.25">
      <c r="A30" s="7">
        <f>[22]M18!A34</f>
        <v>0</v>
      </c>
      <c r="B30" s="6">
        <f>[22]M18!B34</f>
        <v>0</v>
      </c>
      <c r="C30" s="3">
        <f>[22]M18!C34</f>
        <v>0</v>
      </c>
      <c r="D30" s="3">
        <f>[22]M18!D34</f>
        <v>0</v>
      </c>
      <c r="E30" s="15">
        <f>[22]M18!F34</f>
        <v>0</v>
      </c>
      <c r="F30" s="10">
        <f>[22]M18!F34</f>
        <v>0</v>
      </c>
      <c r="G30" s="12"/>
    </row>
    <row r="31" spans="1:7" ht="24.95" customHeight="1" x14ac:dyDescent="0.25">
      <c r="A31" s="7">
        <f>[22]M18!A35</f>
        <v>0</v>
      </c>
      <c r="B31" s="6">
        <f>[22]M18!B35</f>
        <v>0</v>
      </c>
      <c r="C31" s="3">
        <f>[22]M18!C35</f>
        <v>0</v>
      </c>
      <c r="D31" s="3">
        <f>[22]M18!D35</f>
        <v>0</v>
      </c>
      <c r="E31" s="15">
        <f>[22]M18!F35</f>
        <v>0</v>
      </c>
      <c r="F31" s="10">
        <f>[22]M18!F35</f>
        <v>0</v>
      </c>
      <c r="G31" s="12"/>
    </row>
    <row r="32" spans="1:7" ht="24.95" customHeight="1" x14ac:dyDescent="0.25">
      <c r="A32" s="7">
        <f>[22]M18!A36</f>
        <v>0</v>
      </c>
      <c r="B32" s="6">
        <f>[22]M18!B36</f>
        <v>0</v>
      </c>
      <c r="C32" s="3">
        <f>[22]M18!C36</f>
        <v>0</v>
      </c>
      <c r="D32" s="3">
        <f>[22]M18!D36</f>
        <v>0</v>
      </c>
      <c r="E32" s="15">
        <f>[22]M18!F36</f>
        <v>0</v>
      </c>
      <c r="F32" s="10">
        <f>[22]M18!F36</f>
        <v>0</v>
      </c>
      <c r="G32" s="12"/>
    </row>
    <row r="33" spans="1:7" ht="24.95" customHeight="1" x14ac:dyDescent="0.25">
      <c r="A33" s="7">
        <f>[22]M18!A37</f>
        <v>0</v>
      </c>
      <c r="B33" s="6">
        <f>[22]M18!B37</f>
        <v>0</v>
      </c>
      <c r="C33" s="3">
        <f>[22]M18!C37</f>
        <v>0</v>
      </c>
      <c r="D33" s="3">
        <f>[22]M18!D37</f>
        <v>0</v>
      </c>
      <c r="E33" s="15">
        <f>[22]M18!F37</f>
        <v>0</v>
      </c>
      <c r="F33" s="10">
        <f>[22]M18!F37</f>
        <v>0</v>
      </c>
      <c r="G33" s="12"/>
    </row>
    <row r="34" spans="1:7" ht="24.95" customHeight="1" x14ac:dyDescent="0.25">
      <c r="A34" s="7">
        <f>[22]M18!A38</f>
        <v>0</v>
      </c>
      <c r="B34" s="6">
        <f>[22]M18!B38</f>
        <v>0</v>
      </c>
      <c r="C34" s="3">
        <f>[22]M18!C38</f>
        <v>0</v>
      </c>
      <c r="D34" s="3">
        <f>[22]M18!D38</f>
        <v>0</v>
      </c>
      <c r="E34" s="15">
        <f>[22]M18!E38</f>
        <v>0</v>
      </c>
      <c r="F34" s="10">
        <f>[22]M18!F38</f>
        <v>0</v>
      </c>
      <c r="G34" s="12"/>
    </row>
    <row r="35" spans="1:7" ht="24.95" customHeight="1" x14ac:dyDescent="0.25">
      <c r="A35" s="7">
        <f>[22]M18!A39</f>
        <v>0</v>
      </c>
      <c r="B35" s="6">
        <f>[22]M18!B39</f>
        <v>0</v>
      </c>
      <c r="C35" s="3">
        <f>[22]M18!C39</f>
        <v>0</v>
      </c>
      <c r="D35" s="3">
        <f>[22]M18!D39</f>
        <v>0</v>
      </c>
      <c r="E35" s="15">
        <f>[22]M18!E39</f>
        <v>0</v>
      </c>
      <c r="F35" s="10">
        <f>[22]M18!F39</f>
        <v>0</v>
      </c>
      <c r="G35" s="12"/>
    </row>
    <row r="36" spans="1:7" ht="24.95" customHeight="1" x14ac:dyDescent="0.25">
      <c r="A36" s="7">
        <f>[22]M18!A40</f>
        <v>0</v>
      </c>
      <c r="B36" s="6">
        <f>[22]M18!B40</f>
        <v>0</v>
      </c>
      <c r="C36" s="3">
        <f>[22]M18!C40</f>
        <v>0</v>
      </c>
      <c r="D36" s="3">
        <f>[22]M18!D40</f>
        <v>0</v>
      </c>
      <c r="E36" s="15">
        <f>[22]M18!E40</f>
        <v>0</v>
      </c>
      <c r="F36" s="10">
        <f>[22]M18!F40</f>
        <v>0</v>
      </c>
      <c r="G36" s="12"/>
    </row>
    <row r="37" spans="1:7" ht="24.95" customHeight="1" x14ac:dyDescent="0.25">
      <c r="A37" s="7">
        <f>[22]M18!A41</f>
        <v>0</v>
      </c>
      <c r="B37" s="6">
        <f>[22]M18!B41</f>
        <v>0</v>
      </c>
      <c r="C37" s="3">
        <f>[22]M18!C41</f>
        <v>0</v>
      </c>
      <c r="D37" s="3">
        <f>[22]M18!D41</f>
        <v>0</v>
      </c>
      <c r="E37" s="15">
        <f>[22]M18!E41</f>
        <v>0</v>
      </c>
      <c r="F37" s="10">
        <f>[22]M18!F41</f>
        <v>0</v>
      </c>
      <c r="G37" s="12"/>
    </row>
    <row r="38" spans="1:7" ht="24.95" customHeight="1" x14ac:dyDescent="0.25">
      <c r="A38" s="7">
        <f>[22]M18!A42</f>
        <v>0</v>
      </c>
      <c r="B38" s="6">
        <f>[22]M18!B42</f>
        <v>0</v>
      </c>
      <c r="C38" s="3">
        <f>[22]M18!C42</f>
        <v>0</v>
      </c>
      <c r="D38" s="3">
        <f>[22]M18!D42</f>
        <v>0</v>
      </c>
      <c r="E38" s="15">
        <f>[22]M18!E42</f>
        <v>0</v>
      </c>
      <c r="F38" s="10">
        <f>[22]M18!F42</f>
        <v>0</v>
      </c>
      <c r="G38" s="12"/>
    </row>
    <row r="39" spans="1:7" ht="24.95" customHeight="1" x14ac:dyDescent="0.25">
      <c r="A39" s="7">
        <f>[22]M18!A43</f>
        <v>0</v>
      </c>
      <c r="B39" s="6">
        <f>[22]M18!B43</f>
        <v>0</v>
      </c>
      <c r="C39" s="3">
        <f>[22]M18!C43</f>
        <v>0</v>
      </c>
      <c r="D39" s="3">
        <f>[22]M18!D43</f>
        <v>0</v>
      </c>
      <c r="E39" s="15">
        <f>[22]M18!E43</f>
        <v>0</v>
      </c>
      <c r="F39" s="10">
        <f>[22]M18!F43</f>
        <v>0</v>
      </c>
      <c r="G39" s="12"/>
    </row>
    <row r="40" spans="1:7" ht="24.95" customHeight="1" x14ac:dyDescent="0.25">
      <c r="A40" s="7">
        <f>[22]M18!A44</f>
        <v>0</v>
      </c>
      <c r="B40" s="6">
        <f>[22]M18!B44</f>
        <v>0</v>
      </c>
      <c r="C40" s="3">
        <f>[22]M18!C44</f>
        <v>0</v>
      </c>
      <c r="D40" s="3">
        <f>[22]M18!D44</f>
        <v>0</v>
      </c>
      <c r="E40" s="15">
        <f>[22]M18!E44</f>
        <v>0</v>
      </c>
      <c r="F40" s="10">
        <f>[22]M18!F44</f>
        <v>0</v>
      </c>
      <c r="G40" s="12"/>
    </row>
    <row r="41" spans="1:7" ht="24.95" customHeight="1" x14ac:dyDescent="0.25">
      <c r="A41" s="7">
        <f>[22]M18!A45</f>
        <v>0</v>
      </c>
      <c r="B41" s="6">
        <f>[22]M18!B45</f>
        <v>0</v>
      </c>
      <c r="C41" s="3">
        <f>[22]M18!C45</f>
        <v>0</v>
      </c>
      <c r="D41" s="3">
        <f>[22]M18!D45</f>
        <v>0</v>
      </c>
      <c r="E41" s="15">
        <f>[22]M18!E45</f>
        <v>0</v>
      </c>
      <c r="F41" s="10">
        <f>[22]M18!F45</f>
        <v>0</v>
      </c>
      <c r="G41" s="12"/>
    </row>
    <row r="42" spans="1:7" ht="24.95" customHeight="1" x14ac:dyDescent="0.25">
      <c r="A42" s="7">
        <f>[22]M18!A46</f>
        <v>0</v>
      </c>
      <c r="B42" s="6">
        <f>[22]M18!B46</f>
        <v>0</v>
      </c>
      <c r="C42" s="3">
        <f>[22]M18!C46</f>
        <v>0</v>
      </c>
      <c r="D42" s="3">
        <f>[22]M18!D46</f>
        <v>0</v>
      </c>
      <c r="E42" s="15">
        <f>[22]M18!E46</f>
        <v>0</v>
      </c>
      <c r="F42" s="10">
        <f>[22]M18!F46</f>
        <v>0</v>
      </c>
      <c r="G42" s="12"/>
    </row>
    <row r="43" spans="1:7" ht="24.95" customHeight="1" x14ac:dyDescent="0.25">
      <c r="A43" s="7">
        <f>[22]M18!A47</f>
        <v>0</v>
      </c>
      <c r="B43" s="6">
        <f>[22]M18!B47</f>
        <v>0</v>
      </c>
      <c r="C43" s="3">
        <f>[22]M18!C47</f>
        <v>0</v>
      </c>
      <c r="D43" s="3">
        <f>[22]M18!D47</f>
        <v>0</v>
      </c>
      <c r="E43" s="15">
        <f>[22]M18!E47</f>
        <v>0</v>
      </c>
      <c r="F43" s="10">
        <f>[22]M18!F47</f>
        <v>0</v>
      </c>
      <c r="G43" s="12"/>
    </row>
    <row r="44" spans="1:7" ht="24.95" customHeight="1" x14ac:dyDescent="0.25">
      <c r="A44" s="7">
        <f>[22]M18!A48</f>
        <v>0</v>
      </c>
      <c r="B44" s="6">
        <f>[22]M18!B48</f>
        <v>0</v>
      </c>
      <c r="C44" s="3">
        <f>[22]M18!C48</f>
        <v>0</v>
      </c>
      <c r="D44" s="3">
        <f>[22]M18!D48</f>
        <v>0</v>
      </c>
      <c r="E44" s="15">
        <f>[22]M18!E48</f>
        <v>0</v>
      </c>
      <c r="F44" s="10">
        <f>[22]M18!F48</f>
        <v>0</v>
      </c>
      <c r="G44" s="12"/>
    </row>
    <row r="45" spans="1:7" ht="24.95" customHeight="1" x14ac:dyDescent="0.25">
      <c r="A45" s="7">
        <f>[22]M18!A49</f>
        <v>0</v>
      </c>
      <c r="B45" s="6">
        <f>[22]M18!B49</f>
        <v>0</v>
      </c>
      <c r="C45" s="3">
        <f>[22]M18!C49</f>
        <v>0</v>
      </c>
      <c r="D45" s="3">
        <f>[22]M18!D49</f>
        <v>0</v>
      </c>
      <c r="E45" s="15">
        <f>[22]M18!E49</f>
        <v>0</v>
      </c>
      <c r="F45" s="10">
        <f>[22]M18!F49</f>
        <v>0</v>
      </c>
      <c r="G45" s="12"/>
    </row>
    <row r="46" spans="1:7" ht="24.95" customHeight="1" x14ac:dyDescent="0.25">
      <c r="A46" s="7">
        <f>[22]M18!A50</f>
        <v>0</v>
      </c>
      <c r="B46" s="6">
        <f>[22]M18!B50</f>
        <v>0</v>
      </c>
      <c r="C46" s="3">
        <f>[22]M18!C50</f>
        <v>0</v>
      </c>
      <c r="D46" s="3">
        <f>[22]M18!D50</f>
        <v>0</v>
      </c>
      <c r="E46" s="15">
        <f>[22]M18!E50</f>
        <v>0</v>
      </c>
      <c r="F46" s="10">
        <f>[22]M18!F50</f>
        <v>0</v>
      </c>
      <c r="G46" s="12"/>
    </row>
    <row r="47" spans="1:7" ht="24.95" customHeight="1" x14ac:dyDescent="0.25">
      <c r="A47" s="7">
        <f>[22]M18!A51</f>
        <v>0</v>
      </c>
      <c r="B47" s="6">
        <f>[22]M18!B51</f>
        <v>0</v>
      </c>
      <c r="C47" s="3">
        <f>[22]M18!C51</f>
        <v>0</v>
      </c>
      <c r="D47" s="3">
        <f>[22]M18!D51</f>
        <v>0</v>
      </c>
      <c r="E47" s="15">
        <f>[22]M18!E51</f>
        <v>0</v>
      </c>
      <c r="F47" s="10">
        <f>[22]M18!F51</f>
        <v>0</v>
      </c>
      <c r="G47" s="12"/>
    </row>
    <row r="48" spans="1:7" ht="24.95" customHeight="1" x14ac:dyDescent="0.25">
      <c r="A48" s="7">
        <f>[22]M18!A52</f>
        <v>0</v>
      </c>
      <c r="B48" s="6">
        <f>[22]M18!B52</f>
        <v>0</v>
      </c>
      <c r="C48" s="3">
        <f>[22]M18!C52</f>
        <v>0</v>
      </c>
      <c r="D48" s="3">
        <f>[22]M18!D52</f>
        <v>0</v>
      </c>
      <c r="E48" s="15">
        <f>[22]M18!E52</f>
        <v>0</v>
      </c>
      <c r="F48" s="10">
        <f>[22]M18!F52</f>
        <v>0</v>
      </c>
      <c r="G48" s="12"/>
    </row>
    <row r="49" spans="1:7" ht="24.95" customHeight="1" x14ac:dyDescent="0.25">
      <c r="A49" s="7">
        <f>[22]M18!A53</f>
        <v>0</v>
      </c>
      <c r="B49" s="6">
        <f>[22]M18!B53</f>
        <v>0</v>
      </c>
      <c r="C49" s="3">
        <f>[22]M18!C53</f>
        <v>0</v>
      </c>
      <c r="D49" s="3">
        <f>[22]M18!D53</f>
        <v>0</v>
      </c>
      <c r="E49" s="15">
        <f>[22]M18!E53</f>
        <v>0</v>
      </c>
      <c r="F49" s="10">
        <f>[22]M18!F53</f>
        <v>0</v>
      </c>
      <c r="G49" s="12"/>
    </row>
    <row r="50" spans="1:7" ht="24.95" customHeight="1" x14ac:dyDescent="0.25">
      <c r="A50" s="7">
        <f>[22]M18!A54</f>
        <v>0</v>
      </c>
      <c r="B50" s="6">
        <f>[22]M18!B54</f>
        <v>0</v>
      </c>
      <c r="C50" s="3">
        <f>[22]M18!C54</f>
        <v>0</v>
      </c>
      <c r="D50" s="3">
        <f>[22]M18!D54</f>
        <v>0</v>
      </c>
      <c r="E50" s="15">
        <f>[22]M18!E54</f>
        <v>0</v>
      </c>
      <c r="F50" s="10">
        <f>[22]M18!F54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4"/>
  </sheetPr>
  <dimension ref="A1:G124"/>
  <sheetViews>
    <sheetView topLeftCell="A13"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'[23]M19-M20-M21'!A7</f>
        <v>Scolarite</v>
      </c>
      <c r="B3" s="6" t="str">
        <f>'[23]M19-M20-M21'!B7</f>
        <v>Accès service en ligne</v>
      </c>
      <c r="C3" s="3" t="str">
        <f>'[23]M19-M20-M21'!E7</f>
        <v>INSCRITS</v>
      </c>
      <c r="D3" s="3" t="str">
        <f>'[23]M19-M20-M21'!$A$5</f>
        <v>M19-M20-M21-M22-M23 Concours CAFCPE</v>
      </c>
      <c r="E3" s="15">
        <f>'[23]M19-M20-M21'!F7</f>
        <v>43280</v>
      </c>
      <c r="F3" s="10" t="str">
        <f>'[23]M19-M20-M21'!D7</f>
        <v>ENT</v>
      </c>
      <c r="G3" s="12"/>
    </row>
    <row r="4" spans="1:7" ht="24.95" customHeight="1" x14ac:dyDescent="0.25">
      <c r="A4" s="7" t="str">
        <f>'[23]M19-M20-M21'!A8</f>
        <v>Scolarite</v>
      </c>
      <c r="B4" s="6" t="str">
        <f>'[23]M19-M20-M21'!B8</f>
        <v>Accès service en ligne</v>
      </c>
      <c r="C4" s="3" t="str">
        <f>'[23]M19-M20-M21'!E8</f>
        <v>INSCRITS</v>
      </c>
      <c r="D4" s="3" t="str">
        <f>'[23]M19-M20-M21'!$A$5</f>
        <v>M19-M20-M21-M22-M23 Concours CAFCPE</v>
      </c>
      <c r="E4" s="15">
        <f>'[23]M19-M20-M21'!F8</f>
        <v>43298</v>
      </c>
      <c r="F4" s="10" t="str">
        <f>'[23]M19-M20-M21'!D8</f>
        <v>ENT</v>
      </c>
      <c r="G4" s="12"/>
    </row>
    <row r="5" spans="1:7" ht="24.95" customHeight="1" x14ac:dyDescent="0.35">
      <c r="A5" s="7" t="str">
        <f>'[23]M19-M20-M21'!A9</f>
        <v>Scolarite</v>
      </c>
      <c r="B5" s="6" t="str">
        <f>'[23]M19-M20-M21'!B9</f>
        <v>Accès service en ligne</v>
      </c>
      <c r="C5" s="3" t="str">
        <f>'[23]M19-M20-M21'!E9</f>
        <v>INSCRITS</v>
      </c>
      <c r="D5" s="3" t="str">
        <f>'[23]M19-M20-M21'!$A$5</f>
        <v>M19-M20-M21-M22-M23 Concours CAFCPE</v>
      </c>
      <c r="E5" s="15">
        <f>'[23]M19-M20-M21'!F9</f>
        <v>43298</v>
      </c>
      <c r="F5" s="10" t="str">
        <f>'[23]M19-M20-M21'!D9</f>
        <v>ENT</v>
      </c>
      <c r="G5" s="12"/>
    </row>
    <row r="6" spans="1:7" ht="24.95" customHeight="1" x14ac:dyDescent="0.35">
      <c r="A6" s="7" t="str">
        <f>'[23]M19-M20-M21'!A10</f>
        <v>Vie_scolaire_vie_formation</v>
      </c>
      <c r="B6" s="6" t="str">
        <f>'[23]M19-M20-M21'!B10</f>
        <v>Examen/ Concours</v>
      </c>
      <c r="C6" s="3" t="str">
        <f>'[23]M19-M20-M21'!E10</f>
        <v>INSCRITS</v>
      </c>
      <c r="D6" s="3" t="str">
        <f>'[23]M19-M20-M21'!$A$5</f>
        <v>M19-M20-M21-M22-M23 Concours CAFCPE</v>
      </c>
      <c r="E6" s="15">
        <f>'[23]M19-M20-M21'!F10</f>
        <v>43300</v>
      </c>
      <c r="F6" s="10" t="str">
        <f>'[23]M19-M20-M21'!D10</f>
        <v>ENT</v>
      </c>
      <c r="G6" s="12"/>
    </row>
    <row r="7" spans="1:7" ht="24.95" customHeight="1" x14ac:dyDescent="0.35">
      <c r="A7" s="7" t="str">
        <f>'[23]M19-M20-M21'!A11</f>
        <v>Scolarite</v>
      </c>
      <c r="B7" s="6" t="str">
        <f>'[23]M19-M20-M21'!B11</f>
        <v>Mise en ligne cours / devoirs</v>
      </c>
      <c r="C7" s="3" t="str">
        <f>'[23]M19-M20-M21'!E11</f>
        <v>INSCRITS</v>
      </c>
      <c r="D7" s="3" t="str">
        <f>'[23]M19-M20-M21'!$A$5</f>
        <v>M19-M20-M21-M22-M23 Concours CAFCPE</v>
      </c>
      <c r="E7" s="15">
        <f>'[23]M19-M20-M21'!F11</f>
        <v>43300</v>
      </c>
      <c r="F7" s="10" t="str">
        <f>'[23]M19-M20-M21'!D11</f>
        <v>ENT</v>
      </c>
      <c r="G7" s="12"/>
    </row>
    <row r="8" spans="1:7" ht="24.95" customHeight="1" x14ac:dyDescent="0.35">
      <c r="A8" s="7" t="str">
        <f>'[23]M19-M20-M21'!A12</f>
        <v>Scolarite</v>
      </c>
      <c r="B8" s="6" t="str">
        <f>'[23]M19-M20-M21'!B12</f>
        <v>Mise en ligne cours / devoirs</v>
      </c>
      <c r="C8" s="3" t="str">
        <f>'[23]M19-M20-M21'!E12</f>
        <v>INSCRITS</v>
      </c>
      <c r="D8" s="3" t="str">
        <f>'[23]M19-M20-M21'!$A$5</f>
        <v>M19-M20-M21-M22-M23 Concours CAFCPE</v>
      </c>
      <c r="E8" s="15">
        <f>'[23]M19-M20-M21'!F12</f>
        <v>43304</v>
      </c>
      <c r="F8" s="10" t="str">
        <f>'[23]M19-M20-M21'!D12</f>
        <v>ENT</v>
      </c>
      <c r="G8" s="12"/>
    </row>
    <row r="9" spans="1:7" ht="24.95" customHeight="1" x14ac:dyDescent="0.35">
      <c r="A9" s="7" t="str">
        <f>'[23]M19-M20-M21'!A13</f>
        <v>Scolarite</v>
      </c>
      <c r="B9" s="6" t="str">
        <f>'[23]M19-M20-M21'!B13</f>
        <v>Classes virtuelles</v>
      </c>
      <c r="C9" s="3" t="str">
        <f>'[23]M19-M20-M21'!E13</f>
        <v>INSCRITS</v>
      </c>
      <c r="D9" s="3" t="str">
        <f>'[23]M19-M20-M21'!$A$5</f>
        <v>M19-M20-M21-M22-M23 Concours CAFCPE</v>
      </c>
      <c r="E9" s="15">
        <f>'[23]M19-M20-M21'!F13</f>
        <v>43308</v>
      </c>
      <c r="F9" s="10" t="str">
        <f>'[23]M19-M20-M21'!D13</f>
        <v>ENT</v>
      </c>
      <c r="G9" s="12"/>
    </row>
    <row r="10" spans="1:7" ht="24.95" customHeight="1" x14ac:dyDescent="0.35">
      <c r="A10" s="7" t="str">
        <f>'[23]M19-M20-M21'!A14</f>
        <v>Scolarite</v>
      </c>
      <c r="B10" s="6" t="str">
        <f>'[23]M19-M20-M21'!B14</f>
        <v>Contenu cours devoirs</v>
      </c>
      <c r="C10" s="3" t="str">
        <f>'[23]M19-M20-M21'!E14</f>
        <v>INSCRITS</v>
      </c>
      <c r="D10" s="3" t="str">
        <f>'[23]M19-M20-M21'!$A$5</f>
        <v>M19-M20-M21-M22-M23 Concours CAFCPE</v>
      </c>
      <c r="E10" s="15">
        <f>'[23]M19-M20-M21'!F14</f>
        <v>43315</v>
      </c>
      <c r="F10" s="10" t="str">
        <f>'[23]M19-M20-M21'!D14</f>
        <v>ENT</v>
      </c>
      <c r="G10" s="12"/>
    </row>
    <row r="11" spans="1:7" ht="24.95" customHeight="1" x14ac:dyDescent="0.35">
      <c r="A11" s="7" t="str">
        <f>'[23]M19-M20-M21'!A15</f>
        <v>Vie_scolaire_vie_formation</v>
      </c>
      <c r="B11" s="6" t="str">
        <f>'[23]M19-M20-M21'!B15</f>
        <v>Examen/ Concours</v>
      </c>
      <c r="C11" s="3" t="str">
        <f>'[23]M19-M20-M21'!E15</f>
        <v>INSCRITS</v>
      </c>
      <c r="D11" s="3" t="str">
        <f>'[23]M19-M20-M21'!$A$5</f>
        <v>M19-M20-M21-M22-M23 Concours CAFCPE</v>
      </c>
      <c r="E11" s="15">
        <f>'[23]M19-M20-M21'!F15</f>
        <v>43325</v>
      </c>
      <c r="F11" s="10" t="str">
        <f>'[23]M19-M20-M21'!D15</f>
        <v>ENT</v>
      </c>
      <c r="G11" s="12"/>
    </row>
    <row r="12" spans="1:7" ht="24.95" customHeight="1" x14ac:dyDescent="0.35">
      <c r="A12" s="7" t="str">
        <f>'[23]M19-M20-M21'!A16</f>
        <v>Scolarite</v>
      </c>
      <c r="B12" s="6" t="str">
        <f>'[23]M19-M20-M21'!B16</f>
        <v>Classes virtuelles</v>
      </c>
      <c r="C12" s="3" t="str">
        <f>'[23]M19-M20-M21'!E16</f>
        <v>INSCRITS</v>
      </c>
      <c r="D12" s="3" t="str">
        <f>'[23]M19-M20-M21'!$A$5</f>
        <v>M19-M20-M21-M22-M23 Concours CAFCPE</v>
      </c>
      <c r="E12" s="15">
        <f>'[23]M19-M20-M21'!F16</f>
        <v>43332</v>
      </c>
      <c r="F12" s="10" t="str">
        <f>'[23]M19-M20-M21'!D16</f>
        <v>ENT</v>
      </c>
      <c r="G12" s="12"/>
    </row>
    <row r="13" spans="1:7" ht="24.95" customHeight="1" x14ac:dyDescent="0.35">
      <c r="A13" s="7" t="str">
        <f>'[23]M19-M20-M21'!A17</f>
        <v>Scolarite</v>
      </c>
      <c r="B13" s="6" t="str">
        <f>'[23]M19-M20-M21'!B17</f>
        <v>Classes virtuelles</v>
      </c>
      <c r="C13" s="3" t="str">
        <f>'[23]M19-M20-M21'!E17</f>
        <v>INSCRITS</v>
      </c>
      <c r="D13" s="3" t="str">
        <f>'[23]M19-M20-M21'!$A$5</f>
        <v>M19-M20-M21-M22-M23 Concours CAFCPE</v>
      </c>
      <c r="E13" s="15">
        <f>'[23]M19-M20-M21'!F17</f>
        <v>43340</v>
      </c>
      <c r="F13" s="10" t="str">
        <f>'[23]M19-M20-M21'!D17</f>
        <v>ENT</v>
      </c>
      <c r="G13" s="12"/>
    </row>
    <row r="14" spans="1:7" ht="24.95" customHeight="1" x14ac:dyDescent="0.35">
      <c r="A14" s="7" t="str">
        <f>'[23]M19-M20-M21'!A18</f>
        <v>Scolarite</v>
      </c>
      <c r="B14" s="6" t="str">
        <f>'[23]M19-M20-M21'!B18</f>
        <v>Espace de formation</v>
      </c>
      <c r="C14" s="3" t="str">
        <f>'[23]M19-M20-M21'!E18</f>
        <v>INSCRITS</v>
      </c>
      <c r="D14" s="3" t="str">
        <f>'[23]M19-M20-M21'!$A$5</f>
        <v>M19-M20-M21-M22-M23 Concours CAFCPE</v>
      </c>
      <c r="E14" s="15">
        <f>'[23]M19-M20-M21'!F18</f>
        <v>43341</v>
      </c>
      <c r="F14" s="10" t="str">
        <f>'[23]M19-M20-M21'!D18</f>
        <v>ENT</v>
      </c>
      <c r="G14" s="12"/>
    </row>
    <row r="15" spans="1:7" ht="24.95" customHeight="1" x14ac:dyDescent="0.35">
      <c r="A15" s="7" t="str">
        <f>'[23]M19-M20-M21'!A19</f>
        <v>Vie_scolaire_vie_formation</v>
      </c>
      <c r="B15" s="6" t="str">
        <f>'[23]M19-M20-M21'!B19</f>
        <v>Examen/ Concours</v>
      </c>
      <c r="C15" s="3" t="str">
        <f>'[23]M19-M20-M21'!E19</f>
        <v>INSCRITS</v>
      </c>
      <c r="D15" s="3" t="str">
        <f>'[23]M19-M20-M21'!$A$5</f>
        <v>M19-M20-M21-M22-M23 Concours CAFCPE</v>
      </c>
      <c r="E15" s="15">
        <f>'[23]M19-M20-M21'!F19</f>
        <v>43349</v>
      </c>
      <c r="F15" s="10" t="str">
        <f>'[23]M19-M20-M21'!D19</f>
        <v>ENT</v>
      </c>
      <c r="G15" s="12"/>
    </row>
    <row r="16" spans="1:7" ht="24.95" customHeight="1" x14ac:dyDescent="0.35">
      <c r="A16" s="7" t="str">
        <f>'[23]M19-M20-M21'!A20</f>
        <v>Scolarite</v>
      </c>
      <c r="B16" s="6" t="str">
        <f>'[23]M19-M20-M21'!B20</f>
        <v>Contenu cours devoirs</v>
      </c>
      <c r="C16" s="3" t="str">
        <f>'[23]M19-M20-M21'!E20</f>
        <v>INSCRITS</v>
      </c>
      <c r="D16" s="3" t="str">
        <f>'[23]M19-M20-M21'!$A$5</f>
        <v>M19-M20-M21-M22-M23 Concours CAFCPE</v>
      </c>
      <c r="E16" s="15">
        <f>'[23]M19-M20-M21'!F20</f>
        <v>43378</v>
      </c>
      <c r="F16" s="10" t="str">
        <f>'[23]M19-M20-M21'!D20</f>
        <v>ENT</v>
      </c>
      <c r="G16" s="12"/>
    </row>
    <row r="17" spans="1:7" ht="24.95" customHeight="1" x14ac:dyDescent="0.35">
      <c r="A17" s="7" t="str">
        <f>'[23]M19-M20-M21'!A21</f>
        <v>Scolarite</v>
      </c>
      <c r="B17" s="6" t="str">
        <f>'[23]M19-M20-M21'!B21</f>
        <v>Contenu cours devoirs</v>
      </c>
      <c r="C17" s="3" t="str">
        <f>'[23]M19-M20-M21'!E21</f>
        <v>INSCRITS</v>
      </c>
      <c r="D17" s="3" t="str">
        <f>'[23]M19-M20-M21'!$A$5</f>
        <v>M19-M20-M21-M22-M23 Concours CAFCPE</v>
      </c>
      <c r="E17" s="15">
        <f>'[23]M19-M20-M21'!F21</f>
        <v>43396</v>
      </c>
      <c r="F17" s="10" t="str">
        <f>'[23]M19-M20-M21'!D21</f>
        <v>ENT</v>
      </c>
      <c r="G17" s="12"/>
    </row>
    <row r="18" spans="1:7" ht="24.95" customHeight="1" x14ac:dyDescent="0.35">
      <c r="A18" s="7" t="str">
        <f>'[23]M19-M20-M21'!A22</f>
        <v>Scolarite</v>
      </c>
      <c r="B18" s="6" t="str">
        <f>'[23]M19-M20-M21'!B22</f>
        <v>Contenu cours devoirs</v>
      </c>
      <c r="C18" s="3" t="str">
        <f>'[23]M19-M20-M21'!E22</f>
        <v>INSCRITS</v>
      </c>
      <c r="D18" s="3" t="str">
        <f>'[23]M19-M20-M21'!$A$5</f>
        <v>M19-M20-M21-M22-M23 Concours CAFCPE</v>
      </c>
      <c r="E18" s="15">
        <f>'[23]M19-M20-M21'!F22</f>
        <v>43399</v>
      </c>
      <c r="F18" s="10" t="str">
        <f>'[23]M19-M20-M21'!D22</f>
        <v>ENT</v>
      </c>
      <c r="G18" s="12"/>
    </row>
    <row r="19" spans="1:7" ht="24.95" customHeight="1" x14ac:dyDescent="0.35">
      <c r="A19" s="7" t="str">
        <f>'[23]M19-M20-M21'!A23</f>
        <v>Scolarite</v>
      </c>
      <c r="B19" s="6" t="str">
        <f>'[23]M19-M20-M21'!B23</f>
        <v>Contenu cours devoirs</v>
      </c>
      <c r="C19" s="3" t="str">
        <f>'[23]M19-M20-M21'!E23</f>
        <v>INSCRITS</v>
      </c>
      <c r="D19" s="3" t="str">
        <f>'[23]M19-M20-M21'!$A$5</f>
        <v>M19-M20-M21-M22-M23 Concours CAFCPE</v>
      </c>
      <c r="E19" s="15">
        <f>'[23]M19-M20-M21'!F23</f>
        <v>43410</v>
      </c>
      <c r="F19" s="10" t="str">
        <f>'[23]M19-M20-M21'!D23</f>
        <v>ENT</v>
      </c>
      <c r="G19" s="12"/>
    </row>
    <row r="20" spans="1:7" ht="24.95" customHeight="1" x14ac:dyDescent="0.35">
      <c r="A20" s="7" t="str">
        <f>'[23]M19-M20-M21'!A24</f>
        <v>Scolarite</v>
      </c>
      <c r="B20" s="6" t="str">
        <f>'[23]M19-M20-M21'!B24</f>
        <v>Contenu cours devoirs</v>
      </c>
      <c r="C20" s="3" t="str">
        <f>'[23]M19-M20-M21'!E24</f>
        <v>INSCRITS</v>
      </c>
      <c r="D20" s="3" t="str">
        <f>'[23]M19-M20-M21'!$A$5</f>
        <v>M19-M20-M21-M22-M23 Concours CAFCPE</v>
      </c>
      <c r="E20" s="15">
        <f>'[23]M19-M20-M21'!F24</f>
        <v>43412</v>
      </c>
      <c r="F20" s="10" t="str">
        <f>'[23]M19-M20-M21'!D24</f>
        <v>ENT</v>
      </c>
      <c r="G20" s="12"/>
    </row>
    <row r="21" spans="1:7" ht="24.95" customHeight="1" x14ac:dyDescent="0.35">
      <c r="A21" s="7" t="str">
        <f>'[23]M19-M20-M21'!A25</f>
        <v>Scolarite</v>
      </c>
      <c r="B21" s="6" t="str">
        <f>'[23]M19-M20-M21'!B25</f>
        <v>Contenu cours devoirs</v>
      </c>
      <c r="C21" s="3" t="str">
        <f>'[23]M19-M20-M21'!E25</f>
        <v>INSCRITS</v>
      </c>
      <c r="D21" s="3" t="str">
        <f>'[23]M19-M20-M21'!$A$5</f>
        <v>M19-M20-M21-M22-M23 Concours CAFCPE</v>
      </c>
      <c r="E21" s="15">
        <f>'[23]M19-M20-M21'!F25</f>
        <v>43413</v>
      </c>
      <c r="F21" s="10" t="str">
        <f>'[23]M19-M20-M21'!D25</f>
        <v>ENT</v>
      </c>
      <c r="G21" s="12"/>
    </row>
    <row r="22" spans="1:7" ht="24.95" customHeight="1" x14ac:dyDescent="0.35">
      <c r="A22" s="7" t="str">
        <f>'[23]M19-M20-M21'!A26</f>
        <v>Scolarite</v>
      </c>
      <c r="B22" s="6" t="str">
        <f>'[23]M19-M20-M21'!B26</f>
        <v>Contenu cours devoirs</v>
      </c>
      <c r="C22" s="3" t="str">
        <f>'[23]M19-M20-M21'!E26</f>
        <v>INSCRITS</v>
      </c>
      <c r="D22" s="3" t="str">
        <f>'[23]M19-M20-M21'!$A$5</f>
        <v>M19-M20-M21-M22-M23 Concours CAFCPE</v>
      </c>
      <c r="E22" s="15">
        <f>'[23]M19-M20-M21'!F26</f>
        <v>43424</v>
      </c>
      <c r="F22" s="10" t="str">
        <f>'[23]M19-M20-M21'!D26</f>
        <v>ENT</v>
      </c>
      <c r="G22" s="12"/>
    </row>
    <row r="23" spans="1:7" ht="24.95" customHeight="1" x14ac:dyDescent="0.25">
      <c r="A23" s="7" t="str">
        <f>'[23]M19-M20-M21'!A27</f>
        <v>Vie_scolaire_vie_formation</v>
      </c>
      <c r="B23" s="6" t="str">
        <f>'[23]M19-M20-M21'!B27</f>
        <v>Examen/ Concours</v>
      </c>
      <c r="C23" s="3" t="str">
        <f>'[23]M19-M20-M21'!E27</f>
        <v>INSCRITS</v>
      </c>
      <c r="D23" s="3" t="str">
        <f>'[23]M19-M20-M21'!$A$5</f>
        <v>M19-M20-M21-M22-M23 Concours CAFCPE</v>
      </c>
      <c r="E23" s="15">
        <f>'[23]M19-M20-M21'!F27</f>
        <v>43433</v>
      </c>
      <c r="F23" s="10" t="str">
        <f>'[23]M19-M20-M21'!D27</f>
        <v>ENT</v>
      </c>
      <c r="G23" s="12"/>
    </row>
    <row r="24" spans="1:7" ht="24.95" customHeight="1" x14ac:dyDescent="0.25">
      <c r="A24" s="7" t="str">
        <f>'[23]M19-M20-M21'!A28</f>
        <v>Vie_scolaire_vie_formation</v>
      </c>
      <c r="B24" s="6" t="str">
        <f>'[23]M19-M20-M21'!B28</f>
        <v>Examen/ Concours</v>
      </c>
      <c r="C24" s="3" t="str">
        <f>'[23]M19-M20-M21'!E28</f>
        <v>INSCRITS</v>
      </c>
      <c r="D24" s="3" t="str">
        <f>'[23]M19-M20-M21'!$A$5</f>
        <v>M19-M20-M21-M22-M23 Concours CAFCPE</v>
      </c>
      <c r="E24" s="15">
        <f>'[23]M19-M20-M21'!F28</f>
        <v>43446</v>
      </c>
      <c r="F24" s="10" t="str">
        <f>'[23]M19-M20-M21'!D28</f>
        <v>ENT</v>
      </c>
      <c r="G24" s="12"/>
    </row>
    <row r="25" spans="1:7" ht="24.95" customHeight="1" x14ac:dyDescent="0.25">
      <c r="A25" s="7" t="str">
        <f>'[23]M19-M20-M21'!A29</f>
        <v>Scolarite</v>
      </c>
      <c r="B25" s="6" t="str">
        <f>'[23]M19-M20-M21'!B29</f>
        <v>Epreuves blanches</v>
      </c>
      <c r="C25" s="3" t="str">
        <f>'[23]M19-M20-M21'!E29</f>
        <v>INSCRITS</v>
      </c>
      <c r="D25" s="3" t="str">
        <f>'[23]M19-M20-M21'!$A$5</f>
        <v>M19-M20-M21-M22-M23 Concours CAFCPE</v>
      </c>
      <c r="E25" s="15">
        <f>'[23]M19-M20-M21'!F29</f>
        <v>43469</v>
      </c>
      <c r="F25" s="10" t="str">
        <f>'[23]M19-M20-M21'!D29</f>
        <v>ENT</v>
      </c>
      <c r="G25" s="12"/>
    </row>
    <row r="26" spans="1:7" ht="24.95" customHeight="1" x14ac:dyDescent="0.25">
      <c r="A26" s="7" t="str">
        <f>'[23]M19-M20-M21'!A30</f>
        <v>Scolarite</v>
      </c>
      <c r="B26" s="6" t="str">
        <f>'[23]M19-M20-M21'!B30</f>
        <v>Classes virtuelles</v>
      </c>
      <c r="C26" s="3" t="str">
        <f>'[23]M19-M20-M21'!E30</f>
        <v>INSCRITS</v>
      </c>
      <c r="D26" s="3" t="str">
        <f>'[23]M19-M20-M21'!$A$5</f>
        <v>M19-M20-M21-M22-M23 Concours CAFCPE</v>
      </c>
      <c r="E26" s="15">
        <f>'[23]M19-M20-M21'!F30</f>
        <v>43476</v>
      </c>
      <c r="F26" s="10" t="str">
        <f>'[23]M19-M20-M21'!D30</f>
        <v>Smartfocus</v>
      </c>
      <c r="G26" s="12"/>
    </row>
    <row r="27" spans="1:7" ht="24.95" customHeight="1" x14ac:dyDescent="0.25">
      <c r="A27" s="7" t="str">
        <f>'[23]M19-M20-M21'!A31</f>
        <v>Scolarite</v>
      </c>
      <c r="B27" s="6" t="str">
        <f>'[23]M19-M20-M21'!B31</f>
        <v>Epreuves blanches</v>
      </c>
      <c r="C27" s="3" t="str">
        <f>'[23]M19-M20-M21'!E31</f>
        <v>INSCRITS</v>
      </c>
      <c r="D27" s="3" t="str">
        <f>'[23]M19-M20-M21'!$A$5</f>
        <v>M19-M20-M21-M22-M23 Concours CAFCPE</v>
      </c>
      <c r="E27" s="15">
        <f>'[23]M19-M20-M21'!F31</f>
        <v>43489</v>
      </c>
      <c r="F27" s="10" t="str">
        <f>'[23]M19-M20-M21'!D31</f>
        <v>Smartfocus</v>
      </c>
      <c r="G27" s="12"/>
    </row>
    <row r="28" spans="1:7" ht="24.95" customHeight="1" x14ac:dyDescent="0.25">
      <c r="A28" s="7" t="str">
        <f>'[23]M19-M20-M21'!A32</f>
        <v>Scolarite</v>
      </c>
      <c r="B28" s="6" t="str">
        <f>'[23]M19-M20-M21'!B32</f>
        <v>Epreuves blanches</v>
      </c>
      <c r="C28" s="3" t="str">
        <f>'[23]M19-M20-M21'!E32</f>
        <v>INSCRITS</v>
      </c>
      <c r="D28" s="3" t="str">
        <f>'[23]M19-M20-M21'!$A$5</f>
        <v>M19-M20-M21-M22-M23 Concours CAFCPE</v>
      </c>
      <c r="E28" s="15">
        <f>'[23]M19-M20-M21'!F32</f>
        <v>43494</v>
      </c>
      <c r="F28" s="10" t="str">
        <f>'[23]M19-M20-M21'!D32</f>
        <v>Smartfocus</v>
      </c>
      <c r="G28" s="12"/>
    </row>
    <row r="29" spans="1:7" ht="24.95" customHeight="1" x14ac:dyDescent="0.25">
      <c r="A29" s="7" t="str">
        <f>'[23]M19-M20-M21'!A33</f>
        <v>Scolarite</v>
      </c>
      <c r="B29" s="6" t="str">
        <f>'[23]M19-M20-M21'!B33</f>
        <v>Classes virtuelles</v>
      </c>
      <c r="C29" s="3" t="str">
        <f>'[23]M19-M20-M21'!E33</f>
        <v>INSCRITS</v>
      </c>
      <c r="D29" s="3" t="str">
        <f>'[23]M19-M20-M21'!$A$5</f>
        <v>M19-M20-M21-M22-M23 Concours CAFCPE</v>
      </c>
      <c r="E29" s="15">
        <f>'[23]M19-M20-M21'!F33</f>
        <v>43496</v>
      </c>
      <c r="F29" s="10" t="str">
        <f>'[23]M19-M20-M21'!D33</f>
        <v>Smartfocus</v>
      </c>
      <c r="G29" s="12"/>
    </row>
    <row r="30" spans="1:7" ht="24.95" customHeight="1" x14ac:dyDescent="0.25">
      <c r="A30" s="7" t="str">
        <f>'[23]M19-M20-M21'!A34</f>
        <v>Scolarite</v>
      </c>
      <c r="B30" s="6" t="str">
        <f>'[23]M19-M20-M21'!B34</f>
        <v>Epreuves blanches</v>
      </c>
      <c r="C30" s="3" t="str">
        <f>'[23]M19-M20-M21'!E34</f>
        <v>INSCRITS</v>
      </c>
      <c r="D30" s="3" t="str">
        <f>'[23]M19-M20-M21'!$A$5</f>
        <v>M19-M20-M21-M22-M23 Concours CAFCPE</v>
      </c>
      <c r="E30" s="15">
        <f>'[23]M19-M20-M21'!F34</f>
        <v>43507</v>
      </c>
      <c r="F30" s="10" t="str">
        <f>'[23]M19-M20-M21'!D34</f>
        <v>Smartfocus</v>
      </c>
      <c r="G30" s="12"/>
    </row>
    <row r="31" spans="1:7" ht="24.95" customHeight="1" x14ac:dyDescent="0.25">
      <c r="A31" s="7" t="str">
        <f>'[23]M19-M20-M21'!A35</f>
        <v>Scolarite</v>
      </c>
      <c r="B31" s="6" t="str">
        <f>'[23]M19-M20-M21'!B35</f>
        <v>Classes virtuelles</v>
      </c>
      <c r="C31" s="3" t="str">
        <f>'[23]M19-M20-M21'!E35</f>
        <v>INSCRITS</v>
      </c>
      <c r="D31" s="3" t="str">
        <f>'[23]M19-M20-M21'!$A$5</f>
        <v>M19-M20-M21-M22-M23 Concours CAFCPE</v>
      </c>
      <c r="E31" s="15">
        <f>'[23]M19-M20-M21'!F35</f>
        <v>43508</v>
      </c>
      <c r="F31" s="10" t="str">
        <f>'[23]M19-M20-M21'!D35</f>
        <v>Smartfocus</v>
      </c>
      <c r="G31" s="12"/>
    </row>
    <row r="32" spans="1:7" ht="24.95" customHeight="1" x14ac:dyDescent="0.25">
      <c r="A32" s="7" t="str">
        <f>'[23]M19-M20-M21'!A36</f>
        <v>Scolarite</v>
      </c>
      <c r="B32" s="6" t="str">
        <f>'[23]M19-M20-M21'!B36</f>
        <v>Classes virtuelles</v>
      </c>
      <c r="C32" s="3" t="str">
        <f>'[23]M19-M20-M21'!E36</f>
        <v>INSCRITS</v>
      </c>
      <c r="D32" s="3" t="str">
        <f>'[23]M19-M20-M21'!$A$5</f>
        <v>M19-M20-M21-M22-M23 Concours CAFCPE</v>
      </c>
      <c r="E32" s="15">
        <f>'[23]M19-M20-M21'!F36</f>
        <v>43510</v>
      </c>
      <c r="F32" s="10" t="str">
        <f>'[23]M19-M20-M21'!D36</f>
        <v>Smartfocus</v>
      </c>
      <c r="G32" s="12"/>
    </row>
    <row r="33" spans="1:7" ht="24.95" customHeight="1" x14ac:dyDescent="0.25">
      <c r="A33" s="7" t="str">
        <f>'[23]M19-M20-M21'!A37</f>
        <v>Vie_scolaire_vie_formation</v>
      </c>
      <c r="B33" s="6" t="str">
        <f>'[23]M19-M20-M21'!B37</f>
        <v>Examen/ Concours</v>
      </c>
      <c r="C33" s="3" t="str">
        <f>'[23]M19-M20-M21'!E37</f>
        <v>INSCRITS</v>
      </c>
      <c r="D33" s="3" t="str">
        <f>'[23]M19-M20-M21'!$A$5</f>
        <v>M19-M20-M21-M22-M23 Concours CAFCPE</v>
      </c>
      <c r="E33" s="15">
        <f>'[23]M19-M20-M21'!F37</f>
        <v>43511</v>
      </c>
      <c r="F33" s="10" t="str">
        <f>'[23]M19-M20-M21'!D37</f>
        <v>ENT</v>
      </c>
      <c r="G33" s="12"/>
    </row>
    <row r="34" spans="1:7" ht="24.95" customHeight="1" x14ac:dyDescent="0.25">
      <c r="A34" s="7" t="str">
        <f>'[23]M19-M20-M21'!A38</f>
        <v>Scolarite</v>
      </c>
      <c r="B34" s="6" t="str">
        <f>'[23]M19-M20-M21'!B38</f>
        <v>Classes virtuelles</v>
      </c>
      <c r="C34" s="3" t="str">
        <f>'[23]M19-M20-M21'!E38</f>
        <v>INSCRITS</v>
      </c>
      <c r="D34" s="3" t="str">
        <f>'[23]M19-M20-M21'!$A$5</f>
        <v>M19-M20-M21-M22-M23 Concours CAFCPE</v>
      </c>
      <c r="E34" s="15">
        <f>'[23]M19-M20-M21'!F38</f>
        <v>43515</v>
      </c>
      <c r="F34" s="10" t="str">
        <f>'[23]M19-M20-M21'!D38</f>
        <v>Smartfocus</v>
      </c>
      <c r="G34" s="12"/>
    </row>
    <row r="35" spans="1:7" ht="24.95" customHeight="1" x14ac:dyDescent="0.25">
      <c r="A35" s="7" t="str">
        <f>'[23]M19-M20-M21'!A39</f>
        <v>Scolarite</v>
      </c>
      <c r="B35" s="6" t="str">
        <f>'[23]M19-M20-M21'!B39</f>
        <v>Classes virtuelles</v>
      </c>
      <c r="C35" s="3" t="str">
        <f>'[23]M19-M20-M21'!E39</f>
        <v>INSCRITS</v>
      </c>
      <c r="D35" s="3" t="str">
        <f>'[23]M19-M20-M21'!$A$5</f>
        <v>M19-M20-M21-M22-M23 Concours CAFCPE</v>
      </c>
      <c r="E35" s="15">
        <f>'[23]M19-M20-M21'!F39</f>
        <v>43517</v>
      </c>
      <c r="F35" s="10" t="str">
        <f>'[23]M19-M20-M21'!D39</f>
        <v>Smartfocus</v>
      </c>
      <c r="G35" s="12"/>
    </row>
    <row r="36" spans="1:7" ht="24.95" customHeight="1" x14ac:dyDescent="0.25">
      <c r="A36" s="7" t="str">
        <f>'[23]M19-M20-M21'!A40</f>
        <v>Vie_scolaire_vie_formation</v>
      </c>
      <c r="B36" s="6" t="str">
        <f>'[23]M19-M20-M21'!B40</f>
        <v>Examen/ Concours</v>
      </c>
      <c r="C36" s="3" t="str">
        <f>'[23]M19-M20-M21'!E40</f>
        <v>INSCRITS</v>
      </c>
      <c r="D36" s="3" t="str">
        <f>'[23]M19-M20-M21'!$A$5</f>
        <v>M19-M20-M21-M22-M23 Concours CAFCPE</v>
      </c>
      <c r="E36" s="15">
        <f>'[23]M19-M20-M21'!F40</f>
        <v>43528</v>
      </c>
      <c r="F36" s="10" t="str">
        <f>'[23]M19-M20-M21'!D40</f>
        <v>ENT</v>
      </c>
      <c r="G36" s="12"/>
    </row>
    <row r="37" spans="1:7" ht="24.95" customHeight="1" x14ac:dyDescent="0.25">
      <c r="A37" s="7" t="str">
        <f>'[23]M19-M20-M21'!A41</f>
        <v>Scolarite</v>
      </c>
      <c r="B37" s="6" t="str">
        <f>'[23]M19-M20-M21'!B41</f>
        <v>Classes virtuelles</v>
      </c>
      <c r="C37" s="3" t="str">
        <f>'[23]M19-M20-M21'!E41</f>
        <v>INSCRITS</v>
      </c>
      <c r="D37" s="3" t="str">
        <f>'[23]M19-M20-M21'!$A$5</f>
        <v>M19-M20-M21-M22-M23 Concours CAFCPE</v>
      </c>
      <c r="E37" s="15">
        <f>'[23]M19-M20-M21'!F41</f>
        <v>43536</v>
      </c>
      <c r="F37" s="10" t="str">
        <f>'[23]M19-M20-M21'!D41</f>
        <v>ENT</v>
      </c>
      <c r="G37" s="12"/>
    </row>
    <row r="38" spans="1:7" ht="24.95" customHeight="1" x14ac:dyDescent="0.25">
      <c r="A38" s="7" t="str">
        <f>'[23]M19-M20-M21'!A42</f>
        <v>Scolarite</v>
      </c>
      <c r="B38" s="6" t="str">
        <f>'[23]M19-M20-M21'!B42</f>
        <v>Mise en ligne cours / devoirs</v>
      </c>
      <c r="C38" s="3" t="str">
        <f>'[23]M19-M20-M21'!E42</f>
        <v>INSCRITS</v>
      </c>
      <c r="D38" s="3" t="str">
        <f>'[23]M19-M20-M21'!$A$5</f>
        <v>M19-M20-M21-M22-M23 Concours CAFCPE</v>
      </c>
      <c r="E38" s="15">
        <f>'[23]M19-M20-M21'!F42</f>
        <v>43552</v>
      </c>
      <c r="F38" s="10" t="str">
        <f>'[23]M19-M20-M21'!D42</f>
        <v>ENT</v>
      </c>
      <c r="G38" s="12"/>
    </row>
    <row r="39" spans="1:7" ht="24.95" customHeight="1" x14ac:dyDescent="0.25">
      <c r="A39" s="7" t="str">
        <f>'[23]M19-M20-M21'!A43</f>
        <v>Vie_scolaire_vie_formation</v>
      </c>
      <c r="B39" s="6" t="str">
        <f>'[23]M19-M20-M21'!B43</f>
        <v>Examen/ Concours</v>
      </c>
      <c r="C39" s="3" t="str">
        <f>'[23]M19-M20-M21'!E43</f>
        <v>INSCRITS</v>
      </c>
      <c r="D39" s="3" t="str">
        <f>'[23]M19-M20-M21'!$A$5</f>
        <v>M19-M20-M21-M22-M23 Concours CAFCPE</v>
      </c>
      <c r="E39" s="15">
        <f>'[23]M19-M20-M21'!F43</f>
        <v>43602</v>
      </c>
      <c r="F39" s="10" t="str">
        <f>'[23]M19-M20-M21'!D43</f>
        <v>ENT</v>
      </c>
      <c r="G39" s="12"/>
    </row>
    <row r="40" spans="1:7" ht="24.95" customHeight="1" x14ac:dyDescent="0.25">
      <c r="A40" s="7" t="str">
        <f>'[23]M19-M20-M21'!A44</f>
        <v>Vie_scolaire_vie_formation</v>
      </c>
      <c r="B40" s="6" t="str">
        <f>'[23]M19-M20-M21'!B44</f>
        <v>Examen/ Concours</v>
      </c>
      <c r="C40" s="3" t="str">
        <f>'[23]M19-M20-M21'!E44</f>
        <v>INSCRITS</v>
      </c>
      <c r="D40" s="3" t="str">
        <f>'[23]M19-M20-M21'!$A$5</f>
        <v>M19-M20-M21-M22-M23 Concours CAFCPE</v>
      </c>
      <c r="E40" s="15">
        <f>'[23]M19-M20-M21'!F44</f>
        <v>43607</v>
      </c>
      <c r="F40" s="10" t="str">
        <f>'[23]M19-M20-M21'!D44</f>
        <v>ENT</v>
      </c>
      <c r="G40" s="12"/>
    </row>
    <row r="41" spans="1:7" ht="24.95" customHeight="1" x14ac:dyDescent="0.25">
      <c r="A41" s="7" t="str">
        <f>'[23]M19-M20-M21'!A45</f>
        <v>Vie_scolaire_vie_formation</v>
      </c>
      <c r="B41" s="6" t="str">
        <f>'[23]M19-M20-M21'!B45</f>
        <v>Examen/ Concours</v>
      </c>
      <c r="C41" s="3" t="str">
        <f>'[23]M19-M20-M21'!E45</f>
        <v>INSCRITS</v>
      </c>
      <c r="D41" s="3" t="str">
        <f>'[23]M19-M20-M21'!$A$5</f>
        <v>M19-M20-M21-M22-M23 Concours CAFCPE</v>
      </c>
      <c r="E41" s="15">
        <f>'[23]M19-M20-M21'!F45</f>
        <v>43631</v>
      </c>
      <c r="F41" s="10" t="str">
        <f>'[23]M19-M20-M21'!D45</f>
        <v>ENT</v>
      </c>
      <c r="G41" s="12"/>
    </row>
    <row r="42" spans="1:7" ht="24.95" customHeight="1" x14ac:dyDescent="0.25">
      <c r="A42" s="7" t="str">
        <f>'[23]M19-M20-M21'!A46</f>
        <v>Vie_scolaire_vie_formation</v>
      </c>
      <c r="B42" s="6" t="str">
        <f>'[23]M19-M20-M21'!B46</f>
        <v>Examen/ Concours</v>
      </c>
      <c r="C42" s="3" t="str">
        <f>'[23]M19-M20-M21'!E46</f>
        <v>INSCRITS</v>
      </c>
      <c r="D42" s="3" t="str">
        <f>'[23]M19-M20-M21'!$A$5</f>
        <v>M19-M20-M21-M22-M23 Concours CAFCPE</v>
      </c>
      <c r="E42" s="15">
        <f>'[23]M19-M20-M21'!F46</f>
        <v>43648</v>
      </c>
      <c r="F42" s="10" t="str">
        <f>'[23]M19-M20-M21'!D46</f>
        <v>ENT</v>
      </c>
      <c r="G42" s="12"/>
    </row>
    <row r="43" spans="1:7" ht="24.95" customHeight="1" x14ac:dyDescent="0.25">
      <c r="A43" s="7">
        <f>'[23]M19-M20-M21'!A47</f>
        <v>0</v>
      </c>
      <c r="B43" s="6">
        <f>'[24]M19-M20-M21-M22-M23'!B47</f>
        <v>0</v>
      </c>
      <c r="C43" s="3">
        <f>'[24]M19-M20-M21-M22-M23'!C47</f>
        <v>0</v>
      </c>
      <c r="D43" s="3">
        <f>'[24]M19-M20-M21-M22-M23'!D47</f>
        <v>0</v>
      </c>
      <c r="E43" s="15">
        <f>'[24]M19-M20-M21-M22-M23'!E47</f>
        <v>0</v>
      </c>
      <c r="F43" s="10">
        <f>'[24]M19-M20-M21-M22-M23'!F47</f>
        <v>0</v>
      </c>
      <c r="G43" s="12"/>
    </row>
    <row r="44" spans="1:7" ht="24.95" customHeight="1" x14ac:dyDescent="0.25">
      <c r="A44" s="7">
        <f>'[23]M19-M20-M21'!A48</f>
        <v>0</v>
      </c>
      <c r="B44" s="6">
        <f>'[24]M19-M20-M21-M22-M23'!B48</f>
        <v>0</v>
      </c>
      <c r="C44" s="3">
        <f>'[24]M19-M20-M21-M22-M23'!C48</f>
        <v>0</v>
      </c>
      <c r="D44" s="3">
        <f>'[24]M19-M20-M21-M22-M23'!D48</f>
        <v>0</v>
      </c>
      <c r="E44" s="15">
        <f>'[24]M19-M20-M21-M22-M23'!E48</f>
        <v>0</v>
      </c>
      <c r="F44" s="10">
        <f>'[24]M19-M20-M21-M22-M23'!F48</f>
        <v>0</v>
      </c>
      <c r="G44" s="12"/>
    </row>
    <row r="45" spans="1:7" ht="24.95" customHeight="1" x14ac:dyDescent="0.25">
      <c r="A45" s="7">
        <f>'[23]M19-M20-M21'!A49</f>
        <v>0</v>
      </c>
      <c r="B45" s="6">
        <f>'[24]M19-M20-M21-M22-M23'!B49</f>
        <v>0</v>
      </c>
      <c r="C45" s="3">
        <f>'[24]M19-M20-M21-M22-M23'!C49</f>
        <v>0</v>
      </c>
      <c r="D45" s="3">
        <f>'[24]M19-M20-M21-M22-M23'!D49</f>
        <v>0</v>
      </c>
      <c r="E45" s="15">
        <f>'[24]M19-M20-M21-M22-M23'!E49</f>
        <v>0</v>
      </c>
      <c r="F45" s="10">
        <f>'[24]M19-M20-M21-M22-M23'!F49</f>
        <v>0</v>
      </c>
      <c r="G45" s="12"/>
    </row>
    <row r="46" spans="1:7" ht="24.95" customHeight="1" x14ac:dyDescent="0.25">
      <c r="A46" s="7">
        <f>'[23]M19-M20-M21'!A50</f>
        <v>0</v>
      </c>
      <c r="B46" s="6">
        <f>'[24]M19-M20-M21-M22-M23'!B50</f>
        <v>0</v>
      </c>
      <c r="C46" s="3">
        <f>'[24]M19-M20-M21-M22-M23'!C50</f>
        <v>0</v>
      </c>
      <c r="D46" s="3">
        <f>'[24]M19-M20-M21-M22-M23'!D50</f>
        <v>0</v>
      </c>
      <c r="E46" s="15">
        <f>'[24]M19-M20-M21-M22-M23'!E50</f>
        <v>0</v>
      </c>
      <c r="F46" s="10">
        <f>'[24]M19-M20-M21-M22-M23'!F50</f>
        <v>0</v>
      </c>
      <c r="G46" s="12"/>
    </row>
    <row r="47" spans="1:7" ht="24.95" customHeight="1" x14ac:dyDescent="0.25">
      <c r="A47" s="7">
        <f>'[23]M19-M20-M21'!A51</f>
        <v>0</v>
      </c>
      <c r="B47" s="6">
        <f>'[24]M19-M20-M21-M22-M23'!B51</f>
        <v>0</v>
      </c>
      <c r="C47" s="3">
        <f>'[24]M19-M20-M21-M22-M23'!C51</f>
        <v>0</v>
      </c>
      <c r="D47" s="3">
        <f>'[24]M19-M20-M21-M22-M23'!D51</f>
        <v>0</v>
      </c>
      <c r="E47" s="15">
        <f>'[24]M19-M20-M21-M22-M23'!E51</f>
        <v>0</v>
      </c>
      <c r="F47" s="10">
        <f>'[24]M19-M20-M21-M22-M23'!F51</f>
        <v>0</v>
      </c>
      <c r="G47" s="12"/>
    </row>
    <row r="48" spans="1:7" ht="24.95" customHeight="1" x14ac:dyDescent="0.25">
      <c r="A48" s="7">
        <f>'[23]M19-M20-M21'!A52</f>
        <v>0</v>
      </c>
      <c r="B48" s="6">
        <f>'[24]M19-M20-M21-M22-M23'!B52</f>
        <v>0</v>
      </c>
      <c r="C48" s="3">
        <f>'[24]M19-M20-M21-M22-M23'!C52</f>
        <v>0</v>
      </c>
      <c r="D48" s="3">
        <f>'[24]M19-M20-M21-M22-M23'!D52</f>
        <v>0</v>
      </c>
      <c r="E48" s="15">
        <f>'[24]M19-M20-M21-M22-M23'!E52</f>
        <v>0</v>
      </c>
      <c r="F48" s="10">
        <f>'[24]M19-M20-M21-M22-M23'!F52</f>
        <v>0</v>
      </c>
      <c r="G48" s="12"/>
    </row>
    <row r="49" spans="1:7" ht="24.95" customHeight="1" x14ac:dyDescent="0.25">
      <c r="A49" s="7">
        <f>'[24]M19-M20-M21-M22-M23'!A53</f>
        <v>0</v>
      </c>
      <c r="B49" s="6">
        <f>'[24]M19-M20-M21-M22-M23'!B53</f>
        <v>0</v>
      </c>
      <c r="C49" s="3">
        <f>'[24]M19-M20-M21-M22-M23'!C53</f>
        <v>0</v>
      </c>
      <c r="D49" s="3">
        <f>'[24]M19-M20-M21-M22-M23'!D53</f>
        <v>0</v>
      </c>
      <c r="E49" s="15">
        <f>'[24]M19-M20-M21-M22-M23'!E53</f>
        <v>0</v>
      </c>
      <c r="F49" s="10">
        <f>'[24]M19-M20-M21-M22-M23'!F53</f>
        <v>0</v>
      </c>
      <c r="G49" s="12"/>
    </row>
    <row r="50" spans="1:7" ht="24.95" customHeight="1" x14ac:dyDescent="0.25">
      <c r="A50" s="7">
        <f>'[24]M19-M20-M21-M22-M23'!A54</f>
        <v>0</v>
      </c>
      <c r="B50" s="6">
        <f>'[24]M19-M20-M21-M22-M23'!B54</f>
        <v>0</v>
      </c>
      <c r="C50" s="3">
        <f>'[24]M19-M20-M21-M22-M23'!C54</f>
        <v>0</v>
      </c>
      <c r="D50" s="3">
        <f>'[24]M19-M20-M21-M22-M23'!D54</f>
        <v>0</v>
      </c>
      <c r="E50" s="15">
        <f>'[24]M19-M20-M21-M22-M23'!E54</f>
        <v>0</v>
      </c>
      <c r="F50" s="10">
        <f>'[24]M19-M20-M21-M22-M23'!F54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4"/>
  </sheetPr>
  <dimension ref="A1:G124"/>
  <sheetViews>
    <sheetView zoomScale="60" zoomScaleNormal="60" workbookViewId="0">
      <selection activeCell="A22" sqref="A22:A49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ht="15.75" thickBot="1" x14ac:dyDescent="0.3"/>
    <row r="2" spans="1:7" ht="39.75" customHeight="1" thickBot="1" x14ac:dyDescent="0.3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25">
      <c r="A3" s="7" t="str">
        <f>'[25]M22-M23'!A7</f>
        <v>Scolarite</v>
      </c>
      <c r="B3" s="6" t="str">
        <f>'[25]M22-M23'!B7</f>
        <v>Accès service en ligne</v>
      </c>
      <c r="C3" s="3" t="str">
        <f>'[25]M22-M23'!E7</f>
        <v>INSCRITS</v>
      </c>
      <c r="D3" s="3" t="str">
        <f>'[25]M22-M23'!$A$5</f>
        <v>M19-M20-M21-M22-M23 Concours CAFCPE</v>
      </c>
      <c r="E3" s="15">
        <f>'[25]M22-M23'!F7</f>
        <v>43280</v>
      </c>
      <c r="F3" s="10" t="str">
        <f>'[25]M22-M23'!D7</f>
        <v>ENT</v>
      </c>
      <c r="G3" s="12"/>
    </row>
    <row r="4" spans="1:7" ht="24.95" customHeight="1" x14ac:dyDescent="0.25">
      <c r="A4" s="7" t="str">
        <f>'[25]M22-M23'!A8</f>
        <v>Scolarite</v>
      </c>
      <c r="B4" s="6" t="str">
        <f>'[25]M22-M23'!B8</f>
        <v>Accès service en ligne</v>
      </c>
      <c r="C4" s="3" t="str">
        <f>'[25]M22-M23'!E8</f>
        <v>INSCRITS</v>
      </c>
      <c r="D4" s="3" t="str">
        <f>'[25]M22-M23'!$A$5</f>
        <v>M19-M20-M21-M22-M23 Concours CAFCPE</v>
      </c>
      <c r="E4" s="15">
        <f>'[25]M22-M23'!F8</f>
        <v>43298</v>
      </c>
      <c r="F4" s="10" t="str">
        <f>'[25]M22-M23'!D8</f>
        <v>ENT</v>
      </c>
      <c r="G4" s="12"/>
    </row>
    <row r="5" spans="1:7" ht="24.95" customHeight="1" x14ac:dyDescent="0.25">
      <c r="A5" s="7" t="str">
        <f>'[25]M22-M23'!A9</f>
        <v>Scolarite</v>
      </c>
      <c r="B5" s="6" t="str">
        <f>'[25]M22-M23'!B9</f>
        <v>Mise en ligne cours / devoirs</v>
      </c>
      <c r="C5" s="3" t="str">
        <f>'[25]M22-M23'!E9</f>
        <v>INSCRITS</v>
      </c>
      <c r="D5" s="3" t="str">
        <f>'[25]M22-M23'!$A$5</f>
        <v>M19-M20-M21-M22-M23 Concours CAFCPE</v>
      </c>
      <c r="E5" s="15">
        <f>'[25]M22-M23'!F9</f>
        <v>43300</v>
      </c>
      <c r="F5" s="10" t="str">
        <f>'[25]M22-M23'!D9</f>
        <v>ENT</v>
      </c>
      <c r="G5" s="12"/>
    </row>
    <row r="6" spans="1:7" ht="24.95" customHeight="1" x14ac:dyDescent="0.25">
      <c r="A6" s="7" t="str">
        <f>'[25]M22-M23'!A10</f>
        <v>Vie_scolaire_vie_formation</v>
      </c>
      <c r="B6" s="6" t="str">
        <f>'[25]M22-M23'!B10</f>
        <v>Examen/ Concours</v>
      </c>
      <c r="C6" s="3" t="str">
        <f>'[25]M22-M23'!E10</f>
        <v>INSCRITS</v>
      </c>
      <c r="D6" s="3" t="str">
        <f>'[25]M22-M23'!$A$5</f>
        <v>M19-M20-M21-M22-M23 Concours CAFCPE</v>
      </c>
      <c r="E6" s="15">
        <f>'[25]M22-M23'!F10</f>
        <v>43300</v>
      </c>
      <c r="F6" s="10" t="str">
        <f>'[25]M22-M23'!D10</f>
        <v>ENT</v>
      </c>
      <c r="G6" s="12"/>
    </row>
    <row r="7" spans="1:7" ht="24.95" customHeight="1" x14ac:dyDescent="0.25">
      <c r="A7" s="7" t="str">
        <f>'[25]M22-M23'!A11</f>
        <v>Scolarite</v>
      </c>
      <c r="B7" s="6" t="str">
        <f>'[25]M22-M23'!B11</f>
        <v>Mise en ligne cours / devoirs</v>
      </c>
      <c r="C7" s="3" t="str">
        <f>'[25]M22-M23'!E11</f>
        <v>INSCRITS</v>
      </c>
      <c r="D7" s="3" t="str">
        <f>'[25]M22-M23'!$A$5</f>
        <v>M19-M20-M21-M22-M23 Concours CAFCPE</v>
      </c>
      <c r="E7" s="15">
        <f>'[25]M22-M23'!F11</f>
        <v>43304</v>
      </c>
      <c r="F7" s="10" t="str">
        <f>'[25]M22-M23'!D11</f>
        <v>ENT</v>
      </c>
      <c r="G7" s="12"/>
    </row>
    <row r="8" spans="1:7" ht="24.95" customHeight="1" x14ac:dyDescent="0.25">
      <c r="A8" s="7" t="str">
        <f>'[25]M22-M23'!A12</f>
        <v>Scolarite</v>
      </c>
      <c r="B8" s="6" t="str">
        <f>'[25]M22-M23'!B12</f>
        <v>Classes virtuelles</v>
      </c>
      <c r="C8" s="3" t="str">
        <f>'[25]M22-M23'!E12</f>
        <v>INSCRITS</v>
      </c>
      <c r="D8" s="3" t="str">
        <f>'[25]M22-M23'!$A$5</f>
        <v>M19-M20-M21-M22-M23 Concours CAFCPE</v>
      </c>
      <c r="E8" s="15">
        <f>'[25]M22-M23'!F12</f>
        <v>43308</v>
      </c>
      <c r="F8" s="10" t="str">
        <f>'[25]M22-M23'!D12</f>
        <v>ENT</v>
      </c>
      <c r="G8" s="12"/>
    </row>
    <row r="9" spans="1:7" ht="24.95" customHeight="1" x14ac:dyDescent="0.25">
      <c r="A9" s="7" t="str">
        <f>'[25]M22-M23'!A13</f>
        <v>Vie_scolaire_vie_formation</v>
      </c>
      <c r="B9" s="6" t="str">
        <f>'[25]M22-M23'!B13</f>
        <v>Examen/ Concours</v>
      </c>
      <c r="C9" s="3" t="str">
        <f>'[25]M22-M23'!E13</f>
        <v>INSCRITS</v>
      </c>
      <c r="D9" s="3" t="str">
        <f>'[25]M22-M23'!$A$5</f>
        <v>M19-M20-M21-M22-M23 Concours CAFCPE</v>
      </c>
      <c r="E9" s="15">
        <f>'[25]M22-M23'!F13</f>
        <v>43325</v>
      </c>
      <c r="F9" s="10" t="str">
        <f>'[25]M22-M23'!D13</f>
        <v>ENT</v>
      </c>
      <c r="G9" s="12"/>
    </row>
    <row r="10" spans="1:7" ht="24.95" customHeight="1" x14ac:dyDescent="0.25">
      <c r="A10" s="7" t="str">
        <f>'[25]M22-M23'!A14</f>
        <v>Scolarite</v>
      </c>
      <c r="B10" s="6" t="str">
        <f>'[25]M22-M23'!B14</f>
        <v>Classes virtuelles</v>
      </c>
      <c r="C10" s="3" t="str">
        <f>'[25]M22-M23'!E14</f>
        <v>INSCRITS</v>
      </c>
      <c r="D10" s="3" t="str">
        <f>'[25]M22-M23'!$A$5</f>
        <v>M19-M20-M21-M22-M23 Concours CAFCPE</v>
      </c>
      <c r="E10" s="15">
        <f>'[25]M22-M23'!F14</f>
        <v>43332</v>
      </c>
      <c r="F10" s="10" t="str">
        <f>'[25]M22-M23'!D14</f>
        <v>ENT</v>
      </c>
      <c r="G10" s="12"/>
    </row>
    <row r="11" spans="1:7" ht="24.95" customHeight="1" x14ac:dyDescent="0.25">
      <c r="A11" s="7" t="str">
        <f>'[25]M22-M23'!A15</f>
        <v>Scolarite</v>
      </c>
      <c r="B11" s="6" t="str">
        <f>'[25]M22-M23'!B15</f>
        <v>Classes virtuelles</v>
      </c>
      <c r="C11" s="3" t="str">
        <f>'[25]M22-M23'!E15</f>
        <v>INSCRITS</v>
      </c>
      <c r="D11" s="3" t="str">
        <f>'[25]M22-M23'!$A$5</f>
        <v>M19-M20-M21-M22-M23 Concours CAFCPE</v>
      </c>
      <c r="E11" s="15">
        <f>'[25]M22-M23'!F15</f>
        <v>43340</v>
      </c>
      <c r="F11" s="10" t="str">
        <f>'[25]M22-M23'!D15</f>
        <v>ENT</v>
      </c>
      <c r="G11" s="12"/>
    </row>
    <row r="12" spans="1:7" ht="24.95" customHeight="1" x14ac:dyDescent="0.25">
      <c r="A12" s="7" t="str">
        <f>'[25]M22-M23'!A16</f>
        <v>Scolarite</v>
      </c>
      <c r="B12" s="6" t="str">
        <f>'[25]M22-M23'!B16</f>
        <v>Espace de formation</v>
      </c>
      <c r="C12" s="3" t="str">
        <f>'[25]M22-M23'!E16</f>
        <v>INSCRITS</v>
      </c>
      <c r="D12" s="3" t="str">
        <f>'[25]M22-M23'!$A$5</f>
        <v>M19-M20-M21-M22-M23 Concours CAFCPE</v>
      </c>
      <c r="E12" s="15">
        <f>'[25]M22-M23'!F16</f>
        <v>43341</v>
      </c>
      <c r="F12" s="10" t="str">
        <f>'[25]M22-M23'!D16</f>
        <v>ENT</v>
      </c>
      <c r="G12" s="12"/>
    </row>
    <row r="13" spans="1:7" ht="24.95" customHeight="1" x14ac:dyDescent="0.25">
      <c r="A13" s="7" t="str">
        <f>'[25]M22-M23'!A17</f>
        <v>Vie_scolaire_vie_formation</v>
      </c>
      <c r="B13" s="6" t="str">
        <f>'[25]M22-M23'!B17</f>
        <v>Examen/ Concours</v>
      </c>
      <c r="C13" s="3" t="str">
        <f>'[25]M22-M23'!E17</f>
        <v>INSCRITS</v>
      </c>
      <c r="D13" s="3" t="str">
        <f>'[25]M22-M23'!$A$5</f>
        <v>M19-M20-M21-M22-M23 Concours CAFCPE</v>
      </c>
      <c r="E13" s="15">
        <f>'[25]M22-M23'!F17</f>
        <v>43349</v>
      </c>
      <c r="F13" s="10" t="str">
        <f>'[25]M22-M23'!D17</f>
        <v>ENT</v>
      </c>
      <c r="G13" s="12"/>
    </row>
    <row r="14" spans="1:7" ht="24.95" customHeight="1" x14ac:dyDescent="0.25">
      <c r="A14" s="7" t="str">
        <f>'[25]M22-M23'!A18</f>
        <v>Vie_scolaire_vie_formation</v>
      </c>
      <c r="B14" s="6" t="str">
        <f>'[25]M22-M23'!B18</f>
        <v>Examen/ Concours</v>
      </c>
      <c r="C14" s="3" t="str">
        <f>'[25]M22-M23'!E18</f>
        <v>INSCRITS</v>
      </c>
      <c r="D14" s="3" t="str">
        <f>'[25]M22-M23'!$A$5</f>
        <v>M19-M20-M21-M22-M23 Concours CAFCPE</v>
      </c>
      <c r="E14" s="15">
        <f>'[25]M22-M23'!F18</f>
        <v>43426</v>
      </c>
      <c r="F14" s="10" t="str">
        <f>'[25]M22-M23'!D18</f>
        <v>ENT</v>
      </c>
      <c r="G14" s="12"/>
    </row>
    <row r="15" spans="1:7" ht="24.95" customHeight="1" x14ac:dyDescent="0.25">
      <c r="A15" s="7" t="str">
        <f>'[25]M22-M23'!A19</f>
        <v>Vie_scolaire_vie_formation</v>
      </c>
      <c r="B15" s="6" t="str">
        <f>'[25]M22-M23'!B19</f>
        <v>Examen/ Concours</v>
      </c>
      <c r="C15" s="3" t="str">
        <f>'[25]M22-M23'!E19</f>
        <v>INSCRITS</v>
      </c>
      <c r="D15" s="3" t="str">
        <f>'[25]M22-M23'!$A$5</f>
        <v>M19-M20-M21-M22-M23 Concours CAFCPE</v>
      </c>
      <c r="E15" s="15">
        <f>'[25]M22-M23'!F19</f>
        <v>43433</v>
      </c>
      <c r="F15" s="10" t="str">
        <f>'[25]M22-M23'!D19</f>
        <v>ENT</v>
      </c>
      <c r="G15" s="12"/>
    </row>
    <row r="16" spans="1:7" ht="24.95" customHeight="1" x14ac:dyDescent="0.25">
      <c r="A16" s="7" t="str">
        <f>'[25]M22-M23'!A20</f>
        <v>Scolarite</v>
      </c>
      <c r="B16" s="6" t="str">
        <f>'[25]M22-M23'!B20</f>
        <v>Mise en ligne cours / devoirs</v>
      </c>
      <c r="C16" s="3" t="str">
        <f>'[25]M22-M23'!E20</f>
        <v>INSCRITS</v>
      </c>
      <c r="D16" s="3" t="str">
        <f>'[25]M22-M23'!$A$5</f>
        <v>M19-M20-M21-M22-M23 Concours CAFCPE</v>
      </c>
      <c r="E16" s="15">
        <f>'[25]M22-M23'!F20</f>
        <v>43440</v>
      </c>
      <c r="F16" s="10" t="str">
        <f>'[25]M22-M23'!D20</f>
        <v>ENT</v>
      </c>
      <c r="G16" s="12"/>
    </row>
    <row r="17" spans="1:7" ht="24.95" customHeight="1" x14ac:dyDescent="0.25">
      <c r="A17" s="7" t="str">
        <f>'[25]M22-M23'!A21</f>
        <v>Vie_scolaire_vie_formation</v>
      </c>
      <c r="B17" s="6" t="str">
        <f>'[25]M22-M23'!B21</f>
        <v>Examen/ Concours</v>
      </c>
      <c r="C17" s="3" t="str">
        <f>'[25]M22-M23'!E21</f>
        <v>INSCRITS</v>
      </c>
      <c r="D17" s="3" t="str">
        <f>'[25]M22-M23'!$A$5</f>
        <v>M19-M20-M21-M22-M23 Concours CAFCPE</v>
      </c>
      <c r="E17" s="15">
        <f>'[25]M22-M23'!F21</f>
        <v>43445</v>
      </c>
      <c r="F17" s="10" t="str">
        <f>'[25]M22-M23'!D21</f>
        <v>ENT</v>
      </c>
      <c r="G17" s="12"/>
    </row>
    <row r="18" spans="1:7" ht="24.95" customHeight="1" x14ac:dyDescent="0.25">
      <c r="A18" s="7" t="str">
        <f>'[25]M22-M23'!A22</f>
        <v>Scolarite</v>
      </c>
      <c r="B18" s="6" t="str">
        <f>'[25]M22-M23'!B22</f>
        <v>Mise en ligne cours / devoirs</v>
      </c>
      <c r="C18" s="3" t="str">
        <f>'[25]M22-M23'!E22</f>
        <v>INSCRITS</v>
      </c>
      <c r="D18" s="3" t="str">
        <f>'[25]M22-M23'!$A$5</f>
        <v>M19-M20-M21-M22-M23 Concours CAFCPE</v>
      </c>
      <c r="E18" s="15">
        <f>'[25]M22-M23'!F22</f>
        <v>43475</v>
      </c>
      <c r="F18" s="10" t="str">
        <f>'[25]M22-M23'!D22</f>
        <v>ENT</v>
      </c>
      <c r="G18" s="12"/>
    </row>
    <row r="19" spans="1:7" ht="24.95" customHeight="1" x14ac:dyDescent="0.25">
      <c r="A19" s="7" t="str">
        <f>'[25]M22-M23'!A23</f>
        <v>Vie_scolaire_vie_formation</v>
      </c>
      <c r="B19" s="6" t="str">
        <f>'[25]M22-M23'!B23</f>
        <v>Examen/ Concours</v>
      </c>
      <c r="C19" s="3" t="str">
        <f>'[25]M22-M23'!E23</f>
        <v>INSCRITS</v>
      </c>
      <c r="D19" s="3" t="str">
        <f>'[25]M22-M23'!$A$5</f>
        <v>M19-M20-M21-M22-M23 Concours CAFCPE</v>
      </c>
      <c r="E19" s="15">
        <f>'[25]M22-M23'!F23</f>
        <v>43509</v>
      </c>
      <c r="F19" s="10" t="str">
        <f>'[25]M22-M23'!D23</f>
        <v>ENT</v>
      </c>
      <c r="G19" s="12"/>
    </row>
    <row r="20" spans="1:7" ht="24.95" customHeight="1" x14ac:dyDescent="0.25">
      <c r="A20" s="7" t="str">
        <f>'[25]M22-M23'!A24</f>
        <v>Scolarite</v>
      </c>
      <c r="B20" s="6" t="str">
        <f>'[25]M22-M23'!B24</f>
        <v>Classes virtuelles</v>
      </c>
      <c r="C20" s="3" t="str">
        <f>'[25]M22-M23'!E24</f>
        <v>INSCRITS</v>
      </c>
      <c r="D20" s="3" t="str">
        <f>'[25]M22-M23'!$A$5</f>
        <v>M19-M20-M21-M22-M23 Concours CAFCPE</v>
      </c>
      <c r="E20" s="15">
        <f>'[25]M22-M23'!F24</f>
        <v>43536</v>
      </c>
      <c r="F20" s="10" t="str">
        <f>'[25]M22-M23'!D24</f>
        <v>ENT</v>
      </c>
      <c r="G20" s="12"/>
    </row>
    <row r="21" spans="1:7" ht="24.95" customHeight="1" x14ac:dyDescent="0.25">
      <c r="A21" s="7" t="str">
        <f>'[25]M22-M23'!A25</f>
        <v>Vie_scolaire_vie_formation</v>
      </c>
      <c r="B21" s="6" t="str">
        <f>'[25]M22-M23'!B25</f>
        <v>Examen/ Concours</v>
      </c>
      <c r="C21" s="3" t="str">
        <f>'[25]M22-M23'!E25</f>
        <v>INSCRITS</v>
      </c>
      <c r="D21" s="3" t="str">
        <f>'[25]M22-M23'!$A$5</f>
        <v>M19-M20-M21-M22-M23 Concours CAFCPE</v>
      </c>
      <c r="E21" s="15">
        <f>'[25]M22-M23'!F25</f>
        <v>43558</v>
      </c>
      <c r="F21" s="10" t="str">
        <f>'[25]M22-M23'!D25</f>
        <v>ENT</v>
      </c>
      <c r="G21" s="12"/>
    </row>
    <row r="22" spans="1:7" ht="24.95" customHeight="1" x14ac:dyDescent="0.25">
      <c r="A22" s="7" t="str">
        <f>'[25]M22-M23'!A26</f>
        <v>Vie_scolaire_vie_formation</v>
      </c>
      <c r="B22" s="6" t="str">
        <f>'[25]M22-M23'!B26</f>
        <v>Examen/ Concours</v>
      </c>
      <c r="C22" s="3" t="str">
        <f>'[25]M22-M23'!E26</f>
        <v>INSCRITS</v>
      </c>
      <c r="D22" s="3" t="str">
        <f>'[25]M22-M23'!$A$5</f>
        <v>M19-M20-M21-M22-M23 Concours CAFCPE</v>
      </c>
      <c r="E22" s="15">
        <f>'[25]M22-M23'!F26</f>
        <v>43578</v>
      </c>
      <c r="F22" s="10" t="str">
        <f>'[25]M22-M23'!D26</f>
        <v>ENT</v>
      </c>
      <c r="G22" s="12"/>
    </row>
    <row r="23" spans="1:7" ht="24.95" customHeight="1" x14ac:dyDescent="0.25">
      <c r="A23" s="7">
        <f>'[25]M22-M23'!A27</f>
        <v>0</v>
      </c>
      <c r="B23" s="6">
        <f>'[25]M22-M23'!B27</f>
        <v>0</v>
      </c>
      <c r="C23" s="3">
        <f>'[25]M22-M23'!E27</f>
        <v>0</v>
      </c>
      <c r="D23" s="3">
        <f>'[24]M19-M20-M21-M22-M23'!D27</f>
        <v>0</v>
      </c>
      <c r="E23" s="15">
        <f>'[25]M22-M23'!F27</f>
        <v>0</v>
      </c>
      <c r="F23" s="10">
        <f>'[25]M22-M23'!D27</f>
        <v>0</v>
      </c>
      <c r="G23" s="12"/>
    </row>
    <row r="24" spans="1:7" ht="24.95" customHeight="1" x14ac:dyDescent="0.25">
      <c r="A24" s="7">
        <f>'[25]M22-M23'!A28</f>
        <v>0</v>
      </c>
      <c r="B24" s="6">
        <f>'[25]M22-M23'!B28</f>
        <v>0</v>
      </c>
      <c r="C24" s="3">
        <f>'[25]M22-M23'!E28</f>
        <v>0</v>
      </c>
      <c r="D24" s="3">
        <f>'[24]M19-M20-M21-M22-M23'!D28</f>
        <v>0</v>
      </c>
      <c r="E24" s="15">
        <f>'[25]M22-M23'!F28</f>
        <v>0</v>
      </c>
      <c r="F24" s="10">
        <f>'[25]M22-M23'!D28</f>
        <v>0</v>
      </c>
      <c r="G24" s="12"/>
    </row>
    <row r="25" spans="1:7" ht="24.95" customHeight="1" x14ac:dyDescent="0.25">
      <c r="A25" s="7">
        <f>'[25]M22-M23'!A29</f>
        <v>0</v>
      </c>
      <c r="B25" s="6">
        <f>'[25]M22-M23'!B29</f>
        <v>0</v>
      </c>
      <c r="C25" s="3">
        <f>'[25]M22-M23'!E29</f>
        <v>0</v>
      </c>
      <c r="D25" s="3">
        <f>'[24]M19-M20-M21-M22-M23'!D29</f>
        <v>0</v>
      </c>
      <c r="E25" s="15">
        <f>'[25]M22-M23'!F29</f>
        <v>0</v>
      </c>
      <c r="F25" s="10">
        <f>'[25]M22-M23'!D29</f>
        <v>0</v>
      </c>
      <c r="G25" s="12"/>
    </row>
    <row r="26" spans="1:7" ht="24.95" customHeight="1" x14ac:dyDescent="0.25">
      <c r="A26" s="7">
        <f>'[25]M22-M23'!A30</f>
        <v>0</v>
      </c>
      <c r="B26" s="6">
        <f>'[25]M22-M23'!B30</f>
        <v>0</v>
      </c>
      <c r="C26" s="3">
        <f>'[25]M22-M23'!E30</f>
        <v>0</v>
      </c>
      <c r="D26" s="3">
        <f>'[24]M19-M20-M21-M22-M23'!D30</f>
        <v>0</v>
      </c>
      <c r="E26" s="15">
        <f>'[25]M22-M23'!F30</f>
        <v>0</v>
      </c>
      <c r="F26" s="10">
        <f>'[25]M22-M23'!D30</f>
        <v>0</v>
      </c>
      <c r="G26" s="12"/>
    </row>
    <row r="27" spans="1:7" ht="24.95" customHeight="1" x14ac:dyDescent="0.25">
      <c r="A27" s="7">
        <f>'[25]M22-M23'!A31</f>
        <v>0</v>
      </c>
      <c r="B27" s="6">
        <f>'[25]M22-M23'!B31</f>
        <v>0</v>
      </c>
      <c r="C27" s="3">
        <f>'[25]M22-M23'!E31</f>
        <v>0</v>
      </c>
      <c r="D27" s="3">
        <f>'[24]M19-M20-M21-M22-M23'!D31</f>
        <v>0</v>
      </c>
      <c r="E27" s="15">
        <f>'[25]M22-M23'!F31</f>
        <v>0</v>
      </c>
      <c r="F27" s="10">
        <f>'[25]M22-M23'!D31</f>
        <v>0</v>
      </c>
      <c r="G27" s="12"/>
    </row>
    <row r="28" spans="1:7" ht="24.95" customHeight="1" x14ac:dyDescent="0.25">
      <c r="A28" s="7">
        <f>'[25]M22-M23'!A32</f>
        <v>0</v>
      </c>
      <c r="B28" s="6">
        <f>'[25]M22-M23'!B32</f>
        <v>0</v>
      </c>
      <c r="C28" s="3">
        <f>'[25]M22-M23'!E32</f>
        <v>0</v>
      </c>
      <c r="D28" s="3">
        <f>'[24]M19-M20-M21-M22-M23'!D32</f>
        <v>0</v>
      </c>
      <c r="E28" s="15">
        <f>'[25]M22-M23'!F32</f>
        <v>0</v>
      </c>
      <c r="F28" s="10">
        <f>'[25]M22-M23'!D32</f>
        <v>0</v>
      </c>
      <c r="G28" s="12"/>
    </row>
    <row r="29" spans="1:7" ht="24.95" customHeight="1" x14ac:dyDescent="0.25">
      <c r="A29" s="7">
        <f>'[25]M22-M23'!A33</f>
        <v>0</v>
      </c>
      <c r="B29" s="6">
        <f>'[25]M22-M23'!B33</f>
        <v>0</v>
      </c>
      <c r="C29" s="3">
        <f>'[25]M22-M23'!E33</f>
        <v>0</v>
      </c>
      <c r="D29" s="3">
        <f>'[24]M19-M20-M21-M22-M23'!D33</f>
        <v>0</v>
      </c>
      <c r="E29" s="15">
        <f>'[25]M22-M23'!F33</f>
        <v>0</v>
      </c>
      <c r="F29" s="10">
        <f>'[25]M22-M23'!D33</f>
        <v>0</v>
      </c>
      <c r="G29" s="12"/>
    </row>
    <row r="30" spans="1:7" ht="24.95" customHeight="1" x14ac:dyDescent="0.25">
      <c r="A30" s="7">
        <f>'[25]M22-M23'!A34</f>
        <v>0</v>
      </c>
      <c r="B30" s="6">
        <f>'[25]M22-M23'!B34</f>
        <v>0</v>
      </c>
      <c r="C30" s="3">
        <f>'[25]M22-M23'!E34</f>
        <v>0</v>
      </c>
      <c r="D30" s="3">
        <f>'[24]M19-M20-M21-M22-M23'!D34</f>
        <v>0</v>
      </c>
      <c r="E30" s="15">
        <f>'[25]M22-M23'!F34</f>
        <v>0</v>
      </c>
      <c r="F30" s="10">
        <f>'[25]M22-M23'!D34</f>
        <v>0</v>
      </c>
      <c r="G30" s="12"/>
    </row>
    <row r="31" spans="1:7" ht="24.95" customHeight="1" x14ac:dyDescent="0.25">
      <c r="A31" s="7">
        <f>'[25]M22-M23'!A35</f>
        <v>0</v>
      </c>
      <c r="B31" s="6">
        <f>'[25]M22-M23'!B35</f>
        <v>0</v>
      </c>
      <c r="C31" s="3">
        <f>'[25]M22-M23'!E35</f>
        <v>0</v>
      </c>
      <c r="D31" s="3">
        <f>'[24]M19-M20-M21-M22-M23'!D35</f>
        <v>0</v>
      </c>
      <c r="E31" s="15">
        <f>'[25]M22-M23'!F35</f>
        <v>0</v>
      </c>
      <c r="F31" s="10">
        <f>'[25]M22-M23'!D35</f>
        <v>0</v>
      </c>
      <c r="G31" s="12"/>
    </row>
    <row r="32" spans="1:7" ht="24.95" customHeight="1" x14ac:dyDescent="0.25">
      <c r="A32" s="7">
        <f>'[25]M22-M23'!A36</f>
        <v>0</v>
      </c>
      <c r="B32" s="6">
        <f>'[25]M22-M23'!B36</f>
        <v>0</v>
      </c>
      <c r="C32" s="3">
        <f>'[25]M22-M23'!E36</f>
        <v>0</v>
      </c>
      <c r="D32" s="3">
        <f>'[24]M19-M20-M21-M22-M23'!D36</f>
        <v>0</v>
      </c>
      <c r="E32" s="15">
        <f>'[25]M22-M23'!F36</f>
        <v>0</v>
      </c>
      <c r="F32" s="10">
        <f>'[25]M22-M23'!D36</f>
        <v>0</v>
      </c>
      <c r="G32" s="12"/>
    </row>
    <row r="33" spans="1:7" ht="24.95" customHeight="1" x14ac:dyDescent="0.25">
      <c r="A33" s="7">
        <f>'[25]M22-M23'!A37</f>
        <v>0</v>
      </c>
      <c r="B33" s="6">
        <f>'[25]M22-M23'!B37</f>
        <v>0</v>
      </c>
      <c r="C33" s="3">
        <f>'[25]M22-M23'!E37</f>
        <v>0</v>
      </c>
      <c r="D33" s="3">
        <f>'[24]M19-M20-M21-M22-M23'!D37</f>
        <v>0</v>
      </c>
      <c r="E33" s="15">
        <f>'[25]M22-M23'!F37</f>
        <v>0</v>
      </c>
      <c r="F33" s="10">
        <f>'[24]M19-M20-M21-M22-M23'!F37</f>
        <v>0</v>
      </c>
      <c r="G33" s="12"/>
    </row>
    <row r="34" spans="1:7" ht="24.95" customHeight="1" x14ac:dyDescent="0.25">
      <c r="A34" s="7">
        <f>'[25]M22-M23'!A38</f>
        <v>0</v>
      </c>
      <c r="B34" s="6">
        <f>'[25]M22-M23'!B38</f>
        <v>0</v>
      </c>
      <c r="C34" s="3">
        <f>'[25]M22-M23'!E38</f>
        <v>0</v>
      </c>
      <c r="D34" s="3">
        <f>'[24]M19-M20-M21-M22-M23'!D38</f>
        <v>0</v>
      </c>
      <c r="E34" s="15">
        <f>'[25]M22-M23'!F38</f>
        <v>0</v>
      </c>
      <c r="F34" s="10">
        <f>'[24]M19-M20-M21-M22-M23'!F38</f>
        <v>0</v>
      </c>
      <c r="G34" s="12"/>
    </row>
    <row r="35" spans="1:7" ht="24.95" customHeight="1" x14ac:dyDescent="0.25">
      <c r="A35" s="7">
        <f>'[25]M22-M23'!A39</f>
        <v>0</v>
      </c>
      <c r="B35" s="6">
        <f>'[25]M22-M23'!B39</f>
        <v>0</v>
      </c>
      <c r="C35" s="3">
        <f>'[25]M22-M23'!E39</f>
        <v>0</v>
      </c>
      <c r="D35" s="3">
        <f>'[24]M19-M20-M21-M22-M23'!D39</f>
        <v>0</v>
      </c>
      <c r="E35" s="15">
        <f>'[25]M22-M23'!F39</f>
        <v>0</v>
      </c>
      <c r="F35" s="10">
        <f>'[24]M19-M20-M21-M22-M23'!F39</f>
        <v>0</v>
      </c>
      <c r="G35" s="12"/>
    </row>
    <row r="36" spans="1:7" ht="24.95" customHeight="1" x14ac:dyDescent="0.25">
      <c r="A36" s="7">
        <f>'[25]M22-M23'!A40</f>
        <v>0</v>
      </c>
      <c r="B36" s="6">
        <f>'[25]M22-M23'!B40</f>
        <v>0</v>
      </c>
      <c r="C36" s="3">
        <f>'[25]M22-M23'!E40</f>
        <v>0</v>
      </c>
      <c r="D36" s="3">
        <f>'[24]M19-M20-M21-M22-M23'!D40</f>
        <v>0</v>
      </c>
      <c r="E36" s="15">
        <f>'[25]M22-M23'!F40</f>
        <v>0</v>
      </c>
      <c r="F36" s="10">
        <f>'[24]M19-M20-M21-M22-M23'!F40</f>
        <v>0</v>
      </c>
      <c r="G36" s="12"/>
    </row>
    <row r="37" spans="1:7" ht="24.95" customHeight="1" x14ac:dyDescent="0.25">
      <c r="A37" s="7">
        <f>'[25]M22-M23'!A41</f>
        <v>0</v>
      </c>
      <c r="B37" s="6">
        <f>'[25]M22-M23'!B41</f>
        <v>0</v>
      </c>
      <c r="C37" s="3">
        <f>'[25]M22-M23'!E41</f>
        <v>0</v>
      </c>
      <c r="D37" s="3">
        <f>'[24]M19-M20-M21-M22-M23'!D41</f>
        <v>0</v>
      </c>
      <c r="E37" s="15">
        <f>'[25]M22-M23'!F41</f>
        <v>0</v>
      </c>
      <c r="F37" s="10">
        <f>'[24]M19-M20-M21-M22-M23'!F41</f>
        <v>0</v>
      </c>
      <c r="G37" s="12"/>
    </row>
    <row r="38" spans="1:7" ht="24.95" customHeight="1" x14ac:dyDescent="0.25">
      <c r="A38" s="7">
        <f>'[25]M22-M23'!A42</f>
        <v>0</v>
      </c>
      <c r="B38" s="6">
        <f>'[25]M22-M23'!B42</f>
        <v>0</v>
      </c>
      <c r="C38" s="3">
        <f>'[24]M19-M20-M21-M22-M23'!C42</f>
        <v>0</v>
      </c>
      <c r="D38" s="3">
        <f>'[24]M19-M20-M21-M22-M23'!D42</f>
        <v>0</v>
      </c>
      <c r="E38" s="15">
        <f>'[25]M22-M23'!F42</f>
        <v>0</v>
      </c>
      <c r="F38" s="10">
        <f>'[24]M19-M20-M21-M22-M23'!F42</f>
        <v>0</v>
      </c>
      <c r="G38" s="12"/>
    </row>
    <row r="39" spans="1:7" ht="24.95" customHeight="1" x14ac:dyDescent="0.25">
      <c r="A39" s="7">
        <f>'[25]M22-M23'!A43</f>
        <v>0</v>
      </c>
      <c r="B39" s="6">
        <f>'[25]M22-M23'!B43</f>
        <v>0</v>
      </c>
      <c r="C39" s="3">
        <f>'[24]M19-M20-M21-M22-M23'!C43</f>
        <v>0</v>
      </c>
      <c r="D39" s="3">
        <f>'[24]M19-M20-M21-M22-M23'!D43</f>
        <v>0</v>
      </c>
      <c r="E39" s="15">
        <f>'[25]M22-M23'!F43</f>
        <v>0</v>
      </c>
      <c r="F39" s="10">
        <f>'[24]M19-M20-M21-M22-M23'!F43</f>
        <v>0</v>
      </c>
      <c r="G39" s="12"/>
    </row>
    <row r="40" spans="1:7" ht="24.95" customHeight="1" x14ac:dyDescent="0.25">
      <c r="A40" s="7">
        <f>'[25]M22-M23'!A44</f>
        <v>0</v>
      </c>
      <c r="B40" s="6">
        <f>'[25]M22-M23'!B44</f>
        <v>0</v>
      </c>
      <c r="C40" s="3">
        <f>'[24]M19-M20-M21-M22-M23'!C44</f>
        <v>0</v>
      </c>
      <c r="D40" s="3">
        <f>'[24]M19-M20-M21-M22-M23'!D44</f>
        <v>0</v>
      </c>
      <c r="E40" s="15">
        <f>'[25]M22-M23'!F44</f>
        <v>0</v>
      </c>
      <c r="F40" s="10">
        <f>'[24]M19-M20-M21-M22-M23'!F44</f>
        <v>0</v>
      </c>
      <c r="G40" s="12"/>
    </row>
    <row r="41" spans="1:7" ht="24.95" customHeight="1" x14ac:dyDescent="0.25">
      <c r="A41" s="7">
        <f>'[25]M22-M23'!A45</f>
        <v>0</v>
      </c>
      <c r="B41" s="6">
        <f>'[25]M22-M23'!B45</f>
        <v>0</v>
      </c>
      <c r="C41" s="3">
        <f>'[24]M19-M20-M21-M22-M23'!C45</f>
        <v>0</v>
      </c>
      <c r="D41" s="3">
        <f>'[24]M19-M20-M21-M22-M23'!D45</f>
        <v>0</v>
      </c>
      <c r="E41" s="15">
        <f>'[24]M19-M20-M21-M22-M23'!E45</f>
        <v>0</v>
      </c>
      <c r="F41" s="10">
        <f>'[24]M19-M20-M21-M22-M23'!F45</f>
        <v>0</v>
      </c>
      <c r="G41" s="12"/>
    </row>
    <row r="42" spans="1:7" ht="24.95" customHeight="1" x14ac:dyDescent="0.25">
      <c r="A42" s="7">
        <f>'[25]M22-M23'!A46</f>
        <v>0</v>
      </c>
      <c r="B42" s="6">
        <f>'[25]M22-M23'!B46</f>
        <v>0</v>
      </c>
      <c r="C42" s="3">
        <f>'[24]M19-M20-M21-M22-M23'!C46</f>
        <v>0</v>
      </c>
      <c r="D42" s="3">
        <f>'[24]M19-M20-M21-M22-M23'!D46</f>
        <v>0</v>
      </c>
      <c r="E42" s="15">
        <f>'[24]M19-M20-M21-M22-M23'!E46</f>
        <v>0</v>
      </c>
      <c r="F42" s="10">
        <f>'[24]M19-M20-M21-M22-M23'!F46</f>
        <v>0</v>
      </c>
      <c r="G42" s="12"/>
    </row>
    <row r="43" spans="1:7" ht="24.95" customHeight="1" x14ac:dyDescent="0.25">
      <c r="A43" s="7">
        <f>'[25]M22-M23'!A47</f>
        <v>0</v>
      </c>
      <c r="B43" s="6">
        <f>'[25]M22-M23'!B47</f>
        <v>0</v>
      </c>
      <c r="C43" s="3">
        <f>'[24]M19-M20-M21-M22-M23'!C47</f>
        <v>0</v>
      </c>
      <c r="D43" s="3">
        <f>'[24]M19-M20-M21-M22-M23'!D47</f>
        <v>0</v>
      </c>
      <c r="E43" s="15">
        <f>'[24]M19-M20-M21-M22-M23'!E47</f>
        <v>0</v>
      </c>
      <c r="F43" s="10">
        <f>'[24]M19-M20-M21-M22-M23'!F47</f>
        <v>0</v>
      </c>
      <c r="G43" s="12"/>
    </row>
    <row r="44" spans="1:7" ht="24.95" customHeight="1" x14ac:dyDescent="0.25">
      <c r="A44" s="7">
        <f>'[25]M22-M23'!A48</f>
        <v>0</v>
      </c>
      <c r="B44" s="6">
        <f>'[25]M22-M23'!B48</f>
        <v>0</v>
      </c>
      <c r="C44" s="3">
        <f>'[24]M19-M20-M21-M22-M23'!C48</f>
        <v>0</v>
      </c>
      <c r="D44" s="3">
        <f>'[24]M19-M20-M21-M22-M23'!D48</f>
        <v>0</v>
      </c>
      <c r="E44" s="15">
        <f>'[24]M19-M20-M21-M22-M23'!E48</f>
        <v>0</v>
      </c>
      <c r="F44" s="10">
        <f>'[24]M19-M20-M21-M22-M23'!F48</f>
        <v>0</v>
      </c>
      <c r="G44" s="12"/>
    </row>
    <row r="45" spans="1:7" ht="24.95" customHeight="1" x14ac:dyDescent="0.25">
      <c r="A45" s="7">
        <f>'[25]M22-M23'!A49</f>
        <v>0</v>
      </c>
      <c r="B45" s="6">
        <f>'[25]M22-M23'!B49</f>
        <v>0</v>
      </c>
      <c r="C45" s="3">
        <f>'[24]M19-M20-M21-M22-M23'!C49</f>
        <v>0</v>
      </c>
      <c r="D45" s="3">
        <f>'[24]M19-M20-M21-M22-M23'!D49</f>
        <v>0</v>
      </c>
      <c r="E45" s="15">
        <f>'[24]M19-M20-M21-M22-M23'!E49</f>
        <v>0</v>
      </c>
      <c r="F45" s="10">
        <f>'[24]M19-M20-M21-M22-M23'!F49</f>
        <v>0</v>
      </c>
      <c r="G45" s="12"/>
    </row>
    <row r="46" spans="1:7" ht="24.95" customHeight="1" x14ac:dyDescent="0.25">
      <c r="A46" s="7">
        <f>'[25]M22-M23'!A50</f>
        <v>0</v>
      </c>
      <c r="B46" s="6">
        <f>'[25]M22-M23'!B50</f>
        <v>0</v>
      </c>
      <c r="C46" s="3">
        <f>'[24]M19-M20-M21-M22-M23'!C50</f>
        <v>0</v>
      </c>
      <c r="D46" s="3">
        <f>'[24]M19-M20-M21-M22-M23'!D50</f>
        <v>0</v>
      </c>
      <c r="E46" s="15">
        <f>'[24]M19-M20-M21-M22-M23'!E50</f>
        <v>0</v>
      </c>
      <c r="F46" s="10">
        <f>'[24]M19-M20-M21-M22-M23'!F50</f>
        <v>0</v>
      </c>
      <c r="G46" s="12"/>
    </row>
    <row r="47" spans="1:7" ht="24.95" customHeight="1" x14ac:dyDescent="0.25">
      <c r="A47" s="7">
        <f>'[25]M22-M23'!A51</f>
        <v>0</v>
      </c>
      <c r="B47" s="6">
        <f>'[24]M19-M20-M21-M22-M23'!B51</f>
        <v>0</v>
      </c>
      <c r="C47" s="3">
        <f>'[24]M19-M20-M21-M22-M23'!C51</f>
        <v>0</v>
      </c>
      <c r="D47" s="3">
        <f>'[24]M19-M20-M21-M22-M23'!D51</f>
        <v>0</v>
      </c>
      <c r="E47" s="15">
        <f>'[24]M19-M20-M21-M22-M23'!E51</f>
        <v>0</v>
      </c>
      <c r="F47" s="10">
        <f>'[24]M19-M20-M21-M22-M23'!F51</f>
        <v>0</v>
      </c>
      <c r="G47" s="12"/>
    </row>
    <row r="48" spans="1:7" ht="24.95" customHeight="1" x14ac:dyDescent="0.25">
      <c r="A48" s="7">
        <f>'[25]M22-M23'!A52</f>
        <v>0</v>
      </c>
      <c r="B48" s="6">
        <f>'[24]M19-M20-M21-M22-M23'!B52</f>
        <v>0</v>
      </c>
      <c r="C48" s="3">
        <f>'[24]M19-M20-M21-M22-M23'!C52</f>
        <v>0</v>
      </c>
      <c r="D48" s="3">
        <f>'[24]M19-M20-M21-M22-M23'!D52</f>
        <v>0</v>
      </c>
      <c r="E48" s="15">
        <f>'[24]M19-M20-M21-M22-M23'!E52</f>
        <v>0</v>
      </c>
      <c r="F48" s="10">
        <f>'[24]M19-M20-M21-M22-M23'!F52</f>
        <v>0</v>
      </c>
      <c r="G48" s="12"/>
    </row>
    <row r="49" spans="1:7" ht="24.95" customHeight="1" x14ac:dyDescent="0.25">
      <c r="A49" s="7">
        <f>'[25]M22-M23'!A53</f>
        <v>0</v>
      </c>
      <c r="B49" s="6">
        <f>'[24]M19-M20-M21-M22-M23'!B53</f>
        <v>0</v>
      </c>
      <c r="C49" s="3">
        <f>'[24]M19-M20-M21-M22-M23'!C53</f>
        <v>0</v>
      </c>
      <c r="D49" s="3">
        <f>'[24]M19-M20-M21-M22-M23'!D53</f>
        <v>0</v>
      </c>
      <c r="E49" s="15">
        <f>'[24]M19-M20-M21-M22-M23'!E53</f>
        <v>0</v>
      </c>
      <c r="F49" s="10">
        <f>'[24]M19-M20-M21-M22-M23'!F53</f>
        <v>0</v>
      </c>
      <c r="G49" s="12"/>
    </row>
    <row r="50" spans="1:7" ht="24.95" customHeight="1" x14ac:dyDescent="0.25">
      <c r="A50" s="7">
        <f>'[24]M19-M20-M21-M22-M23'!A54</f>
        <v>0</v>
      </c>
      <c r="B50" s="6">
        <f>'[24]M19-M20-M21-M22-M23'!B54</f>
        <v>0</v>
      </c>
      <c r="C50" s="3">
        <f>'[24]M19-M20-M21-M22-M23'!C54</f>
        <v>0</v>
      </c>
      <c r="D50" s="3">
        <f>'[24]M19-M20-M21-M22-M23'!D54</f>
        <v>0</v>
      </c>
      <c r="E50" s="15">
        <f>'[24]M19-M20-M21-M22-M23'!E54</f>
        <v>0</v>
      </c>
      <c r="F50" s="10">
        <f>'[24]M19-M20-M21-M22-M23'!F54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THEME" prompt="Saisir le thème " sqref="B3:B124">
      <formula1>#REF!</formula1>
    </dataValidation>
    <dataValidation type="list" allowBlank="1" showInputMessage="1" showErrorMessage="1" promptTitle=" Profil" prompt="Saisir le profil" sqref="C119:C124">
      <formula1>"Inscrits , Parents , Inscrits/Parents"</formula1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'[26]M24-M25'!A7</f>
        <v>Scolarite</v>
      </c>
      <c r="B3" s="6" t="str">
        <f>'[26]M24-M25'!B7</f>
        <v>Espace de formation</v>
      </c>
      <c r="C3" s="3" t="str">
        <f>'[26]M24-M25'!E7</f>
        <v>Inscrits</v>
      </c>
      <c r="D3" s="3" t="str">
        <f>'[26]M24-M25'!$A$5</f>
        <v>M24-M25 Concours PSYEN</v>
      </c>
      <c r="E3" s="15">
        <f>'[26]M24-M25'!F7</f>
        <v>43104</v>
      </c>
      <c r="F3" s="10">
        <f>'[26]M24-M25'!D7</f>
        <v>0</v>
      </c>
      <c r="G3" s="13"/>
    </row>
    <row r="4" spans="1:7" ht="24.95" customHeight="1" x14ac:dyDescent="0.35">
      <c r="A4" s="7" t="str">
        <f>'[26]M24-M25'!A8</f>
        <v>Vie_scolaire_vie_formation</v>
      </c>
      <c r="B4" s="6" t="str">
        <f>'[26]M24-M25'!B8</f>
        <v>Orientation</v>
      </c>
      <c r="C4" s="3" t="str">
        <f>'[26]M24-M25'!E8</f>
        <v>Inscrits</v>
      </c>
      <c r="D4" s="3" t="str">
        <f>'[26]M24-M25'!$A$5</f>
        <v>M24-M25 Concours PSYEN</v>
      </c>
      <c r="E4" s="15">
        <f>'[26]M24-M25'!F8</f>
        <v>43298</v>
      </c>
      <c r="F4" s="10">
        <f>'[26]M24-M25'!D8</f>
        <v>0</v>
      </c>
      <c r="G4" s="12"/>
    </row>
    <row r="5" spans="1:7" ht="24.95" customHeight="1" x14ac:dyDescent="0.35">
      <c r="A5" s="7" t="str">
        <f>'[26]M24-M25'!A9</f>
        <v>Vie_scolaire_vie_formation</v>
      </c>
      <c r="B5" s="6" t="str">
        <f>'[26]M24-M25'!B9</f>
        <v>Examen/ Concours</v>
      </c>
      <c r="C5" s="3" t="str">
        <f>'[26]M24-M25'!E9</f>
        <v>Inscrits</v>
      </c>
      <c r="D5" s="3" t="str">
        <f>'[26]M24-M25'!$A$5</f>
        <v>M24-M25 Concours PSYEN</v>
      </c>
      <c r="E5" s="15">
        <f>'[26]M24-M25'!F9</f>
        <v>43300</v>
      </c>
      <c r="F5" s="10">
        <f>'[26]M24-M25'!D9</f>
        <v>0</v>
      </c>
      <c r="G5" s="12"/>
    </row>
    <row r="6" spans="1:7" ht="24.95" customHeight="1" x14ac:dyDescent="0.35">
      <c r="A6" s="7" t="str">
        <f>'[26]M24-M25'!A10</f>
        <v>Scolarite</v>
      </c>
      <c r="B6" s="6" t="str">
        <f>'[26]M24-M25'!B10</f>
        <v>Espace de formation</v>
      </c>
      <c r="C6" s="3" t="str">
        <f>'[26]M24-M25'!E10</f>
        <v>Inscrits</v>
      </c>
      <c r="D6" s="3" t="str">
        <f>'[26]M24-M25'!$A$5</f>
        <v>M24-M25 Concours PSYEN</v>
      </c>
      <c r="E6" s="15">
        <f>'[26]M24-M25'!F10</f>
        <v>43311</v>
      </c>
      <c r="F6" s="10">
        <f>'[26]M24-M25'!D10</f>
        <v>0</v>
      </c>
      <c r="G6" s="12"/>
    </row>
    <row r="7" spans="1:7" ht="24.95" customHeight="1" x14ac:dyDescent="0.35">
      <c r="A7" s="7" t="str">
        <f>'[26]M24-M25'!A11</f>
        <v>Scolarite</v>
      </c>
      <c r="B7" s="6" t="str">
        <f>'[26]M24-M25'!B11</f>
        <v>Espace de formation</v>
      </c>
      <c r="C7" s="3" t="str">
        <f>'[26]M24-M25'!E11</f>
        <v>Inscrits</v>
      </c>
      <c r="D7" s="3" t="str">
        <f>'[26]M24-M25'!$A$5</f>
        <v>M24-M25 Concours PSYEN</v>
      </c>
      <c r="E7" s="15">
        <f>'[26]M24-M25'!F11</f>
        <v>43314</v>
      </c>
      <c r="F7" s="10">
        <f>'[26]M24-M25'!D11</f>
        <v>0</v>
      </c>
      <c r="G7" s="12"/>
    </row>
    <row r="8" spans="1:7" ht="24.95" customHeight="1" x14ac:dyDescent="0.35">
      <c r="A8" s="7" t="str">
        <f>'[26]M24-M25'!A12</f>
        <v>Vie_scolaire_vie_formation</v>
      </c>
      <c r="B8" s="6" t="str">
        <f>'[26]M24-M25'!B12</f>
        <v>Examen/ Concours</v>
      </c>
      <c r="C8" s="3" t="str">
        <f>'[26]M24-M25'!E12</f>
        <v>Inscrits</v>
      </c>
      <c r="D8" s="3" t="str">
        <f>'[26]M24-M25'!$A$5</f>
        <v>M24-M25 Concours PSYEN</v>
      </c>
      <c r="E8" s="15">
        <f>'[26]M24-M25'!F12</f>
        <v>43325</v>
      </c>
      <c r="F8" s="10">
        <f>'[26]M24-M25'!D12</f>
        <v>0</v>
      </c>
      <c r="G8" s="12"/>
    </row>
    <row r="9" spans="1:7" ht="24.95" customHeight="1" x14ac:dyDescent="0.35">
      <c r="A9" s="7" t="str">
        <f>'[26]M24-M25'!A13</f>
        <v>Scolarite</v>
      </c>
      <c r="B9" s="6" t="str">
        <f>'[26]M24-M25'!B13</f>
        <v>Espace de formation</v>
      </c>
      <c r="C9" s="3" t="str">
        <f>'[26]M24-M25'!E13</f>
        <v>Inscrits</v>
      </c>
      <c r="D9" s="3" t="str">
        <f>'[26]M24-M25'!$A$5</f>
        <v>M24-M25 Concours PSYEN</v>
      </c>
      <c r="E9" s="15">
        <f>'[26]M24-M25'!F13</f>
        <v>43329</v>
      </c>
      <c r="F9" s="10">
        <f>'[26]M24-M25'!D13</f>
        <v>0</v>
      </c>
      <c r="G9" s="12"/>
    </row>
    <row r="10" spans="1:7" ht="24.95" customHeight="1" x14ac:dyDescent="0.35">
      <c r="A10" s="7" t="str">
        <f>'[26]M24-M25'!A14</f>
        <v>Scolarite</v>
      </c>
      <c r="B10" s="6" t="str">
        <f>'[26]M24-M25'!B14</f>
        <v>Espace de formation</v>
      </c>
      <c r="C10" s="3" t="str">
        <f>'[26]M24-M25'!E14</f>
        <v>Inscrits</v>
      </c>
      <c r="D10" s="3" t="str">
        <f>'[26]M24-M25'!$A$5</f>
        <v>M24-M25 Concours PSYEN</v>
      </c>
      <c r="E10" s="15">
        <f>'[26]M24-M25'!F14</f>
        <v>43342</v>
      </c>
      <c r="F10" s="10">
        <f>'[26]M24-M25'!D14</f>
        <v>0</v>
      </c>
      <c r="G10" s="12"/>
    </row>
    <row r="11" spans="1:7" ht="24.95" customHeight="1" x14ac:dyDescent="0.35">
      <c r="A11" s="7" t="str">
        <f>'[26]M24-M25'!A15</f>
        <v>Vie_scolaire_vie_formation</v>
      </c>
      <c r="B11" s="6" t="str">
        <f>'[26]M24-M25'!B15</f>
        <v>Orientation</v>
      </c>
      <c r="C11" s="3" t="str">
        <f>'[26]M24-M25'!E15</f>
        <v>Inscrits</v>
      </c>
      <c r="D11" s="3" t="str">
        <f>'[26]M24-M25'!$A$5</f>
        <v>M24-M25 Concours PSYEN</v>
      </c>
      <c r="E11" s="15">
        <f>'[26]M24-M25'!F15</f>
        <v>43348</v>
      </c>
      <c r="F11" s="10">
        <f>'[26]M24-M25'!D15</f>
        <v>0</v>
      </c>
      <c r="G11" s="12"/>
    </row>
    <row r="12" spans="1:7" ht="24.95" customHeight="1" x14ac:dyDescent="0.35">
      <c r="A12" s="7" t="str">
        <f>'[26]M24-M25'!A16</f>
        <v>Scolarite</v>
      </c>
      <c r="B12" s="6" t="str">
        <f>'[26]M24-M25'!B16</f>
        <v>Espace de formation</v>
      </c>
      <c r="C12" s="3" t="str">
        <f>'[26]M24-M25'!E16</f>
        <v>Inscrits</v>
      </c>
      <c r="D12" s="3" t="str">
        <f>'[26]M24-M25'!$A$5</f>
        <v>M24-M25 Concours PSYEN</v>
      </c>
      <c r="E12" s="15">
        <f>'[26]M24-M25'!F16</f>
        <v>43363</v>
      </c>
      <c r="F12" s="10">
        <f>'[26]M24-M25'!D16</f>
        <v>0</v>
      </c>
      <c r="G12" s="12"/>
    </row>
    <row r="13" spans="1:7" ht="24.95" customHeight="1" x14ac:dyDescent="0.35">
      <c r="A13" s="7" t="str">
        <f>'[26]M24-M25'!A17</f>
        <v>Vie_scolaire_vie_formation</v>
      </c>
      <c r="B13" s="6" t="str">
        <f>'[26]M24-M25'!B17</f>
        <v>Examen/ Concours</v>
      </c>
      <c r="C13" s="3" t="str">
        <f>'[26]M24-M25'!E17</f>
        <v>Inscrits</v>
      </c>
      <c r="D13" s="3" t="str">
        <f>'[26]M24-M25'!$A$5</f>
        <v>M24-M25 Concours PSYEN</v>
      </c>
      <c r="E13" s="15">
        <f>'[26]M24-M25'!F17</f>
        <v>43381</v>
      </c>
      <c r="F13" s="10">
        <f>'[26]M24-M25'!D17</f>
        <v>0</v>
      </c>
      <c r="G13" s="12"/>
    </row>
    <row r="14" spans="1:7" ht="24.95" customHeight="1" x14ac:dyDescent="0.35">
      <c r="A14" s="7" t="str">
        <f>'[26]M24-M25'!A18</f>
        <v>Vie_scolaire_vie_formation</v>
      </c>
      <c r="B14" s="6" t="str">
        <f>'[26]M24-M25'!B18</f>
        <v>Examen/ Concours</v>
      </c>
      <c r="C14" s="3" t="str">
        <f>'[26]M24-M25'!E18</f>
        <v>Inscrits</v>
      </c>
      <c r="D14" s="3" t="str">
        <f>'[26]M24-M25'!$A$5</f>
        <v>M24-M25 Concours PSYEN</v>
      </c>
      <c r="E14" s="15">
        <f>'[26]M24-M25'!F18</f>
        <v>43746</v>
      </c>
      <c r="F14" s="10">
        <f>'[26]M24-M25'!D18</f>
        <v>0</v>
      </c>
      <c r="G14" s="12"/>
    </row>
    <row r="15" spans="1:7" ht="24.95" customHeight="1" x14ac:dyDescent="0.35">
      <c r="A15" s="7" t="str">
        <f>'[26]M24-M25'!A19</f>
        <v>Vie_scolaire_vie_formation</v>
      </c>
      <c r="B15" s="6" t="str">
        <f>'[26]M24-M25'!B19</f>
        <v>Orientation</v>
      </c>
      <c r="C15" s="3" t="str">
        <f>'[26]M24-M25'!E19</f>
        <v>Inscrits</v>
      </c>
      <c r="D15" s="3" t="str">
        <f>'[26]M24-M25'!$A$5</f>
        <v>M24-M25 Concours PSYEN</v>
      </c>
      <c r="E15" s="15">
        <f>'[26]M24-M25'!F19</f>
        <v>43409</v>
      </c>
      <c r="F15" s="10">
        <f>'[26]M24-M25'!D19</f>
        <v>0</v>
      </c>
      <c r="G15" s="12"/>
    </row>
    <row r="16" spans="1:7" ht="24.95" customHeight="1" x14ac:dyDescent="0.35">
      <c r="A16" s="7" t="str">
        <f>'[26]M24-M25'!A20</f>
        <v>Vie_scolaire_vie_formation</v>
      </c>
      <c r="B16" s="6" t="str">
        <f>'[26]M24-M25'!B20</f>
        <v>Examen/ Concours</v>
      </c>
      <c r="C16" s="3" t="str">
        <f>'[26]M24-M25'!E20</f>
        <v>Inscrits</v>
      </c>
      <c r="D16" s="3" t="str">
        <f>'[26]M24-M25'!$A$5</f>
        <v>M24-M25 Concours PSYEN</v>
      </c>
      <c r="E16" s="15">
        <f>'[26]M24-M25'!F20</f>
        <v>43433</v>
      </c>
      <c r="F16" s="10">
        <f>'[26]M24-M25'!D20</f>
        <v>0</v>
      </c>
      <c r="G16" s="12"/>
    </row>
    <row r="17" spans="1:7" ht="24.95" customHeight="1" x14ac:dyDescent="0.35">
      <c r="A17" s="7" t="str">
        <f>'[26]M24-M25'!A21</f>
        <v>Scolarite</v>
      </c>
      <c r="B17" s="6" t="str">
        <f>'[26]M24-M25'!B21</f>
        <v>Mise en ligne cours / devoirs</v>
      </c>
      <c r="C17" s="3" t="str">
        <f>'[26]M24-M25'!E21</f>
        <v>Inscrits</v>
      </c>
      <c r="D17" s="3" t="str">
        <f>'[26]M24-M25'!$A$5</f>
        <v>M24-M25 Concours PSYEN</v>
      </c>
      <c r="E17" s="15">
        <f>'[26]M24-M25'!F21</f>
        <v>43440</v>
      </c>
      <c r="F17" s="10">
        <f>'[26]M24-M25'!D21</f>
        <v>0</v>
      </c>
      <c r="G17" s="12"/>
    </row>
    <row r="18" spans="1:7" ht="24.95" customHeight="1" x14ac:dyDescent="0.35">
      <c r="A18" s="7" t="str">
        <f>'[26]M24-M25'!A22</f>
        <v>Vie_scolaire_vie_formation</v>
      </c>
      <c r="B18" s="6" t="str">
        <f>'[26]M24-M25'!B22</f>
        <v>Examen/ Concours</v>
      </c>
      <c r="C18" s="3" t="str">
        <f>'[26]M24-M25'!E22</f>
        <v>Inscrits</v>
      </c>
      <c r="D18" s="3" t="str">
        <f>'[26]M24-M25'!$A$5</f>
        <v>M24-M25 Concours PSYEN</v>
      </c>
      <c r="E18" s="15">
        <f>'[26]M24-M25'!F22</f>
        <v>43445</v>
      </c>
      <c r="F18" s="10">
        <f>'[26]M24-M25'!D22</f>
        <v>0</v>
      </c>
      <c r="G18" s="12"/>
    </row>
    <row r="19" spans="1:7" ht="24.95" customHeight="1" x14ac:dyDescent="0.35">
      <c r="A19" s="7" t="str">
        <f>'[26]M24-M25'!A23</f>
        <v>Vie_scolaire_vie_formation</v>
      </c>
      <c r="B19" s="6" t="str">
        <f>'[26]M24-M25'!B23</f>
        <v>Examen/ Concours</v>
      </c>
      <c r="C19" s="3" t="str">
        <f>'[26]M24-M25'!E23</f>
        <v>Inscrits</v>
      </c>
      <c r="D19" s="3" t="str">
        <f>'[26]M24-M25'!$A$5</f>
        <v>M24-M25 Concours PSYEN</v>
      </c>
      <c r="E19" s="15">
        <f>'[26]M24-M25'!F23</f>
        <v>43452</v>
      </c>
      <c r="F19" s="10">
        <f>'[26]M24-M25'!D23</f>
        <v>0</v>
      </c>
      <c r="G19" s="12"/>
    </row>
    <row r="20" spans="1:7" ht="24.95" customHeight="1" x14ac:dyDescent="0.35">
      <c r="A20" s="7" t="str">
        <f>'[26]M24-M25'!A24</f>
        <v>Vie_scolaire_vie_formation</v>
      </c>
      <c r="B20" s="6" t="str">
        <f>'[26]M24-M25'!B24</f>
        <v>Examen/ Concours</v>
      </c>
      <c r="C20" s="3" t="str">
        <f>'[26]M24-M25'!E24</f>
        <v>Inscrits</v>
      </c>
      <c r="D20" s="3" t="str">
        <f>'[26]M24-M25'!$A$5</f>
        <v>M24-M25 Concours PSYEN</v>
      </c>
      <c r="E20" s="15">
        <f>'[26]M24-M25'!F24</f>
        <v>43495</v>
      </c>
      <c r="F20" s="10">
        <f>'[26]M24-M25'!D24</f>
        <v>0</v>
      </c>
      <c r="G20" s="12"/>
    </row>
    <row r="21" spans="1:7" ht="24.95" customHeight="1" x14ac:dyDescent="0.35">
      <c r="A21" s="7" t="str">
        <f>'[26]M24-M25'!A25</f>
        <v>Vie_scolaire_vie_formation</v>
      </c>
      <c r="B21" s="6" t="str">
        <f>'[26]M24-M25'!B25</f>
        <v>Examen/ Concours</v>
      </c>
      <c r="C21" s="3" t="str">
        <f>'[26]M24-M25'!E25</f>
        <v>Inscrits</v>
      </c>
      <c r="D21" s="3" t="str">
        <f>'[26]M24-M25'!$A$5</f>
        <v>M24-M25 Concours PSYEN</v>
      </c>
      <c r="E21" s="15">
        <f>'[26]M24-M25'!F25</f>
        <v>43495</v>
      </c>
      <c r="F21" s="10">
        <f>'[26]M24-M25'!D25</f>
        <v>0</v>
      </c>
      <c r="G21" s="12"/>
    </row>
    <row r="22" spans="1:7" ht="24.95" customHeight="1" x14ac:dyDescent="0.35">
      <c r="A22" s="7" t="str">
        <f>'[26]M24-M25'!A26</f>
        <v>Vie_scolaire_vie_formation</v>
      </c>
      <c r="B22" s="6" t="str">
        <f>'[26]M24-M25'!B26</f>
        <v>Examen/ Concours</v>
      </c>
      <c r="C22" s="3" t="str">
        <f>'[26]M24-M25'!E26</f>
        <v>Inscrits</v>
      </c>
      <c r="D22" s="3" t="str">
        <f>'[26]M24-M25'!$A$5</f>
        <v>M24-M25 Concours PSYEN</v>
      </c>
      <c r="E22" s="15">
        <f>'[26]M24-M25'!F26</f>
        <v>43523</v>
      </c>
      <c r="F22" s="10">
        <f>'[26]M24-M25'!D26</f>
        <v>0</v>
      </c>
      <c r="G22" s="12"/>
    </row>
    <row r="23" spans="1:7" ht="24.95" customHeight="1" x14ac:dyDescent="0.25">
      <c r="A23" s="7" t="str">
        <f>'[26]M24-M25'!A27</f>
        <v>Vie_scolaire_vie_formation</v>
      </c>
      <c r="B23" s="6" t="str">
        <f>'[26]M24-M25'!B27</f>
        <v>Examen/ Concours</v>
      </c>
      <c r="C23" s="3" t="str">
        <f>'[26]M24-M25'!E27</f>
        <v>Inscrits</v>
      </c>
      <c r="D23" s="3" t="str">
        <f>'[26]M24-M25'!$A$5</f>
        <v>M24-M25 Concours PSYEN</v>
      </c>
      <c r="E23" s="15">
        <f>'[26]M24-M25'!F27</f>
        <v>43523</v>
      </c>
      <c r="F23" s="10">
        <f>'[26]M24-M25'!D27</f>
        <v>0</v>
      </c>
      <c r="G23" s="12"/>
    </row>
    <row r="24" spans="1:7" ht="24.95" customHeight="1" x14ac:dyDescent="0.25">
      <c r="A24" s="7" t="str">
        <f>'[26]M24-M25'!A28</f>
        <v>Vie_scolaire_vie_formation</v>
      </c>
      <c r="B24" s="6" t="str">
        <f>'[26]M24-M25'!B28</f>
        <v>Examen/ Concours</v>
      </c>
      <c r="C24" s="3" t="str">
        <f>'[26]M24-M25'!E28</f>
        <v>Inscrits</v>
      </c>
      <c r="D24" s="3" t="str">
        <f>'[26]M24-M25'!$A$5</f>
        <v>M24-M25 Concours PSYEN</v>
      </c>
      <c r="E24" s="15">
        <f>'[26]M24-M25'!F28</f>
        <v>43536</v>
      </c>
      <c r="F24" s="10">
        <f>'[26]M24-M25'!D28</f>
        <v>0</v>
      </c>
      <c r="G24" s="12"/>
    </row>
    <row r="25" spans="1:7" ht="24.95" customHeight="1" x14ac:dyDescent="0.25">
      <c r="A25" s="7" t="str">
        <f>'[26]M24-M25'!A29</f>
        <v>Vie_scolaire_vie_formation</v>
      </c>
      <c r="B25" s="6" t="str">
        <f>'[26]M24-M25'!B29</f>
        <v>Examen/ Concours</v>
      </c>
      <c r="C25" s="3" t="str">
        <f>'[26]M24-M25'!E29</f>
        <v>Inscrits</v>
      </c>
      <c r="D25" s="3" t="str">
        <f>'[26]M24-M25'!$A$5</f>
        <v>M24-M25 Concours PSYEN</v>
      </c>
      <c r="E25" s="15">
        <f>'[26]M24-M25'!F29</f>
        <v>43545</v>
      </c>
      <c r="F25" s="10">
        <f>'[26]M24-M25'!D29</f>
        <v>0</v>
      </c>
      <c r="G25" s="12"/>
    </row>
    <row r="26" spans="1:7" ht="24.95" customHeight="1" x14ac:dyDescent="0.25">
      <c r="A26" s="7" t="str">
        <f>'[26]M24-M25'!A30</f>
        <v>Vie_scolaire_vie_formation</v>
      </c>
      <c r="B26" s="6" t="str">
        <f>'[26]M24-M25'!B30</f>
        <v>Examen/ Concours</v>
      </c>
      <c r="C26" s="3" t="str">
        <f>'[26]M24-M25'!E30</f>
        <v>Inscrits</v>
      </c>
      <c r="D26" s="3" t="str">
        <f>'[26]M24-M25'!$A$5</f>
        <v>M24-M25 Concours PSYEN</v>
      </c>
      <c r="E26" s="15">
        <f>'[26]M24-M25'!F30</f>
        <v>43545</v>
      </c>
      <c r="F26" s="10">
        <f>'[26]M24-M25'!D30</f>
        <v>0</v>
      </c>
      <c r="G26" s="12"/>
    </row>
    <row r="27" spans="1:7" ht="24.95" customHeight="1" x14ac:dyDescent="0.25">
      <c r="A27" s="7" t="str">
        <f>'[26]M24-M25'!A31</f>
        <v>Vie_scolaire_vie_formation</v>
      </c>
      <c r="B27" s="6" t="str">
        <f>'[26]M24-M25'!B31</f>
        <v>Examen/ Concours</v>
      </c>
      <c r="C27" s="3" t="str">
        <f>'[26]M24-M25'!E31</f>
        <v>Inscrits</v>
      </c>
      <c r="D27" s="3" t="str">
        <f>'[26]M24-M25'!$A$5</f>
        <v>M24-M25 Concours PSYEN</v>
      </c>
      <c r="E27" s="15">
        <f>'[26]M24-M25'!F31</f>
        <v>43575</v>
      </c>
      <c r="F27" s="10">
        <f>'[26]M24-M25'!D31</f>
        <v>0</v>
      </c>
      <c r="G27" s="12"/>
    </row>
    <row r="28" spans="1:7" ht="24.95" customHeight="1" x14ac:dyDescent="0.25">
      <c r="A28" s="7" t="str">
        <f>'[26]M24-M25'!A32</f>
        <v>Vie_scolaire_vie_formation</v>
      </c>
      <c r="B28" s="6" t="str">
        <f>'[26]M24-M25'!B32</f>
        <v>Examen/ Concours</v>
      </c>
      <c r="C28" s="3" t="str">
        <f>'[26]M24-M25'!E32</f>
        <v>Inscrits</v>
      </c>
      <c r="D28" s="3" t="str">
        <f>'[26]M24-M25'!$A$5</f>
        <v>M24-M25 Concours PSYEN</v>
      </c>
      <c r="E28" s="15">
        <f>'[26]M24-M25'!F32</f>
        <v>43575</v>
      </c>
      <c r="F28" s="10">
        <f>'[26]M24-M25'!D32</f>
        <v>0</v>
      </c>
      <c r="G28" s="12"/>
    </row>
    <row r="29" spans="1:7" ht="24.95" customHeight="1" x14ac:dyDescent="0.25">
      <c r="A29" s="7" t="str">
        <f>'[26]M24-M25'!A33</f>
        <v>Vie_scolaire_vie_formation</v>
      </c>
      <c r="B29" s="6" t="str">
        <f>'[26]M24-M25'!B33</f>
        <v>Examen/ Concours</v>
      </c>
      <c r="C29" s="3" t="str">
        <f>'[26]M24-M25'!E33</f>
        <v>Inscrits</v>
      </c>
      <c r="D29" s="3" t="str">
        <f>'[26]M24-M25'!$A$5</f>
        <v>M24-M25 Concours PSYEN</v>
      </c>
      <c r="E29" s="15">
        <f>'[26]M24-M25'!F33</f>
        <v>43578</v>
      </c>
      <c r="F29" s="10">
        <f>'[26]M24-M25'!D33</f>
        <v>0</v>
      </c>
      <c r="G29" s="12"/>
    </row>
    <row r="30" spans="1:7" ht="24.95" customHeight="1" x14ac:dyDescent="0.25">
      <c r="A30" s="7">
        <f>'[26]M24-M25'!A34</f>
        <v>0</v>
      </c>
      <c r="B30" s="6">
        <f>'[26]M24-M25'!B34</f>
        <v>0</v>
      </c>
      <c r="C30" s="3">
        <f>'[26]M24-M25'!C34</f>
        <v>0</v>
      </c>
      <c r="D30" s="3">
        <f>'[26]M24-M25'!D34</f>
        <v>0</v>
      </c>
      <c r="E30" s="15">
        <f>'[26]M24-M25'!F34</f>
        <v>0</v>
      </c>
      <c r="F30" s="10">
        <f>'[26]M24-M25'!F34</f>
        <v>0</v>
      </c>
      <c r="G30" s="12"/>
    </row>
    <row r="31" spans="1:7" ht="24.95" customHeight="1" x14ac:dyDescent="0.25">
      <c r="A31" s="7">
        <f>'[26]M24-M25'!A35</f>
        <v>0</v>
      </c>
      <c r="B31" s="6">
        <f>'[26]M24-M25'!B35</f>
        <v>0</v>
      </c>
      <c r="C31" s="3">
        <f>'[26]M24-M25'!C35</f>
        <v>0</v>
      </c>
      <c r="D31" s="3">
        <f>'[26]M24-M25'!D35</f>
        <v>0</v>
      </c>
      <c r="E31" s="15">
        <f>'[26]M24-M25'!E35</f>
        <v>0</v>
      </c>
      <c r="F31" s="10">
        <f>'[26]M24-M25'!F35</f>
        <v>0</v>
      </c>
      <c r="G31" s="12"/>
    </row>
    <row r="32" spans="1:7" ht="24.95" customHeight="1" x14ac:dyDescent="0.25">
      <c r="A32" s="7">
        <f>'[26]M24-M25'!A36</f>
        <v>0</v>
      </c>
      <c r="B32" s="6">
        <f>'[26]M24-M25'!B36</f>
        <v>0</v>
      </c>
      <c r="C32" s="3">
        <f>'[26]M24-M25'!C36</f>
        <v>0</v>
      </c>
      <c r="D32" s="3">
        <f>'[26]M24-M25'!D36</f>
        <v>0</v>
      </c>
      <c r="E32" s="15">
        <f>'[26]M24-M25'!E36</f>
        <v>0</v>
      </c>
      <c r="F32" s="10">
        <f>'[26]M24-M25'!F36</f>
        <v>0</v>
      </c>
      <c r="G32" s="12"/>
    </row>
    <row r="33" spans="1:7" ht="24.95" customHeight="1" x14ac:dyDescent="0.25">
      <c r="A33" s="7">
        <f>'[26]M24-M25'!A37</f>
        <v>0</v>
      </c>
      <c r="B33" s="6">
        <f>'[26]M24-M25'!B37</f>
        <v>0</v>
      </c>
      <c r="C33" s="3">
        <f>'[26]M24-M25'!C37</f>
        <v>0</v>
      </c>
      <c r="D33" s="3">
        <f>'[26]M24-M25'!D37</f>
        <v>0</v>
      </c>
      <c r="E33" s="15">
        <f>'[26]M24-M25'!E37</f>
        <v>0</v>
      </c>
      <c r="F33" s="10">
        <f>'[26]M24-M25'!F37</f>
        <v>0</v>
      </c>
      <c r="G33" s="12"/>
    </row>
    <row r="34" spans="1:7" ht="24.95" customHeight="1" x14ac:dyDescent="0.25">
      <c r="A34" s="7">
        <f>'[26]M24-M25'!A38</f>
        <v>0</v>
      </c>
      <c r="B34" s="6">
        <f>'[26]M24-M25'!B38</f>
        <v>0</v>
      </c>
      <c r="C34" s="3">
        <f>'[26]M24-M25'!C38</f>
        <v>0</v>
      </c>
      <c r="D34" s="3">
        <f>'[26]M24-M25'!D38</f>
        <v>0</v>
      </c>
      <c r="E34" s="15">
        <f>'[26]M24-M25'!E38</f>
        <v>0</v>
      </c>
      <c r="F34" s="10">
        <f>'[26]M24-M25'!F38</f>
        <v>0</v>
      </c>
      <c r="G34" s="12"/>
    </row>
    <row r="35" spans="1:7" ht="24.95" customHeight="1" x14ac:dyDescent="0.25">
      <c r="A35" s="7">
        <f>'[26]M24-M25'!A39</f>
        <v>0</v>
      </c>
      <c r="B35" s="6">
        <f>'[26]M24-M25'!B39</f>
        <v>0</v>
      </c>
      <c r="C35" s="3">
        <f>'[26]M24-M25'!C39</f>
        <v>0</v>
      </c>
      <c r="D35" s="3">
        <f>'[26]M24-M25'!D39</f>
        <v>0</v>
      </c>
      <c r="E35" s="15">
        <f>'[26]M24-M25'!E39</f>
        <v>0</v>
      </c>
      <c r="F35" s="10">
        <f>'[26]M24-M25'!F39</f>
        <v>0</v>
      </c>
      <c r="G35" s="12"/>
    </row>
    <row r="36" spans="1:7" ht="24.95" customHeight="1" x14ac:dyDescent="0.25">
      <c r="A36" s="7">
        <f>'[26]M24-M25'!A40</f>
        <v>0</v>
      </c>
      <c r="B36" s="6">
        <f>'[26]M24-M25'!B40</f>
        <v>0</v>
      </c>
      <c r="C36" s="3">
        <f>'[26]M24-M25'!C40</f>
        <v>0</v>
      </c>
      <c r="D36" s="3">
        <f>'[26]M24-M25'!D40</f>
        <v>0</v>
      </c>
      <c r="E36" s="15">
        <f>'[26]M24-M25'!E40</f>
        <v>0</v>
      </c>
      <c r="F36" s="10">
        <f>'[26]M24-M25'!F40</f>
        <v>0</v>
      </c>
      <c r="G36" s="12"/>
    </row>
    <row r="37" spans="1:7" ht="24.95" customHeight="1" x14ac:dyDescent="0.25">
      <c r="A37" s="7">
        <f>'[26]M24-M25'!A41</f>
        <v>0</v>
      </c>
      <c r="B37" s="6">
        <f>'[26]M24-M25'!B41</f>
        <v>0</v>
      </c>
      <c r="C37" s="3">
        <f>'[26]M24-M25'!C41</f>
        <v>0</v>
      </c>
      <c r="D37" s="3">
        <f>'[26]M24-M25'!D41</f>
        <v>0</v>
      </c>
      <c r="E37" s="15">
        <f>'[26]M24-M25'!E41</f>
        <v>0</v>
      </c>
      <c r="F37" s="10">
        <f>'[26]M24-M25'!F41</f>
        <v>0</v>
      </c>
      <c r="G37" s="12"/>
    </row>
    <row r="38" spans="1:7" ht="24.95" customHeight="1" x14ac:dyDescent="0.25">
      <c r="A38" s="7">
        <f>'[26]M24-M25'!A42</f>
        <v>0</v>
      </c>
      <c r="B38" s="6">
        <f>'[26]M24-M25'!B42</f>
        <v>0</v>
      </c>
      <c r="C38" s="3">
        <f>'[26]M24-M25'!C42</f>
        <v>0</v>
      </c>
      <c r="D38" s="3">
        <f>'[26]M24-M25'!D42</f>
        <v>0</v>
      </c>
      <c r="E38" s="15">
        <f>'[26]M24-M25'!E42</f>
        <v>0</v>
      </c>
      <c r="F38" s="10">
        <f>'[26]M24-M25'!F42</f>
        <v>0</v>
      </c>
      <c r="G38" s="12"/>
    </row>
    <row r="39" spans="1:7" ht="24.95" customHeight="1" x14ac:dyDescent="0.25">
      <c r="A39" s="7">
        <f>'[26]M24-M25'!A43</f>
        <v>0</v>
      </c>
      <c r="B39" s="6">
        <f>'[26]M24-M25'!B43</f>
        <v>0</v>
      </c>
      <c r="C39" s="3">
        <f>'[26]M24-M25'!C43</f>
        <v>0</v>
      </c>
      <c r="D39" s="3">
        <f>'[26]M24-M25'!D43</f>
        <v>0</v>
      </c>
      <c r="E39" s="15">
        <f>'[26]M24-M25'!E43</f>
        <v>0</v>
      </c>
      <c r="F39" s="10">
        <f>'[26]M24-M25'!F43</f>
        <v>0</v>
      </c>
      <c r="G39" s="12"/>
    </row>
    <row r="40" spans="1:7" ht="24.95" customHeight="1" x14ac:dyDescent="0.25">
      <c r="A40" s="7">
        <f>'[26]M24-M25'!A44</f>
        <v>0</v>
      </c>
      <c r="B40" s="6">
        <f>'[26]M24-M25'!B44</f>
        <v>0</v>
      </c>
      <c r="C40" s="3">
        <f>'[26]M24-M25'!C44</f>
        <v>0</v>
      </c>
      <c r="D40" s="3">
        <f>'[26]M24-M25'!D44</f>
        <v>0</v>
      </c>
      <c r="E40" s="15">
        <f>'[26]M24-M25'!E44</f>
        <v>0</v>
      </c>
      <c r="F40" s="10">
        <f>'[26]M24-M25'!F44</f>
        <v>0</v>
      </c>
      <c r="G40" s="12"/>
    </row>
    <row r="41" spans="1:7" ht="24.95" customHeight="1" x14ac:dyDescent="0.25">
      <c r="A41" s="7">
        <f>'[26]M24-M25'!A45</f>
        <v>0</v>
      </c>
      <c r="B41" s="6">
        <f>'[26]M24-M25'!B45</f>
        <v>0</v>
      </c>
      <c r="C41" s="3">
        <f>'[26]M24-M25'!C45</f>
        <v>0</v>
      </c>
      <c r="D41" s="3">
        <f>'[26]M24-M25'!D45</f>
        <v>0</v>
      </c>
      <c r="E41" s="15">
        <f>'[26]M24-M25'!E45</f>
        <v>0</v>
      </c>
      <c r="F41" s="10">
        <f>'[26]M24-M25'!F45</f>
        <v>0</v>
      </c>
      <c r="G41" s="12"/>
    </row>
    <row r="42" spans="1:7" ht="24.95" customHeight="1" x14ac:dyDescent="0.25">
      <c r="A42" s="7">
        <f>'[26]M24-M25'!A46</f>
        <v>0</v>
      </c>
      <c r="B42" s="6">
        <f>'[26]M24-M25'!B46</f>
        <v>0</v>
      </c>
      <c r="C42" s="3">
        <f>'[26]M24-M25'!C46</f>
        <v>0</v>
      </c>
      <c r="D42" s="3">
        <f>'[26]M24-M25'!D46</f>
        <v>0</v>
      </c>
      <c r="E42" s="15">
        <f>'[26]M24-M25'!E46</f>
        <v>0</v>
      </c>
      <c r="F42" s="10">
        <f>'[26]M24-M25'!F46</f>
        <v>0</v>
      </c>
      <c r="G42" s="12"/>
    </row>
    <row r="43" spans="1:7" ht="24.95" customHeight="1" x14ac:dyDescent="0.25">
      <c r="A43" s="7">
        <f>'[26]M24-M25'!A47</f>
        <v>0</v>
      </c>
      <c r="B43" s="6">
        <f>'[26]M24-M25'!B47</f>
        <v>0</v>
      </c>
      <c r="C43" s="3">
        <f>'[26]M24-M25'!C47</f>
        <v>0</v>
      </c>
      <c r="D43" s="3">
        <f>'[26]M24-M25'!D47</f>
        <v>0</v>
      </c>
      <c r="E43" s="15">
        <f>'[26]M24-M25'!E47</f>
        <v>0</v>
      </c>
      <c r="F43" s="10">
        <f>'[26]M24-M25'!F47</f>
        <v>0</v>
      </c>
      <c r="G43" s="12"/>
    </row>
    <row r="44" spans="1:7" ht="24.95" customHeight="1" x14ac:dyDescent="0.25">
      <c r="A44" s="7">
        <f>'[26]M24-M25'!A48</f>
        <v>0</v>
      </c>
      <c r="B44" s="6">
        <f>'[26]M24-M25'!B48</f>
        <v>0</v>
      </c>
      <c r="C44" s="3">
        <f>'[26]M24-M25'!C48</f>
        <v>0</v>
      </c>
      <c r="D44" s="3">
        <f>'[26]M24-M25'!D48</f>
        <v>0</v>
      </c>
      <c r="E44" s="15">
        <f>'[26]M24-M25'!E48</f>
        <v>0</v>
      </c>
      <c r="F44" s="10">
        <f>'[26]M24-M25'!F48</f>
        <v>0</v>
      </c>
      <c r="G44" s="12"/>
    </row>
    <row r="45" spans="1:7" ht="24.95" customHeight="1" x14ac:dyDescent="0.25">
      <c r="A45" s="7">
        <f>'[26]M24-M25'!A49</f>
        <v>0</v>
      </c>
      <c r="B45" s="6">
        <f>'[26]M24-M25'!B49</f>
        <v>0</v>
      </c>
      <c r="C45" s="3">
        <f>'[26]M24-M25'!C49</f>
        <v>0</v>
      </c>
      <c r="D45" s="3">
        <f>'[26]M24-M25'!D49</f>
        <v>0</v>
      </c>
      <c r="E45" s="15">
        <f>'[26]M24-M25'!E49</f>
        <v>0</v>
      </c>
      <c r="F45" s="10">
        <f>'[26]M24-M25'!F49</f>
        <v>0</v>
      </c>
      <c r="G45" s="12"/>
    </row>
    <row r="46" spans="1:7" ht="24.95" customHeight="1" x14ac:dyDescent="0.25">
      <c r="A46" s="7">
        <f>'[26]M24-M25'!A50</f>
        <v>0</v>
      </c>
      <c r="B46" s="6">
        <f>'[26]M24-M25'!B50</f>
        <v>0</v>
      </c>
      <c r="C46" s="3">
        <f>'[26]M24-M25'!C50</f>
        <v>0</v>
      </c>
      <c r="D46" s="3">
        <f>'[26]M24-M25'!D50</f>
        <v>0</v>
      </c>
      <c r="E46" s="15">
        <f>'[26]M24-M25'!E50</f>
        <v>0</v>
      </c>
      <c r="F46" s="10">
        <f>'[26]M24-M25'!F50</f>
        <v>0</v>
      </c>
      <c r="G46" s="12"/>
    </row>
    <row r="47" spans="1:7" ht="24.95" customHeight="1" x14ac:dyDescent="0.25">
      <c r="A47" s="7">
        <f>'[26]M24-M25'!A51</f>
        <v>0</v>
      </c>
      <c r="B47" s="6">
        <f>'[26]M24-M25'!B51</f>
        <v>0</v>
      </c>
      <c r="C47" s="3">
        <f>'[26]M24-M25'!C51</f>
        <v>0</v>
      </c>
      <c r="D47" s="3">
        <f>'[26]M24-M25'!D51</f>
        <v>0</v>
      </c>
      <c r="E47" s="15">
        <f>'[26]M24-M25'!E51</f>
        <v>0</v>
      </c>
      <c r="F47" s="10">
        <f>'[26]M24-M25'!F51</f>
        <v>0</v>
      </c>
      <c r="G47" s="12"/>
    </row>
    <row r="48" spans="1:7" ht="24.95" customHeight="1" x14ac:dyDescent="0.25">
      <c r="A48" s="7">
        <f>'[26]M24-M25'!A52</f>
        <v>0</v>
      </c>
      <c r="B48" s="6">
        <f>'[26]M24-M25'!B52</f>
        <v>0</v>
      </c>
      <c r="C48" s="3">
        <f>'[26]M24-M25'!C52</f>
        <v>0</v>
      </c>
      <c r="D48" s="3">
        <f>'[26]M24-M25'!D52</f>
        <v>0</v>
      </c>
      <c r="E48" s="15">
        <f>'[26]M24-M25'!E52</f>
        <v>0</v>
      </c>
      <c r="F48" s="10">
        <f>'[26]M24-M25'!F52</f>
        <v>0</v>
      </c>
      <c r="G48" s="12"/>
    </row>
    <row r="49" spans="1:7" ht="24.95" customHeight="1" x14ac:dyDescent="0.25">
      <c r="A49" s="7">
        <f>'[26]M24-M25'!A53</f>
        <v>0</v>
      </c>
      <c r="B49" s="6">
        <f>'[26]M24-M25'!B53</f>
        <v>0</v>
      </c>
      <c r="C49" s="3">
        <f>'[26]M24-M25'!C53</f>
        <v>0</v>
      </c>
      <c r="D49" s="3">
        <f>'[26]M24-M25'!D53</f>
        <v>0</v>
      </c>
      <c r="E49" s="15">
        <f>'[26]M24-M25'!E53</f>
        <v>0</v>
      </c>
      <c r="F49" s="10">
        <f>'[26]M24-M25'!F53</f>
        <v>0</v>
      </c>
      <c r="G49" s="12"/>
    </row>
    <row r="50" spans="1:7" ht="24.95" customHeight="1" x14ac:dyDescent="0.25">
      <c r="A50" s="7">
        <f>'[26]M24-M25'!A54</f>
        <v>0</v>
      </c>
      <c r="B50" s="6">
        <f>'[26]M24-M25'!B54</f>
        <v>0</v>
      </c>
      <c r="C50" s="3">
        <f>'[26]M24-M25'!C54</f>
        <v>0</v>
      </c>
      <c r="D50" s="3">
        <f>'[26]M24-M25'!D54</f>
        <v>0</v>
      </c>
      <c r="E50" s="15">
        <f>'[26]M24-M25'!E54</f>
        <v>0</v>
      </c>
      <c r="F50" s="10">
        <f>'[26]M24-M25'!F54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4"/>
  </sheetPr>
  <dimension ref="A1:G124"/>
  <sheetViews>
    <sheetView topLeftCell="A25"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'[27]M26-M27-M28'!A7</f>
        <v>Vie_scolaire_vie_formation</v>
      </c>
      <c r="B3" s="6" t="str">
        <f>'[27]M26-M27-M28'!B7</f>
        <v>Orientation</v>
      </c>
      <c r="C3" s="3" t="str">
        <f>'[27]M26-M27-M28'!E7</f>
        <v>Inscrits</v>
      </c>
      <c r="D3" s="3" t="str">
        <f>'[27]M26-M27-M28'!$A$5</f>
        <v>M26-M27-M28 Concours Personnels de direction EPLE</v>
      </c>
      <c r="E3" s="15">
        <f>'[27]M26-M27-M28'!F7</f>
        <v>43264</v>
      </c>
      <c r="F3" s="10">
        <f>'[27]M26-M27-M28'!D7</f>
        <v>0</v>
      </c>
      <c r="G3" s="13"/>
    </row>
    <row r="4" spans="1:7" ht="24.95" customHeight="1" x14ac:dyDescent="0.35">
      <c r="A4" s="7" t="str">
        <f>'[27]M26-M27-M28'!A8</f>
        <v>Vie_scolaire_vie_formation</v>
      </c>
      <c r="B4" s="6" t="str">
        <f>'[27]M26-M27-M28'!B8</f>
        <v>Orientation</v>
      </c>
      <c r="C4" s="3" t="str">
        <f>'[27]M26-M27-M28'!E8</f>
        <v>Inscrits</v>
      </c>
      <c r="D4" s="3" t="str">
        <f>'[27]M26-M27-M28'!$A$5</f>
        <v>M26-M27-M28 Concours Personnels de direction EPLE</v>
      </c>
      <c r="E4" s="15">
        <f>'[27]M26-M27-M28'!F8</f>
        <v>43264</v>
      </c>
      <c r="F4" s="10">
        <f>'[27]M26-M27-M28'!D8</f>
        <v>0</v>
      </c>
      <c r="G4" s="12"/>
    </row>
    <row r="5" spans="1:7" ht="24.95" customHeight="1" x14ac:dyDescent="0.35">
      <c r="A5" s="7" t="str">
        <f>'[27]M26-M27-M28'!A9</f>
        <v>Vie_scolaire_vie_formation</v>
      </c>
      <c r="B5" s="6" t="str">
        <f>'[27]M26-M27-M28'!B9</f>
        <v>Orientation</v>
      </c>
      <c r="C5" s="3" t="str">
        <f>'[27]M26-M27-M28'!E9</f>
        <v>Inscrits</v>
      </c>
      <c r="D5" s="3" t="str">
        <f>'[27]M26-M27-M28'!$A$5</f>
        <v>M26-M27-M28 Concours Personnels de direction EPLE</v>
      </c>
      <c r="E5" s="15">
        <f>'[27]M26-M27-M28'!F9</f>
        <v>43271</v>
      </c>
      <c r="F5" s="10">
        <f>'[27]M26-M27-M28'!D9</f>
        <v>0</v>
      </c>
      <c r="G5" s="12"/>
    </row>
    <row r="6" spans="1:7" ht="24.95" customHeight="1" x14ac:dyDescent="0.35">
      <c r="A6" s="7" t="str">
        <f>'[27]M26-M27-M28'!A10</f>
        <v>Vie_scolaire_vie_formation</v>
      </c>
      <c r="B6" s="6" t="str">
        <f>'[27]M26-M27-M28'!B10</f>
        <v>Orientation</v>
      </c>
      <c r="C6" s="3" t="str">
        <f>'[27]M26-M27-M28'!E10</f>
        <v>Inscrits</v>
      </c>
      <c r="D6" s="3" t="str">
        <f>'[27]M26-M27-M28'!$A$5</f>
        <v>M26-M27-M28 Concours Personnels de direction EPLE</v>
      </c>
      <c r="E6" s="15">
        <f>'[27]M26-M27-M28'!F10</f>
        <v>43300</v>
      </c>
      <c r="F6" s="10">
        <f>'[27]M26-M27-M28'!D10</f>
        <v>0</v>
      </c>
      <c r="G6" s="12"/>
    </row>
    <row r="7" spans="1:7" ht="24.95" customHeight="1" x14ac:dyDescent="0.35">
      <c r="A7" s="7" t="str">
        <f>'[27]M26-M27-M28'!A11</f>
        <v>Scolarite</v>
      </c>
      <c r="B7" s="6" t="str">
        <f>'[27]M26-M27-M28'!B11</f>
        <v>Espace de formation</v>
      </c>
      <c r="C7" s="3" t="str">
        <f>'[27]M26-M27-M28'!E11</f>
        <v>Inscrits</v>
      </c>
      <c r="D7" s="3" t="str">
        <f>'[27]M26-M27-M28'!$A$5</f>
        <v>M26-M27-M28 Concours Personnels de direction EPLE</v>
      </c>
      <c r="E7" s="15">
        <f>'[27]M26-M27-M28'!F11</f>
        <v>43311</v>
      </c>
      <c r="F7" s="10">
        <f>'[27]M26-M27-M28'!D11</f>
        <v>0</v>
      </c>
      <c r="G7" s="12"/>
    </row>
    <row r="8" spans="1:7" ht="24.95" customHeight="1" x14ac:dyDescent="0.35">
      <c r="A8" s="7" t="str">
        <f>'[27]M26-M27-M28'!A12</f>
        <v>Vie_scolaire_vie_formation</v>
      </c>
      <c r="B8" s="6" t="str">
        <f>'[27]M26-M27-M28'!B12</f>
        <v>Examen/ Concours</v>
      </c>
      <c r="C8" s="3" t="str">
        <f>'[27]M26-M27-M28'!E12</f>
        <v>Inscrits</v>
      </c>
      <c r="D8" s="3" t="str">
        <f>'[27]M26-M27-M28'!$A$5</f>
        <v>M26-M27-M28 Concours Personnels de direction EPLE</v>
      </c>
      <c r="E8" s="15">
        <f>'[27]M26-M27-M28'!F12</f>
        <v>43313</v>
      </c>
      <c r="F8" s="10">
        <f>'[27]M26-M27-M28'!D12</f>
        <v>0</v>
      </c>
      <c r="G8" s="12"/>
    </row>
    <row r="9" spans="1:7" ht="24.95" customHeight="1" x14ac:dyDescent="0.35">
      <c r="A9" s="7" t="str">
        <f>'[27]M26-M27-M28'!A13</f>
        <v>Scolarite</v>
      </c>
      <c r="B9" s="6" t="str">
        <f>'[27]M26-M27-M28'!B13</f>
        <v>Espace de formation</v>
      </c>
      <c r="C9" s="3" t="str">
        <f>'[27]M26-M27-M28'!E13</f>
        <v>Inscrits</v>
      </c>
      <c r="D9" s="3" t="str">
        <f>'[27]M26-M27-M28'!$A$5</f>
        <v>M26-M27-M28 Concours Personnels de direction EPLE</v>
      </c>
      <c r="E9" s="15">
        <f>'[27]M26-M27-M28'!F13</f>
        <v>43319</v>
      </c>
      <c r="F9" s="10">
        <f>'[27]M26-M27-M28'!D13</f>
        <v>0</v>
      </c>
      <c r="G9" s="12"/>
    </row>
    <row r="10" spans="1:7" ht="24.95" customHeight="1" x14ac:dyDescent="0.35">
      <c r="A10" s="7" t="str">
        <f>'[27]M26-M27-M28'!A14</f>
        <v>Scolarite</v>
      </c>
      <c r="B10" s="6" t="str">
        <f>'[27]M26-M27-M28'!B14</f>
        <v>Espace de formation</v>
      </c>
      <c r="C10" s="3" t="str">
        <f>'[27]M26-M27-M28'!E14</f>
        <v>Inscrits</v>
      </c>
      <c r="D10" s="3" t="str">
        <f>'[27]M26-M27-M28'!$A$5</f>
        <v>M26-M27-M28 Concours Personnels de direction EPLE</v>
      </c>
      <c r="E10" s="15">
        <f>'[27]M26-M27-M28'!F14</f>
        <v>43329</v>
      </c>
      <c r="F10" s="10">
        <f>'[27]M26-M27-M28'!D14</f>
        <v>0</v>
      </c>
      <c r="G10" s="12"/>
    </row>
    <row r="11" spans="1:7" ht="24.95" customHeight="1" x14ac:dyDescent="0.35">
      <c r="A11" s="7" t="str">
        <f>'[27]M26-M27-M28'!A15</f>
        <v>Scolarite</v>
      </c>
      <c r="B11" s="6" t="str">
        <f>'[27]M26-M27-M28'!B15</f>
        <v>Espace de formation</v>
      </c>
      <c r="C11" s="3" t="str">
        <f>'[27]M26-M27-M28'!E15</f>
        <v>Inscrits</v>
      </c>
      <c r="D11" s="3" t="str">
        <f>'[27]M26-M27-M28'!$A$5</f>
        <v>M26-M27-M28 Concours Personnels de direction EPLE</v>
      </c>
      <c r="E11" s="15">
        <f>'[27]M26-M27-M28'!F15</f>
        <v>43340</v>
      </c>
      <c r="F11" s="10">
        <f>'[27]M26-M27-M28'!D15</f>
        <v>0</v>
      </c>
      <c r="G11" s="12"/>
    </row>
    <row r="12" spans="1:7" ht="24.95" customHeight="1" x14ac:dyDescent="0.35">
      <c r="A12" s="7" t="str">
        <f>'[27]M26-M27-M28'!A16</f>
        <v>Scolarite</v>
      </c>
      <c r="B12" s="6" t="str">
        <f>'[27]M26-M27-M28'!B16</f>
        <v>Espace de formation</v>
      </c>
      <c r="C12" s="3" t="str">
        <f>'[27]M26-M27-M28'!E16</f>
        <v>Inscrits</v>
      </c>
      <c r="D12" s="3" t="str">
        <f>'[27]M26-M27-M28'!$A$5</f>
        <v>M26-M27-M28 Concours Personnels de direction EPLE</v>
      </c>
      <c r="E12" s="15">
        <f>'[27]M26-M27-M28'!F16</f>
        <v>43341</v>
      </c>
      <c r="F12" s="10">
        <f>'[27]M26-M27-M28'!D16</f>
        <v>0</v>
      </c>
      <c r="G12" s="12"/>
    </row>
    <row r="13" spans="1:7" ht="24.95" customHeight="1" x14ac:dyDescent="0.35">
      <c r="A13" s="7" t="str">
        <f>'[27]M26-M27-M28'!A17</f>
        <v>Scolarite</v>
      </c>
      <c r="B13" s="6" t="str">
        <f>'[27]M26-M27-M28'!B17</f>
        <v>Mise en ligne cours / devoirs</v>
      </c>
      <c r="C13" s="3" t="str">
        <f>'[27]M26-M27-M28'!E17</f>
        <v>Inscrits</v>
      </c>
      <c r="D13" s="3" t="str">
        <f>'[27]M26-M27-M28'!$A$5</f>
        <v>M26-M27-M28 Concours Personnels de direction EPLE</v>
      </c>
      <c r="E13" s="15">
        <f>'[27]M26-M27-M28'!F17</f>
        <v>43349</v>
      </c>
      <c r="F13" s="10">
        <f>'[27]M26-M27-M28'!D17</f>
        <v>0</v>
      </c>
      <c r="G13" s="12"/>
    </row>
    <row r="14" spans="1:7" ht="24.95" customHeight="1" x14ac:dyDescent="0.35">
      <c r="A14" s="7" t="str">
        <f>'[27]M26-M27-M28'!A18</f>
        <v>Vie_scolaire_vie_formation</v>
      </c>
      <c r="B14" s="6" t="str">
        <f>'[27]M26-M27-M28'!B18</f>
        <v>Examen/ Concours</v>
      </c>
      <c r="C14" s="3" t="str">
        <f>'[27]M26-M27-M28'!E18</f>
        <v>Inscrits</v>
      </c>
      <c r="D14" s="3" t="str">
        <f>'[27]M26-M27-M28'!$A$5</f>
        <v>M26-M27-M28 Concours Personnels de direction EPLE</v>
      </c>
      <c r="E14" s="15">
        <f>'[27]M26-M27-M28'!F18</f>
        <v>43350</v>
      </c>
      <c r="F14" s="10">
        <f>'[27]M26-M27-M28'!D18</f>
        <v>0</v>
      </c>
      <c r="G14" s="12"/>
    </row>
    <row r="15" spans="1:7" ht="24.95" customHeight="1" x14ac:dyDescent="0.35">
      <c r="A15" s="7" t="str">
        <f>'[27]M26-M27-M28'!A19</f>
        <v>Scolarite</v>
      </c>
      <c r="B15" s="6" t="str">
        <f>'[27]M26-M27-M28'!B19</f>
        <v>Consignes prise de rdv</v>
      </c>
      <c r="C15" s="3" t="str">
        <f>'[27]M26-M27-M28'!E19</f>
        <v>Inscrits</v>
      </c>
      <c r="D15" s="3" t="str">
        <f>'[27]M26-M27-M28'!$A$5</f>
        <v>M26-M27-M28 Concours Personnels de direction EPLE</v>
      </c>
      <c r="E15" s="15">
        <f>'[27]M26-M27-M28'!F19</f>
        <v>43350</v>
      </c>
      <c r="F15" s="10">
        <f>'[27]M26-M27-M28'!D19</f>
        <v>0</v>
      </c>
      <c r="G15" s="12"/>
    </row>
    <row r="16" spans="1:7" ht="24.95" customHeight="1" x14ac:dyDescent="0.35">
      <c r="A16" s="7" t="str">
        <f>'[27]M26-M27-M28'!A20</f>
        <v>Scolarite</v>
      </c>
      <c r="B16" s="6" t="str">
        <f>'[27]M26-M27-M28'!B20</f>
        <v>Consignes prise de rdv</v>
      </c>
      <c r="C16" s="3" t="str">
        <f>'[27]M26-M27-M28'!E20</f>
        <v>Inscrits</v>
      </c>
      <c r="D16" s="3" t="str">
        <f>'[27]M26-M27-M28'!$A$5</f>
        <v>M26-M27-M28 Concours Personnels de direction EPLE</v>
      </c>
      <c r="E16" s="15">
        <f>'[27]M26-M27-M28'!F20</f>
        <v>43353</v>
      </c>
      <c r="F16" s="10">
        <f>'[27]M26-M27-M28'!D20</f>
        <v>0</v>
      </c>
      <c r="G16" s="12"/>
    </row>
    <row r="17" spans="1:7" ht="24.95" customHeight="1" x14ac:dyDescent="0.35">
      <c r="A17" s="7" t="str">
        <f>'[27]M26-M27-M28'!A21</f>
        <v>Vie_scolaire_vie_formation</v>
      </c>
      <c r="B17" s="6" t="str">
        <f>'[27]M26-M27-M28'!B21</f>
        <v>Examen/ Concours</v>
      </c>
      <c r="C17" s="3" t="str">
        <f>'[27]M26-M27-M28'!E21</f>
        <v>Inscrits</v>
      </c>
      <c r="D17" s="3" t="str">
        <f>'[27]M26-M27-M28'!$A$5</f>
        <v>M26-M27-M28 Concours Personnels de direction EPLE</v>
      </c>
      <c r="E17" s="15">
        <f>'[27]M26-M27-M28'!F21</f>
        <v>43354</v>
      </c>
      <c r="F17" s="10">
        <f>'[27]M26-M27-M28'!D21</f>
        <v>0</v>
      </c>
      <c r="G17" s="12"/>
    </row>
    <row r="18" spans="1:7" ht="24.95" customHeight="1" x14ac:dyDescent="0.35">
      <c r="A18" s="7" t="str">
        <f>'[27]M26-M27-M28'!A22</f>
        <v>Scolarite</v>
      </c>
      <c r="B18" s="6" t="str">
        <f>'[27]M26-M27-M28'!B22</f>
        <v>Epreuves blanches</v>
      </c>
      <c r="C18" s="3" t="str">
        <f>'[27]M26-M27-M28'!E22</f>
        <v>Inscrits</v>
      </c>
      <c r="D18" s="3" t="str">
        <f>'[27]M26-M27-M28'!$A$5</f>
        <v>M26-M27-M28 Concours Personnels de direction EPLE</v>
      </c>
      <c r="E18" s="15">
        <f>'[27]M26-M27-M28'!F22</f>
        <v>43355</v>
      </c>
      <c r="F18" s="10">
        <f>'[27]M26-M27-M28'!D22</f>
        <v>0</v>
      </c>
      <c r="G18" s="12"/>
    </row>
    <row r="19" spans="1:7" ht="24.95" customHeight="1" x14ac:dyDescent="0.35">
      <c r="A19" s="7" t="str">
        <f>'[27]M26-M27-M28'!A23</f>
        <v>Scolarite</v>
      </c>
      <c r="B19" s="6" t="str">
        <f>'[27]M26-M27-M28'!B23</f>
        <v>Contenu cours devoirs</v>
      </c>
      <c r="C19" s="3" t="str">
        <f>'[27]M26-M27-M28'!E23</f>
        <v>Inscrits</v>
      </c>
      <c r="D19" s="3" t="str">
        <f>'[27]M26-M27-M28'!$A$5</f>
        <v>M26-M27-M28 Concours Personnels de direction EPLE</v>
      </c>
      <c r="E19" s="15">
        <f>'[27]M26-M27-M28'!F23</f>
        <v>43356</v>
      </c>
      <c r="F19" s="10">
        <f>'[27]M26-M27-M28'!D23</f>
        <v>0</v>
      </c>
      <c r="G19" s="12"/>
    </row>
    <row r="20" spans="1:7" ht="24.95" customHeight="1" x14ac:dyDescent="0.35">
      <c r="A20" s="7" t="str">
        <f>'[27]M26-M27-M28'!A24</f>
        <v>Vie_scolaire_vie_formation</v>
      </c>
      <c r="B20" s="6" t="str">
        <f>'[27]M26-M27-M28'!B24</f>
        <v>Orientation</v>
      </c>
      <c r="C20" s="3" t="str">
        <f>'[27]M26-M27-M28'!E24</f>
        <v>Inscrits</v>
      </c>
      <c r="D20" s="3" t="str">
        <f>'[27]M26-M27-M28'!$A$5</f>
        <v>M26-M27-M28 Concours Personnels de direction EPLE</v>
      </c>
      <c r="E20" s="15">
        <f>'[27]M26-M27-M28'!F24</f>
        <v>43357</v>
      </c>
      <c r="F20" s="10">
        <f>'[27]M26-M27-M28'!D24</f>
        <v>0</v>
      </c>
      <c r="G20" s="12"/>
    </row>
    <row r="21" spans="1:7" ht="24.95" customHeight="1" x14ac:dyDescent="0.35">
      <c r="A21" s="7" t="str">
        <f>'[27]M26-M27-M28'!A25</f>
        <v>Scolarite</v>
      </c>
      <c r="B21" s="6" t="str">
        <f>'[27]M26-M27-M28'!B25</f>
        <v>Consignes prise de rdv</v>
      </c>
      <c r="C21" s="3" t="str">
        <f>'[27]M26-M27-M28'!E25</f>
        <v>Inscrits</v>
      </c>
      <c r="D21" s="3" t="str">
        <f>'[27]M26-M27-M28'!$A$5</f>
        <v>M26-M27-M28 Concours Personnels de direction EPLE</v>
      </c>
      <c r="E21" s="15">
        <f>'[27]M26-M27-M28'!F25</f>
        <v>43360</v>
      </c>
      <c r="F21" s="10">
        <f>'[27]M26-M27-M28'!D25</f>
        <v>0</v>
      </c>
      <c r="G21" s="12"/>
    </row>
    <row r="22" spans="1:7" ht="24.95" customHeight="1" x14ac:dyDescent="0.35">
      <c r="A22" s="7" t="str">
        <f>'[27]M26-M27-M28'!A26</f>
        <v>Scolarite</v>
      </c>
      <c r="B22" s="6" t="str">
        <f>'[27]M26-M27-M28'!B26</f>
        <v>Consignes prise de rdv</v>
      </c>
      <c r="C22" s="3" t="str">
        <f>'[27]M26-M27-M28'!E26</f>
        <v>Inscrits</v>
      </c>
      <c r="D22" s="3" t="str">
        <f>'[27]M26-M27-M28'!$A$5</f>
        <v>M26-M27-M28 Concours Personnels de direction EPLE</v>
      </c>
      <c r="E22" s="15">
        <f>'[27]M26-M27-M28'!F26</f>
        <v>43364</v>
      </c>
      <c r="F22" s="10">
        <f>'[27]M26-M27-M28'!D26</f>
        <v>0</v>
      </c>
      <c r="G22" s="12"/>
    </row>
    <row r="23" spans="1:7" ht="24.95" customHeight="1" x14ac:dyDescent="0.25">
      <c r="A23" s="7" t="str">
        <f>'[27]M26-M27-M28'!A27</f>
        <v>Scolarite</v>
      </c>
      <c r="B23" s="6" t="str">
        <f>'[27]M26-M27-M28'!B27</f>
        <v>Consignes prise de rdv</v>
      </c>
      <c r="C23" s="3" t="str">
        <f>'[27]M26-M27-M28'!E27</f>
        <v>Inscrits</v>
      </c>
      <c r="D23" s="3" t="str">
        <f>'[27]M26-M27-M28'!$A$5</f>
        <v>M26-M27-M28 Concours Personnels de direction EPLE</v>
      </c>
      <c r="E23" s="15">
        <f>'[27]M26-M27-M28'!F27</f>
        <v>43369</v>
      </c>
      <c r="F23" s="10">
        <f>'[27]M26-M27-M28'!D27</f>
        <v>0</v>
      </c>
      <c r="G23" s="12"/>
    </row>
    <row r="24" spans="1:7" ht="24.95" customHeight="1" x14ac:dyDescent="0.25">
      <c r="A24" s="7" t="str">
        <f>'[27]M26-M27-M28'!A28</f>
        <v>Scolarite</v>
      </c>
      <c r="B24" s="6" t="str">
        <f>'[27]M26-M27-M28'!B28</f>
        <v>Contenu cours devoirs</v>
      </c>
      <c r="C24" s="3" t="str">
        <f>'[27]M26-M27-M28'!E28</f>
        <v>Inscrits</v>
      </c>
      <c r="D24" s="3" t="str">
        <f>'[27]M26-M27-M28'!$A$5</f>
        <v>M26-M27-M28 Concours Personnels de direction EPLE</v>
      </c>
      <c r="E24" s="15">
        <f>'[27]M26-M27-M28'!F28</f>
        <v>43370</v>
      </c>
      <c r="F24" s="10">
        <f>'[27]M26-M27-M28'!D28</f>
        <v>0</v>
      </c>
      <c r="G24" s="12"/>
    </row>
    <row r="25" spans="1:7" ht="24.95" customHeight="1" x14ac:dyDescent="0.25">
      <c r="A25" s="7" t="str">
        <f>'[27]M26-M27-M28'!A29</f>
        <v>Scolarite</v>
      </c>
      <c r="B25" s="6" t="str">
        <f>'[27]M26-M27-M28'!B29</f>
        <v>Consignes prise de rdv</v>
      </c>
      <c r="C25" s="3" t="str">
        <f>'[27]M26-M27-M28'!E29</f>
        <v>Inscrits</v>
      </c>
      <c r="D25" s="3" t="str">
        <f>'[27]M26-M27-M28'!$A$5</f>
        <v>M26-M27-M28 Concours Personnels de direction EPLE</v>
      </c>
      <c r="E25" s="15">
        <f>'[27]M26-M27-M28'!F29</f>
        <v>43374</v>
      </c>
      <c r="F25" s="10">
        <f>'[27]M26-M27-M28'!D29</f>
        <v>0</v>
      </c>
      <c r="G25" s="12"/>
    </row>
    <row r="26" spans="1:7" ht="24.95" customHeight="1" x14ac:dyDescent="0.25">
      <c r="A26" s="7" t="str">
        <f>'[27]M26-M27-M28'!A30</f>
        <v>Scolarite</v>
      </c>
      <c r="B26" s="6" t="str">
        <f>'[27]M26-M27-M28'!B30</f>
        <v>Contenu cours devoirs</v>
      </c>
      <c r="C26" s="3" t="str">
        <f>'[27]M26-M27-M28'!E30</f>
        <v>Inscrits</v>
      </c>
      <c r="D26" s="3" t="str">
        <f>'[27]M26-M27-M28'!$A$5</f>
        <v>M26-M27-M28 Concours Personnels de direction EPLE</v>
      </c>
      <c r="E26" s="15">
        <f>'[27]M26-M27-M28'!F30</f>
        <v>43375</v>
      </c>
      <c r="F26" s="10">
        <f>'[27]M26-M27-M28'!D30</f>
        <v>0</v>
      </c>
      <c r="G26" s="12"/>
    </row>
    <row r="27" spans="1:7" ht="24.95" customHeight="1" x14ac:dyDescent="0.25">
      <c r="A27" s="7" t="str">
        <f>'[27]M26-M27-M28'!A31</f>
        <v>Scolarite</v>
      </c>
      <c r="B27" s="6" t="str">
        <f>'[27]M26-M27-M28'!B31</f>
        <v>Consignes prise de rdv</v>
      </c>
      <c r="C27" s="3" t="str">
        <f>'[27]M26-M27-M28'!E31</f>
        <v>Inscrits</v>
      </c>
      <c r="D27" s="3" t="str">
        <f>'[27]M26-M27-M28'!$A$5</f>
        <v>M26-M27-M28 Concours Personnels de direction EPLE</v>
      </c>
      <c r="E27" s="15">
        <f>'[27]M26-M27-M28'!F31</f>
        <v>43378</v>
      </c>
      <c r="F27" s="10">
        <f>'[27]M26-M27-M28'!D31</f>
        <v>0</v>
      </c>
      <c r="G27" s="12"/>
    </row>
    <row r="28" spans="1:7" ht="24.95" customHeight="1" x14ac:dyDescent="0.25">
      <c r="A28" s="7" t="str">
        <f>'[27]M26-M27-M28'!A32</f>
        <v>Scolarite</v>
      </c>
      <c r="B28" s="6" t="str">
        <f>'[27]M26-M27-M28'!B32</f>
        <v>Consignes prise de rdv</v>
      </c>
      <c r="C28" s="3" t="str">
        <f>'[27]M26-M27-M28'!E32</f>
        <v>Inscrits</v>
      </c>
      <c r="D28" s="3" t="str">
        <f>'[27]M26-M27-M28'!$A$5</f>
        <v>M26-M27-M28 Concours Personnels de direction EPLE</v>
      </c>
      <c r="E28" s="15">
        <f>'[27]M26-M27-M28'!F32</f>
        <v>43383</v>
      </c>
      <c r="F28" s="10">
        <f>'[27]M26-M27-M28'!D32</f>
        <v>0</v>
      </c>
      <c r="G28" s="12"/>
    </row>
    <row r="29" spans="1:7" ht="24.95" customHeight="1" x14ac:dyDescent="0.25">
      <c r="A29" s="7" t="str">
        <f>'[27]M26-M27-M28'!A33</f>
        <v>Scolarite</v>
      </c>
      <c r="B29" s="6" t="str">
        <f>'[27]M26-M27-M28'!B33</f>
        <v>Contenu cours devoirs</v>
      </c>
      <c r="C29" s="3" t="str">
        <f>'[27]M26-M27-M28'!E33</f>
        <v>Inscrits</v>
      </c>
      <c r="D29" s="3" t="str">
        <f>'[27]M26-M27-M28'!$A$5</f>
        <v>M26-M27-M28 Concours Personnels de direction EPLE</v>
      </c>
      <c r="E29" s="15">
        <f>'[27]M26-M27-M28'!F33</f>
        <v>43383</v>
      </c>
      <c r="F29" s="10">
        <f>'[27]M26-M27-M28'!D33</f>
        <v>0</v>
      </c>
      <c r="G29" s="12"/>
    </row>
    <row r="30" spans="1:7" ht="24.95" customHeight="1" x14ac:dyDescent="0.25">
      <c r="A30" s="7" t="str">
        <f>'[27]M26-M27-M28'!A34</f>
        <v>Scolarite</v>
      </c>
      <c r="B30" s="6" t="str">
        <f>'[27]M26-M27-M28'!B34</f>
        <v>Consignes prise de rdv</v>
      </c>
      <c r="C30" s="3" t="str">
        <f>'[27]M26-M27-M28'!E34</f>
        <v>Inscrits</v>
      </c>
      <c r="D30" s="3" t="str">
        <f>'[27]M26-M27-M28'!$A$5</f>
        <v>M26-M27-M28 Concours Personnels de direction EPLE</v>
      </c>
      <c r="E30" s="15">
        <f>'[27]M26-M27-M28'!F34</f>
        <v>43388</v>
      </c>
      <c r="F30" s="10">
        <f>'[27]M26-M27-M28'!D34</f>
        <v>0</v>
      </c>
      <c r="G30" s="12"/>
    </row>
    <row r="31" spans="1:7" ht="24.95" customHeight="1" x14ac:dyDescent="0.25">
      <c r="A31" s="7" t="str">
        <f>'[27]M26-M27-M28'!A35</f>
        <v>Scolarite</v>
      </c>
      <c r="B31" s="6" t="str">
        <f>'[27]M26-M27-M28'!B35</f>
        <v>Contenu cours devoirs</v>
      </c>
      <c r="C31" s="3" t="str">
        <f>'[27]M26-M27-M28'!E35</f>
        <v>Inscrits</v>
      </c>
      <c r="D31" s="3" t="str">
        <f>'[27]M26-M27-M28'!$A$5</f>
        <v>M26-M27-M28 Concours Personnels de direction EPLE</v>
      </c>
      <c r="E31" s="15">
        <f>'[27]M26-M27-M28'!F35</f>
        <v>43388</v>
      </c>
      <c r="F31" s="10">
        <f>'[27]M26-M27-M28'!D35</f>
        <v>0</v>
      </c>
      <c r="G31" s="12"/>
    </row>
    <row r="32" spans="1:7" ht="24.95" customHeight="1" x14ac:dyDescent="0.25">
      <c r="A32" s="7" t="str">
        <f>'[27]M26-M27-M28'!A36</f>
        <v>Scolarite</v>
      </c>
      <c r="B32" s="6" t="str">
        <f>'[27]M26-M27-M28'!B36</f>
        <v>Consignes prise de rdv</v>
      </c>
      <c r="C32" s="3" t="str">
        <f>'[27]M26-M27-M28'!E36</f>
        <v>Inscrits</v>
      </c>
      <c r="D32" s="3" t="str">
        <f>'[27]M26-M27-M28'!$A$5</f>
        <v>M26-M27-M28 Concours Personnels de direction EPLE</v>
      </c>
      <c r="E32" s="15">
        <f>'[27]M26-M27-M28'!F36</f>
        <v>43398</v>
      </c>
      <c r="F32" s="10">
        <f>'[27]M26-M27-M28'!D36</f>
        <v>0</v>
      </c>
      <c r="G32" s="12"/>
    </row>
    <row r="33" spans="1:7" ht="24.95" customHeight="1" x14ac:dyDescent="0.25">
      <c r="A33" s="7" t="str">
        <f>'[27]M26-M27-M28'!A37</f>
        <v>Scolarite</v>
      </c>
      <c r="B33" s="6" t="str">
        <f>'[27]M26-M27-M28'!B37</f>
        <v>Epreuves blanches</v>
      </c>
      <c r="C33" s="3" t="str">
        <f>'[27]M26-M27-M28'!E37</f>
        <v>Inscrits</v>
      </c>
      <c r="D33" s="3" t="str">
        <f>'[27]M26-M27-M28'!$A$5</f>
        <v>M26-M27-M28 Concours Personnels de direction EPLE</v>
      </c>
      <c r="E33" s="15">
        <f>'[27]M26-M27-M28'!F37</f>
        <v>43402</v>
      </c>
      <c r="F33" s="10">
        <f>'[27]M26-M27-M28'!D37</f>
        <v>0</v>
      </c>
      <c r="G33" s="12"/>
    </row>
    <row r="34" spans="1:7" ht="24.95" customHeight="1" x14ac:dyDescent="0.25">
      <c r="A34" s="7" t="str">
        <f>'[27]M26-M27-M28'!A38</f>
        <v>Scolarite</v>
      </c>
      <c r="B34" s="6" t="str">
        <f>'[27]M26-M27-M28'!B38</f>
        <v>Epreuves blanches</v>
      </c>
      <c r="C34" s="3" t="str">
        <f>'[27]M26-M27-M28'!E38</f>
        <v>Inscrits</v>
      </c>
      <c r="D34" s="3" t="str">
        <f>'[27]M26-M27-M28'!$A$5</f>
        <v>M26-M27-M28 Concours Personnels de direction EPLE</v>
      </c>
      <c r="E34" s="15">
        <f>'[27]M26-M27-M28'!F38</f>
        <v>43402</v>
      </c>
      <c r="F34" s="10">
        <f>'[27]M26-M27-M28'!D38</f>
        <v>0</v>
      </c>
      <c r="G34" s="12"/>
    </row>
    <row r="35" spans="1:7" ht="24.95" customHeight="1" x14ac:dyDescent="0.25">
      <c r="A35" s="7" t="str">
        <f>'[27]M26-M27-M28'!A39</f>
        <v>Scolarite</v>
      </c>
      <c r="B35" s="6" t="str">
        <f>'[27]M26-M27-M28'!B39</f>
        <v>Consignes prise de rdv</v>
      </c>
      <c r="C35" s="3" t="str">
        <f>'[27]M26-M27-M28'!E39</f>
        <v>Inscrits</v>
      </c>
      <c r="D35" s="3" t="str">
        <f>'[27]M26-M27-M28'!$A$5</f>
        <v>M26-M27-M28 Concours Personnels de direction EPLE</v>
      </c>
      <c r="E35" s="15">
        <f>'[27]M26-M27-M28'!F39</f>
        <v>43404</v>
      </c>
      <c r="F35" s="10">
        <f>'[27]M26-M27-M28'!D39</f>
        <v>0</v>
      </c>
      <c r="G35" s="12"/>
    </row>
    <row r="36" spans="1:7" ht="24.95" customHeight="1" x14ac:dyDescent="0.25">
      <c r="A36" s="7" t="str">
        <f>'[27]M26-M27-M28'!A40</f>
        <v>Scolarite</v>
      </c>
      <c r="B36" s="6" t="str">
        <f>'[27]M26-M27-M28'!B40</f>
        <v>Consignes prise de rdv</v>
      </c>
      <c r="C36" s="3" t="str">
        <f>'[27]M26-M27-M28'!E40</f>
        <v>Inscrits</v>
      </c>
      <c r="D36" s="3" t="str">
        <f>'[27]M26-M27-M28'!$A$5</f>
        <v>M26-M27-M28 Concours Personnels de direction EPLE</v>
      </c>
      <c r="E36" s="15">
        <f>'[27]M26-M27-M28'!F40</f>
        <v>43410</v>
      </c>
      <c r="F36" s="10">
        <f>'[27]M26-M27-M28'!D40</f>
        <v>0</v>
      </c>
      <c r="G36" s="12"/>
    </row>
    <row r="37" spans="1:7" ht="24.95" customHeight="1" x14ac:dyDescent="0.25">
      <c r="A37" s="7" t="str">
        <f>'[27]M26-M27-M28'!A41</f>
        <v>Scolarite</v>
      </c>
      <c r="B37" s="6" t="str">
        <f>'[27]M26-M27-M28'!B41</f>
        <v>Espace de formation</v>
      </c>
      <c r="C37" s="3" t="str">
        <f>'[27]M26-M27-M28'!E41</f>
        <v>Inscrits</v>
      </c>
      <c r="D37" s="3" t="str">
        <f>'[27]M26-M27-M28'!$A$5</f>
        <v>M26-M27-M28 Concours Personnels de direction EPLE</v>
      </c>
      <c r="E37" s="15">
        <f>'[27]M26-M27-M28'!F41</f>
        <v>43417</v>
      </c>
      <c r="F37" s="10">
        <f>'[27]M26-M27-M28'!D41</f>
        <v>0</v>
      </c>
      <c r="G37" s="12"/>
    </row>
    <row r="38" spans="1:7" ht="24.95" customHeight="1" x14ac:dyDescent="0.25">
      <c r="A38" s="7" t="str">
        <f>'[27]M26-M27-M28'!A42</f>
        <v>Scolarite</v>
      </c>
      <c r="B38" s="6" t="str">
        <f>'[27]M26-M27-M28'!B42</f>
        <v>Epreuves blanches</v>
      </c>
      <c r="C38" s="3" t="str">
        <f>'[27]M26-M27-M28'!E42</f>
        <v>Inscrits</v>
      </c>
      <c r="D38" s="3" t="str">
        <f>'[27]M26-M27-M28'!$A$5</f>
        <v>M26-M27-M28 Concours Personnels de direction EPLE</v>
      </c>
      <c r="E38" s="15">
        <f>'[27]M26-M27-M28'!F42</f>
        <v>43419</v>
      </c>
      <c r="F38" s="10">
        <f>'[27]M26-M27-M28'!D42</f>
        <v>0</v>
      </c>
      <c r="G38" s="12"/>
    </row>
    <row r="39" spans="1:7" ht="24.95" customHeight="1" x14ac:dyDescent="0.25">
      <c r="A39" s="7" t="str">
        <f>'[27]M26-M27-M28'!A43</f>
        <v>Scolarite</v>
      </c>
      <c r="B39" s="6" t="str">
        <f>'[27]M26-M27-M28'!B43</f>
        <v>Espace de formation</v>
      </c>
      <c r="C39" s="3" t="str">
        <f>'[27]M26-M27-M28'!E43</f>
        <v>Inscrits</v>
      </c>
      <c r="D39" s="3" t="str">
        <f>'[27]M26-M27-M28'!$A$5</f>
        <v>M26-M27-M28 Concours Personnels de direction EPLE</v>
      </c>
      <c r="E39" s="15">
        <f>'[27]M26-M27-M28'!F43</f>
        <v>43437</v>
      </c>
      <c r="F39" s="10">
        <f>'[27]M26-M27-M28'!D43</f>
        <v>0</v>
      </c>
      <c r="G39" s="12"/>
    </row>
    <row r="40" spans="1:7" ht="24.95" customHeight="1" x14ac:dyDescent="0.25">
      <c r="A40" s="7" t="str">
        <f>'[27]M26-M27-M28'!A44</f>
        <v>Vie_scolaire_vie_formation</v>
      </c>
      <c r="B40" s="6" t="str">
        <f>'[27]M26-M27-M28'!B44</f>
        <v>Examen/ Concours</v>
      </c>
      <c r="C40" s="3" t="str">
        <f>'[27]M26-M27-M28'!E44</f>
        <v>Inscrits</v>
      </c>
      <c r="D40" s="3" t="str">
        <f>'[27]M26-M27-M28'!$A$5</f>
        <v>M26-M27-M28 Concours Personnels de direction EPLE</v>
      </c>
      <c r="E40" s="15">
        <f>'[27]M26-M27-M28'!F44</f>
        <v>43437</v>
      </c>
      <c r="F40" s="10">
        <f>'[27]M26-M27-M28'!D44</f>
        <v>0</v>
      </c>
      <c r="G40" s="12"/>
    </row>
    <row r="41" spans="1:7" ht="24.95" customHeight="1" x14ac:dyDescent="0.25">
      <c r="A41" s="7" t="str">
        <f>'[27]M26-M27-M28'!A45</f>
        <v>Scolarite</v>
      </c>
      <c r="B41" s="6" t="str">
        <f>'[27]M26-M27-M28'!B45</f>
        <v>Espace de formation</v>
      </c>
      <c r="C41" s="3" t="str">
        <f>'[27]M26-M27-M28'!E45</f>
        <v>Inscrits</v>
      </c>
      <c r="D41" s="3" t="str">
        <f>'[27]M26-M27-M28'!$A$5</f>
        <v>M26-M27-M28 Concours Personnels de direction EPLE</v>
      </c>
      <c r="E41" s="15">
        <f>'[27]M26-M27-M28'!F45</f>
        <v>43445</v>
      </c>
      <c r="F41" s="10">
        <f>'[27]M26-M27-M28'!D45</f>
        <v>0</v>
      </c>
      <c r="G41" s="12"/>
    </row>
    <row r="42" spans="1:7" ht="24.95" customHeight="1" x14ac:dyDescent="0.25">
      <c r="A42" s="7" t="str">
        <f>'[27]M26-M27-M28'!A46</f>
        <v>Scolarite</v>
      </c>
      <c r="B42" s="6" t="str">
        <f>'[27]M26-M27-M28'!B46</f>
        <v>Espace de formation</v>
      </c>
      <c r="C42" s="3" t="str">
        <f>'[27]M26-M27-M28'!E46</f>
        <v>Inscrits</v>
      </c>
      <c r="D42" s="3" t="str">
        <f>'[27]M26-M27-M28'!$A$5</f>
        <v>M26-M27-M28 Concours Personnels de direction EPLE</v>
      </c>
      <c r="E42" s="15">
        <f>'[27]M26-M27-M28'!F46</f>
        <v>43446</v>
      </c>
      <c r="F42" s="10">
        <f>'[27]M26-M27-M28'!D46</f>
        <v>0</v>
      </c>
      <c r="G42" s="12"/>
    </row>
    <row r="43" spans="1:7" ht="24.95" customHeight="1" x14ac:dyDescent="0.25">
      <c r="A43" s="7" t="str">
        <f>'[27]M26-M27-M28'!A47</f>
        <v>Scolarite</v>
      </c>
      <c r="B43" s="6" t="str">
        <f>'[27]M26-M27-M28'!B47</f>
        <v>Espace de formation</v>
      </c>
      <c r="C43" s="3" t="str">
        <f>'[27]M26-M27-M28'!E47</f>
        <v>Inscrits</v>
      </c>
      <c r="D43" s="3" t="str">
        <f>'[27]M26-M27-M28'!$A$5</f>
        <v>M26-M27-M28 Concours Personnels de direction EPLE</v>
      </c>
      <c r="E43" s="15">
        <f>'[27]M26-M27-M28'!F47</f>
        <v>43452</v>
      </c>
      <c r="F43" s="10">
        <f>'[27]M26-M27-M28'!D47</f>
        <v>0</v>
      </c>
      <c r="G43" s="12"/>
    </row>
    <row r="44" spans="1:7" ht="24.95" customHeight="1" x14ac:dyDescent="0.25">
      <c r="A44" s="7" t="str">
        <f>'[27]M26-M27-M28'!A48</f>
        <v>Scolarite</v>
      </c>
      <c r="B44" s="6" t="str">
        <f>'[27]M26-M27-M28'!B48</f>
        <v>Contenu cours devoirs</v>
      </c>
      <c r="C44" s="3" t="str">
        <f>'[27]M26-M27-M28'!E48</f>
        <v>Inscrits</v>
      </c>
      <c r="D44" s="3" t="str">
        <f>'[27]M26-M27-M28'!$A$5</f>
        <v>M26-M27-M28 Concours Personnels de direction EPLE</v>
      </c>
      <c r="E44" s="15">
        <f>'[27]M26-M27-M28'!F48</f>
        <v>43455</v>
      </c>
      <c r="F44" s="10">
        <f>'[27]M26-M27-M28'!D48</f>
        <v>0</v>
      </c>
      <c r="G44" s="12"/>
    </row>
    <row r="45" spans="1:7" ht="24.95" customHeight="1" x14ac:dyDescent="0.25">
      <c r="A45" s="7" t="str">
        <f>'[27]M26-M27-M28'!A49</f>
        <v>Scolarite</v>
      </c>
      <c r="B45" s="6" t="str">
        <f>'[27]M26-M27-M28'!B49</f>
        <v>Contenu cours devoirs</v>
      </c>
      <c r="C45" s="3" t="str">
        <f>'[27]M26-M27-M28'!E49</f>
        <v>Inscrits</v>
      </c>
      <c r="D45" s="3" t="str">
        <f>'[27]M26-M27-M28'!$A$5</f>
        <v>M26-M27-M28 Concours Personnels de direction EPLE</v>
      </c>
      <c r="E45" s="15">
        <f>'[27]M26-M27-M28'!F49</f>
        <v>43469</v>
      </c>
      <c r="F45" s="10">
        <f>'[27]M26-M27-M28'!D49</f>
        <v>0</v>
      </c>
      <c r="G45" s="12"/>
    </row>
    <row r="46" spans="1:7" ht="24.95" customHeight="1" x14ac:dyDescent="0.25">
      <c r="A46" s="7" t="str">
        <f>'[27]M26-M27-M28'!A50</f>
        <v>Vie_scolaire_vie_formation</v>
      </c>
      <c r="B46" s="6" t="str">
        <f>'[27]M26-M27-M28'!B50</f>
        <v>Examen/ Concours</v>
      </c>
      <c r="C46" s="3" t="str">
        <f>'[27]M26-M27-M28'!E50</f>
        <v>Inscrits</v>
      </c>
      <c r="D46" s="3" t="str">
        <f>'[27]M26-M27-M28'!$A$5</f>
        <v>M26-M27-M28 Concours Personnels de direction EPLE</v>
      </c>
      <c r="E46" s="15">
        <f>'[27]M26-M27-M28'!F50</f>
        <v>43473</v>
      </c>
      <c r="F46" s="10">
        <f>'[27]M26-M27-M28'!D50</f>
        <v>0</v>
      </c>
      <c r="G46" s="12"/>
    </row>
    <row r="47" spans="1:7" ht="24.95" customHeight="1" x14ac:dyDescent="0.25">
      <c r="A47" s="7" t="str">
        <f>'[27]M26-M27-M28'!A51</f>
        <v>Vie_scolaire_vie_formation</v>
      </c>
      <c r="B47" s="6" t="str">
        <f>'[27]M26-M27-M28'!B51</f>
        <v>Examen/ Concours</v>
      </c>
      <c r="C47" s="3" t="str">
        <f>'[27]M26-M27-M28'!E51</f>
        <v>Inscrits</v>
      </c>
      <c r="D47" s="3" t="str">
        <f>'[27]M26-M27-M28'!$A$5</f>
        <v>M26-M27-M28 Concours Personnels de direction EPLE</v>
      </c>
      <c r="E47" s="15">
        <f>'[27]M26-M27-M28'!F51</f>
        <v>43481</v>
      </c>
      <c r="F47" s="10">
        <f>'[27]M26-M27-M28'!D51</f>
        <v>0</v>
      </c>
      <c r="G47" s="12"/>
    </row>
    <row r="48" spans="1:7" ht="24.95" customHeight="1" x14ac:dyDescent="0.25">
      <c r="A48" s="7" t="str">
        <f>'[27]M26-M27-M28'!A52</f>
        <v>Vie_scolaire_vie_formation</v>
      </c>
      <c r="B48" s="6" t="str">
        <f>'[27]M26-M27-M28'!B52</f>
        <v>Examen/ Concours</v>
      </c>
      <c r="C48" s="3" t="str">
        <f>'[27]M26-M27-M28'!E52</f>
        <v>Inscrits</v>
      </c>
      <c r="D48" s="3" t="str">
        <f>'[27]M26-M27-M28'!$A$5</f>
        <v>M26-M27-M28 Concours Personnels de direction EPLE</v>
      </c>
      <c r="E48" s="15">
        <f>'[27]M26-M27-M28'!F52</f>
        <v>43495</v>
      </c>
      <c r="F48" s="10">
        <f>'[27]M26-M27-M28'!D52</f>
        <v>0</v>
      </c>
      <c r="G48" s="12"/>
    </row>
    <row r="49" spans="1:7" ht="24.95" customHeight="1" x14ac:dyDescent="0.25">
      <c r="A49" s="7" t="str">
        <f>'[27]M26-M27-M28'!A53</f>
        <v>Vie_scolaire_vie_formation</v>
      </c>
      <c r="B49" s="6" t="str">
        <f>'[27]M26-M27-M28'!B53</f>
        <v>Examen/ Concours</v>
      </c>
      <c r="C49" s="3" t="str">
        <f>'[27]M26-M27-M28'!E53</f>
        <v>Inscrits</v>
      </c>
      <c r="D49" s="3" t="str">
        <f>'[27]M26-M27-M28'!$A$5</f>
        <v>M26-M27-M28 Concours Personnels de direction EPLE</v>
      </c>
      <c r="E49" s="15">
        <f>'[27]M26-M27-M28'!F53</f>
        <v>43528</v>
      </c>
      <c r="F49" s="10">
        <f>'[27]M26-M27-M28'!D53</f>
        <v>0</v>
      </c>
      <c r="G49" s="12"/>
    </row>
    <row r="50" spans="1:7" ht="24.95" customHeight="1" x14ac:dyDescent="0.25">
      <c r="A50" s="7" t="str">
        <f>'[27]M26-M27-M28'!A54</f>
        <v>Vie_scolaire_vie_formation</v>
      </c>
      <c r="B50" s="6" t="str">
        <f>'[27]M26-M27-M28'!B54</f>
        <v>Examen/ Concours</v>
      </c>
      <c r="C50" s="3" t="str">
        <f>'[27]M26-M27-M28'!E54</f>
        <v>Inscrits</v>
      </c>
      <c r="D50" s="3" t="str">
        <f>'[27]M26-M27-M28'!$A$5</f>
        <v>M26-M27-M28 Concours Personnels de direction EPLE</v>
      </c>
      <c r="E50" s="15">
        <f>'[27]M26-M27-M28'!F54</f>
        <v>43530</v>
      </c>
      <c r="F50" s="10">
        <f>'[27]M26-M27-M28'!D54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[28]M29!A7</f>
        <v>Vie_scolaire_vie_formation</v>
      </c>
      <c r="B3" s="6" t="str">
        <f>[28]M29!B7</f>
        <v>Examen/ Concours</v>
      </c>
      <c r="C3" s="3" t="str">
        <f>[28]M29!E7</f>
        <v>Inscrits</v>
      </c>
      <c r="D3" s="3" t="str">
        <f>[28]M29!$A$5</f>
        <v>M29 Concours externe Contrôleur des douanes et droits indirects</v>
      </c>
      <c r="E3" s="15">
        <f>[28]M29!F7</f>
        <v>43335</v>
      </c>
      <c r="F3" s="10">
        <f>[28]M29!D7</f>
        <v>0</v>
      </c>
      <c r="G3" s="13"/>
    </row>
    <row r="4" spans="1:7" ht="24.95" customHeight="1" x14ac:dyDescent="0.35">
      <c r="A4" s="7" t="str">
        <f>[28]M29!A8</f>
        <v>Vie_scolaire_vie_formation</v>
      </c>
      <c r="B4" s="6" t="str">
        <f>[28]M29!B8</f>
        <v>Examen/ Concours</v>
      </c>
      <c r="C4" s="3" t="str">
        <f>[28]M29!E8</f>
        <v>Inscrits</v>
      </c>
      <c r="D4" s="3" t="str">
        <f>[28]M29!$A$5</f>
        <v>M29 Concours externe Contrôleur des douanes et droits indirects</v>
      </c>
      <c r="E4" s="15">
        <f>[28]M29!F8</f>
        <v>43346</v>
      </c>
      <c r="F4" s="10">
        <f>[28]M29!D8</f>
        <v>0</v>
      </c>
      <c r="G4" s="12"/>
    </row>
    <row r="5" spans="1:7" ht="24.95" customHeight="1" x14ac:dyDescent="0.35">
      <c r="A5" s="7" t="str">
        <f>[28]M29!A9</f>
        <v>Vie_scolaire_vie_formation</v>
      </c>
      <c r="B5" s="6" t="str">
        <f>[28]M29!B9</f>
        <v>Examen/ Concours</v>
      </c>
      <c r="C5" s="3" t="str">
        <f>[28]M29!E9</f>
        <v>Inscrits</v>
      </c>
      <c r="D5" s="3" t="str">
        <f>[28]M29!$A$5</f>
        <v>M29 Concours externe Contrôleur des douanes et droits indirects</v>
      </c>
      <c r="E5" s="15">
        <f>[28]M29!F9</f>
        <v>43347</v>
      </c>
      <c r="F5" s="10">
        <f>[28]M29!D9</f>
        <v>0</v>
      </c>
      <c r="G5" s="12"/>
    </row>
    <row r="6" spans="1:7" ht="24.95" customHeight="1" x14ac:dyDescent="0.35">
      <c r="A6" s="7" t="str">
        <f>[28]M29!A10</f>
        <v>Vie_scolaire_vie_formation</v>
      </c>
      <c r="B6" s="6" t="str">
        <f>[28]M29!B10</f>
        <v>Examen/ Concours</v>
      </c>
      <c r="C6" s="3" t="str">
        <f>[28]M29!E10</f>
        <v>Inscrits</v>
      </c>
      <c r="D6" s="3" t="str">
        <f>[28]M29!$A$5</f>
        <v>M29 Concours externe Contrôleur des douanes et droits indirects</v>
      </c>
      <c r="E6" s="15">
        <f>[28]M29!F10</f>
        <v>43360</v>
      </c>
      <c r="F6" s="10">
        <f>[28]M29!D10</f>
        <v>0</v>
      </c>
      <c r="G6" s="12"/>
    </row>
    <row r="7" spans="1:7" ht="24.95" customHeight="1" x14ac:dyDescent="0.35">
      <c r="A7" s="7" t="str">
        <f>[28]M29!A11</f>
        <v>Vie_scolaire_vie_formation</v>
      </c>
      <c r="B7" s="6" t="str">
        <f>[28]M29!B11</f>
        <v>Examen/ Concours</v>
      </c>
      <c r="C7" s="3" t="str">
        <f>[28]M29!E11</f>
        <v>Inscrits</v>
      </c>
      <c r="D7" s="3" t="str">
        <f>[28]M29!$A$5</f>
        <v>M29 Concours externe Contrôleur des douanes et droits indirects</v>
      </c>
      <c r="E7" s="15">
        <f>[28]M29!F11</f>
        <v>43370</v>
      </c>
      <c r="F7" s="10">
        <f>[28]M29!D11</f>
        <v>0</v>
      </c>
      <c r="G7" s="12"/>
    </row>
    <row r="8" spans="1:7" ht="24.95" customHeight="1" x14ac:dyDescent="0.35">
      <c r="A8" s="7" t="str">
        <f>[28]M29!A12</f>
        <v>Vie_scolaire_vie_formation</v>
      </c>
      <c r="B8" s="6" t="str">
        <f>[28]M29!B12</f>
        <v>Examen/ Concours</v>
      </c>
      <c r="C8" s="3" t="str">
        <f>[28]M29!E12</f>
        <v>Inscrits</v>
      </c>
      <c r="D8" s="3" t="str">
        <f>[28]M29!$A$5</f>
        <v>M29 Concours externe Contrôleur des douanes et droits indirects</v>
      </c>
      <c r="E8" s="15">
        <f>[28]M29!F12</f>
        <v>43419</v>
      </c>
      <c r="F8" s="10">
        <f>[28]M29!D12</f>
        <v>0</v>
      </c>
      <c r="G8" s="12"/>
    </row>
    <row r="9" spans="1:7" ht="24.95" customHeight="1" x14ac:dyDescent="0.35">
      <c r="A9" s="7" t="str">
        <f>[28]M29!A13</f>
        <v>Vie_scolaire_vie_formation</v>
      </c>
      <c r="B9" s="6" t="str">
        <f>[28]M29!B13</f>
        <v>Examen/ Concours</v>
      </c>
      <c r="C9" s="3" t="str">
        <f>[28]M29!E13</f>
        <v>Inscrits</v>
      </c>
      <c r="D9" s="3" t="str">
        <f>[28]M29!$A$5</f>
        <v>M29 Concours externe Contrôleur des douanes et droits indirects</v>
      </c>
      <c r="E9" s="15">
        <f>[28]M29!F13</f>
        <v>43447</v>
      </c>
      <c r="F9" s="10">
        <f>[28]M29!D13</f>
        <v>0</v>
      </c>
      <c r="G9" s="12"/>
    </row>
    <row r="10" spans="1:7" ht="24.95" customHeight="1" x14ac:dyDescent="0.35">
      <c r="A10" s="7" t="str">
        <f>[28]M29!A14</f>
        <v>Vie_scolaire_vie_formation</v>
      </c>
      <c r="B10" s="6" t="str">
        <f>[28]M29!B14</f>
        <v>Examen/ Concours</v>
      </c>
      <c r="C10" s="3" t="str">
        <f>[28]M29!E14</f>
        <v>Inscrits</v>
      </c>
      <c r="D10" s="3" t="str">
        <f>[28]M29!$A$5</f>
        <v>M29 Concours externe Contrôleur des douanes et droits indirects</v>
      </c>
      <c r="E10" s="15">
        <f>[28]M29!F14</f>
        <v>43500</v>
      </c>
      <c r="F10" s="10">
        <f>[28]M29!D14</f>
        <v>0</v>
      </c>
      <c r="G10" s="12"/>
    </row>
    <row r="11" spans="1:7" ht="24.95" customHeight="1" x14ac:dyDescent="0.35">
      <c r="A11" s="7" t="str">
        <f>[28]M29!A15</f>
        <v>Vie_scolaire_vie_formation</v>
      </c>
      <c r="B11" s="6" t="str">
        <f>[28]M29!B15</f>
        <v>Examen/ Concours</v>
      </c>
      <c r="C11" s="3" t="str">
        <f>[28]M29!E15</f>
        <v>Inscrits</v>
      </c>
      <c r="D11" s="3" t="str">
        <f>[28]M29!$A$5</f>
        <v>M29 Concours externe Contrôleur des douanes et droits indirects</v>
      </c>
      <c r="E11" s="15">
        <f>[28]M29!F15</f>
        <v>43571</v>
      </c>
      <c r="F11" s="10">
        <f>[28]M29!D15</f>
        <v>0</v>
      </c>
      <c r="G11" s="12"/>
    </row>
    <row r="12" spans="1:7" ht="24.95" customHeight="1" x14ac:dyDescent="0.35">
      <c r="A12" s="7" t="str">
        <f>[28]M29!A16</f>
        <v>Vie_scolaire_vie_formation</v>
      </c>
      <c r="B12" s="6" t="str">
        <f>[28]M29!B16</f>
        <v>Examen/ Concours</v>
      </c>
      <c r="C12" s="3" t="str">
        <f>[28]M29!E16</f>
        <v>Inscrits</v>
      </c>
      <c r="D12" s="3" t="str">
        <f>[28]M29!$A$5</f>
        <v>M29 Concours externe Contrôleur des douanes et droits indirects</v>
      </c>
      <c r="E12" s="15">
        <f>[28]M29!F16</f>
        <v>43614</v>
      </c>
      <c r="F12" s="10">
        <f>[28]M29!D16</f>
        <v>0</v>
      </c>
      <c r="G12" s="12"/>
    </row>
    <row r="13" spans="1:7" ht="24.95" customHeight="1" x14ac:dyDescent="0.35">
      <c r="A13" s="7" t="str">
        <f>[28]M29!A17</f>
        <v>Vie_scolaire_vie_formation</v>
      </c>
      <c r="B13" s="6" t="str">
        <f>[28]M29!B17</f>
        <v>Examen/ Concours</v>
      </c>
      <c r="C13" s="3" t="str">
        <f>[28]M29!E17</f>
        <v>Inscrits</v>
      </c>
      <c r="D13" s="3" t="str">
        <f>[28]M29!$A$5</f>
        <v>M29 Concours externe Contrôleur des douanes et droits indirects</v>
      </c>
      <c r="E13" s="15">
        <f>[28]M29!F17</f>
        <v>43640</v>
      </c>
      <c r="F13" s="10">
        <f>[28]M29!D17</f>
        <v>0</v>
      </c>
      <c r="G13" s="12"/>
    </row>
    <row r="14" spans="1:7" ht="24.95" customHeight="1" x14ac:dyDescent="0.35">
      <c r="A14" s="7">
        <f>[28]M29!A18</f>
        <v>0</v>
      </c>
      <c r="B14" s="6">
        <f>[28]M29!B18</f>
        <v>0</v>
      </c>
      <c r="C14" s="3">
        <f>[28]M29!C18</f>
        <v>0</v>
      </c>
      <c r="D14" s="3">
        <f>[28]M29!D18</f>
        <v>0</v>
      </c>
      <c r="E14" s="15">
        <f>[28]M29!F18</f>
        <v>0</v>
      </c>
      <c r="F14" s="10">
        <f>[28]M29!F18</f>
        <v>0</v>
      </c>
      <c r="G14" s="12"/>
    </row>
    <row r="15" spans="1:7" ht="24.95" customHeight="1" x14ac:dyDescent="0.35">
      <c r="A15" s="7">
        <f>[28]M29!A19</f>
        <v>0</v>
      </c>
      <c r="B15" s="6">
        <f>[28]M29!B19</f>
        <v>0</v>
      </c>
      <c r="C15" s="3">
        <f>[28]M29!C19</f>
        <v>0</v>
      </c>
      <c r="D15" s="3">
        <f>[28]M29!D19</f>
        <v>0</v>
      </c>
      <c r="E15" s="15">
        <f>[28]M29!F19</f>
        <v>0</v>
      </c>
      <c r="F15" s="10">
        <f>[28]M29!F19</f>
        <v>0</v>
      </c>
      <c r="G15" s="12"/>
    </row>
    <row r="16" spans="1:7" ht="24.95" customHeight="1" x14ac:dyDescent="0.35">
      <c r="A16" s="7">
        <f>[28]M29!A20</f>
        <v>0</v>
      </c>
      <c r="B16" s="6">
        <f>[28]M29!B20</f>
        <v>0</v>
      </c>
      <c r="C16" s="3">
        <f>[28]M29!C20</f>
        <v>0</v>
      </c>
      <c r="D16" s="3">
        <f>[28]M29!D20</f>
        <v>0</v>
      </c>
      <c r="E16" s="15">
        <f>[28]M29!F20</f>
        <v>0</v>
      </c>
      <c r="F16" s="10">
        <f>[28]M29!F20</f>
        <v>0</v>
      </c>
      <c r="G16" s="12"/>
    </row>
    <row r="17" spans="1:7" ht="24.95" customHeight="1" x14ac:dyDescent="0.35">
      <c r="A17" s="7">
        <f>[28]M29!A21</f>
        <v>0</v>
      </c>
      <c r="B17" s="6">
        <f>[28]M29!B21</f>
        <v>0</v>
      </c>
      <c r="C17" s="3">
        <f>[28]M29!C21</f>
        <v>0</v>
      </c>
      <c r="D17" s="3">
        <f>[28]M29!D21</f>
        <v>0</v>
      </c>
      <c r="E17" s="15">
        <f>[28]M29!F21</f>
        <v>0</v>
      </c>
      <c r="F17" s="10">
        <f>[28]M29!F21</f>
        <v>0</v>
      </c>
      <c r="G17" s="12"/>
    </row>
    <row r="18" spans="1:7" ht="24.95" customHeight="1" x14ac:dyDescent="0.35">
      <c r="A18" s="7">
        <f>[28]M29!A22</f>
        <v>0</v>
      </c>
      <c r="B18" s="6">
        <f>[28]M29!B22</f>
        <v>0</v>
      </c>
      <c r="C18" s="3">
        <f>[28]M29!C22</f>
        <v>0</v>
      </c>
      <c r="D18" s="3">
        <f>[28]M29!D22</f>
        <v>0</v>
      </c>
      <c r="E18" s="15">
        <f>[28]M29!F22</f>
        <v>0</v>
      </c>
      <c r="F18" s="10">
        <f>[28]M29!F22</f>
        <v>0</v>
      </c>
      <c r="G18" s="12"/>
    </row>
    <row r="19" spans="1:7" ht="24.95" customHeight="1" x14ac:dyDescent="0.35">
      <c r="A19" s="7">
        <f>[28]M29!A23</f>
        <v>0</v>
      </c>
      <c r="B19" s="6">
        <f>[28]M29!B23</f>
        <v>0</v>
      </c>
      <c r="C19" s="3">
        <f>[28]M29!C23</f>
        <v>0</v>
      </c>
      <c r="D19" s="3">
        <f>[28]M29!D23</f>
        <v>0</v>
      </c>
      <c r="E19" s="15">
        <f>[28]M29!F23</f>
        <v>0</v>
      </c>
      <c r="F19" s="10">
        <f>[28]M29!F23</f>
        <v>0</v>
      </c>
      <c r="G19" s="12"/>
    </row>
    <row r="20" spans="1:7" ht="24.95" customHeight="1" x14ac:dyDescent="0.35">
      <c r="A20" s="7">
        <f>[28]M29!A24</f>
        <v>0</v>
      </c>
      <c r="B20" s="6">
        <f>[28]M29!B24</f>
        <v>0</v>
      </c>
      <c r="C20" s="3">
        <f>[28]M29!C24</f>
        <v>0</v>
      </c>
      <c r="D20" s="3">
        <f>[28]M29!D24</f>
        <v>0</v>
      </c>
      <c r="E20" s="15">
        <f>[28]M29!F24</f>
        <v>0</v>
      </c>
      <c r="F20" s="10">
        <f>[28]M29!F24</f>
        <v>0</v>
      </c>
      <c r="G20" s="12"/>
    </row>
    <row r="21" spans="1:7" ht="24.95" customHeight="1" x14ac:dyDescent="0.35">
      <c r="A21" s="7">
        <f>[28]M29!A25</f>
        <v>0</v>
      </c>
      <c r="B21" s="6">
        <f>[28]M29!B25</f>
        <v>0</v>
      </c>
      <c r="C21" s="3">
        <f>[28]M29!C25</f>
        <v>0</v>
      </c>
      <c r="D21" s="3">
        <f>[28]M29!D25</f>
        <v>0</v>
      </c>
      <c r="E21" s="15">
        <f>[28]M29!F25</f>
        <v>0</v>
      </c>
      <c r="F21" s="10">
        <f>[28]M29!F25</f>
        <v>0</v>
      </c>
      <c r="G21" s="12"/>
    </row>
    <row r="22" spans="1:7" ht="24.95" customHeight="1" x14ac:dyDescent="0.35">
      <c r="A22" s="7">
        <f>[28]M29!A26</f>
        <v>0</v>
      </c>
      <c r="B22" s="6">
        <f>[28]M29!B26</f>
        <v>0</v>
      </c>
      <c r="C22" s="3">
        <f>[28]M29!C26</f>
        <v>0</v>
      </c>
      <c r="D22" s="3">
        <f>[28]M29!D26</f>
        <v>0</v>
      </c>
      <c r="E22" s="15">
        <f>[28]M29!F26</f>
        <v>0</v>
      </c>
      <c r="F22" s="10">
        <f>[28]M29!F26</f>
        <v>0</v>
      </c>
      <c r="G22" s="12"/>
    </row>
    <row r="23" spans="1:7" ht="24.95" customHeight="1" x14ac:dyDescent="0.25">
      <c r="A23" s="7">
        <f>[28]M29!A27</f>
        <v>0</v>
      </c>
      <c r="B23" s="6">
        <f>[28]M29!B27</f>
        <v>0</v>
      </c>
      <c r="C23" s="3">
        <f>[28]M29!C27</f>
        <v>0</v>
      </c>
      <c r="D23" s="3">
        <f>[28]M29!D27</f>
        <v>0</v>
      </c>
      <c r="E23" s="15">
        <f>[28]M29!F27</f>
        <v>0</v>
      </c>
      <c r="F23" s="10">
        <f>[28]M29!F27</f>
        <v>0</v>
      </c>
      <c r="G23" s="12"/>
    </row>
    <row r="24" spans="1:7" ht="24.95" customHeight="1" x14ac:dyDescent="0.25">
      <c r="A24" s="7">
        <f>[28]M29!A28</f>
        <v>0</v>
      </c>
      <c r="B24" s="6">
        <f>[28]M29!B28</f>
        <v>0</v>
      </c>
      <c r="C24" s="3">
        <f>[28]M29!C28</f>
        <v>0</v>
      </c>
      <c r="D24" s="3">
        <f>[28]M29!D28</f>
        <v>0</v>
      </c>
      <c r="E24" s="15">
        <f>[28]M29!F28</f>
        <v>0</v>
      </c>
      <c r="F24" s="10">
        <f>[28]M29!F28</f>
        <v>0</v>
      </c>
      <c r="G24" s="12"/>
    </row>
    <row r="25" spans="1:7" ht="24.95" customHeight="1" x14ac:dyDescent="0.25">
      <c r="A25" s="7">
        <f>[28]M29!A29</f>
        <v>0</v>
      </c>
      <c r="B25" s="6">
        <f>[28]M29!B29</f>
        <v>0</v>
      </c>
      <c r="C25" s="3">
        <f>[28]M29!C29</f>
        <v>0</v>
      </c>
      <c r="D25" s="3">
        <f>[28]M29!D29</f>
        <v>0</v>
      </c>
      <c r="E25" s="15">
        <f>[28]M29!F29</f>
        <v>0</v>
      </c>
      <c r="F25" s="10">
        <f>[28]M29!F29</f>
        <v>0</v>
      </c>
      <c r="G25" s="12"/>
    </row>
    <row r="26" spans="1:7" ht="24.95" customHeight="1" x14ac:dyDescent="0.25">
      <c r="A26" s="7">
        <f>[28]M29!A30</f>
        <v>0</v>
      </c>
      <c r="B26" s="6">
        <f>[28]M29!B30</f>
        <v>0</v>
      </c>
      <c r="C26" s="3">
        <f>[28]M29!C30</f>
        <v>0</v>
      </c>
      <c r="D26" s="3">
        <f>[28]M29!D30</f>
        <v>0</v>
      </c>
      <c r="E26" s="15">
        <f>[28]M29!E30</f>
        <v>0</v>
      </c>
      <c r="F26" s="10">
        <f>[28]M29!F30</f>
        <v>0</v>
      </c>
      <c r="G26" s="12"/>
    </row>
    <row r="27" spans="1:7" ht="24.95" customHeight="1" x14ac:dyDescent="0.25">
      <c r="A27" s="7">
        <f>[28]M29!A31</f>
        <v>0</v>
      </c>
      <c r="B27" s="6">
        <f>[28]M29!B31</f>
        <v>0</v>
      </c>
      <c r="C27" s="3">
        <f>[28]M29!C31</f>
        <v>0</v>
      </c>
      <c r="D27" s="3">
        <f>[28]M29!D31</f>
        <v>0</v>
      </c>
      <c r="E27" s="15">
        <f>[28]M29!E31</f>
        <v>0</v>
      </c>
      <c r="F27" s="10">
        <f>[28]M29!F31</f>
        <v>0</v>
      </c>
      <c r="G27" s="12"/>
    </row>
    <row r="28" spans="1:7" ht="24.95" customHeight="1" x14ac:dyDescent="0.25">
      <c r="A28" s="7">
        <f>[28]M29!A32</f>
        <v>0</v>
      </c>
      <c r="B28" s="6">
        <f>[28]M29!B32</f>
        <v>0</v>
      </c>
      <c r="C28" s="3">
        <f>[28]M29!C32</f>
        <v>0</v>
      </c>
      <c r="D28" s="3">
        <f>[28]M29!D32</f>
        <v>0</v>
      </c>
      <c r="E28" s="15">
        <f>[28]M29!E32</f>
        <v>0</v>
      </c>
      <c r="F28" s="10">
        <f>[28]M29!F32</f>
        <v>0</v>
      </c>
      <c r="G28" s="12"/>
    </row>
    <row r="29" spans="1:7" ht="24.95" customHeight="1" x14ac:dyDescent="0.25">
      <c r="A29" s="7">
        <f>[28]M29!A33</f>
        <v>0</v>
      </c>
      <c r="B29" s="6">
        <f>[28]M29!B33</f>
        <v>0</v>
      </c>
      <c r="C29" s="3">
        <f>[28]M29!C33</f>
        <v>0</v>
      </c>
      <c r="D29" s="3">
        <f>[28]M29!D33</f>
        <v>0</v>
      </c>
      <c r="E29" s="15">
        <f>[28]M29!E33</f>
        <v>0</v>
      </c>
      <c r="F29" s="10">
        <f>[28]M29!F33</f>
        <v>0</v>
      </c>
      <c r="G29" s="12"/>
    </row>
    <row r="30" spans="1:7" ht="24.95" customHeight="1" x14ac:dyDescent="0.25">
      <c r="A30" s="7">
        <f>[28]M29!A34</f>
        <v>0</v>
      </c>
      <c r="B30" s="6">
        <f>[28]M29!B34</f>
        <v>0</v>
      </c>
      <c r="C30" s="3">
        <f>[28]M29!C34</f>
        <v>0</v>
      </c>
      <c r="D30" s="3">
        <f>[28]M29!D34</f>
        <v>0</v>
      </c>
      <c r="E30" s="15">
        <f>[28]M29!E34</f>
        <v>0</v>
      </c>
      <c r="F30" s="10">
        <f>[28]M29!F34</f>
        <v>0</v>
      </c>
      <c r="G30" s="12"/>
    </row>
    <row r="31" spans="1:7" ht="24.95" customHeight="1" x14ac:dyDescent="0.25">
      <c r="A31" s="7">
        <f>[28]M29!A35</f>
        <v>0</v>
      </c>
      <c r="B31" s="6">
        <f>[28]M29!B35</f>
        <v>0</v>
      </c>
      <c r="C31" s="3">
        <f>[28]M29!C35</f>
        <v>0</v>
      </c>
      <c r="D31" s="3">
        <f>[28]M29!D35</f>
        <v>0</v>
      </c>
      <c r="E31" s="15">
        <f>[28]M29!E35</f>
        <v>0</v>
      </c>
      <c r="F31" s="10">
        <f>[28]M29!F35</f>
        <v>0</v>
      </c>
      <c r="G31" s="12"/>
    </row>
    <row r="32" spans="1:7" ht="24.95" customHeight="1" x14ac:dyDescent="0.25">
      <c r="A32" s="7">
        <f>[28]M29!A36</f>
        <v>0</v>
      </c>
      <c r="B32" s="6">
        <f>[28]M29!B36</f>
        <v>0</v>
      </c>
      <c r="C32" s="3">
        <f>[28]M29!C36</f>
        <v>0</v>
      </c>
      <c r="D32" s="3">
        <f>[28]M29!D36</f>
        <v>0</v>
      </c>
      <c r="E32" s="15">
        <f>[28]M29!E36</f>
        <v>0</v>
      </c>
      <c r="F32" s="10">
        <f>[28]M29!F36</f>
        <v>0</v>
      </c>
      <c r="G32" s="12"/>
    </row>
    <row r="33" spans="1:7" ht="24.95" customHeight="1" x14ac:dyDescent="0.25">
      <c r="A33" s="7">
        <f>[28]M29!A37</f>
        <v>0</v>
      </c>
      <c r="B33" s="6">
        <f>[28]M29!B37</f>
        <v>0</v>
      </c>
      <c r="C33" s="3">
        <f>[28]M29!C37</f>
        <v>0</v>
      </c>
      <c r="D33" s="3">
        <f>[28]M29!D37</f>
        <v>0</v>
      </c>
      <c r="E33" s="15">
        <f>[28]M29!E37</f>
        <v>0</v>
      </c>
      <c r="F33" s="10">
        <f>[28]M29!F37</f>
        <v>0</v>
      </c>
      <c r="G33" s="12"/>
    </row>
    <row r="34" spans="1:7" ht="24.95" customHeight="1" x14ac:dyDescent="0.25">
      <c r="A34" s="7">
        <f>[28]M29!A38</f>
        <v>0</v>
      </c>
      <c r="B34" s="6">
        <f>[28]M29!B38</f>
        <v>0</v>
      </c>
      <c r="C34" s="3">
        <f>[28]M29!C38</f>
        <v>0</v>
      </c>
      <c r="D34" s="3">
        <f>[28]M29!D38</f>
        <v>0</v>
      </c>
      <c r="E34" s="15">
        <f>[28]M29!E38</f>
        <v>0</v>
      </c>
      <c r="F34" s="10">
        <f>[28]M29!F38</f>
        <v>0</v>
      </c>
      <c r="G34" s="12"/>
    </row>
    <row r="35" spans="1:7" ht="24.95" customHeight="1" x14ac:dyDescent="0.25">
      <c r="A35" s="7">
        <f>[28]M29!A39</f>
        <v>0</v>
      </c>
      <c r="B35" s="6">
        <f>[28]M29!B39</f>
        <v>0</v>
      </c>
      <c r="C35" s="3">
        <f>[28]M29!C39</f>
        <v>0</v>
      </c>
      <c r="D35" s="3">
        <f>[28]M29!D39</f>
        <v>0</v>
      </c>
      <c r="E35" s="15">
        <f>[28]M29!E39</f>
        <v>0</v>
      </c>
      <c r="F35" s="10">
        <f>[28]M29!F39</f>
        <v>0</v>
      </c>
      <c r="G35" s="12"/>
    </row>
    <row r="36" spans="1:7" ht="24.95" customHeight="1" x14ac:dyDescent="0.25">
      <c r="A36" s="7">
        <f>[28]M29!A40</f>
        <v>0</v>
      </c>
      <c r="B36" s="6">
        <f>[28]M29!B40</f>
        <v>0</v>
      </c>
      <c r="C36" s="3">
        <f>[28]M29!C40</f>
        <v>0</v>
      </c>
      <c r="D36" s="3">
        <f>[28]M29!D40</f>
        <v>0</v>
      </c>
      <c r="E36" s="15">
        <f>[28]M29!E40</f>
        <v>0</v>
      </c>
      <c r="F36" s="10">
        <f>[28]M29!F40</f>
        <v>0</v>
      </c>
      <c r="G36" s="12"/>
    </row>
    <row r="37" spans="1:7" ht="24.95" customHeight="1" x14ac:dyDescent="0.25">
      <c r="A37" s="7">
        <f>[28]M29!A41</f>
        <v>0</v>
      </c>
      <c r="B37" s="6">
        <f>[28]M29!B41</f>
        <v>0</v>
      </c>
      <c r="C37" s="3">
        <f>[28]M29!C41</f>
        <v>0</v>
      </c>
      <c r="D37" s="3">
        <f>[28]M29!D41</f>
        <v>0</v>
      </c>
      <c r="E37" s="15">
        <f>[28]M29!E41</f>
        <v>0</v>
      </c>
      <c r="F37" s="10">
        <f>[28]M29!F41</f>
        <v>0</v>
      </c>
      <c r="G37" s="12"/>
    </row>
    <row r="38" spans="1:7" ht="24.95" customHeight="1" x14ac:dyDescent="0.25">
      <c r="A38" s="7">
        <f>[28]M29!A42</f>
        <v>0</v>
      </c>
      <c r="B38" s="6">
        <f>[28]M29!B42</f>
        <v>0</v>
      </c>
      <c r="C38" s="3">
        <f>[28]M29!C42</f>
        <v>0</v>
      </c>
      <c r="D38" s="3">
        <f>[28]M29!D42</f>
        <v>0</v>
      </c>
      <c r="E38" s="15">
        <f>[28]M29!E42</f>
        <v>0</v>
      </c>
      <c r="F38" s="10">
        <f>[28]M29!F42</f>
        <v>0</v>
      </c>
      <c r="G38" s="12"/>
    </row>
    <row r="39" spans="1:7" ht="24.95" customHeight="1" x14ac:dyDescent="0.25">
      <c r="A39" s="7">
        <f>[28]M29!A43</f>
        <v>0</v>
      </c>
      <c r="B39" s="6">
        <f>[28]M29!B43</f>
        <v>0</v>
      </c>
      <c r="C39" s="3">
        <f>[28]M29!C43</f>
        <v>0</v>
      </c>
      <c r="D39" s="3">
        <f>[28]M29!D43</f>
        <v>0</v>
      </c>
      <c r="E39" s="15">
        <f>[28]M29!E43</f>
        <v>0</v>
      </c>
      <c r="F39" s="10">
        <f>[28]M29!F43</f>
        <v>0</v>
      </c>
      <c r="G39" s="12"/>
    </row>
    <row r="40" spans="1:7" ht="24.95" customHeight="1" x14ac:dyDescent="0.25">
      <c r="A40" s="7">
        <f>[28]M29!A44</f>
        <v>0</v>
      </c>
      <c r="B40" s="6">
        <f>[28]M29!B44</f>
        <v>0</v>
      </c>
      <c r="C40" s="3">
        <f>[28]M29!C44</f>
        <v>0</v>
      </c>
      <c r="D40" s="3">
        <f>[28]M29!D44</f>
        <v>0</v>
      </c>
      <c r="E40" s="15">
        <f>[28]M29!E44</f>
        <v>0</v>
      </c>
      <c r="F40" s="10">
        <f>[28]M29!F44</f>
        <v>0</v>
      </c>
      <c r="G40" s="12"/>
    </row>
    <row r="41" spans="1:7" ht="24.95" customHeight="1" x14ac:dyDescent="0.25">
      <c r="A41" s="7">
        <f>[28]M29!A45</f>
        <v>0</v>
      </c>
      <c r="B41" s="6">
        <f>[28]M29!B45</f>
        <v>0</v>
      </c>
      <c r="C41" s="3">
        <f>[28]M29!C45</f>
        <v>0</v>
      </c>
      <c r="D41" s="3">
        <f>[28]M29!D45</f>
        <v>0</v>
      </c>
      <c r="E41" s="15">
        <f>[28]M29!E45</f>
        <v>0</v>
      </c>
      <c r="F41" s="10">
        <f>[28]M29!F45</f>
        <v>0</v>
      </c>
      <c r="G41" s="12"/>
    </row>
    <row r="42" spans="1:7" ht="24.95" customHeight="1" x14ac:dyDescent="0.25">
      <c r="A42" s="7">
        <f>[28]M29!A46</f>
        <v>0</v>
      </c>
      <c r="B42" s="6">
        <f>[28]M29!B46</f>
        <v>0</v>
      </c>
      <c r="C42" s="3">
        <f>[28]M29!C46</f>
        <v>0</v>
      </c>
      <c r="D42" s="3">
        <f>[28]M29!D46</f>
        <v>0</v>
      </c>
      <c r="E42" s="15">
        <f>[28]M29!E46</f>
        <v>0</v>
      </c>
      <c r="F42" s="10">
        <f>[28]M29!F46</f>
        <v>0</v>
      </c>
      <c r="G42" s="12"/>
    </row>
    <row r="43" spans="1:7" ht="24.95" customHeight="1" x14ac:dyDescent="0.25">
      <c r="A43" s="7">
        <f>[28]M29!A47</f>
        <v>0</v>
      </c>
      <c r="B43" s="6">
        <f>[28]M29!B47</f>
        <v>0</v>
      </c>
      <c r="C43" s="3">
        <f>[28]M29!C47</f>
        <v>0</v>
      </c>
      <c r="D43" s="3">
        <f>[28]M29!D47</f>
        <v>0</v>
      </c>
      <c r="E43" s="15">
        <f>[28]M29!E47</f>
        <v>0</v>
      </c>
      <c r="F43" s="10">
        <f>[28]M29!F47</f>
        <v>0</v>
      </c>
      <c r="G43" s="12"/>
    </row>
    <row r="44" spans="1:7" ht="24.95" customHeight="1" x14ac:dyDescent="0.25">
      <c r="A44" s="7">
        <f>[28]M29!A48</f>
        <v>0</v>
      </c>
      <c r="B44" s="6">
        <f>[28]M29!B48</f>
        <v>0</v>
      </c>
      <c r="C44" s="3">
        <f>[28]M29!C48</f>
        <v>0</v>
      </c>
      <c r="D44" s="3">
        <f>[28]M29!D48</f>
        <v>0</v>
      </c>
      <c r="E44" s="15">
        <f>[28]M29!E48</f>
        <v>0</v>
      </c>
      <c r="F44" s="10">
        <f>[28]M29!F48</f>
        <v>0</v>
      </c>
      <c r="G44" s="12"/>
    </row>
    <row r="45" spans="1:7" ht="24.95" customHeight="1" x14ac:dyDescent="0.25">
      <c r="A45" s="7">
        <f>[28]M29!A49</f>
        <v>0</v>
      </c>
      <c r="B45" s="6">
        <f>[28]M29!B49</f>
        <v>0</v>
      </c>
      <c r="C45" s="3">
        <f>[28]M29!C49</f>
        <v>0</v>
      </c>
      <c r="D45" s="3">
        <f>[28]M29!D49</f>
        <v>0</v>
      </c>
      <c r="E45" s="15">
        <f>[28]M29!E49</f>
        <v>0</v>
      </c>
      <c r="F45" s="10">
        <f>[28]M29!F49</f>
        <v>0</v>
      </c>
      <c r="G45" s="12"/>
    </row>
    <row r="46" spans="1:7" ht="24.95" customHeight="1" x14ac:dyDescent="0.25">
      <c r="A46" s="7">
        <f>[28]M29!A50</f>
        <v>0</v>
      </c>
      <c r="B46" s="6">
        <f>[28]M29!B50</f>
        <v>0</v>
      </c>
      <c r="C46" s="3">
        <f>[28]M29!C50</f>
        <v>0</v>
      </c>
      <c r="D46" s="3">
        <f>[28]M29!D50</f>
        <v>0</v>
      </c>
      <c r="E46" s="15">
        <f>[28]M29!E50</f>
        <v>0</v>
      </c>
      <c r="F46" s="10">
        <f>[28]M29!F50</f>
        <v>0</v>
      </c>
      <c r="G46" s="12"/>
    </row>
    <row r="47" spans="1:7" ht="24.95" customHeight="1" x14ac:dyDescent="0.25">
      <c r="A47" s="7">
        <f>[28]M29!A51</f>
        <v>0</v>
      </c>
      <c r="B47" s="6">
        <f>[28]M29!B51</f>
        <v>0</v>
      </c>
      <c r="C47" s="3">
        <f>[28]M29!C51</f>
        <v>0</v>
      </c>
      <c r="D47" s="3">
        <f>[28]M29!D51</f>
        <v>0</v>
      </c>
      <c r="E47" s="15">
        <f>[28]M29!E51</f>
        <v>0</v>
      </c>
      <c r="F47" s="10">
        <f>[28]M29!F51</f>
        <v>0</v>
      </c>
      <c r="G47" s="12"/>
    </row>
    <row r="48" spans="1:7" ht="24.95" customHeight="1" x14ac:dyDescent="0.25">
      <c r="A48" s="7">
        <f>[28]M29!A52</f>
        <v>0</v>
      </c>
      <c r="B48" s="6">
        <f>[28]M29!B52</f>
        <v>0</v>
      </c>
      <c r="C48" s="3">
        <f>[28]M29!C52</f>
        <v>0</v>
      </c>
      <c r="D48" s="3">
        <f>[28]M29!D52</f>
        <v>0</v>
      </c>
      <c r="E48" s="15">
        <f>[28]M29!E52</f>
        <v>0</v>
      </c>
      <c r="F48" s="10">
        <f>[28]M29!F52</f>
        <v>0</v>
      </c>
      <c r="G48" s="12"/>
    </row>
    <row r="49" spans="1:7" ht="24.95" customHeight="1" x14ac:dyDescent="0.25">
      <c r="A49" s="7">
        <f>[28]M29!A53</f>
        <v>0</v>
      </c>
      <c r="B49" s="6">
        <f>[28]M29!B53</f>
        <v>0</v>
      </c>
      <c r="C49" s="3">
        <f>[28]M29!C53</f>
        <v>0</v>
      </c>
      <c r="D49" s="3">
        <f>[28]M29!D53</f>
        <v>0</v>
      </c>
      <c r="E49" s="15">
        <f>[28]M29!E53</f>
        <v>0</v>
      </c>
      <c r="F49" s="10">
        <f>[28]M29!F53</f>
        <v>0</v>
      </c>
      <c r="G49" s="12"/>
    </row>
    <row r="50" spans="1:7" ht="24.95" customHeight="1" x14ac:dyDescent="0.25">
      <c r="A50" s="7">
        <f>[28]M29!A54</f>
        <v>0</v>
      </c>
      <c r="B50" s="6">
        <f>[28]M29!B54</f>
        <v>0</v>
      </c>
      <c r="C50" s="3">
        <f>[28]M29!C54</f>
        <v>0</v>
      </c>
      <c r="D50" s="3">
        <f>[28]M29!D54</f>
        <v>0</v>
      </c>
      <c r="E50" s="15">
        <f>[28]M29!E54</f>
        <v>0</v>
      </c>
      <c r="F50" s="10">
        <f>[28]M29!F54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/>
  </sheetPr>
  <dimension ref="A1:G124"/>
  <sheetViews>
    <sheetView zoomScale="60" zoomScaleNormal="60" workbookViewId="0">
      <selection activeCell="C3" sqref="C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[29]M30!A7</f>
        <v>Vie_scolaire_vie_formation</v>
      </c>
      <c r="B3" s="6" t="str">
        <f>[29]M30!B7</f>
        <v>Examen/ Concours</v>
      </c>
      <c r="C3" s="3" t="str">
        <f>[29]M30!E7</f>
        <v>Inscrits</v>
      </c>
      <c r="D3" s="3" t="str">
        <f>[29]M30!$A$5</f>
        <v>M30 Concours externe Inspecteur des douanes et droits indirects</v>
      </c>
      <c r="E3" s="15">
        <f>[29]M30!F7</f>
        <v>43335</v>
      </c>
      <c r="F3" s="10">
        <f>[29]M30!D7</f>
        <v>0</v>
      </c>
      <c r="G3" s="13"/>
    </row>
    <row r="4" spans="1:7" ht="24.95" customHeight="1" x14ac:dyDescent="0.35">
      <c r="A4" s="7" t="str">
        <f>[29]M30!A8</f>
        <v>Vie_scolaire_vie_formation</v>
      </c>
      <c r="B4" s="6" t="str">
        <f>[29]M30!B8</f>
        <v>Examen/ Concours</v>
      </c>
      <c r="C4" s="3" t="str">
        <f>[29]M30!E8</f>
        <v>Inscrits</v>
      </c>
      <c r="D4" s="3" t="str">
        <f>[29]M30!$A$5</f>
        <v>M30 Concours externe Inspecteur des douanes et droits indirects</v>
      </c>
      <c r="E4" s="15">
        <f>[29]M30!F8</f>
        <v>43392</v>
      </c>
      <c r="F4" s="10">
        <f>[29]M30!D8</f>
        <v>0</v>
      </c>
      <c r="G4" s="12"/>
    </row>
    <row r="5" spans="1:7" ht="24.95" customHeight="1" x14ac:dyDescent="0.35">
      <c r="A5" s="7" t="str">
        <f>[29]M30!A9</f>
        <v>Vie_scolaire_vie_formation</v>
      </c>
      <c r="B5" s="6" t="str">
        <f>[29]M30!B9</f>
        <v>Examen/ Concours</v>
      </c>
      <c r="C5" s="3" t="str">
        <f>[29]M30!E9</f>
        <v>Inscrits</v>
      </c>
      <c r="D5" s="3" t="str">
        <f>[29]M30!$A$5</f>
        <v>M30 Concours externe Inspecteur des douanes et droits indirects</v>
      </c>
      <c r="E5" s="15">
        <f>[29]M30!F9</f>
        <v>43411</v>
      </c>
      <c r="F5" s="10">
        <f>[29]M30!D9</f>
        <v>0</v>
      </c>
      <c r="G5" s="12"/>
    </row>
    <row r="6" spans="1:7" ht="24.95" customHeight="1" x14ac:dyDescent="0.35">
      <c r="A6" s="7" t="str">
        <f>[29]M30!A10</f>
        <v>Vie_scolaire_vie_formation</v>
      </c>
      <c r="B6" s="6" t="str">
        <f>[29]M30!B10</f>
        <v>Examen/ Concours</v>
      </c>
      <c r="C6" s="3" t="str">
        <f>[29]M30!E10</f>
        <v>Inscrits</v>
      </c>
      <c r="D6" s="3" t="str">
        <f>[29]M30!$A$5</f>
        <v>M30 Concours externe Inspecteur des douanes et droits indirects</v>
      </c>
      <c r="E6" s="15">
        <f>[29]M30!F10</f>
        <v>43432</v>
      </c>
      <c r="F6" s="10">
        <f>[29]M30!D10</f>
        <v>0</v>
      </c>
      <c r="G6" s="12"/>
    </row>
    <row r="7" spans="1:7" ht="24.95" customHeight="1" x14ac:dyDescent="0.35">
      <c r="A7" s="7" t="str">
        <f>[29]M30!A11</f>
        <v>Vie_scolaire_vie_formation</v>
      </c>
      <c r="B7" s="6" t="str">
        <f>[29]M30!B11</f>
        <v>Examen/ Concours</v>
      </c>
      <c r="C7" s="3" t="str">
        <f>[29]M30!E11</f>
        <v>Inscrits</v>
      </c>
      <c r="D7" s="3" t="str">
        <f>[29]M30!$A$5</f>
        <v>M30 Concours externe Inspecteur des douanes et droits indirects</v>
      </c>
      <c r="E7" s="15">
        <f>[29]M30!F11</f>
        <v>43472</v>
      </c>
      <c r="F7" s="10">
        <f>[29]M30!D11</f>
        <v>0</v>
      </c>
      <c r="G7" s="12"/>
    </row>
    <row r="8" spans="1:7" ht="24.95" customHeight="1" x14ac:dyDescent="0.35">
      <c r="A8" s="7" t="str">
        <f>[29]M30!A12</f>
        <v>Vie_scolaire_vie_formation</v>
      </c>
      <c r="B8" s="6" t="str">
        <f>[29]M30!B12</f>
        <v>Examen/ Concours</v>
      </c>
      <c r="C8" s="3" t="str">
        <f>[29]M30!E12</f>
        <v>Inscrits</v>
      </c>
      <c r="D8" s="3" t="str">
        <f>[29]M30!$A$5</f>
        <v>M30 Concours externe Inspecteur des douanes et droits indirects</v>
      </c>
      <c r="E8" s="15">
        <f>[29]M30!F12</f>
        <v>43549</v>
      </c>
      <c r="F8" s="10">
        <f>[29]M30!D12</f>
        <v>0</v>
      </c>
      <c r="G8" s="12"/>
    </row>
    <row r="9" spans="1:7" ht="24.95" customHeight="1" x14ac:dyDescent="0.35">
      <c r="A9" s="7" t="str">
        <f>[29]M30!A13</f>
        <v>Vie_scolaire_vie_formation</v>
      </c>
      <c r="B9" s="6" t="str">
        <f>[29]M30!B13</f>
        <v>Examen/ Concours</v>
      </c>
      <c r="C9" s="3" t="str">
        <f>[29]M30!E13</f>
        <v>Inscrits</v>
      </c>
      <c r="D9" s="3" t="str">
        <f>[29]M30!$A$5</f>
        <v>M30 Concours externe Inspecteur des douanes et droits indirects</v>
      </c>
      <c r="E9" s="15">
        <f>[29]M30!F13</f>
        <v>43599</v>
      </c>
      <c r="F9" s="10">
        <f>[29]M30!D13</f>
        <v>0</v>
      </c>
      <c r="G9" s="12"/>
    </row>
    <row r="10" spans="1:7" ht="24.95" customHeight="1" x14ac:dyDescent="0.35">
      <c r="A10" s="7" t="str">
        <f>[29]M30!A14</f>
        <v>Vie_scolaire_vie_formation</v>
      </c>
      <c r="B10" s="6" t="str">
        <f>[29]M30!B14</f>
        <v>Examen/ Concours</v>
      </c>
      <c r="C10" s="3" t="str">
        <f>[29]M30!E14</f>
        <v>Inscrits</v>
      </c>
      <c r="D10" s="3" t="str">
        <f>[29]M30!$A$5</f>
        <v>M30 Concours externe Inspecteur des douanes et droits indirects</v>
      </c>
      <c r="E10" s="15">
        <f>[29]M30!F14</f>
        <v>43620</v>
      </c>
      <c r="F10" s="10">
        <f>[29]M30!D14</f>
        <v>0</v>
      </c>
      <c r="G10" s="12"/>
    </row>
    <row r="11" spans="1:7" ht="24.95" customHeight="1" x14ac:dyDescent="0.35">
      <c r="A11" s="7">
        <f>[29]M30!A15</f>
        <v>0</v>
      </c>
      <c r="B11" s="6">
        <f>[29]M30!B15</f>
        <v>0</v>
      </c>
      <c r="C11" s="3">
        <f>[29]M30!C15</f>
        <v>0</v>
      </c>
      <c r="D11" s="3">
        <f>[29]M30!D15</f>
        <v>0</v>
      </c>
      <c r="E11" s="15">
        <f>[29]M30!F15</f>
        <v>0</v>
      </c>
      <c r="F11" s="10">
        <f>[29]M30!F15</f>
        <v>0</v>
      </c>
      <c r="G11" s="12"/>
    </row>
    <row r="12" spans="1:7" ht="24.95" customHeight="1" x14ac:dyDescent="0.35">
      <c r="A12" s="7">
        <f>[29]M30!A16</f>
        <v>0</v>
      </c>
      <c r="B12" s="6">
        <f>[29]M30!B16</f>
        <v>0</v>
      </c>
      <c r="C12" s="3">
        <f>[29]M30!C16</f>
        <v>0</v>
      </c>
      <c r="D12" s="3">
        <f>[29]M30!D16</f>
        <v>0</v>
      </c>
      <c r="E12" s="15">
        <f>[29]M30!F16</f>
        <v>0</v>
      </c>
      <c r="F12" s="10">
        <f>[29]M30!F16</f>
        <v>0</v>
      </c>
      <c r="G12" s="12"/>
    </row>
    <row r="13" spans="1:7" ht="24.95" customHeight="1" x14ac:dyDescent="0.35">
      <c r="A13" s="7">
        <f>[29]M30!A17</f>
        <v>0</v>
      </c>
      <c r="B13" s="6">
        <f>[29]M30!B17</f>
        <v>0</v>
      </c>
      <c r="C13" s="3">
        <f>[29]M30!C17</f>
        <v>0</v>
      </c>
      <c r="D13" s="3">
        <f>[29]M30!D17</f>
        <v>0</v>
      </c>
      <c r="E13" s="15">
        <f>[29]M30!F17</f>
        <v>0</v>
      </c>
      <c r="F13" s="10">
        <f>[29]M30!F17</f>
        <v>0</v>
      </c>
      <c r="G13" s="12"/>
    </row>
    <row r="14" spans="1:7" ht="24.95" customHeight="1" x14ac:dyDescent="0.35">
      <c r="A14" s="7">
        <f>[29]M30!A18</f>
        <v>0</v>
      </c>
      <c r="B14" s="6">
        <f>[29]M30!B18</f>
        <v>0</v>
      </c>
      <c r="C14" s="3">
        <f>[29]M30!C18</f>
        <v>0</v>
      </c>
      <c r="D14" s="3">
        <f>[29]M30!D18</f>
        <v>0</v>
      </c>
      <c r="E14" s="15">
        <f>[29]M30!F18</f>
        <v>0</v>
      </c>
      <c r="F14" s="10">
        <f>[29]M30!F18</f>
        <v>0</v>
      </c>
      <c r="G14" s="12"/>
    </row>
    <row r="15" spans="1:7" ht="24.95" customHeight="1" x14ac:dyDescent="0.35">
      <c r="A15" s="7">
        <f>[29]M30!A19</f>
        <v>0</v>
      </c>
      <c r="B15" s="6">
        <f>[29]M30!B19</f>
        <v>0</v>
      </c>
      <c r="C15" s="3">
        <f>[29]M30!C19</f>
        <v>0</v>
      </c>
      <c r="D15" s="3">
        <f>[29]M30!D19</f>
        <v>0</v>
      </c>
      <c r="E15" s="15">
        <f>[29]M30!F19</f>
        <v>0</v>
      </c>
      <c r="F15" s="10">
        <f>[29]M30!F19</f>
        <v>0</v>
      </c>
      <c r="G15" s="12"/>
    </row>
    <row r="16" spans="1:7" ht="24.95" customHeight="1" x14ac:dyDescent="0.35">
      <c r="A16" s="7">
        <f>[29]M30!A20</f>
        <v>0</v>
      </c>
      <c r="B16" s="6">
        <f>[29]M30!B20</f>
        <v>0</v>
      </c>
      <c r="C16" s="3">
        <f>[29]M30!C20</f>
        <v>0</v>
      </c>
      <c r="D16" s="3">
        <f>[29]M30!D20</f>
        <v>0</v>
      </c>
      <c r="E16" s="15">
        <f>[29]M30!F20</f>
        <v>0</v>
      </c>
      <c r="F16" s="10">
        <f>[29]M30!F20</f>
        <v>0</v>
      </c>
      <c r="G16" s="12"/>
    </row>
    <row r="17" spans="1:7" ht="24.95" customHeight="1" x14ac:dyDescent="0.35">
      <c r="A17" s="7">
        <f>[29]M30!A21</f>
        <v>0</v>
      </c>
      <c r="B17" s="6">
        <f>[29]M30!B21</f>
        <v>0</v>
      </c>
      <c r="C17" s="3">
        <f>[29]M30!C21</f>
        <v>0</v>
      </c>
      <c r="D17" s="3">
        <f>[29]M30!D21</f>
        <v>0</v>
      </c>
      <c r="E17" s="15">
        <f>[29]M30!F21</f>
        <v>0</v>
      </c>
      <c r="F17" s="10">
        <f>[29]M30!F21</f>
        <v>0</v>
      </c>
      <c r="G17" s="12"/>
    </row>
    <row r="18" spans="1:7" ht="24.95" customHeight="1" x14ac:dyDescent="0.35">
      <c r="A18" s="7">
        <f>[29]M30!A22</f>
        <v>0</v>
      </c>
      <c r="B18" s="6">
        <f>[29]M30!B22</f>
        <v>0</v>
      </c>
      <c r="C18" s="3">
        <f>[29]M30!C22</f>
        <v>0</v>
      </c>
      <c r="D18" s="3">
        <f>[29]M30!D22</f>
        <v>0</v>
      </c>
      <c r="E18" s="15">
        <f>[29]M30!F22</f>
        <v>0</v>
      </c>
      <c r="F18" s="10">
        <f>[29]M30!F22</f>
        <v>0</v>
      </c>
      <c r="G18" s="12"/>
    </row>
    <row r="19" spans="1:7" ht="24.95" customHeight="1" x14ac:dyDescent="0.35">
      <c r="A19" s="7">
        <f>[29]M30!A23</f>
        <v>0</v>
      </c>
      <c r="B19" s="6">
        <f>[29]M30!B23</f>
        <v>0</v>
      </c>
      <c r="C19" s="3">
        <f>[29]M30!C23</f>
        <v>0</v>
      </c>
      <c r="D19" s="3">
        <f>[29]M30!D23</f>
        <v>0</v>
      </c>
      <c r="E19" s="15">
        <f>[29]M30!F23</f>
        <v>0</v>
      </c>
      <c r="F19" s="10">
        <f>[29]M30!F23</f>
        <v>0</v>
      </c>
      <c r="G19" s="12"/>
    </row>
    <row r="20" spans="1:7" ht="24.95" customHeight="1" x14ac:dyDescent="0.35">
      <c r="A20" s="7">
        <f>[29]M30!A24</f>
        <v>0</v>
      </c>
      <c r="B20" s="6">
        <f>[29]M30!B24</f>
        <v>0</v>
      </c>
      <c r="C20" s="3">
        <f>[29]M30!C24</f>
        <v>0</v>
      </c>
      <c r="D20" s="3">
        <f>[29]M30!D24</f>
        <v>0</v>
      </c>
      <c r="E20" s="15">
        <f>[29]M30!F24</f>
        <v>0</v>
      </c>
      <c r="F20" s="10">
        <f>[29]M30!F24</f>
        <v>0</v>
      </c>
      <c r="G20" s="12"/>
    </row>
    <row r="21" spans="1:7" ht="24.95" customHeight="1" x14ac:dyDescent="0.35">
      <c r="A21" s="7">
        <f>[29]M30!A25</f>
        <v>0</v>
      </c>
      <c r="B21" s="6">
        <f>[29]M30!B25</f>
        <v>0</v>
      </c>
      <c r="C21" s="3">
        <f>[29]M30!C25</f>
        <v>0</v>
      </c>
      <c r="D21" s="3">
        <f>[29]M30!D25</f>
        <v>0</v>
      </c>
      <c r="E21" s="15">
        <f>[29]M30!F25</f>
        <v>0</v>
      </c>
      <c r="F21" s="10">
        <f>[29]M30!F25</f>
        <v>0</v>
      </c>
      <c r="G21" s="12"/>
    </row>
    <row r="22" spans="1:7" ht="24.95" customHeight="1" x14ac:dyDescent="0.35">
      <c r="A22" s="7">
        <f>[29]M30!A26</f>
        <v>0</v>
      </c>
      <c r="B22" s="6">
        <f>[29]M30!B26</f>
        <v>0</v>
      </c>
      <c r="C22" s="3">
        <f>[29]M30!C26</f>
        <v>0</v>
      </c>
      <c r="D22" s="3">
        <f>[29]M30!D26</f>
        <v>0</v>
      </c>
      <c r="E22" s="15">
        <f>[29]M30!F26</f>
        <v>0</v>
      </c>
      <c r="F22" s="10">
        <f>[29]M30!F26</f>
        <v>0</v>
      </c>
      <c r="G22" s="12"/>
    </row>
    <row r="23" spans="1:7" ht="24.95" customHeight="1" x14ac:dyDescent="0.25">
      <c r="A23" s="7">
        <f>[29]M30!A27</f>
        <v>0</v>
      </c>
      <c r="B23" s="6">
        <f>[29]M30!B27</f>
        <v>0</v>
      </c>
      <c r="C23" s="3">
        <f>[29]M30!C27</f>
        <v>0</v>
      </c>
      <c r="D23" s="3">
        <f>[29]M30!D27</f>
        <v>0</v>
      </c>
      <c r="E23" s="15">
        <f>[29]M30!F27</f>
        <v>0</v>
      </c>
      <c r="F23" s="10">
        <f>[29]M30!F27</f>
        <v>0</v>
      </c>
      <c r="G23" s="12"/>
    </row>
    <row r="24" spans="1:7" ht="24.95" customHeight="1" x14ac:dyDescent="0.25">
      <c r="A24" s="7">
        <f>[29]M30!A28</f>
        <v>0</v>
      </c>
      <c r="B24" s="6">
        <f>[29]M30!B28</f>
        <v>0</v>
      </c>
      <c r="C24" s="3">
        <f>[29]M30!C28</f>
        <v>0</v>
      </c>
      <c r="D24" s="3">
        <f>[29]M30!D28</f>
        <v>0</v>
      </c>
      <c r="E24" s="15">
        <f>[29]M30!F28</f>
        <v>0</v>
      </c>
      <c r="F24" s="10">
        <f>[29]M30!F28</f>
        <v>0</v>
      </c>
      <c r="G24" s="12"/>
    </row>
    <row r="25" spans="1:7" ht="24.95" customHeight="1" x14ac:dyDescent="0.25">
      <c r="A25" s="7">
        <f>[29]M30!A29</f>
        <v>0</v>
      </c>
      <c r="B25" s="6">
        <f>[29]M30!B29</f>
        <v>0</v>
      </c>
      <c r="C25" s="3">
        <f>[29]M30!C29</f>
        <v>0</v>
      </c>
      <c r="D25" s="3">
        <f>[29]M30!D29</f>
        <v>0</v>
      </c>
      <c r="E25" s="15">
        <f>[29]M30!E29</f>
        <v>0</v>
      </c>
      <c r="F25" s="10">
        <f>[29]M30!F29</f>
        <v>0</v>
      </c>
      <c r="G25" s="12"/>
    </row>
    <row r="26" spans="1:7" ht="24.95" customHeight="1" x14ac:dyDescent="0.25">
      <c r="A26" s="7">
        <f>[29]M30!A30</f>
        <v>0</v>
      </c>
      <c r="B26" s="6">
        <f>[29]M30!B30</f>
        <v>0</v>
      </c>
      <c r="C26" s="3">
        <f>[29]M30!C30</f>
        <v>0</v>
      </c>
      <c r="D26" s="3">
        <f>[29]M30!D30</f>
        <v>0</v>
      </c>
      <c r="E26" s="15">
        <f>[29]M30!E30</f>
        <v>0</v>
      </c>
      <c r="F26" s="10">
        <f>[29]M30!F30</f>
        <v>0</v>
      </c>
      <c r="G26" s="12"/>
    </row>
    <row r="27" spans="1:7" ht="24.95" customHeight="1" x14ac:dyDescent="0.25">
      <c r="A27" s="7">
        <f>[29]M30!A31</f>
        <v>0</v>
      </c>
      <c r="B27" s="6">
        <f>[29]M30!B31</f>
        <v>0</v>
      </c>
      <c r="C27" s="3">
        <f>[29]M30!C31</f>
        <v>0</v>
      </c>
      <c r="D27" s="3">
        <f>[29]M30!D31</f>
        <v>0</v>
      </c>
      <c r="E27" s="15">
        <f>[29]M30!E31</f>
        <v>0</v>
      </c>
      <c r="F27" s="10">
        <f>[29]M30!F31</f>
        <v>0</v>
      </c>
      <c r="G27" s="12"/>
    </row>
    <row r="28" spans="1:7" ht="24.95" customHeight="1" x14ac:dyDescent="0.25">
      <c r="A28" s="7">
        <f>[29]M30!A32</f>
        <v>0</v>
      </c>
      <c r="B28" s="6">
        <f>[29]M30!B32</f>
        <v>0</v>
      </c>
      <c r="C28" s="3">
        <f>[29]M30!C32</f>
        <v>0</v>
      </c>
      <c r="D28" s="3">
        <f>[29]M30!D32</f>
        <v>0</v>
      </c>
      <c r="E28" s="15">
        <f>[29]M30!E32</f>
        <v>0</v>
      </c>
      <c r="F28" s="10">
        <f>[29]M30!F32</f>
        <v>0</v>
      </c>
      <c r="G28" s="12"/>
    </row>
    <row r="29" spans="1:7" ht="24.95" customHeight="1" x14ac:dyDescent="0.25">
      <c r="A29" s="7">
        <f>[29]M30!A33</f>
        <v>0</v>
      </c>
      <c r="B29" s="6">
        <f>[29]M30!B33</f>
        <v>0</v>
      </c>
      <c r="C29" s="3">
        <f>[29]M30!C33</f>
        <v>0</v>
      </c>
      <c r="D29" s="3">
        <f>[29]M30!D33</f>
        <v>0</v>
      </c>
      <c r="E29" s="15">
        <f>[29]M30!E33</f>
        <v>0</v>
      </c>
      <c r="F29" s="10">
        <f>[29]M30!F33</f>
        <v>0</v>
      </c>
      <c r="G29" s="12"/>
    </row>
    <row r="30" spans="1:7" ht="24.95" customHeight="1" x14ac:dyDescent="0.25">
      <c r="A30" s="7">
        <f>[29]M30!A34</f>
        <v>0</v>
      </c>
      <c r="B30" s="6">
        <f>[29]M30!B34</f>
        <v>0</v>
      </c>
      <c r="C30" s="3">
        <f>[29]M30!C34</f>
        <v>0</v>
      </c>
      <c r="D30" s="3">
        <f>[29]M30!D34</f>
        <v>0</v>
      </c>
      <c r="E30" s="15">
        <f>[29]M30!E34</f>
        <v>0</v>
      </c>
      <c r="F30" s="10">
        <f>[29]M30!F34</f>
        <v>0</v>
      </c>
      <c r="G30" s="12"/>
    </row>
    <row r="31" spans="1:7" ht="24.95" customHeight="1" x14ac:dyDescent="0.25">
      <c r="A31" s="7">
        <f>[29]M30!A35</f>
        <v>0</v>
      </c>
      <c r="B31" s="6">
        <f>[29]M30!B35</f>
        <v>0</v>
      </c>
      <c r="C31" s="3">
        <f>[29]M30!C35</f>
        <v>0</v>
      </c>
      <c r="D31" s="3">
        <f>[29]M30!D35</f>
        <v>0</v>
      </c>
      <c r="E31" s="15">
        <f>[29]M30!E35</f>
        <v>0</v>
      </c>
      <c r="F31" s="10">
        <f>[29]M30!F35</f>
        <v>0</v>
      </c>
      <c r="G31" s="12"/>
    </row>
    <row r="32" spans="1:7" ht="24.95" customHeight="1" x14ac:dyDescent="0.25">
      <c r="A32" s="7">
        <f>[29]M30!A36</f>
        <v>0</v>
      </c>
      <c r="B32" s="6">
        <f>[29]M30!B36</f>
        <v>0</v>
      </c>
      <c r="C32" s="3">
        <f>[29]M30!C36</f>
        <v>0</v>
      </c>
      <c r="D32" s="3">
        <f>[29]M30!D36</f>
        <v>0</v>
      </c>
      <c r="E32" s="15">
        <f>[29]M30!E36</f>
        <v>0</v>
      </c>
      <c r="F32" s="10">
        <f>[29]M30!F36</f>
        <v>0</v>
      </c>
      <c r="G32" s="12"/>
    </row>
    <row r="33" spans="1:7" ht="24.95" customHeight="1" x14ac:dyDescent="0.25">
      <c r="A33" s="7">
        <f>[29]M30!A37</f>
        <v>0</v>
      </c>
      <c r="B33" s="6">
        <f>[29]M30!B37</f>
        <v>0</v>
      </c>
      <c r="C33" s="3">
        <f>[29]M30!C37</f>
        <v>0</v>
      </c>
      <c r="D33" s="3">
        <f>[29]M30!D37</f>
        <v>0</v>
      </c>
      <c r="E33" s="15">
        <f>[29]M30!E37</f>
        <v>0</v>
      </c>
      <c r="F33" s="10">
        <f>[29]M30!F37</f>
        <v>0</v>
      </c>
      <c r="G33" s="12"/>
    </row>
    <row r="34" spans="1:7" ht="24.95" customHeight="1" x14ac:dyDescent="0.25">
      <c r="A34" s="7">
        <f>[29]M30!A38</f>
        <v>0</v>
      </c>
      <c r="B34" s="6">
        <f>[29]M30!B38</f>
        <v>0</v>
      </c>
      <c r="C34" s="3">
        <f>[29]M30!C38</f>
        <v>0</v>
      </c>
      <c r="D34" s="3">
        <f>[29]M30!D38</f>
        <v>0</v>
      </c>
      <c r="E34" s="15">
        <f>[29]M30!E38</f>
        <v>0</v>
      </c>
      <c r="F34" s="10">
        <f>[29]M30!F38</f>
        <v>0</v>
      </c>
      <c r="G34" s="12"/>
    </row>
    <row r="35" spans="1:7" ht="24.95" customHeight="1" x14ac:dyDescent="0.25">
      <c r="A35" s="7">
        <f>[29]M30!A39</f>
        <v>0</v>
      </c>
      <c r="B35" s="6">
        <f>[29]M30!B39</f>
        <v>0</v>
      </c>
      <c r="C35" s="3">
        <f>[29]M30!C39</f>
        <v>0</v>
      </c>
      <c r="D35" s="3">
        <f>[29]M30!D39</f>
        <v>0</v>
      </c>
      <c r="E35" s="15">
        <f>[29]M30!E39</f>
        <v>0</v>
      </c>
      <c r="F35" s="10">
        <f>[29]M30!F39</f>
        <v>0</v>
      </c>
      <c r="G35" s="12"/>
    </row>
    <row r="36" spans="1:7" ht="24.95" customHeight="1" x14ac:dyDescent="0.25">
      <c r="A36" s="7">
        <f>[29]M30!A40</f>
        <v>0</v>
      </c>
      <c r="B36" s="6">
        <f>[29]M30!B40</f>
        <v>0</v>
      </c>
      <c r="C36" s="3">
        <f>[29]M30!C40</f>
        <v>0</v>
      </c>
      <c r="D36" s="3">
        <f>[29]M30!D40</f>
        <v>0</v>
      </c>
      <c r="E36" s="15">
        <f>[29]M30!E40</f>
        <v>0</v>
      </c>
      <c r="F36" s="10">
        <f>[29]M30!F40</f>
        <v>0</v>
      </c>
      <c r="G36" s="12"/>
    </row>
    <row r="37" spans="1:7" ht="24.95" customHeight="1" x14ac:dyDescent="0.25">
      <c r="A37" s="7">
        <f>[29]M30!A41</f>
        <v>0</v>
      </c>
      <c r="B37" s="6">
        <f>[29]M30!B41</f>
        <v>0</v>
      </c>
      <c r="C37" s="3">
        <f>[29]M30!C41</f>
        <v>0</v>
      </c>
      <c r="D37" s="3">
        <f>[29]M30!D41</f>
        <v>0</v>
      </c>
      <c r="E37" s="15">
        <f>[29]M30!E41</f>
        <v>0</v>
      </c>
      <c r="F37" s="10">
        <f>[29]M30!F41</f>
        <v>0</v>
      </c>
      <c r="G37" s="12"/>
    </row>
    <row r="38" spans="1:7" ht="24.95" customHeight="1" x14ac:dyDescent="0.25">
      <c r="A38" s="7">
        <f>[29]M30!A42</f>
        <v>0</v>
      </c>
      <c r="B38" s="6">
        <f>[29]M30!B42</f>
        <v>0</v>
      </c>
      <c r="C38" s="3">
        <f>[29]M30!C42</f>
        <v>0</v>
      </c>
      <c r="D38" s="3">
        <f>[29]M30!D42</f>
        <v>0</v>
      </c>
      <c r="E38" s="15">
        <f>[29]M30!E42</f>
        <v>0</v>
      </c>
      <c r="F38" s="10">
        <f>[29]M30!F42</f>
        <v>0</v>
      </c>
      <c r="G38" s="12"/>
    </row>
    <row r="39" spans="1:7" ht="24.95" customHeight="1" x14ac:dyDescent="0.25">
      <c r="A39" s="7">
        <f>[29]M30!A43</f>
        <v>0</v>
      </c>
      <c r="B39" s="6">
        <f>[29]M30!B43</f>
        <v>0</v>
      </c>
      <c r="C39" s="3">
        <f>[29]M30!C43</f>
        <v>0</v>
      </c>
      <c r="D39" s="3">
        <f>[29]M30!D43</f>
        <v>0</v>
      </c>
      <c r="E39" s="15">
        <f>[29]M30!E43</f>
        <v>0</v>
      </c>
      <c r="F39" s="10">
        <f>[29]M30!F43</f>
        <v>0</v>
      </c>
      <c r="G39" s="12"/>
    </row>
    <row r="40" spans="1:7" ht="24.95" customHeight="1" x14ac:dyDescent="0.25">
      <c r="A40" s="7">
        <f>[29]M30!A44</f>
        <v>0</v>
      </c>
      <c r="B40" s="6">
        <f>[29]M30!B44</f>
        <v>0</v>
      </c>
      <c r="C40" s="3">
        <f>[29]M30!C44</f>
        <v>0</v>
      </c>
      <c r="D40" s="3">
        <f>[29]M30!D44</f>
        <v>0</v>
      </c>
      <c r="E40" s="15">
        <f>[29]M30!E44</f>
        <v>0</v>
      </c>
      <c r="F40" s="10">
        <f>[29]M30!F44</f>
        <v>0</v>
      </c>
      <c r="G40" s="12"/>
    </row>
    <row r="41" spans="1:7" ht="24.95" customHeight="1" x14ac:dyDescent="0.25">
      <c r="A41" s="7">
        <f>[29]M30!A45</f>
        <v>0</v>
      </c>
      <c r="B41" s="6">
        <f>[29]M30!B45</f>
        <v>0</v>
      </c>
      <c r="C41" s="3">
        <f>[29]M30!C45</f>
        <v>0</v>
      </c>
      <c r="D41" s="3">
        <f>[29]M30!D45</f>
        <v>0</v>
      </c>
      <c r="E41" s="15">
        <f>[29]M30!E45</f>
        <v>0</v>
      </c>
      <c r="F41" s="10">
        <f>[29]M30!F45</f>
        <v>0</v>
      </c>
      <c r="G41" s="12"/>
    </row>
    <row r="42" spans="1:7" ht="24.95" customHeight="1" x14ac:dyDescent="0.25">
      <c r="A42" s="7">
        <f>[29]M30!A46</f>
        <v>0</v>
      </c>
      <c r="B42" s="6">
        <f>[29]M30!B46</f>
        <v>0</v>
      </c>
      <c r="C42" s="3">
        <f>[29]M30!C46</f>
        <v>0</v>
      </c>
      <c r="D42" s="3">
        <f>[29]M30!D46</f>
        <v>0</v>
      </c>
      <c r="E42" s="15">
        <f>[29]M30!E46</f>
        <v>0</v>
      </c>
      <c r="F42" s="10">
        <f>[29]M30!F46</f>
        <v>0</v>
      </c>
      <c r="G42" s="12"/>
    </row>
    <row r="43" spans="1:7" ht="24.95" customHeight="1" x14ac:dyDescent="0.25">
      <c r="A43" s="7">
        <f>[29]M30!A47</f>
        <v>0</v>
      </c>
      <c r="B43" s="6">
        <f>[29]M30!B47</f>
        <v>0</v>
      </c>
      <c r="C43" s="3">
        <f>[29]M30!C47</f>
        <v>0</v>
      </c>
      <c r="D43" s="3">
        <f>[29]M30!D47</f>
        <v>0</v>
      </c>
      <c r="E43" s="15">
        <f>[29]M30!E47</f>
        <v>0</v>
      </c>
      <c r="F43" s="10">
        <f>[29]M30!F47</f>
        <v>0</v>
      </c>
      <c r="G43" s="12"/>
    </row>
    <row r="44" spans="1:7" ht="24.95" customHeight="1" x14ac:dyDescent="0.25">
      <c r="A44" s="7">
        <f>[29]M30!A48</f>
        <v>0</v>
      </c>
      <c r="B44" s="6">
        <f>[29]M30!B48</f>
        <v>0</v>
      </c>
      <c r="C44" s="3">
        <f>[29]M30!C48</f>
        <v>0</v>
      </c>
      <c r="D44" s="3">
        <f>[29]M30!D48</f>
        <v>0</v>
      </c>
      <c r="E44" s="15">
        <f>[29]M30!E48</f>
        <v>0</v>
      </c>
      <c r="F44" s="10">
        <f>[29]M30!F48</f>
        <v>0</v>
      </c>
      <c r="G44" s="12"/>
    </row>
    <row r="45" spans="1:7" ht="24.95" customHeight="1" x14ac:dyDescent="0.25">
      <c r="A45" s="7">
        <f>[29]M30!A49</f>
        <v>0</v>
      </c>
      <c r="B45" s="6">
        <f>[29]M30!B49</f>
        <v>0</v>
      </c>
      <c r="C45" s="3">
        <f>[29]M30!C49</f>
        <v>0</v>
      </c>
      <c r="D45" s="3">
        <f>[29]M30!D49</f>
        <v>0</v>
      </c>
      <c r="E45" s="15">
        <f>[29]M30!E49</f>
        <v>0</v>
      </c>
      <c r="F45" s="10">
        <f>[29]M30!F49</f>
        <v>0</v>
      </c>
      <c r="G45" s="12"/>
    </row>
    <row r="46" spans="1:7" ht="24.95" customHeight="1" x14ac:dyDescent="0.25">
      <c r="A46" s="7">
        <f>[29]M30!A50</f>
        <v>0</v>
      </c>
      <c r="B46" s="6">
        <f>[29]M30!B50</f>
        <v>0</v>
      </c>
      <c r="C46" s="3">
        <f>[29]M30!C50</f>
        <v>0</v>
      </c>
      <c r="D46" s="3">
        <f>[29]M30!D50</f>
        <v>0</v>
      </c>
      <c r="E46" s="15">
        <f>[29]M30!E50</f>
        <v>0</v>
      </c>
      <c r="F46" s="10">
        <f>[29]M30!F50</f>
        <v>0</v>
      </c>
      <c r="G46" s="12"/>
    </row>
    <row r="47" spans="1:7" ht="24.95" customHeight="1" x14ac:dyDescent="0.25">
      <c r="A47" s="7">
        <f>[29]M30!A51</f>
        <v>0</v>
      </c>
      <c r="B47" s="6">
        <f>[29]M30!B51</f>
        <v>0</v>
      </c>
      <c r="C47" s="3">
        <f>[29]M30!C51</f>
        <v>0</v>
      </c>
      <c r="D47" s="3">
        <f>[29]M30!D51</f>
        <v>0</v>
      </c>
      <c r="E47" s="15">
        <f>[29]M30!E51</f>
        <v>0</v>
      </c>
      <c r="F47" s="10">
        <f>[29]M30!F51</f>
        <v>0</v>
      </c>
      <c r="G47" s="12"/>
    </row>
    <row r="48" spans="1:7" ht="24.95" customHeight="1" x14ac:dyDescent="0.25">
      <c r="A48" s="7">
        <f>[29]M30!A52</f>
        <v>0</v>
      </c>
      <c r="B48" s="6">
        <f>[29]M30!B52</f>
        <v>0</v>
      </c>
      <c r="C48" s="3">
        <f>[29]M30!C52</f>
        <v>0</v>
      </c>
      <c r="D48" s="3">
        <f>[29]M30!D52</f>
        <v>0</v>
      </c>
      <c r="E48" s="15">
        <f>[29]M30!E52</f>
        <v>0</v>
      </c>
      <c r="F48" s="10">
        <f>[29]M30!F52</f>
        <v>0</v>
      </c>
      <c r="G48" s="12"/>
    </row>
    <row r="49" spans="1:7" ht="24.95" customHeight="1" x14ac:dyDescent="0.25">
      <c r="A49" s="7">
        <f>[29]M30!A53</f>
        <v>0</v>
      </c>
      <c r="B49" s="6">
        <f>[29]M30!B53</f>
        <v>0</v>
      </c>
      <c r="C49" s="3">
        <f>[29]M30!C53</f>
        <v>0</v>
      </c>
      <c r="D49" s="3">
        <f>[29]M30!D53</f>
        <v>0</v>
      </c>
      <c r="E49" s="15">
        <f>[29]M30!E53</f>
        <v>0</v>
      </c>
      <c r="F49" s="10">
        <f>[29]M30!F53</f>
        <v>0</v>
      </c>
      <c r="G49" s="12"/>
    </row>
    <row r="50" spans="1:7" ht="24.95" customHeight="1" x14ac:dyDescent="0.25">
      <c r="A50" s="7">
        <f>[29]M30!A54</f>
        <v>0</v>
      </c>
      <c r="B50" s="6">
        <f>[29]M30!B54</f>
        <v>0</v>
      </c>
      <c r="C50" s="3">
        <f>[29]M30!C54</f>
        <v>0</v>
      </c>
      <c r="D50" s="3">
        <f>[29]M30!D54</f>
        <v>0</v>
      </c>
      <c r="E50" s="15">
        <f>[29]M30!E54</f>
        <v>0</v>
      </c>
      <c r="F50" s="10">
        <f>[29]M30!F54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[30]M31!A7</f>
        <v>Vie_scolaire_vie_formation</v>
      </c>
      <c r="B3" s="6" t="str">
        <f>[30]M31!B7</f>
        <v>Examen/ Concours</v>
      </c>
      <c r="C3" s="3" t="str">
        <f>[30]M31!E7</f>
        <v>Inscrits</v>
      </c>
      <c r="D3" s="3" t="str">
        <f>[30]M31!$A$5</f>
        <v>M31  Concours externe  et interne Inspecteur du Travail</v>
      </c>
      <c r="E3" s="15">
        <f>[30]M31!F7</f>
        <v>43334</v>
      </c>
      <c r="F3" s="10">
        <f>[30]M31!D7</f>
        <v>0</v>
      </c>
      <c r="G3" s="13"/>
    </row>
    <row r="4" spans="1:7" ht="24.95" customHeight="1" x14ac:dyDescent="0.35">
      <c r="A4" s="7" t="str">
        <f>[30]M31!A8</f>
        <v>Vie_scolaire_vie_formation</v>
      </c>
      <c r="B4" s="6" t="str">
        <f>[30]M31!B8</f>
        <v>Examen/ Concours</v>
      </c>
      <c r="C4" s="3" t="str">
        <f>[30]M31!E8</f>
        <v>Inscrits</v>
      </c>
      <c r="D4" s="3" t="str">
        <f>[30]M31!$A$5</f>
        <v>M31  Concours externe  et interne Inspecteur du Travail</v>
      </c>
      <c r="E4" s="15">
        <f>[30]M31!F8</f>
        <v>43397</v>
      </c>
      <c r="F4" s="10">
        <f>[30]M31!D8</f>
        <v>0</v>
      </c>
      <c r="G4" s="12"/>
    </row>
    <row r="5" spans="1:7" ht="24.95" customHeight="1" x14ac:dyDescent="0.35">
      <c r="A5" s="7" t="str">
        <f>[30]M31!A9</f>
        <v>Vie_scolaire_vie_formation</v>
      </c>
      <c r="B5" s="6" t="str">
        <f>[30]M31!B9</f>
        <v>Examen/ Concours</v>
      </c>
      <c r="C5" s="3" t="str">
        <f>[30]M31!E9</f>
        <v>Inscrits</v>
      </c>
      <c r="D5" s="3" t="str">
        <f>[30]M31!$A$5</f>
        <v>M31  Concours externe  et interne Inspecteur du Travail</v>
      </c>
      <c r="E5" s="15">
        <f>[30]M31!F9</f>
        <v>43404</v>
      </c>
      <c r="F5" s="10">
        <f>[30]M31!D9</f>
        <v>0</v>
      </c>
      <c r="G5" s="12"/>
    </row>
    <row r="6" spans="1:7" ht="24.95" customHeight="1" x14ac:dyDescent="0.35">
      <c r="A6" s="7" t="str">
        <f>[30]M31!A10</f>
        <v>Vie_scolaire_vie_formation</v>
      </c>
      <c r="B6" s="6" t="str">
        <f>[30]M31!B10</f>
        <v>Examen/ Concours</v>
      </c>
      <c r="C6" s="3" t="str">
        <f>[30]M31!E10</f>
        <v>Inscrits</v>
      </c>
      <c r="D6" s="3" t="str">
        <f>[30]M31!$A$5</f>
        <v>M31  Concours externe  et interne Inspecteur du Travail</v>
      </c>
      <c r="E6" s="15">
        <f>[30]M31!F10</f>
        <v>43433</v>
      </c>
      <c r="F6" s="10">
        <f>[30]M31!D10</f>
        <v>0</v>
      </c>
      <c r="G6" s="12"/>
    </row>
    <row r="7" spans="1:7" ht="24.95" customHeight="1" x14ac:dyDescent="0.35">
      <c r="A7" s="7" t="str">
        <f>[30]M31!A11</f>
        <v>Vie_scolaire_vie_formation</v>
      </c>
      <c r="B7" s="6" t="str">
        <f>[30]M31!B11</f>
        <v>Examen/ Concours</v>
      </c>
      <c r="C7" s="3" t="str">
        <f>[30]M31!E11</f>
        <v>Inscrits</v>
      </c>
      <c r="D7" s="3" t="str">
        <f>[30]M31!$A$5</f>
        <v>M31  Concours externe  et interne Inspecteur du Travail</v>
      </c>
      <c r="E7" s="15">
        <f>[30]M31!F11</f>
        <v>43524</v>
      </c>
      <c r="F7" s="10">
        <f>[30]M31!D11</f>
        <v>0</v>
      </c>
      <c r="G7" s="12"/>
    </row>
    <row r="8" spans="1:7" ht="24.95" customHeight="1" x14ac:dyDescent="0.35">
      <c r="A8" s="7" t="str">
        <f>[30]M31!A12</f>
        <v>Vie_scolaire_vie_formation</v>
      </c>
      <c r="B8" s="6" t="str">
        <f>[30]M31!B12</f>
        <v>Examen/ Concours</v>
      </c>
      <c r="C8" s="3" t="str">
        <f>[30]M31!E12</f>
        <v>Inscrits</v>
      </c>
      <c r="D8" s="3" t="str">
        <f>[30]M31!$A$5</f>
        <v>M31  Concours externe  et interne Inspecteur du Travail</v>
      </c>
      <c r="E8" s="15">
        <f>[30]M31!F12</f>
        <v>43584</v>
      </c>
      <c r="F8" s="10">
        <f>[30]M31!D12</f>
        <v>0</v>
      </c>
      <c r="G8" s="12"/>
    </row>
    <row r="9" spans="1:7" ht="24.95" customHeight="1" x14ac:dyDescent="0.35">
      <c r="A9" s="7" t="str">
        <f>[30]M31!A13</f>
        <v>Vie_scolaire_vie_formation</v>
      </c>
      <c r="B9" s="6" t="str">
        <f>[30]M31!B13</f>
        <v>Examen/ Concours</v>
      </c>
      <c r="C9" s="3" t="str">
        <f>[30]M31!E13</f>
        <v>Inscrits</v>
      </c>
      <c r="D9" s="3" t="str">
        <f>[30]M31!$A$5</f>
        <v>M31  Concours externe  et interne Inspecteur du Travail</v>
      </c>
      <c r="E9" s="19" t="str">
        <f>[30]M31!F13</f>
        <v>avril-mai 2019</v>
      </c>
      <c r="F9" s="10">
        <f>[30]M31!D13</f>
        <v>0</v>
      </c>
      <c r="G9" s="12"/>
    </row>
    <row r="10" spans="1:7" ht="24.95" customHeight="1" x14ac:dyDescent="0.35">
      <c r="A10" s="7" t="str">
        <f>[30]M31!A14</f>
        <v>Vie_scolaire_vie_formation</v>
      </c>
      <c r="B10" s="6" t="str">
        <f>[30]M31!B14</f>
        <v>Examen/ Concours</v>
      </c>
      <c r="C10" s="3" t="str">
        <f>[30]M31!E14</f>
        <v>Inscrits</v>
      </c>
      <c r="D10" s="3" t="str">
        <f>[30]M31!$A$5</f>
        <v>M31  Concours externe  et interne Inspecteur du Travail</v>
      </c>
      <c r="E10" s="15">
        <f>[30]M31!F14</f>
        <v>43621</v>
      </c>
      <c r="F10" s="10">
        <f>[30]M31!D14</f>
        <v>0</v>
      </c>
      <c r="G10" s="12"/>
    </row>
    <row r="11" spans="1:7" ht="24.95" customHeight="1" x14ac:dyDescent="0.35">
      <c r="A11" s="7" t="str">
        <f>[30]M31!A15</f>
        <v>Vie_scolaire_vie_formation</v>
      </c>
      <c r="B11" s="6" t="str">
        <f>[30]M31!B15</f>
        <v>Examen/ Concours</v>
      </c>
      <c r="C11" s="3" t="str">
        <f>[30]M31!E15</f>
        <v>Inscrits</v>
      </c>
      <c r="D11" s="3" t="str">
        <f>[30]M31!$A$5</f>
        <v>M31  Concours externe  et interne Inspecteur du Travail</v>
      </c>
      <c r="E11" s="15">
        <f>[30]M31!F15</f>
        <v>43640</v>
      </c>
      <c r="F11" s="10">
        <f>[30]M31!D15</f>
        <v>0</v>
      </c>
      <c r="G11" s="12"/>
    </row>
    <row r="12" spans="1:7" ht="24.95" customHeight="1" x14ac:dyDescent="0.35">
      <c r="A12" s="7">
        <f>[30]M31!A16</f>
        <v>0</v>
      </c>
      <c r="B12" s="6">
        <f>[30]M31!B16</f>
        <v>0</v>
      </c>
      <c r="C12" s="3">
        <f>[30]M31!C16</f>
        <v>0</v>
      </c>
      <c r="D12" s="3">
        <f>[30]M31!D16</f>
        <v>0</v>
      </c>
      <c r="E12" s="15">
        <f>[30]M31!F16</f>
        <v>0</v>
      </c>
      <c r="F12" s="10">
        <f>[30]M31!F16</f>
        <v>0</v>
      </c>
      <c r="G12" s="12"/>
    </row>
    <row r="13" spans="1:7" ht="24.95" customHeight="1" x14ac:dyDescent="0.35">
      <c r="A13" s="7">
        <f>[30]M31!A17</f>
        <v>0</v>
      </c>
      <c r="B13" s="6">
        <f>[30]M31!B17</f>
        <v>0</v>
      </c>
      <c r="C13" s="3">
        <f>[30]M31!C17</f>
        <v>0</v>
      </c>
      <c r="D13" s="3">
        <f>[30]M31!D17</f>
        <v>0</v>
      </c>
      <c r="E13" s="15">
        <f>[30]M31!F17</f>
        <v>0</v>
      </c>
      <c r="F13" s="10">
        <f>[30]M31!F17</f>
        <v>0</v>
      </c>
      <c r="G13" s="12"/>
    </row>
    <row r="14" spans="1:7" ht="24.95" customHeight="1" x14ac:dyDescent="0.35">
      <c r="A14" s="7">
        <f>[30]M31!A18</f>
        <v>0</v>
      </c>
      <c r="B14" s="6">
        <f>[30]M31!B18</f>
        <v>0</v>
      </c>
      <c r="C14" s="3">
        <f>[30]M31!C18</f>
        <v>0</v>
      </c>
      <c r="D14" s="3">
        <f>[30]M31!D18</f>
        <v>0</v>
      </c>
      <c r="E14" s="15">
        <f>[30]M31!F18</f>
        <v>0</v>
      </c>
      <c r="F14" s="10">
        <f>[30]M31!F18</f>
        <v>0</v>
      </c>
      <c r="G14" s="12"/>
    </row>
    <row r="15" spans="1:7" ht="24.95" customHeight="1" x14ac:dyDescent="0.35">
      <c r="A15" s="7">
        <f>[30]M31!A19</f>
        <v>0</v>
      </c>
      <c r="B15" s="6">
        <f>[30]M31!B19</f>
        <v>0</v>
      </c>
      <c r="C15" s="3">
        <f>[30]M31!C19</f>
        <v>0</v>
      </c>
      <c r="D15" s="3">
        <f>[30]M31!D19</f>
        <v>0</v>
      </c>
      <c r="E15" s="15">
        <f>[30]M31!F19</f>
        <v>0</v>
      </c>
      <c r="F15" s="10">
        <f>[30]M31!F19</f>
        <v>0</v>
      </c>
      <c r="G15" s="12"/>
    </row>
    <row r="16" spans="1:7" ht="24.95" customHeight="1" x14ac:dyDescent="0.35">
      <c r="A16" s="7">
        <f>[30]M31!A20</f>
        <v>0</v>
      </c>
      <c r="B16" s="6">
        <f>[30]M31!B20</f>
        <v>0</v>
      </c>
      <c r="C16" s="3">
        <f>[30]M31!C20</f>
        <v>0</v>
      </c>
      <c r="D16" s="3">
        <f>[30]M31!D20</f>
        <v>0</v>
      </c>
      <c r="E16" s="15">
        <f>[30]M31!F20</f>
        <v>0</v>
      </c>
      <c r="F16" s="10">
        <f>[30]M31!F20</f>
        <v>0</v>
      </c>
      <c r="G16" s="12"/>
    </row>
    <row r="17" spans="1:7" ht="24.95" customHeight="1" x14ac:dyDescent="0.35">
      <c r="A17" s="7">
        <f>[30]M31!A21</f>
        <v>0</v>
      </c>
      <c r="B17" s="6">
        <f>[30]M31!B21</f>
        <v>0</v>
      </c>
      <c r="C17" s="3">
        <f>[30]M31!C21</f>
        <v>0</v>
      </c>
      <c r="D17" s="3">
        <f>[30]M31!D21</f>
        <v>0</v>
      </c>
      <c r="E17" s="15">
        <f>[30]M31!F21</f>
        <v>0</v>
      </c>
      <c r="F17" s="10">
        <f>[30]M31!F21</f>
        <v>0</v>
      </c>
      <c r="G17" s="12"/>
    </row>
    <row r="18" spans="1:7" ht="24.95" customHeight="1" x14ac:dyDescent="0.35">
      <c r="A18" s="7">
        <f>[30]M31!A22</f>
        <v>0</v>
      </c>
      <c r="B18" s="6">
        <f>[30]M31!B22</f>
        <v>0</v>
      </c>
      <c r="C18" s="3">
        <f>[30]M31!C22</f>
        <v>0</v>
      </c>
      <c r="D18" s="3">
        <f>[30]M31!D22</f>
        <v>0</v>
      </c>
      <c r="E18" s="15">
        <f>[30]M31!E22</f>
        <v>0</v>
      </c>
      <c r="F18" s="10">
        <f>[30]M31!F22</f>
        <v>0</v>
      </c>
      <c r="G18" s="12"/>
    </row>
    <row r="19" spans="1:7" ht="24.95" customHeight="1" x14ac:dyDescent="0.35">
      <c r="A19" s="7">
        <f>[30]M31!A23</f>
        <v>0</v>
      </c>
      <c r="B19" s="6">
        <f>[30]M31!B23</f>
        <v>0</v>
      </c>
      <c r="C19" s="3">
        <f>[30]M31!C23</f>
        <v>0</v>
      </c>
      <c r="D19" s="3">
        <f>[30]M31!D23</f>
        <v>0</v>
      </c>
      <c r="E19" s="15">
        <f>[30]M31!E23</f>
        <v>0</v>
      </c>
      <c r="F19" s="10">
        <f>[30]M31!F23</f>
        <v>0</v>
      </c>
      <c r="G19" s="12"/>
    </row>
    <row r="20" spans="1:7" ht="24.95" customHeight="1" x14ac:dyDescent="0.35">
      <c r="A20" s="7">
        <f>[30]M31!A24</f>
        <v>0</v>
      </c>
      <c r="B20" s="6">
        <f>[30]M31!B24</f>
        <v>0</v>
      </c>
      <c r="C20" s="3">
        <f>[30]M31!C24</f>
        <v>0</v>
      </c>
      <c r="D20" s="3">
        <f>[30]M31!D24</f>
        <v>0</v>
      </c>
      <c r="E20" s="15">
        <f>[30]M31!E24</f>
        <v>0</v>
      </c>
      <c r="F20" s="10">
        <f>[30]M31!F24</f>
        <v>0</v>
      </c>
      <c r="G20" s="12"/>
    </row>
    <row r="21" spans="1:7" ht="24.95" customHeight="1" x14ac:dyDescent="0.35">
      <c r="A21" s="7">
        <f>[30]M31!A25</f>
        <v>0</v>
      </c>
      <c r="B21" s="6">
        <f>[30]M31!B25</f>
        <v>0</v>
      </c>
      <c r="C21" s="3">
        <f>[30]M31!C25</f>
        <v>0</v>
      </c>
      <c r="D21" s="3">
        <f>[30]M31!D25</f>
        <v>0</v>
      </c>
      <c r="E21" s="15">
        <f>[30]M31!E25</f>
        <v>0</v>
      </c>
      <c r="F21" s="10">
        <f>[30]M31!F25</f>
        <v>0</v>
      </c>
      <c r="G21" s="12"/>
    </row>
    <row r="22" spans="1:7" ht="24.95" customHeight="1" x14ac:dyDescent="0.35">
      <c r="A22" s="7">
        <f>[30]M31!A26</f>
        <v>0</v>
      </c>
      <c r="B22" s="6">
        <f>[30]M31!B26</f>
        <v>0</v>
      </c>
      <c r="C22" s="3">
        <f>[30]M31!C26</f>
        <v>0</v>
      </c>
      <c r="D22" s="3">
        <f>[30]M31!D26</f>
        <v>0</v>
      </c>
      <c r="E22" s="15">
        <f>[30]M31!E26</f>
        <v>0</v>
      </c>
      <c r="F22" s="10">
        <f>[30]M31!F26</f>
        <v>0</v>
      </c>
      <c r="G22" s="12"/>
    </row>
    <row r="23" spans="1:7" ht="24.95" customHeight="1" x14ac:dyDescent="0.25">
      <c r="A23" s="7">
        <f>[30]M31!A27</f>
        <v>0</v>
      </c>
      <c r="B23" s="6">
        <f>[30]M31!B27</f>
        <v>0</v>
      </c>
      <c r="C23" s="3">
        <f>[30]M31!C27</f>
        <v>0</v>
      </c>
      <c r="D23" s="3">
        <f>[30]M31!D27</f>
        <v>0</v>
      </c>
      <c r="E23" s="15">
        <f>[30]M31!E27</f>
        <v>0</v>
      </c>
      <c r="F23" s="10">
        <f>[30]M31!F27</f>
        <v>0</v>
      </c>
      <c r="G23" s="12"/>
    </row>
    <row r="24" spans="1:7" ht="24.95" customHeight="1" x14ac:dyDescent="0.25">
      <c r="A24" s="7">
        <f>[30]M31!A28</f>
        <v>0</v>
      </c>
      <c r="B24" s="6">
        <f>[30]M31!B28</f>
        <v>0</v>
      </c>
      <c r="C24" s="3">
        <f>[30]M31!C28</f>
        <v>0</v>
      </c>
      <c r="D24" s="3">
        <f>[30]M31!D28</f>
        <v>0</v>
      </c>
      <c r="E24" s="15">
        <f>[30]M31!E28</f>
        <v>0</v>
      </c>
      <c r="F24" s="10">
        <f>[30]M31!F28</f>
        <v>0</v>
      </c>
      <c r="G24" s="12"/>
    </row>
    <row r="25" spans="1:7" ht="24.95" customHeight="1" x14ac:dyDescent="0.25">
      <c r="A25" s="7">
        <f>[30]M31!A29</f>
        <v>0</v>
      </c>
      <c r="B25" s="6">
        <f>[30]M31!B29</f>
        <v>0</v>
      </c>
      <c r="C25" s="3">
        <f>[30]M31!C29</f>
        <v>0</v>
      </c>
      <c r="D25" s="3">
        <f>[30]M31!D29</f>
        <v>0</v>
      </c>
      <c r="E25" s="15">
        <f>[30]M31!E29</f>
        <v>0</v>
      </c>
      <c r="F25" s="10">
        <f>[30]M31!F29</f>
        <v>0</v>
      </c>
      <c r="G25" s="12"/>
    </row>
    <row r="26" spans="1:7" ht="24.95" customHeight="1" x14ac:dyDescent="0.25">
      <c r="A26" s="7">
        <f>[30]M31!A30</f>
        <v>0</v>
      </c>
      <c r="B26" s="6">
        <f>[30]M31!B30</f>
        <v>0</v>
      </c>
      <c r="C26" s="3">
        <f>[30]M31!C30</f>
        <v>0</v>
      </c>
      <c r="D26" s="3">
        <f>[30]M31!D30</f>
        <v>0</v>
      </c>
      <c r="E26" s="15">
        <f>[30]M31!E30</f>
        <v>0</v>
      </c>
      <c r="F26" s="10">
        <f>[30]M31!F30</f>
        <v>0</v>
      </c>
      <c r="G26" s="12"/>
    </row>
    <row r="27" spans="1:7" ht="24.95" customHeight="1" x14ac:dyDescent="0.25">
      <c r="A27" s="7">
        <f>[30]M31!A31</f>
        <v>0</v>
      </c>
      <c r="B27" s="6">
        <f>[30]M31!B31</f>
        <v>0</v>
      </c>
      <c r="C27" s="3">
        <f>[30]M31!C31</f>
        <v>0</v>
      </c>
      <c r="D27" s="3">
        <f>[30]M31!D31</f>
        <v>0</v>
      </c>
      <c r="E27" s="15">
        <f>[30]M31!E31</f>
        <v>0</v>
      </c>
      <c r="F27" s="10">
        <f>[30]M31!F31</f>
        <v>0</v>
      </c>
      <c r="G27" s="12"/>
    </row>
    <row r="28" spans="1:7" ht="24.95" customHeight="1" x14ac:dyDescent="0.25">
      <c r="A28" s="7">
        <f>[30]M31!A32</f>
        <v>0</v>
      </c>
      <c r="B28" s="6">
        <f>[30]M31!B32</f>
        <v>0</v>
      </c>
      <c r="C28" s="3">
        <f>[30]M31!C32</f>
        <v>0</v>
      </c>
      <c r="D28" s="3">
        <f>[30]M31!D32</f>
        <v>0</v>
      </c>
      <c r="E28" s="15">
        <f>[30]M31!E32</f>
        <v>0</v>
      </c>
      <c r="F28" s="10">
        <f>[30]M31!F32</f>
        <v>0</v>
      </c>
      <c r="G28" s="12"/>
    </row>
    <row r="29" spans="1:7" ht="24.95" customHeight="1" x14ac:dyDescent="0.25">
      <c r="A29" s="7">
        <f>[30]M31!A33</f>
        <v>0</v>
      </c>
      <c r="B29" s="6">
        <f>[30]M31!B33</f>
        <v>0</v>
      </c>
      <c r="C29" s="3">
        <f>[30]M31!C33</f>
        <v>0</v>
      </c>
      <c r="D29" s="3">
        <f>[30]M31!D33</f>
        <v>0</v>
      </c>
      <c r="E29" s="15">
        <f>[30]M31!E33</f>
        <v>0</v>
      </c>
      <c r="F29" s="10">
        <f>[30]M31!F33</f>
        <v>0</v>
      </c>
      <c r="G29" s="12"/>
    </row>
    <row r="30" spans="1:7" ht="24.95" customHeight="1" x14ac:dyDescent="0.25">
      <c r="A30" s="7">
        <f>[30]M31!A34</f>
        <v>0</v>
      </c>
      <c r="B30" s="6">
        <f>[30]M31!B34</f>
        <v>0</v>
      </c>
      <c r="C30" s="3">
        <f>[30]M31!C34</f>
        <v>0</v>
      </c>
      <c r="D30" s="3">
        <f>[30]M31!D34</f>
        <v>0</v>
      </c>
      <c r="E30" s="15">
        <f>[30]M31!E34</f>
        <v>0</v>
      </c>
      <c r="F30" s="10">
        <f>[30]M31!F34</f>
        <v>0</v>
      </c>
      <c r="G30" s="12"/>
    </row>
    <row r="31" spans="1:7" ht="24.95" customHeight="1" x14ac:dyDescent="0.25">
      <c r="A31" s="7">
        <f>[30]M31!A35</f>
        <v>0</v>
      </c>
      <c r="B31" s="6">
        <f>[30]M31!B35</f>
        <v>0</v>
      </c>
      <c r="C31" s="3">
        <f>[30]M31!C35</f>
        <v>0</v>
      </c>
      <c r="D31" s="3">
        <f>[30]M31!D35</f>
        <v>0</v>
      </c>
      <c r="E31" s="15">
        <f>[30]M31!E35</f>
        <v>0</v>
      </c>
      <c r="F31" s="10">
        <f>[30]M31!F35</f>
        <v>0</v>
      </c>
      <c r="G31" s="12"/>
    </row>
    <row r="32" spans="1:7" ht="24.95" customHeight="1" x14ac:dyDescent="0.25">
      <c r="A32" s="7">
        <f>[30]M31!A36</f>
        <v>0</v>
      </c>
      <c r="B32" s="6">
        <f>[30]M31!B36</f>
        <v>0</v>
      </c>
      <c r="C32" s="3">
        <f>[30]M31!C36</f>
        <v>0</v>
      </c>
      <c r="D32" s="3">
        <f>[30]M31!D36</f>
        <v>0</v>
      </c>
      <c r="E32" s="15">
        <f>[30]M31!E36</f>
        <v>0</v>
      </c>
      <c r="F32" s="10">
        <f>[30]M31!F36</f>
        <v>0</v>
      </c>
      <c r="G32" s="12"/>
    </row>
    <row r="33" spans="1:7" ht="24.95" customHeight="1" x14ac:dyDescent="0.25">
      <c r="A33" s="7">
        <f>[30]M31!A37</f>
        <v>0</v>
      </c>
      <c r="B33" s="6">
        <f>[30]M31!B37</f>
        <v>0</v>
      </c>
      <c r="C33" s="3">
        <f>[30]M31!C37</f>
        <v>0</v>
      </c>
      <c r="D33" s="3">
        <f>[30]M31!D37</f>
        <v>0</v>
      </c>
      <c r="E33" s="15">
        <f>[30]M31!E37</f>
        <v>0</v>
      </c>
      <c r="F33" s="10">
        <f>[30]M31!F37</f>
        <v>0</v>
      </c>
      <c r="G33" s="12"/>
    </row>
    <row r="34" spans="1:7" ht="24.95" customHeight="1" x14ac:dyDescent="0.25">
      <c r="A34" s="7">
        <f>[30]M31!A38</f>
        <v>0</v>
      </c>
      <c r="B34" s="6">
        <f>[30]M31!B38</f>
        <v>0</v>
      </c>
      <c r="C34" s="3">
        <f>[30]M31!C38</f>
        <v>0</v>
      </c>
      <c r="D34" s="3">
        <f>[30]M31!D38</f>
        <v>0</v>
      </c>
      <c r="E34" s="15">
        <f>[30]M31!E38</f>
        <v>0</v>
      </c>
      <c r="F34" s="10">
        <f>[30]M31!F38</f>
        <v>0</v>
      </c>
      <c r="G34" s="12"/>
    </row>
    <row r="35" spans="1:7" ht="24.95" customHeight="1" x14ac:dyDescent="0.25">
      <c r="A35" s="7">
        <f>[30]M31!A39</f>
        <v>0</v>
      </c>
      <c r="B35" s="6">
        <f>[30]M31!B39</f>
        <v>0</v>
      </c>
      <c r="C35" s="3">
        <f>[30]M31!C39</f>
        <v>0</v>
      </c>
      <c r="D35" s="3">
        <f>[30]M31!D39</f>
        <v>0</v>
      </c>
      <c r="E35" s="15">
        <f>[30]M31!E39</f>
        <v>0</v>
      </c>
      <c r="F35" s="10">
        <f>[30]M31!F39</f>
        <v>0</v>
      </c>
      <c r="G35" s="12"/>
    </row>
    <row r="36" spans="1:7" ht="24.95" customHeight="1" x14ac:dyDescent="0.25">
      <c r="A36" s="7">
        <f>[30]M31!A40</f>
        <v>0</v>
      </c>
      <c r="B36" s="6">
        <f>[30]M31!B40</f>
        <v>0</v>
      </c>
      <c r="C36" s="3">
        <f>[30]M31!C40</f>
        <v>0</v>
      </c>
      <c r="D36" s="3">
        <f>[30]M31!D40</f>
        <v>0</v>
      </c>
      <c r="E36" s="15">
        <f>[30]M31!E40</f>
        <v>0</v>
      </c>
      <c r="F36" s="10">
        <f>[30]M31!F40</f>
        <v>0</v>
      </c>
      <c r="G36" s="12"/>
    </row>
    <row r="37" spans="1:7" ht="24.95" customHeight="1" x14ac:dyDescent="0.25">
      <c r="A37" s="7">
        <f>[30]M31!A41</f>
        <v>0</v>
      </c>
      <c r="B37" s="6">
        <f>[30]M31!B41</f>
        <v>0</v>
      </c>
      <c r="C37" s="3">
        <f>[30]M31!C41</f>
        <v>0</v>
      </c>
      <c r="D37" s="3">
        <f>[30]M31!D41</f>
        <v>0</v>
      </c>
      <c r="E37" s="15">
        <f>[30]M31!E41</f>
        <v>0</v>
      </c>
      <c r="F37" s="10">
        <f>[30]M31!F41</f>
        <v>0</v>
      </c>
      <c r="G37" s="12"/>
    </row>
    <row r="38" spans="1:7" ht="24.95" customHeight="1" x14ac:dyDescent="0.25">
      <c r="A38" s="7">
        <f>[30]M31!A42</f>
        <v>0</v>
      </c>
      <c r="B38" s="6">
        <f>[30]M31!B42</f>
        <v>0</v>
      </c>
      <c r="C38" s="3">
        <f>[30]M31!C42</f>
        <v>0</v>
      </c>
      <c r="D38" s="3">
        <f>[30]M31!D42</f>
        <v>0</v>
      </c>
      <c r="E38" s="15">
        <f>[30]M31!E42</f>
        <v>0</v>
      </c>
      <c r="F38" s="10">
        <f>[30]M31!F42</f>
        <v>0</v>
      </c>
      <c r="G38" s="12"/>
    </row>
    <row r="39" spans="1:7" ht="24.95" customHeight="1" x14ac:dyDescent="0.25">
      <c r="A39" s="7">
        <f>[30]M31!A43</f>
        <v>0</v>
      </c>
      <c r="B39" s="6">
        <f>[30]M31!B43</f>
        <v>0</v>
      </c>
      <c r="C39" s="3">
        <f>[30]M31!C43</f>
        <v>0</v>
      </c>
      <c r="D39" s="3">
        <f>[30]M31!D43</f>
        <v>0</v>
      </c>
      <c r="E39" s="15">
        <f>[30]M31!E43</f>
        <v>0</v>
      </c>
      <c r="F39" s="10">
        <f>[30]M31!F43</f>
        <v>0</v>
      </c>
      <c r="G39" s="12"/>
    </row>
    <row r="40" spans="1:7" ht="24.95" customHeight="1" x14ac:dyDescent="0.25">
      <c r="A40" s="7">
        <f>[30]M31!A44</f>
        <v>0</v>
      </c>
      <c r="B40" s="6">
        <f>[30]M31!B44</f>
        <v>0</v>
      </c>
      <c r="C40" s="3">
        <f>[30]M31!C44</f>
        <v>0</v>
      </c>
      <c r="D40" s="3">
        <f>[30]M31!D44</f>
        <v>0</v>
      </c>
      <c r="E40" s="15">
        <f>[30]M31!E44</f>
        <v>0</v>
      </c>
      <c r="F40" s="10">
        <f>[30]M31!F44</f>
        <v>0</v>
      </c>
      <c r="G40" s="12"/>
    </row>
    <row r="41" spans="1:7" ht="24.95" customHeight="1" x14ac:dyDescent="0.25">
      <c r="A41" s="7">
        <f>[30]M31!A45</f>
        <v>0</v>
      </c>
      <c r="B41" s="6">
        <f>[30]M31!B45</f>
        <v>0</v>
      </c>
      <c r="C41" s="3">
        <f>[30]M31!C45</f>
        <v>0</v>
      </c>
      <c r="D41" s="3">
        <f>[30]M31!D45</f>
        <v>0</v>
      </c>
      <c r="E41" s="15">
        <f>[30]M31!E45</f>
        <v>0</v>
      </c>
      <c r="F41" s="10">
        <f>[30]M31!F45</f>
        <v>0</v>
      </c>
      <c r="G41" s="12"/>
    </row>
    <row r="42" spans="1:7" ht="24.95" customHeight="1" x14ac:dyDescent="0.25">
      <c r="A42" s="7">
        <f>[30]M31!A46</f>
        <v>0</v>
      </c>
      <c r="B42" s="6">
        <f>[30]M31!B46</f>
        <v>0</v>
      </c>
      <c r="C42" s="3">
        <f>[30]M31!C46</f>
        <v>0</v>
      </c>
      <c r="D42" s="3">
        <f>[30]M31!D46</f>
        <v>0</v>
      </c>
      <c r="E42" s="15">
        <f>[30]M31!E46</f>
        <v>0</v>
      </c>
      <c r="F42" s="10">
        <f>[30]M31!F46</f>
        <v>0</v>
      </c>
      <c r="G42" s="12"/>
    </row>
    <row r="43" spans="1:7" ht="24.95" customHeight="1" x14ac:dyDescent="0.25">
      <c r="A43" s="7">
        <f>[30]M31!A47</f>
        <v>0</v>
      </c>
      <c r="B43" s="6">
        <f>[30]M31!B47</f>
        <v>0</v>
      </c>
      <c r="C43" s="3">
        <f>[30]M31!C47</f>
        <v>0</v>
      </c>
      <c r="D43" s="3">
        <f>[30]M31!D47</f>
        <v>0</v>
      </c>
      <c r="E43" s="15">
        <f>[30]M31!E47</f>
        <v>0</v>
      </c>
      <c r="F43" s="10">
        <f>[30]M31!F47</f>
        <v>0</v>
      </c>
      <c r="G43" s="12"/>
    </row>
    <row r="44" spans="1:7" ht="24.95" customHeight="1" x14ac:dyDescent="0.25">
      <c r="A44" s="7">
        <f>[30]M31!A48</f>
        <v>0</v>
      </c>
      <c r="B44" s="6">
        <f>[30]M31!B48</f>
        <v>0</v>
      </c>
      <c r="C44" s="3">
        <f>[30]M31!C48</f>
        <v>0</v>
      </c>
      <c r="D44" s="3">
        <f>[30]M31!D48</f>
        <v>0</v>
      </c>
      <c r="E44" s="15">
        <f>[30]M31!E48</f>
        <v>0</v>
      </c>
      <c r="F44" s="10">
        <f>[30]M31!F48</f>
        <v>0</v>
      </c>
      <c r="G44" s="12"/>
    </row>
    <row r="45" spans="1:7" ht="24.95" customHeight="1" x14ac:dyDescent="0.25">
      <c r="A45" s="7">
        <f>[30]M31!A49</f>
        <v>0</v>
      </c>
      <c r="B45" s="6">
        <f>[30]M31!B49</f>
        <v>0</v>
      </c>
      <c r="C45" s="3">
        <f>[30]M31!C49</f>
        <v>0</v>
      </c>
      <c r="D45" s="3">
        <f>[30]M31!D49</f>
        <v>0</v>
      </c>
      <c r="E45" s="15">
        <f>[30]M31!E49</f>
        <v>0</v>
      </c>
      <c r="F45" s="10">
        <f>[30]M31!F49</f>
        <v>0</v>
      </c>
      <c r="G45" s="12"/>
    </row>
    <row r="46" spans="1:7" ht="24.95" customHeight="1" x14ac:dyDescent="0.25">
      <c r="A46" s="7">
        <f>[30]M31!A50</f>
        <v>0</v>
      </c>
      <c r="B46" s="6">
        <f>[30]M31!B50</f>
        <v>0</v>
      </c>
      <c r="C46" s="3">
        <f>[30]M31!C50</f>
        <v>0</v>
      </c>
      <c r="D46" s="3">
        <f>[30]M31!D50</f>
        <v>0</v>
      </c>
      <c r="E46" s="15">
        <f>[30]M31!E50</f>
        <v>0</v>
      </c>
      <c r="F46" s="10">
        <f>[30]M31!F50</f>
        <v>0</v>
      </c>
      <c r="G46" s="12"/>
    </row>
    <row r="47" spans="1:7" ht="24.95" customHeight="1" x14ac:dyDescent="0.25">
      <c r="A47" s="7">
        <f>[30]M31!A51</f>
        <v>0</v>
      </c>
      <c r="B47" s="6">
        <f>[30]M31!B51</f>
        <v>0</v>
      </c>
      <c r="C47" s="3">
        <f>[30]M31!C51</f>
        <v>0</v>
      </c>
      <c r="D47" s="3">
        <f>[30]M31!D51</f>
        <v>0</v>
      </c>
      <c r="E47" s="15">
        <f>[30]M31!E51</f>
        <v>0</v>
      </c>
      <c r="F47" s="10">
        <f>[30]M31!F51</f>
        <v>0</v>
      </c>
      <c r="G47" s="12"/>
    </row>
    <row r="48" spans="1:7" ht="24.95" customHeight="1" x14ac:dyDescent="0.25">
      <c r="A48" s="7">
        <f>[30]M31!A52</f>
        <v>0</v>
      </c>
      <c r="B48" s="6">
        <f>[30]M31!B52</f>
        <v>0</v>
      </c>
      <c r="C48" s="3">
        <f>[30]M31!C52</f>
        <v>0</v>
      </c>
      <c r="D48" s="3">
        <f>[30]M31!D52</f>
        <v>0</v>
      </c>
      <c r="E48" s="15">
        <f>[30]M31!E52</f>
        <v>0</v>
      </c>
      <c r="F48" s="10">
        <f>[30]M31!F52</f>
        <v>0</v>
      </c>
      <c r="G48" s="12"/>
    </row>
    <row r="49" spans="1:7" ht="24.95" customHeight="1" x14ac:dyDescent="0.25">
      <c r="A49" s="7">
        <f>[30]M31!A53</f>
        <v>0</v>
      </c>
      <c r="B49" s="6">
        <f>[30]M31!B53</f>
        <v>0</v>
      </c>
      <c r="C49" s="3">
        <f>[30]M31!C53</f>
        <v>0</v>
      </c>
      <c r="D49" s="3">
        <f>[30]M31!D53</f>
        <v>0</v>
      </c>
      <c r="E49" s="15">
        <f>[30]M31!E53</f>
        <v>0</v>
      </c>
      <c r="F49" s="10">
        <f>[30]M31!F53</f>
        <v>0</v>
      </c>
      <c r="G49" s="12"/>
    </row>
    <row r="50" spans="1:7" ht="24.95" customHeight="1" x14ac:dyDescent="0.25">
      <c r="A50" s="7">
        <f>[30]M31!A54</f>
        <v>0</v>
      </c>
      <c r="B50" s="6">
        <f>[30]M31!B54</f>
        <v>0</v>
      </c>
      <c r="C50" s="3">
        <f>[30]M31!C54</f>
        <v>0</v>
      </c>
      <c r="D50" s="3">
        <f>[30]M31!D54</f>
        <v>0</v>
      </c>
      <c r="E50" s="15">
        <f>[30]M31!E54</f>
        <v>0</v>
      </c>
      <c r="F50" s="10">
        <f>[30]M31!F54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4"/>
  </sheetPr>
  <dimension ref="A1:G124"/>
  <sheetViews>
    <sheetView topLeftCell="A22"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'[31]M33-M34-M35-M36-M37-M38'!A7</f>
        <v>Scolarite</v>
      </c>
      <c r="B3" s="6" t="str">
        <f>'[31]M33-M34-M35-M36-M37-M38'!B7</f>
        <v>Espace de formation</v>
      </c>
      <c r="C3" s="3" t="str">
        <f>'[31]M33-M34-M35-M36-M37-M38'!E7</f>
        <v>Inscrits</v>
      </c>
      <c r="D3" s="3" t="str">
        <f>'[31]M33-M34-M35-M36-M37-M38'!$A$5</f>
        <v xml:space="preserve">M33-M34-…..M38 Licence d'Administration Economique et Sociale </v>
      </c>
      <c r="E3" s="15">
        <f>'[31]M33-M34-M35-M36-M37-M38'!F7</f>
        <v>43385</v>
      </c>
      <c r="F3" s="10">
        <f>'[31]M33-M34-M35-M36-M37-M38'!D7</f>
        <v>0</v>
      </c>
      <c r="G3" s="13"/>
    </row>
    <row r="4" spans="1:7" ht="24.95" customHeight="1" x14ac:dyDescent="0.35">
      <c r="A4" s="7" t="str">
        <f>'[31]M33-M34-M35-M36-M37-M38'!A8</f>
        <v>Scolarite</v>
      </c>
      <c r="B4" s="6" t="str">
        <f>'[31]M33-M34-M35-M36-M37-M38'!B8</f>
        <v>Espace de formation</v>
      </c>
      <c r="C4" s="3" t="str">
        <f>'[31]M33-M34-M35-M36-M37-M38'!E8</f>
        <v>Inscrits</v>
      </c>
      <c r="D4" s="3" t="str">
        <f>'[31]M33-M34-M35-M36-M37-M38'!$A$5</f>
        <v xml:space="preserve">M33-M34-…..M38 Licence d'Administration Economique et Sociale </v>
      </c>
      <c r="E4" s="15">
        <f>'[31]M33-M34-M35-M36-M37-M38'!F8</f>
        <v>43385</v>
      </c>
      <c r="F4" s="10">
        <f>'[31]M33-M34-M35-M36-M37-M38'!D8</f>
        <v>0</v>
      </c>
      <c r="G4" s="12"/>
    </row>
    <row r="5" spans="1:7" ht="24.95" customHeight="1" x14ac:dyDescent="0.35">
      <c r="A5" s="7" t="str">
        <f>'[31]M33-M34-M35-M36-M37-M38'!A9</f>
        <v>Scolarite</v>
      </c>
      <c r="B5" s="6" t="str">
        <f>'[31]M33-M34-M35-M36-M37-M38'!B9</f>
        <v>Accès service en ligne</v>
      </c>
      <c r="C5" s="3" t="str">
        <f>'[31]M33-M34-M35-M36-M37-M38'!E9</f>
        <v>Inscrits</v>
      </c>
      <c r="D5" s="3" t="str">
        <f>'[31]M33-M34-M35-M36-M37-M38'!$A$5</f>
        <v xml:space="preserve">M33-M34-…..M38 Licence d'Administration Economique et Sociale </v>
      </c>
      <c r="E5" s="15">
        <f>'[31]M33-M34-M35-M36-M37-M38'!F9</f>
        <v>43391</v>
      </c>
      <c r="F5" s="10">
        <f>'[31]M33-M34-M35-M36-M37-M38'!D9</f>
        <v>0</v>
      </c>
      <c r="G5" s="12"/>
    </row>
    <row r="6" spans="1:7" ht="24.95" customHeight="1" x14ac:dyDescent="0.35">
      <c r="A6" s="7" t="str">
        <f>'[31]M33-M34-M35-M36-M37-M38'!A10</f>
        <v>Scolarite</v>
      </c>
      <c r="B6" s="6" t="str">
        <f>'[31]M33-M34-M35-M36-M37-M38'!B10</f>
        <v>Accès service en ligne</v>
      </c>
      <c r="C6" s="3" t="str">
        <f>'[31]M33-M34-M35-M36-M37-M38'!E10</f>
        <v>Inscrits</v>
      </c>
      <c r="D6" s="3" t="str">
        <f>'[31]M33-M34-M35-M36-M37-M38'!$A$5</f>
        <v xml:space="preserve">M33-M34-…..M38 Licence d'Administration Economique et Sociale </v>
      </c>
      <c r="E6" s="15">
        <f>'[31]M33-M34-M35-M36-M37-M38'!F10</f>
        <v>43391</v>
      </c>
      <c r="F6" s="10">
        <f>'[31]M33-M34-M35-M36-M37-M38'!D10</f>
        <v>0</v>
      </c>
      <c r="G6" s="12"/>
    </row>
    <row r="7" spans="1:7" ht="24.95" customHeight="1" x14ac:dyDescent="0.35">
      <c r="A7" s="7" t="str">
        <f>'[31]M33-M34-M35-M36-M37-M38'!A11</f>
        <v>Scolarite</v>
      </c>
      <c r="B7" s="6" t="str">
        <f>'[31]M33-M34-M35-M36-M37-M38'!B11</f>
        <v>Contenu cours devoirs</v>
      </c>
      <c r="C7" s="3" t="str">
        <f>'[31]M33-M34-M35-M36-M37-M38'!E11</f>
        <v>Inscrits</v>
      </c>
      <c r="D7" s="3" t="str">
        <f>'[31]M33-M34-M35-M36-M37-M38'!$A$5</f>
        <v xml:space="preserve">M33-M34-…..M38 Licence d'Administration Economique et Sociale </v>
      </c>
      <c r="E7" s="15">
        <f>'[31]M33-M34-M35-M36-M37-M38'!F11</f>
        <v>43397</v>
      </c>
      <c r="F7" s="10">
        <f>'[31]M33-M34-M35-M36-M37-M38'!D11</f>
        <v>0</v>
      </c>
      <c r="G7" s="12"/>
    </row>
    <row r="8" spans="1:7" ht="24.95" customHeight="1" x14ac:dyDescent="0.35">
      <c r="A8" s="7" t="str">
        <f>'[31]M33-M34-M35-M36-M37-M38'!A12</f>
        <v>Scolarite</v>
      </c>
      <c r="B8" s="6" t="str">
        <f>'[31]M33-M34-M35-M36-M37-M38'!B12</f>
        <v>Espace de formation</v>
      </c>
      <c r="C8" s="3" t="str">
        <f>'[31]M33-M34-M35-M36-M37-M38'!E12</f>
        <v>Inscrits</v>
      </c>
      <c r="D8" s="3" t="str">
        <f>'[31]M33-M34-M35-M36-M37-M38'!$A$5</f>
        <v xml:space="preserve">M33-M34-…..M38 Licence d'Administration Economique et Sociale </v>
      </c>
      <c r="E8" s="15">
        <f>'[31]M33-M34-M35-M36-M37-M38'!F12</f>
        <v>43398</v>
      </c>
      <c r="F8" s="10">
        <f>'[31]M33-M34-M35-M36-M37-M38'!D12</f>
        <v>0</v>
      </c>
      <c r="G8" s="12"/>
    </row>
    <row r="9" spans="1:7" ht="24.95" customHeight="1" x14ac:dyDescent="0.35">
      <c r="A9" s="7" t="str">
        <f>'[31]M33-M34-M35-M36-M37-M38'!A13</f>
        <v>Scolarite</v>
      </c>
      <c r="B9" s="6" t="str">
        <f>'[31]M33-M34-M35-M36-M37-M38'!B13</f>
        <v>Espace de formation</v>
      </c>
      <c r="C9" s="3" t="str">
        <f>'[31]M33-M34-M35-M36-M37-M38'!E13</f>
        <v>Inscrits</v>
      </c>
      <c r="D9" s="3" t="str">
        <f>'[31]M33-M34-M35-M36-M37-M38'!$A$5</f>
        <v xml:space="preserve">M33-M34-…..M38 Licence d'Administration Economique et Sociale </v>
      </c>
      <c r="E9" s="15">
        <f>'[31]M33-M34-M35-M36-M37-M38'!F13</f>
        <v>43398</v>
      </c>
      <c r="F9" s="10">
        <f>'[31]M33-M34-M35-M36-M37-M38'!D13</f>
        <v>0</v>
      </c>
      <c r="G9" s="12"/>
    </row>
    <row r="10" spans="1:7" ht="24.95" customHeight="1" x14ac:dyDescent="0.35">
      <c r="A10" s="7" t="str">
        <f>'[31]M33-M34-M35-M36-M37-M38'!A14</f>
        <v>Scolarite</v>
      </c>
      <c r="B10" s="6" t="str">
        <f>'[31]M33-M34-M35-M36-M37-M38'!B14</f>
        <v>Espace de formation</v>
      </c>
      <c r="C10" s="3" t="str">
        <f>'[31]M33-M34-M35-M36-M37-M38'!E14</f>
        <v>Inscrits</v>
      </c>
      <c r="D10" s="3" t="str">
        <f>'[31]M33-M34-M35-M36-M37-M38'!$A$5</f>
        <v xml:space="preserve">M33-M34-…..M38 Licence d'Administration Economique et Sociale </v>
      </c>
      <c r="E10" s="15">
        <f>'[31]M33-M34-M35-M36-M37-M38'!F14</f>
        <v>43398</v>
      </c>
      <c r="F10" s="10">
        <f>'[31]M33-M34-M35-M36-M37-M38'!D14</f>
        <v>0</v>
      </c>
      <c r="G10" s="12"/>
    </row>
    <row r="11" spans="1:7" ht="24.95" customHeight="1" x14ac:dyDescent="0.35">
      <c r="A11" s="7" t="str">
        <f>'[31]M33-M34-M35-M36-M37-M38'!A15</f>
        <v>Scolarite</v>
      </c>
      <c r="B11" s="6" t="str">
        <f>'[31]M33-M34-M35-M36-M37-M38'!B15</f>
        <v>Espace de formation</v>
      </c>
      <c r="C11" s="3" t="str">
        <f>'[31]M33-M34-M35-M36-M37-M38'!E15</f>
        <v>Inscrits</v>
      </c>
      <c r="D11" s="3" t="str">
        <f>'[31]M33-M34-M35-M36-M37-M38'!$A$5</f>
        <v xml:space="preserve">M33-M34-…..M38 Licence d'Administration Economique et Sociale </v>
      </c>
      <c r="E11" s="15">
        <f>'[31]M33-M34-M35-M36-M37-M38'!F15</f>
        <v>43398</v>
      </c>
      <c r="F11" s="10">
        <f>'[31]M33-M34-M35-M36-M37-M38'!D15</f>
        <v>0</v>
      </c>
      <c r="G11" s="12"/>
    </row>
    <row r="12" spans="1:7" ht="24.95" customHeight="1" x14ac:dyDescent="0.35">
      <c r="A12" s="7" t="str">
        <f>'[31]M33-M34-M35-M36-M37-M38'!A16</f>
        <v>Scolarite</v>
      </c>
      <c r="B12" s="6" t="str">
        <f>'[31]M33-M34-M35-M36-M37-M38'!B16</f>
        <v>Espace de formation</v>
      </c>
      <c r="C12" s="3" t="str">
        <f>'[31]M33-M34-M35-M36-M37-M38'!E16</f>
        <v>Inscrits</v>
      </c>
      <c r="D12" s="3" t="str">
        <f>'[31]M33-M34-M35-M36-M37-M38'!$A$5</f>
        <v xml:space="preserve">M33-M34-…..M38 Licence d'Administration Economique et Sociale </v>
      </c>
      <c r="E12" s="15">
        <f>'[31]M33-M34-M35-M36-M37-M38'!F16</f>
        <v>43399</v>
      </c>
      <c r="F12" s="10">
        <f>'[31]M33-M34-M35-M36-M37-M38'!D16</f>
        <v>0</v>
      </c>
      <c r="G12" s="12"/>
    </row>
    <row r="13" spans="1:7" ht="24.95" customHeight="1" x14ac:dyDescent="0.35">
      <c r="A13" s="7" t="str">
        <f>'[31]M33-M34-M35-M36-M37-M38'!A17</f>
        <v>Scolarite</v>
      </c>
      <c r="B13" s="6" t="str">
        <f>'[31]M33-M34-M35-M36-M37-M38'!B17</f>
        <v>Espace de formation</v>
      </c>
      <c r="C13" s="3" t="str">
        <f>'[31]M33-M34-M35-M36-M37-M38'!E17</f>
        <v>Inscrits</v>
      </c>
      <c r="D13" s="3" t="str">
        <f>'[31]M33-M34-M35-M36-M37-M38'!$A$5</f>
        <v xml:space="preserve">M33-M34-…..M38 Licence d'Administration Economique et Sociale </v>
      </c>
      <c r="E13" s="15">
        <f>'[31]M33-M34-M35-M36-M37-M38'!F17</f>
        <v>43399</v>
      </c>
      <c r="F13" s="10">
        <f>'[31]M33-M34-M35-M36-M37-M38'!D17</f>
        <v>0</v>
      </c>
      <c r="G13" s="12"/>
    </row>
    <row r="14" spans="1:7" ht="24.95" customHeight="1" x14ac:dyDescent="0.35">
      <c r="A14" s="7" t="str">
        <f>'[31]M33-M34-M35-M36-M37-M38'!A18</f>
        <v>Scolarite</v>
      </c>
      <c r="B14" s="6" t="str">
        <f>'[31]M33-M34-M35-M36-M37-M38'!B18</f>
        <v>Accès service en ligne</v>
      </c>
      <c r="C14" s="3" t="str">
        <f>'[31]M33-M34-M35-M36-M37-M38'!E18</f>
        <v>Inscrits</v>
      </c>
      <c r="D14" s="3" t="str">
        <f>'[31]M33-M34-M35-M36-M37-M38'!$A$5</f>
        <v xml:space="preserve">M33-M34-…..M38 Licence d'Administration Economique et Sociale </v>
      </c>
      <c r="E14" s="15">
        <f>'[31]M33-M34-M35-M36-M37-M38'!F18</f>
        <v>43403</v>
      </c>
      <c r="F14" s="10">
        <f>'[31]M33-M34-M35-M36-M37-M38'!D18</f>
        <v>0</v>
      </c>
      <c r="G14" s="12"/>
    </row>
    <row r="15" spans="1:7" ht="24.95" customHeight="1" x14ac:dyDescent="0.35">
      <c r="A15" s="7" t="str">
        <f>'[31]M33-M34-M35-M36-M37-M38'!A19</f>
        <v>Scolarite</v>
      </c>
      <c r="B15" s="6" t="str">
        <f>'[31]M33-M34-M35-M36-M37-M38'!B19</f>
        <v>Accès service en ligne</v>
      </c>
      <c r="C15" s="3" t="str">
        <f>'[31]M33-M34-M35-M36-M37-M38'!E19</f>
        <v>Inscrits</v>
      </c>
      <c r="D15" s="3" t="str">
        <f>'[31]M33-M34-M35-M36-M37-M38'!$A$5</f>
        <v xml:space="preserve">M33-M34-…..M38 Licence d'Administration Economique et Sociale </v>
      </c>
      <c r="E15" s="15">
        <f>'[31]M33-M34-M35-M36-M37-M38'!F19</f>
        <v>43403</v>
      </c>
      <c r="F15" s="10">
        <f>'[31]M33-M34-M35-M36-M37-M38'!D19</f>
        <v>0</v>
      </c>
      <c r="G15" s="12"/>
    </row>
    <row r="16" spans="1:7" ht="24.95" customHeight="1" x14ac:dyDescent="0.35">
      <c r="A16" s="7" t="str">
        <f>'[31]M33-M34-M35-M36-M37-M38'!A20</f>
        <v>Scolarite</v>
      </c>
      <c r="B16" s="6" t="str">
        <f>'[31]M33-M34-M35-M36-M37-M38'!B20</f>
        <v>Accès service en ligne</v>
      </c>
      <c r="C16" s="3" t="str">
        <f>'[31]M33-M34-M35-M36-M37-M38'!E20</f>
        <v>Inscrits</v>
      </c>
      <c r="D16" s="3" t="str">
        <f>'[31]M33-M34-M35-M36-M37-M38'!$A$5</f>
        <v xml:space="preserve">M33-M34-…..M38 Licence d'Administration Economique et Sociale </v>
      </c>
      <c r="E16" s="15">
        <f>'[31]M33-M34-M35-M36-M37-M38'!F20</f>
        <v>43403</v>
      </c>
      <c r="F16" s="10">
        <f>'[31]M33-M34-M35-M36-M37-M38'!D20</f>
        <v>0</v>
      </c>
      <c r="G16" s="12"/>
    </row>
    <row r="17" spans="1:7" ht="24.95" customHeight="1" x14ac:dyDescent="0.35">
      <c r="A17" s="7" t="str">
        <f>'[31]M33-M34-M35-M36-M37-M38'!A21</f>
        <v>Scolarite</v>
      </c>
      <c r="B17" s="6" t="str">
        <f>'[31]M33-M34-M35-M36-M37-M38'!B21</f>
        <v>Contenu cours devoirs</v>
      </c>
      <c r="C17" s="3" t="str">
        <f>'[31]M33-M34-M35-M36-M37-M38'!E21</f>
        <v>Inscrits</v>
      </c>
      <c r="D17" s="3" t="str">
        <f>'[31]M33-M34-M35-M36-M37-M38'!$A$5</f>
        <v xml:space="preserve">M33-M34-…..M38 Licence d'Administration Economique et Sociale </v>
      </c>
      <c r="E17" s="15">
        <f>'[31]M33-M34-M35-M36-M37-M38'!F21</f>
        <v>43403</v>
      </c>
      <c r="F17" s="10">
        <f>'[31]M33-M34-M35-M36-M37-M38'!D21</f>
        <v>0</v>
      </c>
      <c r="G17" s="12"/>
    </row>
    <row r="18" spans="1:7" ht="24.95" customHeight="1" x14ac:dyDescent="0.35">
      <c r="A18" s="7" t="str">
        <f>'[31]M33-M34-M35-M36-M37-M38'!A22</f>
        <v>Scolarite</v>
      </c>
      <c r="B18" s="6" t="str">
        <f>'[31]M33-M34-M35-M36-M37-M38'!B22</f>
        <v>Mise en ligne cours / devoirs</v>
      </c>
      <c r="C18" s="3" t="str">
        <f>'[31]M33-M34-M35-M36-M37-M38'!E22</f>
        <v>Inscrits</v>
      </c>
      <c r="D18" s="3" t="str">
        <f>'[31]M33-M34-M35-M36-M37-M38'!$A$5</f>
        <v xml:space="preserve">M33-M34-…..M38 Licence d'Administration Economique et Sociale </v>
      </c>
      <c r="E18" s="15">
        <f>'[31]M33-M34-M35-M36-M37-M38'!F22</f>
        <v>43404</v>
      </c>
      <c r="F18" s="10">
        <f>'[31]M33-M34-M35-M36-M37-M38'!D22</f>
        <v>0</v>
      </c>
      <c r="G18" s="12"/>
    </row>
    <row r="19" spans="1:7" ht="24.95" customHeight="1" x14ac:dyDescent="0.35">
      <c r="A19" s="7" t="str">
        <f>'[31]M33-M34-M35-M36-M37-M38'!A23</f>
        <v>Scolarite</v>
      </c>
      <c r="B19" s="6" t="str">
        <f>'[31]M33-M34-M35-M36-M37-M38'!B23</f>
        <v>Mise en ligne cours / devoirs</v>
      </c>
      <c r="C19" s="3" t="str">
        <f>'[31]M33-M34-M35-M36-M37-M38'!E23</f>
        <v>Inscrits</v>
      </c>
      <c r="D19" s="3" t="str">
        <f>'[31]M33-M34-M35-M36-M37-M38'!$A$5</f>
        <v xml:space="preserve">M33-M34-…..M38 Licence d'Administration Economique et Sociale </v>
      </c>
      <c r="E19" s="15">
        <f>'[31]M33-M34-M35-M36-M37-M38'!F23</f>
        <v>43404</v>
      </c>
      <c r="F19" s="10">
        <f>'[31]M33-M34-M35-M36-M37-M38'!D23</f>
        <v>0</v>
      </c>
      <c r="G19" s="12"/>
    </row>
    <row r="20" spans="1:7" ht="24.95" customHeight="1" x14ac:dyDescent="0.35">
      <c r="A20" s="7" t="str">
        <f>'[31]M33-M34-M35-M36-M37-M38'!A24</f>
        <v>Scolarite</v>
      </c>
      <c r="B20" s="6" t="str">
        <f>'[31]M33-M34-M35-M36-M37-M38'!B24</f>
        <v>Mise en ligne cours / devoirs</v>
      </c>
      <c r="C20" s="3" t="str">
        <f>'[31]M33-M34-M35-M36-M37-M38'!E24</f>
        <v>Inscrits</v>
      </c>
      <c r="D20" s="3" t="str">
        <f>'[31]M33-M34-M35-M36-M37-M38'!$A$5</f>
        <v xml:space="preserve">M33-M34-…..M38 Licence d'Administration Economique et Sociale </v>
      </c>
      <c r="E20" s="15">
        <f>'[31]M33-M34-M35-M36-M37-M38'!F24</f>
        <v>43404</v>
      </c>
      <c r="F20" s="10">
        <f>'[31]M33-M34-M35-M36-M37-M38'!D24</f>
        <v>0</v>
      </c>
      <c r="G20" s="12"/>
    </row>
    <row r="21" spans="1:7" ht="24.95" customHeight="1" x14ac:dyDescent="0.35">
      <c r="A21" s="7" t="str">
        <f>'[31]M33-M34-M35-M36-M37-M38'!A25</f>
        <v>Scolarite</v>
      </c>
      <c r="B21" s="6" t="str">
        <f>'[31]M33-M34-M35-M36-M37-M38'!B25</f>
        <v>Mise en ligne cours / devoirs</v>
      </c>
      <c r="C21" s="3" t="str">
        <f>'[31]M33-M34-M35-M36-M37-M38'!E25</f>
        <v>Inscrits</v>
      </c>
      <c r="D21" s="3" t="str">
        <f>'[31]M33-M34-M35-M36-M37-M38'!$A$5</f>
        <v xml:space="preserve">M33-M34-…..M38 Licence d'Administration Economique et Sociale </v>
      </c>
      <c r="E21" s="15">
        <f>'[31]M33-M34-M35-M36-M37-M38'!F25</f>
        <v>43404</v>
      </c>
      <c r="F21" s="10">
        <f>'[31]M33-M34-M35-M36-M37-M38'!D25</f>
        <v>0</v>
      </c>
      <c r="G21" s="12"/>
    </row>
    <row r="22" spans="1:7" ht="24.95" customHeight="1" x14ac:dyDescent="0.35">
      <c r="A22" s="7" t="str">
        <f>'[31]M33-M34-M35-M36-M37-M38'!A26</f>
        <v>Scolarite</v>
      </c>
      <c r="B22" s="6" t="str">
        <f>'[31]M33-M34-M35-M36-M37-M38'!B26</f>
        <v>Mise en ligne cours / devoirs</v>
      </c>
      <c r="C22" s="3" t="str">
        <f>'[31]M33-M34-M35-M36-M37-M38'!E26</f>
        <v>Inscrits</v>
      </c>
      <c r="D22" s="3" t="str">
        <f>'[31]M33-M34-M35-M36-M37-M38'!$A$5</f>
        <v xml:space="preserve">M33-M34-…..M38 Licence d'Administration Economique et Sociale </v>
      </c>
      <c r="E22" s="15">
        <f>'[31]M33-M34-M35-M36-M37-M38'!F26</f>
        <v>43410</v>
      </c>
      <c r="F22" s="10">
        <f>'[31]M33-M34-M35-M36-M37-M38'!D26</f>
        <v>0</v>
      </c>
      <c r="G22" s="12"/>
    </row>
    <row r="23" spans="1:7" ht="24.95" customHeight="1" x14ac:dyDescent="0.25">
      <c r="A23" s="7" t="str">
        <f>'[31]M33-M34-M35-M36-M37-M38'!A27</f>
        <v>Scolarite</v>
      </c>
      <c r="B23" s="6" t="str">
        <f>'[31]M33-M34-M35-M36-M37-M38'!B27</f>
        <v>Contenu cours devoirs</v>
      </c>
      <c r="C23" s="3" t="str">
        <f>'[31]M33-M34-M35-M36-M37-M38'!E27</f>
        <v>Inscrits</v>
      </c>
      <c r="D23" s="3" t="str">
        <f>'[31]M33-M34-M35-M36-M37-M38'!$A$5</f>
        <v xml:space="preserve">M33-M34-…..M38 Licence d'Administration Economique et Sociale </v>
      </c>
      <c r="E23" s="15">
        <f>'[31]M33-M34-M35-M36-M37-M38'!F27</f>
        <v>43404</v>
      </c>
      <c r="F23" s="10">
        <f>'[31]M33-M34-M35-M36-M37-M38'!D27</f>
        <v>0</v>
      </c>
      <c r="G23" s="12"/>
    </row>
    <row r="24" spans="1:7" ht="24.95" customHeight="1" x14ac:dyDescent="0.25">
      <c r="A24" s="7" t="str">
        <f>'[31]M33-M34-M35-M36-M37-M38'!A28</f>
        <v>Scolarite</v>
      </c>
      <c r="B24" s="6" t="str">
        <f>'[31]M33-M34-M35-M36-M37-M38'!B28</f>
        <v>Contenu cours devoirs</v>
      </c>
      <c r="C24" s="3" t="str">
        <f>'[31]M33-M34-M35-M36-M37-M38'!E28</f>
        <v>Inscrits</v>
      </c>
      <c r="D24" s="3" t="str">
        <f>'[31]M33-M34-M35-M36-M37-M38'!$A$5</f>
        <v xml:space="preserve">M33-M34-…..M38 Licence d'Administration Economique et Sociale </v>
      </c>
      <c r="E24" s="15">
        <f>'[31]M33-M34-M35-M36-M37-M38'!F28</f>
        <v>43417</v>
      </c>
      <c r="F24" s="10">
        <f>'[31]M33-M34-M35-M36-M37-M38'!D28</f>
        <v>0</v>
      </c>
      <c r="G24" s="12"/>
    </row>
    <row r="25" spans="1:7" ht="24.95" customHeight="1" x14ac:dyDescent="0.25">
      <c r="A25" s="7" t="str">
        <f>'[31]M33-M34-M35-M36-M37-M38'!A29</f>
        <v>Scolarite</v>
      </c>
      <c r="B25" s="6" t="str">
        <f>'[31]M33-M34-M35-M36-M37-M38'!B29</f>
        <v>Mise en ligne cours / devoirs</v>
      </c>
      <c r="C25" s="3" t="str">
        <f>'[31]M33-M34-M35-M36-M37-M38'!E29</f>
        <v>Inscrits</v>
      </c>
      <c r="D25" s="3" t="str">
        <f>'[31]M33-M34-M35-M36-M37-M38'!$A$5</f>
        <v xml:space="preserve">M33-M34-…..M38 Licence d'Administration Economique et Sociale </v>
      </c>
      <c r="E25" s="15">
        <f>'[31]M33-M34-M35-M36-M37-M38'!F29</f>
        <v>43417</v>
      </c>
      <c r="F25" s="10">
        <f>'[31]M33-M34-M35-M36-M37-M38'!D29</f>
        <v>0</v>
      </c>
      <c r="G25" s="12"/>
    </row>
    <row r="26" spans="1:7" ht="24.95" customHeight="1" x14ac:dyDescent="0.25">
      <c r="A26" s="7" t="str">
        <f>'[31]M33-M34-M35-M36-M37-M38'!A30</f>
        <v>Scolarite</v>
      </c>
      <c r="B26" s="6" t="str">
        <f>'[31]M33-M34-M35-M36-M37-M38'!B30</f>
        <v>Contenu cours devoirs</v>
      </c>
      <c r="C26" s="3" t="str">
        <f>'[31]M33-M34-M35-M36-M37-M38'!E30</f>
        <v>Inscrits</v>
      </c>
      <c r="D26" s="3" t="str">
        <f>'[31]M33-M34-M35-M36-M37-M38'!$A$5</f>
        <v xml:space="preserve">M33-M34-…..M38 Licence d'Administration Economique et Sociale </v>
      </c>
      <c r="E26" s="15">
        <f>'[31]M33-M34-M35-M36-M37-M38'!F30</f>
        <v>43417</v>
      </c>
      <c r="F26" s="10">
        <f>'[31]M33-M34-M35-M36-M37-M38'!D30</f>
        <v>0</v>
      </c>
      <c r="G26" s="12"/>
    </row>
    <row r="27" spans="1:7" ht="24.95" customHeight="1" x14ac:dyDescent="0.25">
      <c r="A27" s="7" t="str">
        <f>'[31]M33-M34-M35-M36-M37-M38'!A31</f>
        <v>Scolarite</v>
      </c>
      <c r="B27" s="6" t="str">
        <f>'[31]M33-M34-M35-M36-M37-M38'!B31</f>
        <v>Mise en ligne cours / devoirs</v>
      </c>
      <c r="C27" s="3" t="str">
        <f>'[31]M33-M34-M35-M36-M37-M38'!E31</f>
        <v>Inscrits</v>
      </c>
      <c r="D27" s="3" t="str">
        <f>'[31]M33-M34-M35-M36-M37-M38'!$A$5</f>
        <v xml:space="preserve">M33-M34-…..M38 Licence d'Administration Economique et Sociale </v>
      </c>
      <c r="E27" s="15">
        <f>'[31]M33-M34-M35-M36-M37-M38'!F31</f>
        <v>43424</v>
      </c>
      <c r="F27" s="10">
        <f>'[31]M33-M34-M35-M36-M37-M38'!D31</f>
        <v>0</v>
      </c>
      <c r="G27" s="12"/>
    </row>
    <row r="28" spans="1:7" ht="24.95" customHeight="1" x14ac:dyDescent="0.25">
      <c r="A28" s="7" t="str">
        <f>'[31]M33-M34-M35-M36-M37-M38'!A32</f>
        <v>Scolarite</v>
      </c>
      <c r="B28" s="6" t="str">
        <f>'[31]M33-M34-M35-M36-M37-M38'!B32</f>
        <v>Mise en ligne cours / devoirs</v>
      </c>
      <c r="C28" s="3" t="str">
        <f>'[31]M33-M34-M35-M36-M37-M38'!E32</f>
        <v>Inscrits</v>
      </c>
      <c r="D28" s="3" t="str">
        <f>'[31]M33-M34-M35-M36-M37-M38'!$A$5</f>
        <v xml:space="preserve">M33-M34-…..M38 Licence d'Administration Economique et Sociale </v>
      </c>
      <c r="E28" s="15">
        <f>'[31]M33-M34-M35-M36-M37-M38'!F32</f>
        <v>43424</v>
      </c>
      <c r="F28" s="10">
        <f>'[31]M33-M34-M35-M36-M37-M38'!D32</f>
        <v>0</v>
      </c>
      <c r="G28" s="12"/>
    </row>
    <row r="29" spans="1:7" ht="24.95" customHeight="1" x14ac:dyDescent="0.25">
      <c r="A29" s="7" t="str">
        <f>'[31]M33-M34-M35-M36-M37-M38'!A33</f>
        <v>Scolarite</v>
      </c>
      <c r="B29" s="6" t="str">
        <f>'[31]M33-M34-M35-M36-M37-M38'!B33</f>
        <v>Mise en ligne cours / devoirs</v>
      </c>
      <c r="C29" s="3" t="str">
        <f>'[31]M33-M34-M35-M36-M37-M38'!E33</f>
        <v>Inscrits</v>
      </c>
      <c r="D29" s="3" t="str">
        <f>'[31]M33-M34-M35-M36-M37-M38'!$A$5</f>
        <v xml:space="preserve">M33-M34-…..M38 Licence d'Administration Economique et Sociale </v>
      </c>
      <c r="E29" s="15">
        <f>'[31]M33-M34-M35-M36-M37-M38'!F33</f>
        <v>43425</v>
      </c>
      <c r="F29" s="10">
        <f>'[31]M33-M34-M35-M36-M37-M38'!D33</f>
        <v>0</v>
      </c>
      <c r="G29" s="12"/>
    </row>
    <row r="30" spans="1:7" ht="24.95" customHeight="1" x14ac:dyDescent="0.25">
      <c r="A30" s="7" t="str">
        <f>'[31]M33-M34-M35-M36-M37-M38'!A34</f>
        <v>Scolarite</v>
      </c>
      <c r="B30" s="6" t="str">
        <f>'[31]M33-M34-M35-M36-M37-M38'!B34</f>
        <v>Mise en ligne cours / devoirs</v>
      </c>
      <c r="C30" s="3" t="str">
        <f>'[31]M33-M34-M35-M36-M37-M38'!E34</f>
        <v>Inscrits</v>
      </c>
      <c r="D30" s="3" t="str">
        <f>'[31]M33-M34-M35-M36-M37-M38'!$A$5</f>
        <v xml:space="preserve">M33-M34-…..M38 Licence d'Administration Economique et Sociale </v>
      </c>
      <c r="E30" s="15">
        <f>'[31]M33-M34-M35-M36-M37-M38'!F34</f>
        <v>43425</v>
      </c>
      <c r="F30" s="10">
        <f>'[31]M33-M34-M35-M36-M37-M38'!D34</f>
        <v>0</v>
      </c>
      <c r="G30" s="12"/>
    </row>
    <row r="31" spans="1:7" ht="24.95" customHeight="1" x14ac:dyDescent="0.25">
      <c r="A31" s="7" t="str">
        <f>'[31]M33-M34-M35-M36-M37-M38'!A35</f>
        <v>Scolarite</v>
      </c>
      <c r="B31" s="6" t="str">
        <f>'[31]M33-M34-M35-M36-M37-M38'!B35</f>
        <v>Colis</v>
      </c>
      <c r="C31" s="3" t="str">
        <f>'[31]M33-M34-M35-M36-M37-M38'!E35</f>
        <v>Inscrits</v>
      </c>
      <c r="D31" s="3" t="str">
        <f>'[31]M33-M34-M35-M36-M37-M38'!$A$5</f>
        <v xml:space="preserve">M33-M34-…..M38 Licence d'Administration Economique et Sociale </v>
      </c>
      <c r="E31" s="15">
        <f>'[31]M33-M34-M35-M36-M37-M38'!F35</f>
        <v>43425</v>
      </c>
      <c r="F31" s="10">
        <f>'[31]M33-M34-M35-M36-M37-M38'!D35</f>
        <v>0</v>
      </c>
      <c r="G31" s="12"/>
    </row>
    <row r="32" spans="1:7" ht="24.95" customHeight="1" x14ac:dyDescent="0.25">
      <c r="A32" s="7" t="str">
        <f>'[31]M33-M34-M35-M36-M37-M38'!A36</f>
        <v>Scolarite</v>
      </c>
      <c r="B32" s="6" t="str">
        <f>'[31]M33-M34-M35-M36-M37-M38'!B36</f>
        <v>Colis</v>
      </c>
      <c r="C32" s="3" t="str">
        <f>'[31]M33-M34-M35-M36-M37-M38'!E36</f>
        <v>Inscrits</v>
      </c>
      <c r="D32" s="3" t="str">
        <f>'[31]M33-M34-M35-M36-M37-M38'!$A$5</f>
        <v xml:space="preserve">M33-M34-…..M38 Licence d'Administration Economique et Sociale </v>
      </c>
      <c r="E32" s="15">
        <f>'[31]M33-M34-M35-M36-M37-M38'!F36</f>
        <v>43425</v>
      </c>
      <c r="F32" s="10">
        <f>'[31]M33-M34-M35-M36-M37-M38'!D36</f>
        <v>0</v>
      </c>
      <c r="G32" s="12"/>
    </row>
    <row r="33" spans="1:7" ht="24.95" customHeight="1" x14ac:dyDescent="0.25">
      <c r="A33" s="7" t="str">
        <f>'[31]M33-M34-M35-M36-M37-M38'!A37</f>
        <v>Scolarite</v>
      </c>
      <c r="B33" s="6" t="str">
        <f>'[31]M33-M34-M35-M36-M37-M38'!B37</f>
        <v>Mise en ligne cours / devoirs</v>
      </c>
      <c r="C33" s="3" t="str">
        <f>'[31]M33-M34-M35-M36-M37-M38'!E37</f>
        <v>Inscrits</v>
      </c>
      <c r="D33" s="3" t="str">
        <f>'[31]M33-M34-M35-M36-M37-M38'!$A$5</f>
        <v xml:space="preserve">M33-M34-…..M38 Licence d'Administration Economique et Sociale </v>
      </c>
      <c r="E33" s="15">
        <f>'[31]M33-M34-M35-M36-M37-M38'!F37</f>
        <v>43426</v>
      </c>
      <c r="F33" s="10">
        <f>'[31]M33-M34-M35-M36-M37-M38'!D37</f>
        <v>0</v>
      </c>
      <c r="G33" s="12"/>
    </row>
    <row r="34" spans="1:7" ht="24.95" customHeight="1" x14ac:dyDescent="0.25">
      <c r="A34" s="7" t="str">
        <f>'[31]M33-M34-M35-M36-M37-M38'!A38</f>
        <v>Scolarite</v>
      </c>
      <c r="B34" s="6" t="str">
        <f>'[31]M33-M34-M35-M36-M37-M38'!B38</f>
        <v>Contenu cours devoirs</v>
      </c>
      <c r="C34" s="3" t="str">
        <f>'[31]M33-M34-M35-M36-M37-M38'!E38</f>
        <v>Inscrits</v>
      </c>
      <c r="D34" s="3" t="str">
        <f>'[31]M33-M34-M35-M36-M37-M38'!$A$5</f>
        <v xml:space="preserve">M33-M34-…..M38 Licence d'Administration Economique et Sociale </v>
      </c>
      <c r="E34" s="15">
        <f>'[31]M33-M34-M35-M36-M37-M38'!F38</f>
        <v>43426</v>
      </c>
      <c r="F34" s="10">
        <f>'[31]M33-M34-M35-M36-M37-M38'!D38</f>
        <v>0</v>
      </c>
      <c r="G34" s="12"/>
    </row>
    <row r="35" spans="1:7" ht="24.95" customHeight="1" x14ac:dyDescent="0.25">
      <c r="A35" s="7" t="str">
        <f>'[31]M33-M34-M35-M36-M37-M38'!A39</f>
        <v>Scolarite</v>
      </c>
      <c r="B35" s="6" t="str">
        <f>'[31]M33-M34-M35-M36-M37-M38'!B39</f>
        <v>Espace de formation</v>
      </c>
      <c r="C35" s="3" t="str">
        <f>'[31]M33-M34-M35-M36-M37-M38'!E39</f>
        <v>Inscrits</v>
      </c>
      <c r="D35" s="3" t="str">
        <f>'[31]M33-M34-M35-M36-M37-M38'!$A$5</f>
        <v xml:space="preserve">M33-M34-…..M38 Licence d'Administration Economique et Sociale </v>
      </c>
      <c r="E35" s="15">
        <f>'[31]M33-M34-M35-M36-M37-M38'!F39</f>
        <v>43405</v>
      </c>
      <c r="F35" s="10">
        <f>'[31]M33-M34-M35-M36-M37-M38'!D39</f>
        <v>0</v>
      </c>
      <c r="G35" s="12"/>
    </row>
    <row r="36" spans="1:7" ht="24.95" customHeight="1" x14ac:dyDescent="0.25">
      <c r="A36" s="7" t="str">
        <f>'[31]M33-M34-M35-M36-M37-M38'!A40</f>
        <v>Scolarite</v>
      </c>
      <c r="B36" s="6" t="str">
        <f>'[31]M33-M34-M35-M36-M37-M38'!B40</f>
        <v>Espace de formation</v>
      </c>
      <c r="C36" s="3" t="str">
        <f>'[31]M33-M34-M35-M36-M37-M38'!E40</f>
        <v>Inscrits</v>
      </c>
      <c r="D36" s="3" t="str">
        <f>'[31]M33-M34-M35-M36-M37-M38'!$A$5</f>
        <v xml:space="preserve">M33-M34-…..M38 Licence d'Administration Economique et Sociale </v>
      </c>
      <c r="E36" s="15">
        <f>'[31]M33-M34-M35-M36-M37-M38'!F40</f>
        <v>43405</v>
      </c>
      <c r="F36" s="10">
        <f>'[31]M33-M34-M35-M36-M37-M38'!D40</f>
        <v>0</v>
      </c>
      <c r="G36" s="12"/>
    </row>
    <row r="37" spans="1:7" ht="24.95" customHeight="1" x14ac:dyDescent="0.25">
      <c r="A37" s="7" t="str">
        <f>'[31]M33-M34-M35-M36-M37-M38'!A41</f>
        <v>Scolarite</v>
      </c>
      <c r="B37" s="6" t="str">
        <f>'[31]M33-M34-M35-M36-M37-M38'!B41</f>
        <v>Mise en ligne cours / devoirs</v>
      </c>
      <c r="C37" s="3" t="str">
        <f>'[31]M33-M34-M35-M36-M37-M38'!E41</f>
        <v>Inscrits</v>
      </c>
      <c r="D37" s="3" t="str">
        <f>'[31]M33-M34-M35-M36-M37-M38'!$A$5</f>
        <v xml:space="preserve">M33-M34-…..M38 Licence d'Administration Economique et Sociale </v>
      </c>
      <c r="E37" s="15">
        <f>'[31]M33-M34-M35-M36-M37-M38'!F41</f>
        <v>43431</v>
      </c>
      <c r="F37" s="10">
        <f>'[31]M33-M34-M35-M36-M37-M38'!D41</f>
        <v>0</v>
      </c>
      <c r="G37" s="12"/>
    </row>
    <row r="38" spans="1:7" ht="24.95" customHeight="1" x14ac:dyDescent="0.25">
      <c r="A38" s="7" t="str">
        <f>'[31]M33-M34-M35-M36-M37-M38'!A42</f>
        <v>Scolarite</v>
      </c>
      <c r="B38" s="6" t="str">
        <f>'[31]M33-M34-M35-M36-M37-M38'!B42</f>
        <v>Mise en ligne cours / devoirs</v>
      </c>
      <c r="C38" s="3" t="str">
        <f>'[31]M33-M34-M35-M36-M37-M38'!E42</f>
        <v>Inscrits</v>
      </c>
      <c r="D38" s="3" t="str">
        <f>'[31]M33-M34-M35-M36-M37-M38'!$A$5</f>
        <v xml:space="preserve">M33-M34-…..M38 Licence d'Administration Economique et Sociale </v>
      </c>
      <c r="E38" s="15">
        <f>'[31]M33-M34-M35-M36-M37-M38'!F42</f>
        <v>43431</v>
      </c>
      <c r="F38" s="10">
        <f>'[31]M33-M34-M35-M36-M37-M38'!D42</f>
        <v>0</v>
      </c>
      <c r="G38" s="12"/>
    </row>
    <row r="39" spans="1:7" ht="24.95" customHeight="1" x14ac:dyDescent="0.25">
      <c r="A39" s="7" t="str">
        <f>'[31]M33-M34-M35-M36-M37-M38'!A43</f>
        <v>Scolarite</v>
      </c>
      <c r="B39" s="6" t="str">
        <f>'[31]M33-M34-M35-M36-M37-M38'!B43</f>
        <v>Mise en ligne cours / devoirs</v>
      </c>
      <c r="C39" s="3" t="str">
        <f>'[31]M33-M34-M35-M36-M37-M38'!E43</f>
        <v>Inscrits</v>
      </c>
      <c r="D39" s="3" t="str">
        <f>'[31]M33-M34-M35-M36-M37-M38'!$A$5</f>
        <v xml:space="preserve">M33-M34-…..M38 Licence d'Administration Economique et Sociale </v>
      </c>
      <c r="E39" s="15">
        <f>'[31]M33-M34-M35-M36-M37-M38'!F43</f>
        <v>43431</v>
      </c>
      <c r="F39" s="10">
        <f>'[31]M33-M34-M35-M36-M37-M38'!D43</f>
        <v>0</v>
      </c>
      <c r="G39" s="12"/>
    </row>
    <row r="40" spans="1:7" ht="24.95" customHeight="1" x14ac:dyDescent="0.25">
      <c r="A40" s="7" t="str">
        <f>'[31]M33-M34-M35-M36-M37-M38'!A44</f>
        <v>Scolarite</v>
      </c>
      <c r="B40" s="6" t="str">
        <f>'[31]M33-M34-M35-M36-M37-M38'!B44</f>
        <v>Mise en ligne cours / devoirs</v>
      </c>
      <c r="C40" s="3" t="str">
        <f>'[31]M33-M34-M35-M36-M37-M38'!E44</f>
        <v>Inscrits</v>
      </c>
      <c r="D40" s="3" t="str">
        <f>'[31]M33-M34-M35-M36-M37-M38'!$A$5</f>
        <v xml:space="preserve">M33-M34-…..M38 Licence d'Administration Economique et Sociale </v>
      </c>
      <c r="E40" s="15">
        <f>'[31]M33-M34-M35-M36-M37-M38'!F44</f>
        <v>43432</v>
      </c>
      <c r="F40" s="10">
        <f>'[31]M33-M34-M35-M36-M37-M38'!D44</f>
        <v>0</v>
      </c>
      <c r="G40" s="12"/>
    </row>
    <row r="41" spans="1:7" ht="24.95" customHeight="1" x14ac:dyDescent="0.25">
      <c r="A41" s="7" t="str">
        <f>'[31]M33-M34-M35-M36-M37-M38'!A45</f>
        <v>Scolarite</v>
      </c>
      <c r="B41" s="6" t="str">
        <f>'[31]M33-M34-M35-M36-M37-M38'!B45</f>
        <v>Mise en ligne cours / devoirs</v>
      </c>
      <c r="C41" s="3" t="str">
        <f>'[31]M33-M34-M35-M36-M37-M38'!E45</f>
        <v>Inscrits</v>
      </c>
      <c r="D41" s="3" t="str">
        <f>'[31]M33-M34-M35-M36-M37-M38'!$A$5</f>
        <v xml:space="preserve">M33-M34-…..M38 Licence d'Administration Economique et Sociale </v>
      </c>
      <c r="E41" s="15">
        <f>'[31]M33-M34-M35-M36-M37-M38'!F45</f>
        <v>43433</v>
      </c>
      <c r="F41" s="10">
        <f>'[31]M33-M34-M35-M36-M37-M38'!D45</f>
        <v>0</v>
      </c>
      <c r="G41" s="12"/>
    </row>
    <row r="42" spans="1:7" ht="24.95" customHeight="1" x14ac:dyDescent="0.25">
      <c r="A42" s="7" t="str">
        <f>'[31]M33-M34-M35-M36-M37-M38'!A46</f>
        <v>Scolarite</v>
      </c>
      <c r="B42" s="6" t="str">
        <f>'[31]M33-M34-M35-M36-M37-M38'!B46</f>
        <v>Mise en ligne cours / devoirs</v>
      </c>
      <c r="C42" s="3" t="str">
        <f>'[31]M33-M34-M35-M36-M37-M38'!E46</f>
        <v>Inscrits</v>
      </c>
      <c r="D42" s="3" t="str">
        <f>'[31]M33-M34-M35-M36-M37-M38'!$A$5</f>
        <v xml:space="preserve">M33-M34-…..M38 Licence d'Administration Economique et Sociale </v>
      </c>
      <c r="E42" s="15">
        <f>'[31]M33-M34-M35-M36-M37-M38'!F46</f>
        <v>43433</v>
      </c>
      <c r="F42" s="10">
        <f>'[31]M33-M34-M35-M36-M37-M38'!D46</f>
        <v>0</v>
      </c>
      <c r="G42" s="12"/>
    </row>
    <row r="43" spans="1:7" ht="24.95" customHeight="1" x14ac:dyDescent="0.25">
      <c r="A43" s="7" t="str">
        <f>'[31]M33-M34-M35-M36-M37-M38'!A47</f>
        <v>Scolarite</v>
      </c>
      <c r="B43" s="6" t="str">
        <f>'[31]M33-M34-M35-M36-M37-M38'!B47</f>
        <v>Mise en ligne cours / devoirs</v>
      </c>
      <c r="C43" s="3" t="str">
        <f>'[31]M33-M34-M35-M36-M37-M38'!E47</f>
        <v>Inscrits</v>
      </c>
      <c r="D43" s="3" t="str">
        <f>'[31]M33-M34-M35-M36-M37-M38'!$A$5</f>
        <v xml:space="preserve">M33-M34-…..M38 Licence d'Administration Economique et Sociale </v>
      </c>
      <c r="E43" s="15">
        <f>'[31]M33-M34-M35-M36-M37-M38'!F47</f>
        <v>43437</v>
      </c>
      <c r="F43" s="10">
        <f>'[31]M33-M34-M35-M36-M37-M38'!D47</f>
        <v>0</v>
      </c>
      <c r="G43" s="12"/>
    </row>
    <row r="44" spans="1:7" ht="24.95" customHeight="1" x14ac:dyDescent="0.25">
      <c r="A44" s="7" t="str">
        <f>'[31]M33-M34-M35-M36-M37-M38'!A48</f>
        <v>Scolarite</v>
      </c>
      <c r="B44" s="6" t="str">
        <f>'[31]M33-M34-M35-M36-M37-M38'!B48</f>
        <v>Mise en ligne cours / devoirs</v>
      </c>
      <c r="C44" s="3" t="str">
        <f>'[31]M33-M34-M35-M36-M37-M38'!E48</f>
        <v>Inscrits</v>
      </c>
      <c r="D44" s="3" t="str">
        <f>'[31]M33-M34-M35-M36-M37-M38'!$A$5</f>
        <v xml:space="preserve">M33-M34-…..M38 Licence d'Administration Economique et Sociale </v>
      </c>
      <c r="E44" s="15">
        <f>'[31]M33-M34-M35-M36-M37-M38'!F48</f>
        <v>43437</v>
      </c>
      <c r="F44" s="10">
        <f>'[31]M33-M34-M35-M36-M37-M38'!D48</f>
        <v>0</v>
      </c>
      <c r="G44" s="12"/>
    </row>
    <row r="45" spans="1:7" ht="24.95" customHeight="1" x14ac:dyDescent="0.25">
      <c r="A45" s="7" t="str">
        <f>'[31]M33-M34-M35-M36-M37-M38'!A49</f>
        <v>Scolarite</v>
      </c>
      <c r="B45" s="6" t="str">
        <f>'[31]M33-M34-M35-M36-M37-M38'!B49</f>
        <v>Mise en ligne cours / devoirs</v>
      </c>
      <c r="C45" s="3" t="str">
        <f>'[31]M33-M34-M35-M36-M37-M38'!E49</f>
        <v>Inscrits</v>
      </c>
      <c r="D45" s="3" t="str">
        <f>'[31]M33-M34-M35-M36-M37-M38'!$A$5</f>
        <v xml:space="preserve">M33-M34-…..M38 Licence d'Administration Economique et Sociale </v>
      </c>
      <c r="E45" s="15">
        <f>'[31]M33-M34-M35-M36-M37-M38'!F49</f>
        <v>43438</v>
      </c>
      <c r="F45" s="10">
        <f>'[31]M33-M34-M35-M36-M37-M38'!D49</f>
        <v>0</v>
      </c>
      <c r="G45" s="12"/>
    </row>
    <row r="46" spans="1:7" ht="24.95" customHeight="1" x14ac:dyDescent="0.25">
      <c r="A46" s="7" t="str">
        <f>'[31]M33-M34-M35-M36-M37-M38'!A50</f>
        <v>Scolarite</v>
      </c>
      <c r="B46" s="6" t="str">
        <f>'[31]M33-M34-M35-M36-M37-M38'!B50</f>
        <v>Correction devoirs</v>
      </c>
      <c r="C46" s="3" t="str">
        <f>'[31]M33-M34-M35-M36-M37-M38'!E50</f>
        <v>Inscrits</v>
      </c>
      <c r="D46" s="3" t="str">
        <f>'[31]M33-M34-M35-M36-M37-M38'!$A$5</f>
        <v xml:space="preserve">M33-M34-…..M38 Licence d'Administration Economique et Sociale </v>
      </c>
      <c r="E46" s="15">
        <f>'[31]M33-M34-M35-M36-M37-M38'!F50</f>
        <v>43452</v>
      </c>
      <c r="F46" s="10">
        <f>'[31]M33-M34-M35-M36-M37-M38'!D50</f>
        <v>0</v>
      </c>
      <c r="G46" s="12"/>
    </row>
    <row r="47" spans="1:7" ht="24.95" customHeight="1" x14ac:dyDescent="0.25">
      <c r="A47" s="7" t="str">
        <f>'[31]M33-M34-M35-M36-M37-M38'!A51</f>
        <v>Scolarite</v>
      </c>
      <c r="B47" s="6" t="str">
        <f>'[31]M33-M34-M35-M36-M37-M38'!B51</f>
        <v>Correction devoirs</v>
      </c>
      <c r="C47" s="3" t="str">
        <f>'[31]M33-M34-M35-M36-M37-M38'!E51</f>
        <v>Inscrits</v>
      </c>
      <c r="D47" s="3" t="str">
        <f>'[31]M33-M34-M35-M36-M37-M38'!$A$5</f>
        <v xml:space="preserve">M33-M34-…..M38 Licence d'Administration Economique et Sociale </v>
      </c>
      <c r="E47" s="15">
        <f>'[31]M33-M34-M35-M36-M37-M38'!F51</f>
        <v>43452</v>
      </c>
      <c r="F47" s="10">
        <f>'[31]M33-M34-M35-M36-M37-M38'!D51</f>
        <v>0</v>
      </c>
      <c r="G47" s="12"/>
    </row>
    <row r="48" spans="1:7" ht="24.95" customHeight="1" x14ac:dyDescent="0.25">
      <c r="A48" s="7" t="str">
        <f>'[31]M33-M34-M35-M36-M37-M38'!A52</f>
        <v>Scolarite</v>
      </c>
      <c r="B48" s="6" t="str">
        <f>'[31]M33-M34-M35-M36-M37-M38'!B52</f>
        <v>Colis</v>
      </c>
      <c r="C48" s="3" t="str">
        <f>'[31]M33-M34-M35-M36-M37-M38'!E52</f>
        <v>Inscrits</v>
      </c>
      <c r="D48" s="3" t="str">
        <f>'[31]M33-M34-M35-M36-M37-M38'!$A$5</f>
        <v xml:space="preserve">M33-M34-…..M38 Licence d'Administration Economique et Sociale </v>
      </c>
      <c r="E48" s="15">
        <f>'[31]M33-M34-M35-M36-M37-M38'!F52</f>
        <v>43454</v>
      </c>
      <c r="F48" s="10">
        <f>'[31]M33-M34-M35-M36-M37-M38'!D52</f>
        <v>0</v>
      </c>
      <c r="G48" s="12"/>
    </row>
    <row r="49" spans="1:7" ht="24.95" customHeight="1" x14ac:dyDescent="0.25">
      <c r="A49" s="7" t="str">
        <f>'[31]M33-M34-M35-M36-M37-M38'!A53</f>
        <v>Scolarite</v>
      </c>
      <c r="B49" s="6" t="str">
        <f>'[31]M33-M34-M35-M36-M37-M38'!B53</f>
        <v>Mise en ligne cours / devoirs</v>
      </c>
      <c r="C49" s="3" t="str">
        <f>'[31]M33-M34-M35-M36-M37-M38'!E53</f>
        <v>Inscrits</v>
      </c>
      <c r="D49" s="3" t="str">
        <f>'[31]M33-M34-M35-M36-M37-M38'!$A$5</f>
        <v xml:space="preserve">M33-M34-…..M38 Licence d'Administration Economique et Sociale </v>
      </c>
      <c r="E49" s="15">
        <f>'[31]M33-M34-M35-M36-M37-M38'!F53</f>
        <v>43461</v>
      </c>
      <c r="F49" s="10">
        <f>'[31]M33-M34-M35-M36-M37-M38'!D53</f>
        <v>0</v>
      </c>
      <c r="G49" s="12"/>
    </row>
    <row r="50" spans="1:7" ht="24.95" customHeight="1" x14ac:dyDescent="0.25">
      <c r="A50" s="7" t="str">
        <f>'[31]M33-M34-M35-M36-M37-M38'!A54</f>
        <v>Scolarite</v>
      </c>
      <c r="B50" s="6" t="str">
        <f>'[31]M33-M34-M35-M36-M37-M38'!B54</f>
        <v>Mise en ligne cours / devoirs</v>
      </c>
      <c r="C50" s="3" t="str">
        <f>'[31]M33-M34-M35-M36-M37-M38'!E54</f>
        <v>Inscrits</v>
      </c>
      <c r="D50" s="3" t="str">
        <f>'[31]M33-M34-M35-M36-M37-M38'!$A$5</f>
        <v xml:space="preserve">M33-M34-…..M38 Licence d'Administration Economique et Sociale </v>
      </c>
      <c r="E50" s="15">
        <f>'[31]M33-M34-M35-M36-M37-M38'!F54</f>
        <v>43508</v>
      </c>
      <c r="F50" s="10">
        <f>'[31]M33-M34-M35-M36-M37-M38'!D54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4"/>
  </sheetPr>
  <dimension ref="A1:G124"/>
  <sheetViews>
    <sheetView topLeftCell="A23" zoomScale="60" zoomScaleNormal="60" workbookViewId="0">
      <selection activeCell="F3" sqref="F3:F50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[32]M40!A7</f>
        <v>Vie_scolaire_vie_formation</v>
      </c>
      <c r="B3" s="6" t="str">
        <f>[32]M40!B7</f>
        <v>Examen/ Concours</v>
      </c>
      <c r="C3" s="3" t="str">
        <f>[32]M40!E7</f>
        <v>Inscrits</v>
      </c>
      <c r="D3" s="3" t="str">
        <f>[32]M40!$A$5</f>
        <v>M40   Concours externe IRA</v>
      </c>
      <c r="E3" s="15">
        <f>[32]M40!F7</f>
        <v>43299</v>
      </c>
      <c r="F3" s="10">
        <f>[32]M40!D7</f>
        <v>0</v>
      </c>
      <c r="G3" s="13"/>
    </row>
    <row r="4" spans="1:7" ht="24.95" customHeight="1" x14ac:dyDescent="0.35">
      <c r="A4" s="7" t="str">
        <f>[32]M40!A8</f>
        <v>Vie_scolaire_vie_formation</v>
      </c>
      <c r="B4" s="6" t="str">
        <f>[32]M40!B8</f>
        <v>Examen/ Concours</v>
      </c>
      <c r="C4" s="3" t="str">
        <f>[32]M40!E8</f>
        <v>Inscrits</v>
      </c>
      <c r="D4" s="3" t="str">
        <f>[32]M40!$A$5</f>
        <v>M40   Concours externe IRA</v>
      </c>
      <c r="E4" s="15">
        <f>[32]M40!F8</f>
        <v>43304</v>
      </c>
      <c r="F4" s="10">
        <f>[32]M40!D8</f>
        <v>0</v>
      </c>
      <c r="G4" s="12"/>
    </row>
    <row r="5" spans="1:7" ht="24.95" customHeight="1" x14ac:dyDescent="0.35">
      <c r="A5" s="7" t="str">
        <f>[32]M40!A9</f>
        <v>Scolarite</v>
      </c>
      <c r="B5" s="6" t="str">
        <f>[32]M40!B9</f>
        <v>Espace de formation</v>
      </c>
      <c r="C5" s="3" t="str">
        <f>[32]M40!E9</f>
        <v>Inscrits</v>
      </c>
      <c r="D5" s="3" t="str">
        <f>[32]M40!$A$5</f>
        <v>M40   Concours externe IRA</v>
      </c>
      <c r="E5" s="15">
        <f>[32]M40!F9</f>
        <v>43340</v>
      </c>
      <c r="F5" s="10">
        <f>[32]M40!D9</f>
        <v>0</v>
      </c>
      <c r="G5" s="12"/>
    </row>
    <row r="6" spans="1:7" ht="24.95" customHeight="1" x14ac:dyDescent="0.35">
      <c r="A6" s="7" t="str">
        <f>[32]M40!A10</f>
        <v>Scolarite</v>
      </c>
      <c r="B6" s="6" t="str">
        <f>[32]M40!B10</f>
        <v>Contenu cours devoirs</v>
      </c>
      <c r="C6" s="3" t="str">
        <f>[32]M40!E10</f>
        <v>Inscrits</v>
      </c>
      <c r="D6" s="3" t="str">
        <f>[32]M40!$A$5</f>
        <v>M40   Concours externe IRA</v>
      </c>
      <c r="E6" s="15">
        <f>[32]M40!F10</f>
        <v>43361</v>
      </c>
      <c r="F6" s="10">
        <f>[32]M40!D10</f>
        <v>0</v>
      </c>
      <c r="G6" s="12"/>
    </row>
    <row r="7" spans="1:7" ht="24.95" customHeight="1" x14ac:dyDescent="0.35">
      <c r="A7" s="7" t="str">
        <f>[32]M40!A11</f>
        <v>Scolarite</v>
      </c>
      <c r="B7" s="6" t="str">
        <f>[32]M40!B11</f>
        <v>Classes virtuelles</v>
      </c>
      <c r="C7" s="3" t="str">
        <f>[32]M40!E11</f>
        <v>Inscrits</v>
      </c>
      <c r="D7" s="3" t="str">
        <f>[32]M40!$A$5</f>
        <v>M40   Concours externe IRA</v>
      </c>
      <c r="E7" s="15">
        <f>[32]M40!F11</f>
        <v>43378</v>
      </c>
      <c r="F7" s="10">
        <f>[32]M40!D11</f>
        <v>0</v>
      </c>
      <c r="G7" s="12"/>
    </row>
    <row r="8" spans="1:7" ht="24.95" customHeight="1" x14ac:dyDescent="0.35">
      <c r="A8" s="7" t="str">
        <f>[32]M40!A12</f>
        <v>Scolarite</v>
      </c>
      <c r="B8" s="6" t="str">
        <f>[32]M40!B12</f>
        <v>Contenu cours devoirs</v>
      </c>
      <c r="C8" s="3" t="str">
        <f>[32]M40!E12</f>
        <v>Inscrits</v>
      </c>
      <c r="D8" s="3" t="str">
        <f>[32]M40!$A$5</f>
        <v>M40   Concours externe IRA</v>
      </c>
      <c r="E8" s="15">
        <f>[32]M40!F12</f>
        <v>43390</v>
      </c>
      <c r="F8" s="10">
        <f>[32]M40!D12</f>
        <v>0</v>
      </c>
      <c r="G8" s="12"/>
    </row>
    <row r="9" spans="1:7" ht="24.95" customHeight="1" x14ac:dyDescent="0.35">
      <c r="A9" s="7" t="str">
        <f>[32]M40!A13</f>
        <v>Vie_scolaire_vie_formation</v>
      </c>
      <c r="B9" s="6" t="str">
        <f>[32]M40!B13</f>
        <v>Examen/ Concours</v>
      </c>
      <c r="C9" s="3" t="str">
        <f>[32]M40!E13</f>
        <v>Inscrits</v>
      </c>
      <c r="D9" s="3" t="str">
        <f>[32]M40!$A$5</f>
        <v>M40   Concours externe IRA</v>
      </c>
      <c r="E9" s="15">
        <f>[32]M40!F13</f>
        <v>43392</v>
      </c>
      <c r="F9" s="10">
        <f>[32]M40!D13</f>
        <v>0</v>
      </c>
      <c r="G9" s="12"/>
    </row>
    <row r="10" spans="1:7" ht="24.95" customHeight="1" x14ac:dyDescent="0.35">
      <c r="A10" s="7" t="str">
        <f>[32]M40!A14</f>
        <v>Vie_scolaire_vie_formation</v>
      </c>
      <c r="B10" s="6" t="str">
        <f>[32]M40!B14</f>
        <v>Examen/ Concours</v>
      </c>
      <c r="C10" s="3" t="str">
        <f>[32]M40!E14</f>
        <v>Inscrits</v>
      </c>
      <c r="D10" s="3" t="str">
        <f>[32]M40!$A$5</f>
        <v>M40   Concours externe IRA</v>
      </c>
      <c r="E10" s="15">
        <f>[32]M40!F14</f>
        <v>43395</v>
      </c>
      <c r="F10" s="10">
        <f>[32]M40!D14</f>
        <v>0</v>
      </c>
      <c r="G10" s="12"/>
    </row>
    <row r="11" spans="1:7" ht="24.95" customHeight="1" x14ac:dyDescent="0.35">
      <c r="A11" s="7" t="str">
        <f>[32]M40!A15</f>
        <v>Scolarite</v>
      </c>
      <c r="B11" s="6" t="str">
        <f>[32]M40!B15</f>
        <v>Classes virtuelles</v>
      </c>
      <c r="C11" s="3" t="str">
        <f>[32]M40!E15</f>
        <v>Inscrits</v>
      </c>
      <c r="D11" s="3" t="str">
        <f>[32]M40!$A$5</f>
        <v>M40   Concours externe IRA</v>
      </c>
      <c r="E11" s="15">
        <f>[32]M40!F15</f>
        <v>43398</v>
      </c>
      <c r="F11" s="10">
        <f>[32]M40!D15</f>
        <v>0</v>
      </c>
      <c r="G11" s="12"/>
    </row>
    <row r="12" spans="1:7" ht="24.95" customHeight="1" x14ac:dyDescent="0.35">
      <c r="A12" s="7" t="str">
        <f>[32]M40!A16</f>
        <v>Vie_scolaire_vie_formation</v>
      </c>
      <c r="B12" s="6" t="str">
        <f>[32]M40!B16</f>
        <v>Examen/ Concours</v>
      </c>
      <c r="C12" s="3" t="str">
        <f>[32]M40!E16</f>
        <v>Inscrits</v>
      </c>
      <c r="D12" s="3" t="str">
        <f>[32]M40!$A$5</f>
        <v>M40   Concours externe IRA</v>
      </c>
      <c r="E12" s="15">
        <f>[32]M40!F16</f>
        <v>43404</v>
      </c>
      <c r="F12" s="10">
        <f>[32]M40!D16</f>
        <v>0</v>
      </c>
      <c r="G12" s="12"/>
    </row>
    <row r="13" spans="1:7" ht="24.95" customHeight="1" x14ac:dyDescent="0.35">
      <c r="A13" s="7" t="str">
        <f>[32]M40!A17</f>
        <v>Scolarite</v>
      </c>
      <c r="B13" s="6" t="str">
        <f>[32]M40!B17</f>
        <v>Classes virtuelles</v>
      </c>
      <c r="C13" s="3" t="str">
        <f>[32]M40!E17</f>
        <v>Inscrits</v>
      </c>
      <c r="D13" s="3" t="str">
        <f>[32]M40!$A$5</f>
        <v>M40   Concours externe IRA</v>
      </c>
      <c r="E13" s="15">
        <f>[32]M40!F17</f>
        <v>43404</v>
      </c>
      <c r="F13" s="10">
        <f>[32]M40!D17</f>
        <v>0</v>
      </c>
      <c r="G13" s="12"/>
    </row>
    <row r="14" spans="1:7" ht="24.95" customHeight="1" x14ac:dyDescent="0.35">
      <c r="A14" s="7" t="str">
        <f>[32]M40!A18</f>
        <v>Scolarite</v>
      </c>
      <c r="B14" s="6" t="str">
        <f>[32]M40!B18</f>
        <v>Contenu cours devoirs</v>
      </c>
      <c r="C14" s="3" t="str">
        <f>[32]M40!E18</f>
        <v>Inscrits</v>
      </c>
      <c r="D14" s="3" t="str">
        <f>[32]M40!$A$5</f>
        <v>M40   Concours externe IRA</v>
      </c>
      <c r="E14" s="15">
        <f>[32]M40!F18</f>
        <v>43409</v>
      </c>
      <c r="F14" s="10">
        <f>[32]M40!D18</f>
        <v>0</v>
      </c>
      <c r="G14" s="12"/>
    </row>
    <row r="15" spans="1:7" ht="24.95" customHeight="1" x14ac:dyDescent="0.35">
      <c r="A15" s="7" t="str">
        <f>[32]M40!A19</f>
        <v>Scolarite</v>
      </c>
      <c r="B15" s="6" t="str">
        <f>[32]M40!B19</f>
        <v>Classes virtuelles</v>
      </c>
      <c r="C15" s="3" t="str">
        <f>[32]M40!E19</f>
        <v>Inscrits</v>
      </c>
      <c r="D15" s="3" t="str">
        <f>[32]M40!$A$5</f>
        <v>M40   Concours externe IRA</v>
      </c>
      <c r="E15" s="15">
        <f>[32]M40!F19</f>
        <v>43410</v>
      </c>
      <c r="F15" s="10">
        <f>[32]M40!D19</f>
        <v>0</v>
      </c>
      <c r="G15" s="12"/>
    </row>
    <row r="16" spans="1:7" ht="24.95" customHeight="1" x14ac:dyDescent="0.35">
      <c r="A16" s="7" t="str">
        <f>[32]M40!A20</f>
        <v>Scolarite</v>
      </c>
      <c r="B16" s="6" t="str">
        <f>[32]M40!B20</f>
        <v>Contenu cours devoirs</v>
      </c>
      <c r="C16" s="3" t="str">
        <f>[32]M40!E20</f>
        <v>Inscrits</v>
      </c>
      <c r="D16" s="3" t="str">
        <f>[32]M40!$A$5</f>
        <v>M40   Concours externe IRA</v>
      </c>
      <c r="E16" s="15">
        <f>[32]M40!F20</f>
        <v>43417</v>
      </c>
      <c r="F16" s="10">
        <f>[32]M40!D20</f>
        <v>0</v>
      </c>
      <c r="G16" s="12"/>
    </row>
    <row r="17" spans="1:7" ht="24.95" customHeight="1" x14ac:dyDescent="0.35">
      <c r="A17" s="7" t="str">
        <f>[32]M40!A21</f>
        <v>Scolarite</v>
      </c>
      <c r="B17" s="6" t="str">
        <f>[32]M40!B21</f>
        <v>Contenu cours devoirs</v>
      </c>
      <c r="C17" s="3" t="str">
        <f>[32]M40!E21</f>
        <v>Inscrits</v>
      </c>
      <c r="D17" s="3" t="str">
        <f>[32]M40!$A$5</f>
        <v>M40   Concours externe IRA</v>
      </c>
      <c r="E17" s="15">
        <f>[32]M40!F21</f>
        <v>43418</v>
      </c>
      <c r="F17" s="10">
        <f>[32]M40!D21</f>
        <v>0</v>
      </c>
      <c r="G17" s="12"/>
    </row>
    <row r="18" spans="1:7" ht="24.95" customHeight="1" x14ac:dyDescent="0.35">
      <c r="A18" s="7" t="str">
        <f>[32]M40!A22</f>
        <v>Scolarite</v>
      </c>
      <c r="B18" s="6" t="str">
        <f>[32]M40!B22</f>
        <v>Contenu cours devoirs</v>
      </c>
      <c r="C18" s="3" t="str">
        <f>[32]M40!E22</f>
        <v>Inscrits</v>
      </c>
      <c r="D18" s="3" t="str">
        <f>[32]M40!$A$5</f>
        <v>M40   Concours externe IRA</v>
      </c>
      <c r="E18" s="15">
        <f>[32]M40!F22</f>
        <v>43419</v>
      </c>
      <c r="F18" s="10">
        <f>[32]M40!D22</f>
        <v>0</v>
      </c>
      <c r="G18" s="12"/>
    </row>
    <row r="19" spans="1:7" ht="24.95" customHeight="1" x14ac:dyDescent="0.35">
      <c r="A19" s="7" t="str">
        <f>[32]M40!A23</f>
        <v>Scolarite</v>
      </c>
      <c r="B19" s="6" t="str">
        <f>[32]M40!B23</f>
        <v>Contenu cours devoirs</v>
      </c>
      <c r="C19" s="3" t="str">
        <f>[32]M40!E23</f>
        <v>Inscrits</v>
      </c>
      <c r="D19" s="3" t="str">
        <f>[32]M40!$A$5</f>
        <v>M40   Concours externe IRA</v>
      </c>
      <c r="E19" s="15">
        <f>[32]M40!F23</f>
        <v>43419</v>
      </c>
      <c r="F19" s="10">
        <f>[32]M40!D23</f>
        <v>0</v>
      </c>
      <c r="G19" s="12"/>
    </row>
    <row r="20" spans="1:7" ht="24.95" customHeight="1" x14ac:dyDescent="0.35">
      <c r="A20" s="7" t="str">
        <f>[32]M40!A24</f>
        <v>Scolarite</v>
      </c>
      <c r="B20" s="6" t="str">
        <f>[32]M40!B24</f>
        <v>Accès service en ligne</v>
      </c>
      <c r="C20" s="3" t="str">
        <f>[32]M40!E24</f>
        <v>Inscrits</v>
      </c>
      <c r="D20" s="3" t="str">
        <f>[32]M40!$A$5</f>
        <v>M40   Concours externe IRA</v>
      </c>
      <c r="E20" s="15">
        <f>[32]M40!F24</f>
        <v>43419</v>
      </c>
      <c r="F20" s="10">
        <f>[32]M40!D24</f>
        <v>0</v>
      </c>
      <c r="G20" s="12"/>
    </row>
    <row r="21" spans="1:7" ht="24.95" customHeight="1" x14ac:dyDescent="0.35">
      <c r="A21" s="7" t="str">
        <f>[32]M40!A25</f>
        <v>Vie_scolaire_vie_formation</v>
      </c>
      <c r="B21" s="6" t="str">
        <f>[32]M40!B25</f>
        <v>Examen/ Concours</v>
      </c>
      <c r="C21" s="3" t="str">
        <f>[32]M40!E25</f>
        <v>Inscrits</v>
      </c>
      <c r="D21" s="3" t="str">
        <f>[32]M40!$A$5</f>
        <v>M40   Concours externe IRA</v>
      </c>
      <c r="E21" s="15">
        <f>[32]M40!F25</f>
        <v>43426</v>
      </c>
      <c r="F21" s="10">
        <f>[32]M40!D25</f>
        <v>0</v>
      </c>
      <c r="G21" s="12"/>
    </row>
    <row r="22" spans="1:7" ht="24.95" customHeight="1" x14ac:dyDescent="0.35">
      <c r="A22" s="7" t="str">
        <f>[32]M40!A26</f>
        <v>Scolarite</v>
      </c>
      <c r="B22" s="6" t="str">
        <f>[32]M40!B26</f>
        <v>Epreuves blanches</v>
      </c>
      <c r="C22" s="3" t="str">
        <f>[32]M40!E26</f>
        <v>Inscrits</v>
      </c>
      <c r="D22" s="3" t="str">
        <f>[32]M40!$A$5</f>
        <v>M40   Concours externe IRA</v>
      </c>
      <c r="E22" s="15">
        <f>[32]M40!F26</f>
        <v>43426</v>
      </c>
      <c r="F22" s="10">
        <f>[32]M40!D26</f>
        <v>0</v>
      </c>
      <c r="G22" s="12"/>
    </row>
    <row r="23" spans="1:7" ht="24.95" customHeight="1" x14ac:dyDescent="0.25">
      <c r="A23" s="7" t="str">
        <f>[32]M40!A27</f>
        <v>Scolarite</v>
      </c>
      <c r="B23" s="6" t="str">
        <f>[32]M40!B27</f>
        <v>Contenu cours devoirs</v>
      </c>
      <c r="C23" s="3" t="str">
        <f>[32]M40!E27</f>
        <v>Inscrits</v>
      </c>
      <c r="D23" s="3" t="str">
        <f>[32]M40!$A$5</f>
        <v>M40   Concours externe IRA</v>
      </c>
      <c r="E23" s="15">
        <f>[32]M40!F27</f>
        <v>43426</v>
      </c>
      <c r="F23" s="10">
        <f>[32]M40!D27</f>
        <v>0</v>
      </c>
      <c r="G23" s="12"/>
    </row>
    <row r="24" spans="1:7" ht="24.95" customHeight="1" x14ac:dyDescent="0.25">
      <c r="A24" s="7" t="str">
        <f>[32]M40!A28</f>
        <v>Scolarite</v>
      </c>
      <c r="B24" s="6" t="str">
        <f>[32]M40!B28</f>
        <v>Contenu cours devoirs</v>
      </c>
      <c r="C24" s="3" t="str">
        <f>[32]M40!E28</f>
        <v>Inscrits</v>
      </c>
      <c r="D24" s="3" t="str">
        <f>[32]M40!$A$5</f>
        <v>M40   Concours externe IRA</v>
      </c>
      <c r="E24" s="15">
        <f>[32]M40!F28</f>
        <v>43431</v>
      </c>
      <c r="F24" s="10">
        <f>[32]M40!D28</f>
        <v>0</v>
      </c>
      <c r="G24" s="12"/>
    </row>
    <row r="25" spans="1:7" ht="24.95" customHeight="1" x14ac:dyDescent="0.25">
      <c r="A25" s="7" t="str">
        <f>[32]M40!A29</f>
        <v>Scolarite</v>
      </c>
      <c r="B25" s="6" t="str">
        <f>[32]M40!B29</f>
        <v>Contenu cours devoirs</v>
      </c>
      <c r="C25" s="3" t="str">
        <f>[32]M40!E29</f>
        <v>Inscrits</v>
      </c>
      <c r="D25" s="3" t="str">
        <f>[32]M40!$A$5</f>
        <v>M40   Concours externe IRA</v>
      </c>
      <c r="E25" s="15">
        <f>[32]M40!F29</f>
        <v>43431</v>
      </c>
      <c r="F25" s="10">
        <f>[32]M40!D29</f>
        <v>0</v>
      </c>
      <c r="G25" s="12"/>
    </row>
    <row r="26" spans="1:7" ht="24.95" customHeight="1" x14ac:dyDescent="0.25">
      <c r="A26" s="7" t="str">
        <f>[32]M40!A30</f>
        <v>Scolarite</v>
      </c>
      <c r="B26" s="6" t="str">
        <f>[32]M40!B30</f>
        <v>Epreuves blanches</v>
      </c>
      <c r="C26" s="3" t="str">
        <f>[32]M40!E30</f>
        <v>Inscrits</v>
      </c>
      <c r="D26" s="3" t="str">
        <f>[32]M40!$A$5</f>
        <v>M40   Concours externe IRA</v>
      </c>
      <c r="E26" s="15">
        <f>[32]M40!F30</f>
        <v>43433</v>
      </c>
      <c r="F26" s="10">
        <f>[32]M40!D30</f>
        <v>0</v>
      </c>
      <c r="G26" s="12"/>
    </row>
    <row r="27" spans="1:7" ht="24.95" customHeight="1" x14ac:dyDescent="0.25">
      <c r="A27" s="7" t="str">
        <f>[32]M40!A31</f>
        <v>Scolarite</v>
      </c>
      <c r="B27" s="6" t="str">
        <f>[32]M40!B31</f>
        <v>Classes virtuelles</v>
      </c>
      <c r="C27" s="3" t="str">
        <f>[32]M40!E31</f>
        <v>Inscrits</v>
      </c>
      <c r="D27" s="3" t="str">
        <f>[32]M40!$A$5</f>
        <v>M40   Concours externe IRA</v>
      </c>
      <c r="E27" s="15">
        <f>[32]M40!F31</f>
        <v>43433</v>
      </c>
      <c r="F27" s="10">
        <f>[32]M40!D31</f>
        <v>0</v>
      </c>
      <c r="G27" s="12"/>
    </row>
    <row r="28" spans="1:7" ht="24.95" customHeight="1" x14ac:dyDescent="0.25">
      <c r="A28" s="7" t="str">
        <f>[32]M40!A32</f>
        <v>Scolarite</v>
      </c>
      <c r="B28" s="6" t="str">
        <f>[32]M40!B32</f>
        <v>Contenu cours devoirs</v>
      </c>
      <c r="C28" s="3" t="str">
        <f>[32]M40!E32</f>
        <v>Inscrits</v>
      </c>
      <c r="D28" s="3" t="str">
        <f>[32]M40!$A$5</f>
        <v>M40   Concours externe IRA</v>
      </c>
      <c r="E28" s="15">
        <f>[32]M40!F32</f>
        <v>43437</v>
      </c>
      <c r="F28" s="10">
        <f>[32]M40!D32</f>
        <v>0</v>
      </c>
      <c r="G28" s="12"/>
    </row>
    <row r="29" spans="1:7" ht="24.95" customHeight="1" x14ac:dyDescent="0.25">
      <c r="A29" s="7" t="str">
        <f>[32]M40!A33</f>
        <v>Scolarite</v>
      </c>
      <c r="B29" s="6" t="str">
        <f>[32]M40!B33</f>
        <v>Contenu cours devoirs</v>
      </c>
      <c r="C29" s="3" t="str">
        <f>[32]M40!E33</f>
        <v>Inscrits</v>
      </c>
      <c r="D29" s="3" t="str">
        <f>[32]M40!$A$5</f>
        <v>M40   Concours externe IRA</v>
      </c>
      <c r="E29" s="15">
        <f>[32]M40!F33</f>
        <v>43437</v>
      </c>
      <c r="F29" s="10">
        <f>[32]M40!D33</f>
        <v>0</v>
      </c>
      <c r="G29" s="12"/>
    </row>
    <row r="30" spans="1:7" ht="24.95" customHeight="1" x14ac:dyDescent="0.25">
      <c r="A30" s="7" t="str">
        <f>[32]M40!A34</f>
        <v>Scolarite</v>
      </c>
      <c r="B30" s="6" t="str">
        <f>[32]M40!B34</f>
        <v>Epreuves blanches</v>
      </c>
      <c r="C30" s="3" t="str">
        <f>[32]M40!E34</f>
        <v>Inscrits</v>
      </c>
      <c r="D30" s="3" t="str">
        <f>[32]M40!$A$5</f>
        <v>M40   Concours externe IRA</v>
      </c>
      <c r="E30" s="15">
        <f>[32]M40!F34</f>
        <v>43441</v>
      </c>
      <c r="F30" s="10">
        <f>[32]M40!D34</f>
        <v>0</v>
      </c>
      <c r="G30" s="12"/>
    </row>
    <row r="31" spans="1:7" ht="24.95" customHeight="1" x14ac:dyDescent="0.25">
      <c r="A31" s="7" t="str">
        <f>[32]M40!A35</f>
        <v>Scolarite</v>
      </c>
      <c r="B31" s="6" t="str">
        <f>[32]M40!B35</f>
        <v>Epreuves blanches</v>
      </c>
      <c r="C31" s="3" t="str">
        <f>[32]M40!E35</f>
        <v>Inscrits</v>
      </c>
      <c r="D31" s="3" t="str">
        <f>[32]M40!$A$5</f>
        <v>M40   Concours externe IRA</v>
      </c>
      <c r="E31" s="15">
        <f>[32]M40!F35</f>
        <v>43451</v>
      </c>
      <c r="F31" s="10">
        <f>[32]M40!D35</f>
        <v>0</v>
      </c>
      <c r="G31" s="12"/>
    </row>
    <row r="32" spans="1:7" ht="24.95" customHeight="1" x14ac:dyDescent="0.25">
      <c r="A32" s="7" t="str">
        <f>[32]M40!A36</f>
        <v>Scolarite</v>
      </c>
      <c r="B32" s="6" t="str">
        <f>[32]M40!B36</f>
        <v>Contenu cours devoirs</v>
      </c>
      <c r="C32" s="3" t="str">
        <f>[32]M40!E36</f>
        <v>Inscrits</v>
      </c>
      <c r="D32" s="3" t="str">
        <f>[32]M40!$A$5</f>
        <v>M40   Concours externe IRA</v>
      </c>
      <c r="E32" s="15">
        <f>[32]M40!F36</f>
        <v>43467</v>
      </c>
      <c r="F32" s="10">
        <f>[32]M40!D36</f>
        <v>0</v>
      </c>
      <c r="G32" s="12"/>
    </row>
    <row r="33" spans="1:7" ht="24.95" customHeight="1" x14ac:dyDescent="0.25">
      <c r="A33" s="7" t="str">
        <f>[32]M40!A37</f>
        <v>Scolarite</v>
      </c>
      <c r="B33" s="6" t="str">
        <f>[32]M40!B37</f>
        <v>Epreuves blanches</v>
      </c>
      <c r="C33" s="3" t="str">
        <f>[32]M40!E37</f>
        <v>Inscrits</v>
      </c>
      <c r="D33" s="3" t="str">
        <f>[32]M40!$A$5</f>
        <v>M40   Concours externe IRA</v>
      </c>
      <c r="E33" s="15">
        <f>[32]M40!F37</f>
        <v>43467</v>
      </c>
      <c r="F33" s="10">
        <f>[32]M40!D37</f>
        <v>0</v>
      </c>
      <c r="G33" s="12"/>
    </row>
    <row r="34" spans="1:7" ht="24.95" customHeight="1" x14ac:dyDescent="0.25">
      <c r="A34" s="7" t="str">
        <f>[32]M40!A38</f>
        <v>Scolarite</v>
      </c>
      <c r="B34" s="6" t="str">
        <f>[32]M40!B38</f>
        <v>Contenu cours devoirs</v>
      </c>
      <c r="C34" s="3" t="str">
        <f>[32]M40!E38</f>
        <v>Inscrits</v>
      </c>
      <c r="D34" s="3" t="str">
        <f>[32]M40!$A$5</f>
        <v>M40   Concours externe IRA</v>
      </c>
      <c r="E34" s="15">
        <f>[32]M40!F38</f>
        <v>43500</v>
      </c>
      <c r="F34" s="10">
        <f>[32]M40!D38</f>
        <v>0</v>
      </c>
      <c r="G34" s="12"/>
    </row>
    <row r="35" spans="1:7" ht="24.95" customHeight="1" x14ac:dyDescent="0.25">
      <c r="A35" s="7" t="str">
        <f>[32]M40!A39</f>
        <v>Scolarite</v>
      </c>
      <c r="B35" s="6" t="str">
        <f>[32]M40!B39</f>
        <v>Contenu cours devoirs</v>
      </c>
      <c r="C35" s="3" t="str">
        <f>[32]M40!E39</f>
        <v>Inscrits</v>
      </c>
      <c r="D35" s="3" t="str">
        <f>[32]M40!$A$5</f>
        <v>M40   Concours externe IRA</v>
      </c>
      <c r="E35" s="15">
        <f>[32]M40!F39</f>
        <v>43143</v>
      </c>
      <c r="F35" s="10">
        <f>[32]M40!D39</f>
        <v>0</v>
      </c>
      <c r="G35" s="12"/>
    </row>
    <row r="36" spans="1:7" ht="24.95" customHeight="1" x14ac:dyDescent="0.25">
      <c r="A36" s="7" t="str">
        <f>[32]M40!A40</f>
        <v>Vie_scolaire_vie_formation</v>
      </c>
      <c r="B36" s="6" t="str">
        <f>[32]M40!B40</f>
        <v>Examen/ Concours</v>
      </c>
      <c r="C36" s="3" t="str">
        <f>[32]M40!E40</f>
        <v>Inscrits</v>
      </c>
      <c r="D36" s="3" t="str">
        <f>[32]M40!$A$5</f>
        <v>M40   Concours externe IRA</v>
      </c>
      <c r="E36" s="15">
        <f>[32]M40!F40</f>
        <v>43510</v>
      </c>
      <c r="F36" s="10">
        <f>[32]M40!D40</f>
        <v>0</v>
      </c>
      <c r="G36" s="12"/>
    </row>
    <row r="37" spans="1:7" ht="24.95" customHeight="1" x14ac:dyDescent="0.25">
      <c r="A37" s="7" t="str">
        <f>[32]M40!A41</f>
        <v>Vie_scolaire_vie_formation</v>
      </c>
      <c r="B37" s="6" t="str">
        <f>[32]M40!B41</f>
        <v>Examen/ Concours</v>
      </c>
      <c r="C37" s="3" t="str">
        <f>[32]M40!E41</f>
        <v>Inscrits</v>
      </c>
      <c r="D37" s="3" t="str">
        <f>[32]M40!$A$5</f>
        <v>M40   Concours externe IRA</v>
      </c>
      <c r="E37" s="15">
        <f>[32]M40!F41</f>
        <v>43511</v>
      </c>
      <c r="F37" s="10">
        <f>[32]M40!D41</f>
        <v>0</v>
      </c>
      <c r="G37" s="12"/>
    </row>
    <row r="38" spans="1:7" ht="24.95" customHeight="1" x14ac:dyDescent="0.25">
      <c r="A38" s="7" t="str">
        <f>[32]M40!A42</f>
        <v>Vie_scolaire_vie_formation</v>
      </c>
      <c r="B38" s="6" t="str">
        <f>[32]M40!B42</f>
        <v>Examen/ Concours</v>
      </c>
      <c r="C38" s="3" t="str">
        <f>[32]M40!E42</f>
        <v>Inscrits</v>
      </c>
      <c r="D38" s="3" t="str">
        <f>[32]M40!$A$5</f>
        <v>M40   Concours externe IRA</v>
      </c>
      <c r="E38" s="15">
        <f>[32]M40!F42</f>
        <v>43522</v>
      </c>
      <c r="F38" s="10">
        <f>[32]M40!D42</f>
        <v>0</v>
      </c>
      <c r="G38" s="12"/>
    </row>
    <row r="39" spans="1:7" ht="24.95" customHeight="1" x14ac:dyDescent="0.25">
      <c r="A39" s="7" t="str">
        <f>[32]M40!A43</f>
        <v>Scolarite</v>
      </c>
      <c r="B39" s="6" t="str">
        <f>[32]M40!B43</f>
        <v>Classes virtuelles</v>
      </c>
      <c r="C39" s="3" t="str">
        <f>[32]M40!E43</f>
        <v>Inscrits</v>
      </c>
      <c r="D39" s="3" t="str">
        <f>[32]M40!$A$5</f>
        <v>M40   Concours externe IRA</v>
      </c>
      <c r="E39" s="15">
        <f>[32]M40!F43</f>
        <v>43531</v>
      </c>
      <c r="F39" s="10">
        <f>[32]M40!D43</f>
        <v>0</v>
      </c>
      <c r="G39" s="12"/>
    </row>
    <row r="40" spans="1:7" ht="24.95" customHeight="1" x14ac:dyDescent="0.25">
      <c r="A40" s="7" t="str">
        <f>[32]M40!A44</f>
        <v>Scolarite</v>
      </c>
      <c r="B40" s="6" t="str">
        <f>[32]M40!B44</f>
        <v>Classes virtuelles</v>
      </c>
      <c r="C40" s="3" t="str">
        <f>[32]M40!E44</f>
        <v>Inscrits</v>
      </c>
      <c r="D40" s="3" t="str">
        <f>[32]M40!$A$5</f>
        <v>M40   Concours externe IRA</v>
      </c>
      <c r="E40" s="15">
        <f>[32]M40!F44</f>
        <v>43549</v>
      </c>
      <c r="F40" s="10">
        <f>[32]M40!D44</f>
        <v>0</v>
      </c>
      <c r="G40" s="12"/>
    </row>
    <row r="41" spans="1:7" ht="24.95" customHeight="1" x14ac:dyDescent="0.25">
      <c r="A41" s="7" t="str">
        <f>[32]M40!A45</f>
        <v>Vie_scolaire_vie_formation</v>
      </c>
      <c r="B41" s="6" t="str">
        <f>[32]M40!B45</f>
        <v>Examen/ Concours</v>
      </c>
      <c r="C41" s="3" t="str">
        <f>[32]M40!E45</f>
        <v>Inscrits</v>
      </c>
      <c r="D41" s="3" t="str">
        <f>[32]M40!$A$5</f>
        <v>M40   Concours externe IRA</v>
      </c>
      <c r="E41" s="15">
        <f>[32]M40!F45</f>
        <v>43558</v>
      </c>
      <c r="F41" s="10">
        <f>[32]M40!D45</f>
        <v>0</v>
      </c>
      <c r="G41" s="12"/>
    </row>
    <row r="42" spans="1:7" ht="24.95" customHeight="1" x14ac:dyDescent="0.25">
      <c r="A42" s="7" t="str">
        <f>[32]M40!A46</f>
        <v>Scolarite</v>
      </c>
      <c r="B42" s="6" t="str">
        <f>[32]M40!B46</f>
        <v>Contenu cours devoirs</v>
      </c>
      <c r="C42" s="3" t="str">
        <f>[32]M40!E46</f>
        <v>Inscrits</v>
      </c>
      <c r="D42" s="3" t="str">
        <f>[32]M40!$A$5</f>
        <v>M40   Concours externe IRA</v>
      </c>
      <c r="E42" s="15">
        <f>[32]M40!F46</f>
        <v>43559</v>
      </c>
      <c r="F42" s="10">
        <f>[32]M40!D46</f>
        <v>0</v>
      </c>
      <c r="G42" s="12"/>
    </row>
    <row r="43" spans="1:7" ht="24.95" customHeight="1" x14ac:dyDescent="0.25">
      <c r="A43" s="7" t="str">
        <f>[32]M40!A47</f>
        <v>Scolarite</v>
      </c>
      <c r="B43" s="6" t="str">
        <f>[32]M40!B47</f>
        <v>Classes virtuelles</v>
      </c>
      <c r="C43" s="3" t="str">
        <f>[32]M40!E47</f>
        <v>Inscrits</v>
      </c>
      <c r="D43" s="3" t="str">
        <f>[32]M40!$A$5</f>
        <v>M40   Concours externe IRA</v>
      </c>
      <c r="E43" s="15">
        <f>[32]M40!F47</f>
        <v>43560</v>
      </c>
      <c r="F43" s="10">
        <f>[32]M40!D47</f>
        <v>0</v>
      </c>
      <c r="G43" s="12"/>
    </row>
    <row r="44" spans="1:7" ht="24.95" customHeight="1" x14ac:dyDescent="0.25">
      <c r="A44" s="7" t="str">
        <f>[32]M40!A48</f>
        <v>Vie_scolaire_vie_formation</v>
      </c>
      <c r="B44" s="6" t="str">
        <f>[32]M40!B48</f>
        <v>Examen/ Concours</v>
      </c>
      <c r="C44" s="3" t="str">
        <f>[32]M40!E48</f>
        <v>Inscrits</v>
      </c>
      <c r="D44" s="3" t="str">
        <f>[32]M40!$A$5</f>
        <v>M40   Concours externe IRA</v>
      </c>
      <c r="E44" s="15">
        <f>[32]M40!F48</f>
        <v>43560</v>
      </c>
      <c r="F44" s="10">
        <f>[32]M40!D48</f>
        <v>0</v>
      </c>
      <c r="G44" s="12"/>
    </row>
    <row r="45" spans="1:7" ht="24.95" customHeight="1" x14ac:dyDescent="0.25">
      <c r="A45" s="7" t="str">
        <f>[32]M40!A49</f>
        <v>Scolarite</v>
      </c>
      <c r="B45" s="6" t="str">
        <f>[32]M40!B49</f>
        <v>Classes virtuelles</v>
      </c>
      <c r="C45" s="3" t="str">
        <f>[32]M40!E49</f>
        <v>Inscrits</v>
      </c>
      <c r="D45" s="3" t="str">
        <f>[32]M40!$A$5</f>
        <v>M40   Concours externe IRA</v>
      </c>
      <c r="E45" s="15">
        <f>[32]M40!F49</f>
        <v>43565</v>
      </c>
      <c r="F45" s="10">
        <f>[32]M40!D49</f>
        <v>0</v>
      </c>
      <c r="G45" s="12"/>
    </row>
    <row r="46" spans="1:7" ht="24.95" customHeight="1" x14ac:dyDescent="0.25">
      <c r="A46" s="7" t="str">
        <f>[32]M40!A50</f>
        <v>Vie_scolaire_vie_formation</v>
      </c>
      <c r="B46" s="6" t="str">
        <f>[32]M40!B50</f>
        <v>Examen/ Concours</v>
      </c>
      <c r="C46" s="3" t="str">
        <f>[32]M40!E50</f>
        <v>Inscrits</v>
      </c>
      <c r="D46" s="3" t="str">
        <f>[32]M40!$A$5</f>
        <v>M40   Concours externe IRA</v>
      </c>
      <c r="E46" s="15">
        <f>[32]M40!F50</f>
        <v>43575</v>
      </c>
      <c r="F46" s="10">
        <f>[32]M40!D50</f>
        <v>0</v>
      </c>
      <c r="G46" s="12"/>
    </row>
    <row r="47" spans="1:7" ht="24.95" customHeight="1" x14ac:dyDescent="0.25">
      <c r="A47" s="7" t="str">
        <f>[32]M40!A51</f>
        <v>Vie_scolaire_vie_formation</v>
      </c>
      <c r="B47" s="6" t="str">
        <f>[32]M40!B51</f>
        <v>Examen/ Concours</v>
      </c>
      <c r="C47" s="3" t="str">
        <f>[32]M40!E51</f>
        <v>Inscrits</v>
      </c>
      <c r="D47" s="3" t="str">
        <f>[32]M40!$A$5</f>
        <v>M40   Concours externe IRA</v>
      </c>
      <c r="E47" s="15">
        <f>[32]M40!F51</f>
        <v>43614</v>
      </c>
      <c r="F47" s="10">
        <f>[32]M40!D51</f>
        <v>0</v>
      </c>
      <c r="G47" s="12"/>
    </row>
    <row r="48" spans="1:7" ht="24.95" customHeight="1" x14ac:dyDescent="0.25">
      <c r="A48" s="7">
        <f>[32]M40!A52</f>
        <v>0</v>
      </c>
      <c r="B48" s="6">
        <f>[32]M40!B52</f>
        <v>0</v>
      </c>
      <c r="C48" s="3">
        <f>[32]M40!C52</f>
        <v>0</v>
      </c>
      <c r="D48" s="3">
        <f>[32]M40!D52</f>
        <v>0</v>
      </c>
      <c r="E48" s="15">
        <f>[32]M40!E52</f>
        <v>0</v>
      </c>
      <c r="F48" s="10">
        <f>[32]M40!D52</f>
        <v>0</v>
      </c>
      <c r="G48" s="12"/>
    </row>
    <row r="49" spans="1:7" ht="24.95" customHeight="1" x14ac:dyDescent="0.25">
      <c r="A49" s="7">
        <f>[32]M40!A53</f>
        <v>0</v>
      </c>
      <c r="B49" s="6">
        <f>[32]M40!B53</f>
        <v>0</v>
      </c>
      <c r="C49" s="3">
        <f>[32]M40!C53</f>
        <v>0</v>
      </c>
      <c r="D49" s="3">
        <f>[32]M40!D53</f>
        <v>0</v>
      </c>
      <c r="E49" s="15">
        <f>[32]M40!E53</f>
        <v>0</v>
      </c>
      <c r="F49" s="10">
        <f>[32]M40!D53</f>
        <v>0</v>
      </c>
      <c r="G49" s="12"/>
    </row>
    <row r="50" spans="1:7" ht="24.95" customHeight="1" x14ac:dyDescent="0.25">
      <c r="A50" s="7">
        <f>[32]M40!A54</f>
        <v>0</v>
      </c>
      <c r="B50" s="6">
        <f>[32]M40!B54</f>
        <v>0</v>
      </c>
      <c r="C50" s="3">
        <f>[32]M40!C54</f>
        <v>0</v>
      </c>
      <c r="D50" s="3">
        <f>[32]M40!D54</f>
        <v>0</v>
      </c>
      <c r="E50" s="15">
        <f>[32]M40!E54</f>
        <v>0</v>
      </c>
      <c r="F50" s="10">
        <f>[32]M40!D54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4"/>
  </sheetPr>
  <dimension ref="A1:G124"/>
  <sheetViews>
    <sheetView topLeftCell="A25" zoomScale="60" zoomScaleNormal="60" workbookViewId="0">
      <selection activeCell="F3" sqref="F3:F48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[33]M41!A7</f>
        <v>Vie_scolaire_vie_formation</v>
      </c>
      <c r="B3" s="6" t="str">
        <f>[33]M41!B7</f>
        <v>Examen/ Concours</v>
      </c>
      <c r="C3" s="3" t="str">
        <f>[33]M41!E7</f>
        <v>Inscrits</v>
      </c>
      <c r="D3" s="3" t="str">
        <f>[33]M41!$A$5</f>
        <v>M40   Concours externe IRA</v>
      </c>
      <c r="E3" s="15">
        <f>[33]M41!F7</f>
        <v>43299</v>
      </c>
      <c r="F3" s="10">
        <f>[33]M41!D7</f>
        <v>0</v>
      </c>
      <c r="G3" s="13"/>
    </row>
    <row r="4" spans="1:7" ht="24.95" customHeight="1" x14ac:dyDescent="0.35">
      <c r="A4" s="7" t="str">
        <f>[33]M41!A8</f>
        <v>Vie_scolaire_vie_formation</v>
      </c>
      <c r="B4" s="6" t="str">
        <f>[33]M41!B8</f>
        <v>Examen/ Concours</v>
      </c>
      <c r="C4" s="3" t="str">
        <f>[33]M41!E8</f>
        <v>Inscrits</v>
      </c>
      <c r="D4" s="3" t="str">
        <f>[33]M41!$A$5</f>
        <v>M40   Concours externe IRA</v>
      </c>
      <c r="E4" s="15">
        <f>[33]M41!F8</f>
        <v>43304</v>
      </c>
      <c r="F4" s="10">
        <f>[33]M41!D8</f>
        <v>0</v>
      </c>
      <c r="G4" s="12"/>
    </row>
    <row r="5" spans="1:7" ht="24.95" customHeight="1" x14ac:dyDescent="0.35">
      <c r="A5" s="7" t="str">
        <f>[33]M41!A9</f>
        <v>Scolarite</v>
      </c>
      <c r="B5" s="6" t="str">
        <f>[33]M41!B9</f>
        <v>Espace de formation</v>
      </c>
      <c r="C5" s="3" t="str">
        <f>[33]M41!E9</f>
        <v>Inscrits</v>
      </c>
      <c r="D5" s="3" t="str">
        <f>[33]M41!$A$5</f>
        <v>M40   Concours externe IRA</v>
      </c>
      <c r="E5" s="15">
        <f>[33]M41!F9</f>
        <v>43340</v>
      </c>
      <c r="F5" s="10">
        <f>[33]M41!D9</f>
        <v>0</v>
      </c>
      <c r="G5" s="12"/>
    </row>
    <row r="6" spans="1:7" ht="24.95" customHeight="1" x14ac:dyDescent="0.35">
      <c r="A6" s="7" t="str">
        <f>[33]M41!A10</f>
        <v>Scolarite</v>
      </c>
      <c r="B6" s="6" t="str">
        <f>[33]M41!B10</f>
        <v>Contenu cours devoirs</v>
      </c>
      <c r="C6" s="3" t="str">
        <f>[33]M41!E10</f>
        <v>Inscrits</v>
      </c>
      <c r="D6" s="3" t="str">
        <f>[33]M41!$A$5</f>
        <v>M40   Concours externe IRA</v>
      </c>
      <c r="E6" s="15">
        <f>[33]M41!F10</f>
        <v>43361</v>
      </c>
      <c r="F6" s="10">
        <f>[33]M41!D10</f>
        <v>0</v>
      </c>
      <c r="G6" s="12"/>
    </row>
    <row r="7" spans="1:7" ht="24.95" customHeight="1" x14ac:dyDescent="0.35">
      <c r="A7" s="7" t="str">
        <f>[33]M41!A11</f>
        <v>Scolarite</v>
      </c>
      <c r="B7" s="6" t="str">
        <f>[33]M41!B11</f>
        <v>Classes virtuelles</v>
      </c>
      <c r="C7" s="3" t="str">
        <f>[33]M41!E11</f>
        <v>Inscrits</v>
      </c>
      <c r="D7" s="3" t="str">
        <f>[33]M41!$A$5</f>
        <v>M40   Concours externe IRA</v>
      </c>
      <c r="E7" s="15">
        <f>[33]M41!F11</f>
        <v>43378</v>
      </c>
      <c r="F7" s="10">
        <f>[33]M41!D11</f>
        <v>0</v>
      </c>
      <c r="G7" s="12"/>
    </row>
    <row r="8" spans="1:7" ht="24.95" customHeight="1" x14ac:dyDescent="0.35">
      <c r="A8" s="7" t="str">
        <f>[33]M41!A12</f>
        <v>Scolarite</v>
      </c>
      <c r="B8" s="6" t="str">
        <f>[33]M41!B12</f>
        <v>Contenu cours devoirs</v>
      </c>
      <c r="C8" s="3" t="str">
        <f>[33]M41!E12</f>
        <v>Inscrits</v>
      </c>
      <c r="D8" s="3" t="str">
        <f>[33]M41!$A$5</f>
        <v>M40   Concours externe IRA</v>
      </c>
      <c r="E8" s="15">
        <f>[33]M41!F12</f>
        <v>43390</v>
      </c>
      <c r="F8" s="10">
        <f>[33]M41!D12</f>
        <v>0</v>
      </c>
      <c r="G8" s="12"/>
    </row>
    <row r="9" spans="1:7" ht="24.95" customHeight="1" x14ac:dyDescent="0.35">
      <c r="A9" s="7" t="str">
        <f>[33]M41!A13</f>
        <v>Vie_scolaire_vie_formation</v>
      </c>
      <c r="B9" s="6" t="str">
        <f>[33]M41!B13</f>
        <v>Examen/ Concours</v>
      </c>
      <c r="C9" s="3" t="str">
        <f>[33]M41!E13</f>
        <v>Inscrits</v>
      </c>
      <c r="D9" s="3" t="str">
        <f>[33]M41!$A$5</f>
        <v>M40   Concours externe IRA</v>
      </c>
      <c r="E9" s="15">
        <f>[33]M41!F13</f>
        <v>43392</v>
      </c>
      <c r="F9" s="10">
        <f>[33]M41!D13</f>
        <v>0</v>
      </c>
      <c r="G9" s="12"/>
    </row>
    <row r="10" spans="1:7" ht="24.95" customHeight="1" x14ac:dyDescent="0.35">
      <c r="A10" s="7" t="str">
        <f>[33]M41!A14</f>
        <v>Vie_scolaire_vie_formation</v>
      </c>
      <c r="B10" s="6" t="str">
        <f>[33]M41!B14</f>
        <v>Examen/ Concours</v>
      </c>
      <c r="C10" s="3" t="str">
        <f>[33]M41!E14</f>
        <v>Inscrits</v>
      </c>
      <c r="D10" s="3" t="str">
        <f>[33]M41!$A$5</f>
        <v>M40   Concours externe IRA</v>
      </c>
      <c r="E10" s="15">
        <f>[33]M41!F14</f>
        <v>43395</v>
      </c>
      <c r="F10" s="10">
        <f>[33]M41!D14</f>
        <v>0</v>
      </c>
      <c r="G10" s="12"/>
    </row>
    <row r="11" spans="1:7" ht="24.95" customHeight="1" x14ac:dyDescent="0.35">
      <c r="A11" s="7" t="str">
        <f>[33]M41!A15</f>
        <v>Scolarite</v>
      </c>
      <c r="B11" s="6" t="str">
        <f>[33]M41!B15</f>
        <v>Classes virtuelles</v>
      </c>
      <c r="C11" s="3" t="str">
        <f>[33]M41!E15</f>
        <v>Inscrits</v>
      </c>
      <c r="D11" s="3" t="str">
        <f>[33]M41!$A$5</f>
        <v>M40   Concours externe IRA</v>
      </c>
      <c r="E11" s="15">
        <f>[33]M41!F15</f>
        <v>43398</v>
      </c>
      <c r="F11" s="10">
        <f>[33]M41!D15</f>
        <v>0</v>
      </c>
      <c r="G11" s="12"/>
    </row>
    <row r="12" spans="1:7" ht="24.95" customHeight="1" x14ac:dyDescent="0.35">
      <c r="A12" s="7" t="str">
        <f>[33]M41!A16</f>
        <v>Scolarite</v>
      </c>
      <c r="B12" s="6" t="str">
        <f>[33]M41!B16</f>
        <v>Contenu cours devoirs</v>
      </c>
      <c r="C12" s="3" t="str">
        <f>[33]M41!E16</f>
        <v>Inscrits</v>
      </c>
      <c r="D12" s="3" t="str">
        <f>[33]M41!$A$5</f>
        <v>M40   Concours externe IRA</v>
      </c>
      <c r="E12" s="15">
        <f>[33]M41!F16</f>
        <v>43404</v>
      </c>
      <c r="F12" s="10">
        <f>[33]M41!D16</f>
        <v>0</v>
      </c>
      <c r="G12" s="12"/>
    </row>
    <row r="13" spans="1:7" ht="24.95" customHeight="1" x14ac:dyDescent="0.35">
      <c r="A13" s="7" t="str">
        <f>[33]M41!A17</f>
        <v>Scolarite</v>
      </c>
      <c r="B13" s="6" t="str">
        <f>[33]M41!B17</f>
        <v>Classes virtuelles</v>
      </c>
      <c r="C13" s="3" t="str">
        <f>[33]M41!E17</f>
        <v>Inscrits</v>
      </c>
      <c r="D13" s="3" t="str">
        <f>[33]M41!$A$5</f>
        <v>M40   Concours externe IRA</v>
      </c>
      <c r="E13" s="15">
        <f>[33]M41!F17</f>
        <v>43404</v>
      </c>
      <c r="F13" s="10">
        <f>[33]M41!D17</f>
        <v>0</v>
      </c>
      <c r="G13" s="12"/>
    </row>
    <row r="14" spans="1:7" ht="24.95" customHeight="1" x14ac:dyDescent="0.35">
      <c r="A14" s="7" t="str">
        <f>[33]M41!A18</f>
        <v>Scolarite</v>
      </c>
      <c r="B14" s="6" t="str">
        <f>[33]M41!B18</f>
        <v>Classes virtuelles</v>
      </c>
      <c r="C14" s="3" t="str">
        <f>[33]M41!E18</f>
        <v>Inscrits</v>
      </c>
      <c r="D14" s="3" t="str">
        <f>[33]M41!$A$5</f>
        <v>M40   Concours externe IRA</v>
      </c>
      <c r="E14" s="15">
        <f>[33]M41!F18</f>
        <v>43412</v>
      </c>
      <c r="F14" s="10">
        <f>[33]M41!D18</f>
        <v>0</v>
      </c>
      <c r="G14" s="12"/>
    </row>
    <row r="15" spans="1:7" ht="24.95" customHeight="1" x14ac:dyDescent="0.35">
      <c r="A15" s="7" t="str">
        <f>[33]M41!A19</f>
        <v>Scolarite</v>
      </c>
      <c r="B15" s="6" t="str">
        <f>[33]M41!B19</f>
        <v>Contenu cours devoirs</v>
      </c>
      <c r="C15" s="3" t="str">
        <f>[33]M41!E19</f>
        <v>Inscrits</v>
      </c>
      <c r="D15" s="3" t="str">
        <f>[33]M41!$A$5</f>
        <v>M40   Concours externe IRA</v>
      </c>
      <c r="E15" s="15">
        <f>[33]M41!F19</f>
        <v>43412</v>
      </c>
      <c r="F15" s="10">
        <f>[33]M41!D19</f>
        <v>0</v>
      </c>
      <c r="G15" s="12"/>
    </row>
    <row r="16" spans="1:7" ht="24.95" customHeight="1" x14ac:dyDescent="0.35">
      <c r="A16" s="7" t="str">
        <f>[33]M41!A20</f>
        <v>Scolarite</v>
      </c>
      <c r="B16" s="6" t="str">
        <f>[33]M41!B20</f>
        <v>Epreuves blanches</v>
      </c>
      <c r="C16" s="3" t="str">
        <f>[33]M41!E20</f>
        <v>Inscrits</v>
      </c>
      <c r="D16" s="3" t="str">
        <f>[33]M41!$A$5</f>
        <v>M40   Concours externe IRA</v>
      </c>
      <c r="E16" s="15">
        <f>[33]M41!F20</f>
        <v>43417</v>
      </c>
      <c r="F16" s="10">
        <f>[33]M41!D20</f>
        <v>0</v>
      </c>
      <c r="G16" s="12"/>
    </row>
    <row r="17" spans="1:7" ht="24.95" customHeight="1" x14ac:dyDescent="0.35">
      <c r="A17" s="7" t="str">
        <f>[33]M41!A21</f>
        <v>Scolarite</v>
      </c>
      <c r="B17" s="6" t="str">
        <f>[33]M41!B21</f>
        <v>Contenu cours devoirs</v>
      </c>
      <c r="C17" s="3" t="str">
        <f>[33]M41!E21</f>
        <v>Inscrits</v>
      </c>
      <c r="D17" s="3" t="str">
        <f>[33]M41!$A$5</f>
        <v>M40   Concours externe IRA</v>
      </c>
      <c r="E17" s="15">
        <f>[33]M41!F21</f>
        <v>43417</v>
      </c>
      <c r="F17" s="10">
        <f>[33]M41!D21</f>
        <v>0</v>
      </c>
      <c r="G17" s="12"/>
    </row>
    <row r="18" spans="1:7" ht="24.95" customHeight="1" x14ac:dyDescent="0.35">
      <c r="A18" s="7" t="str">
        <f>[33]M41!A22</f>
        <v>Scolarite</v>
      </c>
      <c r="B18" s="6" t="str">
        <f>[33]M41!B22</f>
        <v>Contenu cours devoirs</v>
      </c>
      <c r="C18" s="3" t="str">
        <f>[33]M41!E22</f>
        <v>Inscrits</v>
      </c>
      <c r="D18" s="3" t="str">
        <f>[33]M41!$A$5</f>
        <v>M40   Concours externe IRA</v>
      </c>
      <c r="E18" s="15">
        <f>[33]M41!F22</f>
        <v>43418</v>
      </c>
      <c r="F18" s="10">
        <f>[33]M41!D22</f>
        <v>0</v>
      </c>
      <c r="G18" s="12"/>
    </row>
    <row r="19" spans="1:7" ht="24.95" customHeight="1" x14ac:dyDescent="0.35">
      <c r="A19" s="7" t="str">
        <f>[33]M41!A23</f>
        <v>Scolarite</v>
      </c>
      <c r="B19" s="6" t="str">
        <f>[33]M41!B23</f>
        <v>Accès service en ligne</v>
      </c>
      <c r="C19" s="3" t="str">
        <f>[33]M41!E23</f>
        <v>Inscrits</v>
      </c>
      <c r="D19" s="3" t="str">
        <f>[33]M41!$A$5</f>
        <v>M40   Concours externe IRA</v>
      </c>
      <c r="E19" s="15">
        <f>[33]M41!F23</f>
        <v>43419</v>
      </c>
      <c r="F19" s="10">
        <f>[33]M41!D23</f>
        <v>0</v>
      </c>
      <c r="G19" s="12"/>
    </row>
    <row r="20" spans="1:7" ht="24.95" customHeight="1" x14ac:dyDescent="0.35">
      <c r="A20" s="7" t="str">
        <f>[33]M41!A24</f>
        <v>Vie_scolaire_vie_formation</v>
      </c>
      <c r="B20" s="6" t="str">
        <f>[33]M41!B24</f>
        <v>Examen/ Concours</v>
      </c>
      <c r="C20" s="3" t="str">
        <f>[33]M41!E24</f>
        <v>Inscrits</v>
      </c>
      <c r="D20" s="3" t="str">
        <f>[33]M41!$A$5</f>
        <v>M40   Concours externe IRA</v>
      </c>
      <c r="E20" s="15">
        <f>[33]M41!F24</f>
        <v>43426</v>
      </c>
      <c r="F20" s="10">
        <f>[33]M41!D24</f>
        <v>0</v>
      </c>
      <c r="G20" s="12"/>
    </row>
    <row r="21" spans="1:7" ht="24.95" customHeight="1" x14ac:dyDescent="0.35">
      <c r="A21" s="7" t="str">
        <f>[33]M41!A25</f>
        <v>Scolarite</v>
      </c>
      <c r="B21" s="6" t="str">
        <f>[33]M41!B25</f>
        <v>Epreuves blanches</v>
      </c>
      <c r="C21" s="3" t="str">
        <f>[33]M41!E25</f>
        <v>Inscrits</v>
      </c>
      <c r="D21" s="3" t="str">
        <f>[33]M41!$A$5</f>
        <v>M40   Concours externe IRA</v>
      </c>
      <c r="E21" s="15">
        <f>[33]M41!F25</f>
        <v>43426</v>
      </c>
      <c r="F21" s="10">
        <f>[33]M41!D25</f>
        <v>0</v>
      </c>
      <c r="G21" s="12"/>
    </row>
    <row r="22" spans="1:7" ht="24.95" customHeight="1" x14ac:dyDescent="0.35">
      <c r="A22" s="7" t="str">
        <f>[33]M41!A26</f>
        <v>Scolarite</v>
      </c>
      <c r="B22" s="6" t="str">
        <f>[33]M41!B26</f>
        <v>Contenu cours devoirs</v>
      </c>
      <c r="C22" s="3" t="str">
        <f>[33]M41!E26</f>
        <v>Inscrits</v>
      </c>
      <c r="D22" s="3" t="str">
        <f>[33]M41!$A$5</f>
        <v>M40   Concours externe IRA</v>
      </c>
      <c r="E22" s="15">
        <f>[33]M41!F26</f>
        <v>43426</v>
      </c>
      <c r="F22" s="10">
        <f>[33]M41!D26</f>
        <v>0</v>
      </c>
      <c r="G22" s="12"/>
    </row>
    <row r="23" spans="1:7" ht="24.95" customHeight="1" x14ac:dyDescent="0.25">
      <c r="A23" s="7" t="str">
        <f>[33]M41!A27</f>
        <v>Scolarite</v>
      </c>
      <c r="B23" s="6" t="str">
        <f>[33]M41!B27</f>
        <v>Contenu cours devoirs</v>
      </c>
      <c r="C23" s="3" t="str">
        <f>[33]M41!E27</f>
        <v>Inscrits</v>
      </c>
      <c r="D23" s="3" t="str">
        <f>[33]M41!$A$5</f>
        <v>M40   Concours externe IRA</v>
      </c>
      <c r="E23" s="15">
        <f>[33]M41!F27</f>
        <v>43431</v>
      </c>
      <c r="F23" s="10">
        <f>[33]M41!D27</f>
        <v>0</v>
      </c>
      <c r="G23" s="12"/>
    </row>
    <row r="24" spans="1:7" ht="24.95" customHeight="1" x14ac:dyDescent="0.25">
      <c r="A24" s="7" t="str">
        <f>[33]M41!A28</f>
        <v>Scolarite</v>
      </c>
      <c r="B24" s="6" t="str">
        <f>[33]M41!B28</f>
        <v>Contenu cours devoirs</v>
      </c>
      <c r="C24" s="3" t="str">
        <f>[33]M41!E28</f>
        <v>Inscrits</v>
      </c>
      <c r="D24" s="3" t="str">
        <f>[33]M41!$A$5</f>
        <v>M40   Concours externe IRA</v>
      </c>
      <c r="E24" s="15">
        <f>[33]M41!F28</f>
        <v>43431</v>
      </c>
      <c r="F24" s="10">
        <f>[33]M41!D28</f>
        <v>0</v>
      </c>
      <c r="G24" s="12"/>
    </row>
    <row r="25" spans="1:7" ht="24.95" customHeight="1" x14ac:dyDescent="0.25">
      <c r="A25" s="7" t="str">
        <f>[33]M41!A29</f>
        <v>Scolarite</v>
      </c>
      <c r="B25" s="6" t="str">
        <f>[33]M41!B29</f>
        <v>Epreuves blanches</v>
      </c>
      <c r="C25" s="3" t="str">
        <f>[33]M41!E29</f>
        <v>Inscrits</v>
      </c>
      <c r="D25" s="3" t="str">
        <f>[33]M41!$A$5</f>
        <v>M40   Concours externe IRA</v>
      </c>
      <c r="E25" s="15">
        <f>[33]M41!F29</f>
        <v>43433</v>
      </c>
      <c r="F25" s="10">
        <f>[33]M41!D29</f>
        <v>0</v>
      </c>
      <c r="G25" s="12"/>
    </row>
    <row r="26" spans="1:7" ht="24.95" customHeight="1" x14ac:dyDescent="0.25">
      <c r="A26" s="7" t="str">
        <f>[33]M41!A30</f>
        <v>Scolarite</v>
      </c>
      <c r="B26" s="6" t="str">
        <f>[33]M41!B30</f>
        <v>Classes virtuelles</v>
      </c>
      <c r="C26" s="3" t="str">
        <f>[33]M41!E30</f>
        <v>Inscrits</v>
      </c>
      <c r="D26" s="3" t="str">
        <f>[33]M41!$A$5</f>
        <v>M40   Concours externe IRA</v>
      </c>
      <c r="E26" s="15">
        <f>[33]M41!F30</f>
        <v>43433</v>
      </c>
      <c r="F26" s="10">
        <f>[33]M41!D30</f>
        <v>0</v>
      </c>
      <c r="G26" s="12"/>
    </row>
    <row r="27" spans="1:7" ht="24.95" customHeight="1" x14ac:dyDescent="0.25">
      <c r="A27" s="7" t="str">
        <f>[33]M41!A31</f>
        <v>Scolarite</v>
      </c>
      <c r="B27" s="6" t="str">
        <f>[33]M41!B31</f>
        <v>Contenu cours devoirs</v>
      </c>
      <c r="C27" s="3" t="str">
        <f>[33]M41!E31</f>
        <v>Inscrits</v>
      </c>
      <c r="D27" s="3" t="str">
        <f>[33]M41!$A$5</f>
        <v>M40   Concours externe IRA</v>
      </c>
      <c r="E27" s="15">
        <f>[33]M41!F31</f>
        <v>43437</v>
      </c>
      <c r="F27" s="10">
        <f>[33]M41!D31</f>
        <v>0</v>
      </c>
      <c r="G27" s="12"/>
    </row>
    <row r="28" spans="1:7" ht="24.95" customHeight="1" x14ac:dyDescent="0.25">
      <c r="A28" s="7" t="str">
        <f>[33]M41!A32</f>
        <v>Scolarite</v>
      </c>
      <c r="B28" s="6" t="str">
        <f>[33]M41!B32</f>
        <v>Contenu cours devoirs</v>
      </c>
      <c r="C28" s="3" t="str">
        <f>[33]M41!E32</f>
        <v>Inscrits</v>
      </c>
      <c r="D28" s="3" t="str">
        <f>[33]M41!$A$5</f>
        <v>M40   Concours externe IRA</v>
      </c>
      <c r="E28" s="15">
        <f>[33]M41!F32</f>
        <v>43437</v>
      </c>
      <c r="F28" s="10">
        <f>[33]M41!D32</f>
        <v>0</v>
      </c>
      <c r="G28" s="12"/>
    </row>
    <row r="29" spans="1:7" ht="24.95" customHeight="1" x14ac:dyDescent="0.25">
      <c r="A29" s="7" t="str">
        <f>[33]M41!A33</f>
        <v>Scolarite</v>
      </c>
      <c r="B29" s="6" t="str">
        <f>[33]M41!B33</f>
        <v>Contenu cours devoirs</v>
      </c>
      <c r="C29" s="3" t="str">
        <f>[33]M41!E33</f>
        <v>Inscrits</v>
      </c>
      <c r="D29" s="3" t="str">
        <f>[33]M41!$A$5</f>
        <v>M40   Concours externe IRA</v>
      </c>
      <c r="E29" s="15">
        <f>[33]M41!F33</f>
        <v>43438</v>
      </c>
      <c r="F29" s="10">
        <f>[33]M41!D33</f>
        <v>0</v>
      </c>
      <c r="G29" s="12"/>
    </row>
    <row r="30" spans="1:7" ht="24.95" customHeight="1" x14ac:dyDescent="0.25">
      <c r="A30" s="7" t="str">
        <f>[33]M41!A34</f>
        <v>Scolarite</v>
      </c>
      <c r="B30" s="6" t="str">
        <f>[33]M41!B34</f>
        <v>Contenu cours devoirs</v>
      </c>
      <c r="C30" s="3" t="str">
        <f>[33]M41!E34</f>
        <v>Inscrits</v>
      </c>
      <c r="D30" s="3" t="str">
        <f>[33]M41!$A$5</f>
        <v>M40   Concours externe IRA</v>
      </c>
      <c r="E30" s="15">
        <f>[33]M41!F34</f>
        <v>43440</v>
      </c>
      <c r="F30" s="10">
        <f>[33]M41!D34</f>
        <v>0</v>
      </c>
      <c r="G30" s="12"/>
    </row>
    <row r="31" spans="1:7" ht="24.95" customHeight="1" x14ac:dyDescent="0.25">
      <c r="A31" s="7" t="str">
        <f>[33]M41!A35</f>
        <v>Scolarite</v>
      </c>
      <c r="B31" s="6" t="str">
        <f>[33]M41!B35</f>
        <v>Contenu cours devoirs</v>
      </c>
      <c r="C31" s="3" t="str">
        <f>[33]M41!E35</f>
        <v>Inscrits</v>
      </c>
      <c r="D31" s="3" t="str">
        <f>[33]M41!$A$5</f>
        <v>M40   Concours externe IRA</v>
      </c>
      <c r="E31" s="15">
        <f>[33]M41!F35</f>
        <v>43444</v>
      </c>
      <c r="F31" s="10">
        <f>[33]M41!D35</f>
        <v>0</v>
      </c>
      <c r="G31" s="12"/>
    </row>
    <row r="32" spans="1:7" ht="24.95" customHeight="1" x14ac:dyDescent="0.25">
      <c r="A32" s="7" t="str">
        <f>[33]M41!A36</f>
        <v>Scolarite</v>
      </c>
      <c r="B32" s="6" t="str">
        <f>[33]M41!B36</f>
        <v>Epreuves blanches</v>
      </c>
      <c r="C32" s="3" t="str">
        <f>[33]M41!E36</f>
        <v>Inscrits</v>
      </c>
      <c r="D32" s="3" t="str">
        <f>[33]M41!$A$5</f>
        <v>M40   Concours externe IRA</v>
      </c>
      <c r="E32" s="15">
        <f>[33]M41!F36</f>
        <v>43454</v>
      </c>
      <c r="F32" s="10">
        <f>[33]M41!D36</f>
        <v>0</v>
      </c>
      <c r="G32" s="12"/>
    </row>
    <row r="33" spans="1:7" ht="24.95" customHeight="1" x14ac:dyDescent="0.25">
      <c r="A33" s="7" t="str">
        <f>[33]M41!A37</f>
        <v>Scolarite</v>
      </c>
      <c r="B33" s="6" t="str">
        <f>[33]M41!B37</f>
        <v>Contenu cours devoirs</v>
      </c>
      <c r="C33" s="3" t="str">
        <f>[33]M41!E37</f>
        <v>Inscrits</v>
      </c>
      <c r="D33" s="3" t="str">
        <f>[33]M41!$A$5</f>
        <v>M40   Concours externe IRA</v>
      </c>
      <c r="E33" s="15">
        <f>[33]M41!F37</f>
        <v>43467</v>
      </c>
      <c r="F33" s="10">
        <f>[33]M41!D37</f>
        <v>0</v>
      </c>
      <c r="G33" s="12"/>
    </row>
    <row r="34" spans="1:7" ht="24.95" customHeight="1" x14ac:dyDescent="0.25">
      <c r="A34" s="7" t="str">
        <f>[33]M41!A38</f>
        <v>Scolarite</v>
      </c>
      <c r="B34" s="6" t="str">
        <f>[33]M41!B38</f>
        <v>Epreuves blanches</v>
      </c>
      <c r="C34" s="3" t="str">
        <f>[33]M41!E38</f>
        <v>Inscrits</v>
      </c>
      <c r="D34" s="3" t="str">
        <f>[33]M41!$A$5</f>
        <v>M40   Concours externe IRA</v>
      </c>
      <c r="E34" s="15">
        <f>[33]M41!F38</f>
        <v>43468</v>
      </c>
      <c r="F34" s="10">
        <f>[33]M41!D38</f>
        <v>0</v>
      </c>
      <c r="G34" s="12"/>
    </row>
    <row r="35" spans="1:7" ht="24.95" customHeight="1" x14ac:dyDescent="0.25">
      <c r="A35" s="7" t="str">
        <f>[33]M41!A39</f>
        <v>Scolarite</v>
      </c>
      <c r="B35" s="6" t="str">
        <f>[33]M41!B39</f>
        <v>Contenu cours devoirs</v>
      </c>
      <c r="C35" s="3" t="str">
        <f>[33]M41!E39</f>
        <v>Inscrits</v>
      </c>
      <c r="D35" s="3" t="str">
        <f>[33]M41!$A$5</f>
        <v>M40   Concours externe IRA</v>
      </c>
      <c r="E35" s="15">
        <f>[33]M41!F39</f>
        <v>43500</v>
      </c>
      <c r="F35" s="10">
        <f>[33]M41!D39</f>
        <v>0</v>
      </c>
      <c r="G35" s="12"/>
    </row>
    <row r="36" spans="1:7" ht="24.95" customHeight="1" x14ac:dyDescent="0.25">
      <c r="A36" s="7" t="str">
        <f>[33]M41!A40</f>
        <v>Scolarite</v>
      </c>
      <c r="B36" s="6" t="str">
        <f>[33]M41!B40</f>
        <v>Contenu cours devoirs</v>
      </c>
      <c r="C36" s="3" t="str">
        <f>[33]M41!E40</f>
        <v>Inscrits</v>
      </c>
      <c r="D36" s="3" t="str">
        <f>[33]M41!$A$5</f>
        <v>M40   Concours externe IRA</v>
      </c>
      <c r="E36" s="15">
        <f>[33]M41!F40</f>
        <v>43143</v>
      </c>
      <c r="F36" s="10">
        <f>[33]M41!D40</f>
        <v>0</v>
      </c>
      <c r="G36" s="12"/>
    </row>
    <row r="37" spans="1:7" ht="24.95" customHeight="1" x14ac:dyDescent="0.25">
      <c r="A37" s="7" t="str">
        <f>[33]M41!A41</f>
        <v>Vie_scolaire_vie_formation</v>
      </c>
      <c r="B37" s="6" t="str">
        <f>[33]M41!B41</f>
        <v>Examen/ Concours</v>
      </c>
      <c r="C37" s="3" t="str">
        <f>[33]M41!E41</f>
        <v>Inscrits</v>
      </c>
      <c r="D37" s="3" t="str">
        <f>[33]M41!$A$5</f>
        <v>M40   Concours externe IRA</v>
      </c>
      <c r="E37" s="15">
        <f>[33]M41!F41</f>
        <v>43510</v>
      </c>
      <c r="F37" s="10">
        <f>[33]M41!D41</f>
        <v>0</v>
      </c>
      <c r="G37" s="12"/>
    </row>
    <row r="38" spans="1:7" ht="24.95" customHeight="1" x14ac:dyDescent="0.25">
      <c r="A38" s="7" t="str">
        <f>[33]M41!A42</f>
        <v>Vie_scolaire_vie_formation</v>
      </c>
      <c r="B38" s="6" t="str">
        <f>[33]M41!B42</f>
        <v>Examen/ Concours</v>
      </c>
      <c r="C38" s="3" t="str">
        <f>[33]M41!E42</f>
        <v>Inscrits</v>
      </c>
      <c r="D38" s="3" t="str">
        <f>[33]M41!$A$5</f>
        <v>M40   Concours externe IRA</v>
      </c>
      <c r="E38" s="15">
        <f>[33]M41!F42</f>
        <v>43511</v>
      </c>
      <c r="F38" s="10">
        <f>[33]M41!D42</f>
        <v>0</v>
      </c>
      <c r="G38" s="12"/>
    </row>
    <row r="39" spans="1:7" ht="24.95" customHeight="1" x14ac:dyDescent="0.25">
      <c r="A39" s="7" t="str">
        <f>[33]M41!A43</f>
        <v>Vie_scolaire_vie_formation</v>
      </c>
      <c r="B39" s="6" t="str">
        <f>[33]M41!B43</f>
        <v>Examen/ Concours</v>
      </c>
      <c r="C39" s="3" t="str">
        <f>[33]M41!E43</f>
        <v>Inscrits</v>
      </c>
      <c r="D39" s="3" t="str">
        <f>[33]M41!$A$5</f>
        <v>M40   Concours externe IRA</v>
      </c>
      <c r="E39" s="15">
        <f>[33]M41!F43</f>
        <v>43522</v>
      </c>
      <c r="F39" s="10">
        <f>[33]M41!D43</f>
        <v>0</v>
      </c>
      <c r="G39" s="12"/>
    </row>
    <row r="40" spans="1:7" ht="24.95" customHeight="1" x14ac:dyDescent="0.25">
      <c r="A40" s="7" t="str">
        <f>[33]M41!A44</f>
        <v>Scolarite</v>
      </c>
      <c r="B40" s="6" t="str">
        <f>[33]M41!B44</f>
        <v>Classes virtuelles</v>
      </c>
      <c r="C40" s="3" t="str">
        <f>[33]M41!E44</f>
        <v>Inscrits</v>
      </c>
      <c r="D40" s="3" t="str">
        <f>[33]M41!$A$5</f>
        <v>M40   Concours externe IRA</v>
      </c>
      <c r="E40" s="15">
        <f>[33]M41!F44</f>
        <v>43531</v>
      </c>
      <c r="F40" s="10">
        <f>[33]M41!D44</f>
        <v>0</v>
      </c>
      <c r="G40" s="12"/>
    </row>
    <row r="41" spans="1:7" ht="24.95" customHeight="1" x14ac:dyDescent="0.25">
      <c r="A41" s="7" t="str">
        <f>[33]M41!A45</f>
        <v>Scolarite</v>
      </c>
      <c r="B41" s="6" t="str">
        <f>[33]M41!B45</f>
        <v>Classes virtuelles</v>
      </c>
      <c r="C41" s="3" t="str">
        <f>[33]M41!E45</f>
        <v>Inscrits</v>
      </c>
      <c r="D41" s="3" t="str">
        <f>[33]M41!$A$5</f>
        <v>M40   Concours externe IRA</v>
      </c>
      <c r="E41" s="15">
        <f>[33]M41!F45</f>
        <v>43549</v>
      </c>
      <c r="F41" s="10">
        <f>[33]M41!D45</f>
        <v>0</v>
      </c>
      <c r="G41" s="12"/>
    </row>
    <row r="42" spans="1:7" ht="24.95" customHeight="1" x14ac:dyDescent="0.25">
      <c r="A42" s="7" t="str">
        <f>[33]M41!A46</f>
        <v>Vie_scolaire_vie_formation</v>
      </c>
      <c r="B42" s="6" t="str">
        <f>[33]M41!B46</f>
        <v>Examen/ Concours</v>
      </c>
      <c r="C42" s="3" t="str">
        <f>[33]M41!E46</f>
        <v>Inscrits</v>
      </c>
      <c r="D42" s="3" t="str">
        <f>[33]M41!$A$5</f>
        <v>M40   Concours externe IRA</v>
      </c>
      <c r="E42" s="15">
        <f>[33]M41!F46</f>
        <v>43558</v>
      </c>
      <c r="F42" s="10">
        <f>[33]M41!D46</f>
        <v>0</v>
      </c>
      <c r="G42" s="12"/>
    </row>
    <row r="43" spans="1:7" ht="24.95" customHeight="1" x14ac:dyDescent="0.25">
      <c r="A43" s="7" t="str">
        <f>[33]M41!A47</f>
        <v>Scolarite</v>
      </c>
      <c r="B43" s="6" t="str">
        <f>[33]M41!B47</f>
        <v>Contenu cours devoirs</v>
      </c>
      <c r="C43" s="3" t="str">
        <f>[33]M41!E47</f>
        <v>Inscrits</v>
      </c>
      <c r="D43" s="3" t="str">
        <f>[33]M41!$A$5</f>
        <v>M40   Concours externe IRA</v>
      </c>
      <c r="E43" s="15">
        <f>[33]M41!F47</f>
        <v>43559</v>
      </c>
      <c r="F43" s="10">
        <f>[33]M41!D47</f>
        <v>0</v>
      </c>
      <c r="G43" s="12"/>
    </row>
    <row r="44" spans="1:7" ht="24.95" customHeight="1" x14ac:dyDescent="0.25">
      <c r="A44" s="7" t="str">
        <f>[33]M41!A48</f>
        <v>Scolarite</v>
      </c>
      <c r="B44" s="6" t="str">
        <f>[33]M41!B48</f>
        <v>Classes virtuelles</v>
      </c>
      <c r="C44" s="3" t="str">
        <f>[33]M41!E48</f>
        <v>Inscrits</v>
      </c>
      <c r="D44" s="3" t="str">
        <f>[33]M41!$A$5</f>
        <v>M40   Concours externe IRA</v>
      </c>
      <c r="E44" s="15">
        <f>[33]M41!F48</f>
        <v>43560</v>
      </c>
      <c r="F44" s="10">
        <f>[33]M41!D48</f>
        <v>0</v>
      </c>
      <c r="G44" s="12"/>
    </row>
    <row r="45" spans="1:7" ht="24.95" customHeight="1" x14ac:dyDescent="0.25">
      <c r="A45" s="7" t="str">
        <f>[33]M41!A49</f>
        <v>Vie_scolaire_vie_formation</v>
      </c>
      <c r="B45" s="6" t="str">
        <f>[33]M41!B49</f>
        <v>Examen/ Concours</v>
      </c>
      <c r="C45" s="3" t="str">
        <f>[33]M41!E49</f>
        <v>Inscrits</v>
      </c>
      <c r="D45" s="3" t="str">
        <f>[33]M41!$A$5</f>
        <v>M40   Concours externe IRA</v>
      </c>
      <c r="E45" s="15">
        <f>[33]M41!F49</f>
        <v>43560</v>
      </c>
      <c r="F45" s="10">
        <f>[33]M41!D49</f>
        <v>0</v>
      </c>
      <c r="G45" s="12"/>
    </row>
    <row r="46" spans="1:7" ht="24.95" customHeight="1" x14ac:dyDescent="0.25">
      <c r="A46" s="7" t="str">
        <f>[33]M41!A50</f>
        <v>Scolarite</v>
      </c>
      <c r="B46" s="6" t="str">
        <f>[33]M41!B50</f>
        <v>Classes virtuelles</v>
      </c>
      <c r="C46" s="3" t="str">
        <f>[33]M41!E50</f>
        <v>Inscrits</v>
      </c>
      <c r="D46" s="3" t="str">
        <f>[33]M41!$A$5</f>
        <v>M40   Concours externe IRA</v>
      </c>
      <c r="E46" s="15">
        <f>[33]M41!F50</f>
        <v>43565</v>
      </c>
      <c r="F46" s="10">
        <f>[33]M41!D50</f>
        <v>0</v>
      </c>
      <c r="G46" s="12"/>
    </row>
    <row r="47" spans="1:7" ht="24.95" customHeight="1" x14ac:dyDescent="0.25">
      <c r="A47" s="7" t="str">
        <f>[33]M41!A51</f>
        <v>Vie_scolaire_vie_formation</v>
      </c>
      <c r="B47" s="6" t="str">
        <f>[33]M41!B51</f>
        <v>Examen/ Concours</v>
      </c>
      <c r="C47" s="3" t="str">
        <f>[33]M41!E51</f>
        <v>Inscrits</v>
      </c>
      <c r="D47" s="3" t="str">
        <f>[33]M41!$A$5</f>
        <v>M40   Concours externe IRA</v>
      </c>
      <c r="E47" s="15">
        <f>[33]M41!F51</f>
        <v>43575</v>
      </c>
      <c r="F47" s="10">
        <f>[33]M41!D51</f>
        <v>0</v>
      </c>
      <c r="G47" s="12"/>
    </row>
    <row r="48" spans="1:7" ht="24.95" customHeight="1" x14ac:dyDescent="0.25">
      <c r="A48" s="7" t="str">
        <f>[33]M41!A52</f>
        <v>Vie_scolaire_vie_formation</v>
      </c>
      <c r="B48" s="6" t="str">
        <f>[33]M41!B52</f>
        <v>Examen/ Concours</v>
      </c>
      <c r="C48" s="3" t="str">
        <f>[33]M41!E52</f>
        <v>Inscrits</v>
      </c>
      <c r="D48" s="3" t="str">
        <f>[33]M41!$A$5</f>
        <v>M40   Concours externe IRA</v>
      </c>
      <c r="E48" s="15">
        <f>[33]M41!F52</f>
        <v>43614</v>
      </c>
      <c r="F48" s="10">
        <f>[33]M41!D52</f>
        <v>0</v>
      </c>
      <c r="G48" s="12"/>
    </row>
    <row r="49" spans="1:7" ht="24.95" customHeight="1" x14ac:dyDescent="0.25">
      <c r="A49" s="7">
        <f>[33]M41!A53</f>
        <v>0</v>
      </c>
      <c r="B49" s="6">
        <f>[33]M41!B53</f>
        <v>0</v>
      </c>
      <c r="C49" s="3">
        <f>[33]M41!C53</f>
        <v>0</v>
      </c>
      <c r="D49" s="3">
        <f>[33]M41!D53</f>
        <v>0</v>
      </c>
      <c r="E49" s="15">
        <f>[33]M41!F53</f>
        <v>0</v>
      </c>
      <c r="F49" s="10">
        <f>[33]M41!F53</f>
        <v>0</v>
      </c>
      <c r="G49" s="12"/>
    </row>
    <row r="50" spans="1:7" ht="24.95" customHeight="1" x14ac:dyDescent="0.25">
      <c r="A50" s="7">
        <f>[33]M41!A54</f>
        <v>0</v>
      </c>
      <c r="B50" s="6">
        <f>[33]M41!B54</f>
        <v>0</v>
      </c>
      <c r="C50" s="3">
        <f>[33]M41!C54</f>
        <v>0</v>
      </c>
      <c r="D50" s="3">
        <f>[33]M41!D54</f>
        <v>0</v>
      </c>
      <c r="E50" s="15">
        <f>[33]M41!E54</f>
        <v>0</v>
      </c>
      <c r="F50" s="10">
        <f>[33]M41!F54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4"/>
  </sheetPr>
  <dimension ref="A1:G124"/>
  <sheetViews>
    <sheetView topLeftCell="A13" zoomScale="60" zoomScaleNormal="60" workbookViewId="0">
      <selection activeCell="C3" sqref="C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[34]M43!A7</f>
        <v>Vie_scolaire_vie_formation</v>
      </c>
      <c r="B3" s="6" t="str">
        <f>[34]M43!B7</f>
        <v>Examen/ Concours</v>
      </c>
      <c r="C3" s="3" t="str">
        <f>[34]M43!E7</f>
        <v>Inscrits</v>
      </c>
      <c r="D3" s="3" t="str">
        <f>[34]M43!$A$5</f>
        <v>M43 Concours interne AAE</v>
      </c>
      <c r="E3" s="15">
        <f>[34]M43!F7</f>
        <v>43301</v>
      </c>
      <c r="F3" s="10">
        <f>[34]M43!D7</f>
        <v>0</v>
      </c>
      <c r="G3" s="13"/>
    </row>
    <row r="4" spans="1:7" ht="24.95" customHeight="1" x14ac:dyDescent="0.35">
      <c r="A4" s="7" t="str">
        <f>[34]M43!A8</f>
        <v>Vie_scolaire_vie_formation</v>
      </c>
      <c r="B4" s="6" t="str">
        <f>[34]M43!B8</f>
        <v>Examen/ Concours</v>
      </c>
      <c r="C4" s="3" t="str">
        <f>[34]M43!E8</f>
        <v>Inscrits</v>
      </c>
      <c r="D4" s="3" t="str">
        <f>[34]M43!$A$5</f>
        <v>M43 Concours interne AAE</v>
      </c>
      <c r="E4" s="15">
        <f>[34]M43!F8</f>
        <v>43333</v>
      </c>
      <c r="F4" s="10">
        <f>[34]M43!D8</f>
        <v>0</v>
      </c>
      <c r="G4" s="12"/>
    </row>
    <row r="5" spans="1:7" ht="24.95" customHeight="1" x14ac:dyDescent="0.35">
      <c r="A5" s="7" t="str">
        <f>[34]M43!A9</f>
        <v>Scolarite</v>
      </c>
      <c r="B5" s="6" t="str">
        <f>[34]M43!B9</f>
        <v>Espace de formation</v>
      </c>
      <c r="C5" s="3" t="str">
        <f>[34]M43!E9</f>
        <v>Inscrits</v>
      </c>
      <c r="D5" s="3" t="str">
        <f>[34]M43!$A$5</f>
        <v>M43 Concours interne AAE</v>
      </c>
      <c r="E5" s="15">
        <f>[34]M43!F9</f>
        <v>43340</v>
      </c>
      <c r="F5" s="10">
        <f>[34]M43!D9</f>
        <v>0</v>
      </c>
      <c r="G5" s="12"/>
    </row>
    <row r="6" spans="1:7" ht="24.95" customHeight="1" x14ac:dyDescent="0.35">
      <c r="A6" s="7" t="str">
        <f>[34]M43!A10</f>
        <v>Vie_scolaire_vie_formation</v>
      </c>
      <c r="B6" s="6" t="str">
        <f>[34]M43!B10</f>
        <v>Examen/ Concours</v>
      </c>
      <c r="C6" s="3" t="str">
        <f>[34]M43!E10</f>
        <v>Inscrits</v>
      </c>
      <c r="D6" s="3" t="str">
        <f>[34]M43!$A$5</f>
        <v>M43 Concours interne AAE</v>
      </c>
      <c r="E6" s="15">
        <f>[34]M43!F10</f>
        <v>43349</v>
      </c>
      <c r="F6" s="10">
        <f>[34]M43!D10</f>
        <v>0</v>
      </c>
      <c r="G6" s="12"/>
    </row>
    <row r="7" spans="1:7" ht="24.95" customHeight="1" x14ac:dyDescent="0.35">
      <c r="A7" s="7" t="str">
        <f>[34]M43!A11</f>
        <v>Vie_scolaire_vie_formation</v>
      </c>
      <c r="B7" s="6" t="str">
        <f>[34]M43!B11</f>
        <v>Examen/ Concours</v>
      </c>
      <c r="C7" s="3" t="str">
        <f>[34]M43!E11</f>
        <v>Inscrits</v>
      </c>
      <c r="D7" s="3" t="str">
        <f>[34]M43!$A$5</f>
        <v>M43 Concours interne AAE</v>
      </c>
      <c r="E7" s="15">
        <f>[34]M43!F11</f>
        <v>43354</v>
      </c>
      <c r="F7" s="10">
        <f>[34]M43!D11</f>
        <v>0</v>
      </c>
      <c r="G7" s="12"/>
    </row>
    <row r="8" spans="1:7" ht="24.95" customHeight="1" x14ac:dyDescent="0.35">
      <c r="A8" s="7" t="str">
        <f>[34]M43!A12</f>
        <v>Vie_scolaire_vie_formation</v>
      </c>
      <c r="B8" s="6" t="str">
        <f>[34]M43!B12</f>
        <v>Examen/ Concours</v>
      </c>
      <c r="C8" s="3" t="str">
        <f>[34]M43!E12</f>
        <v>Inscrits</v>
      </c>
      <c r="D8" s="3" t="str">
        <f>[34]M43!$A$5</f>
        <v>M43 Concours interne AAE</v>
      </c>
      <c r="E8" s="15">
        <f>[34]M43!F12</f>
        <v>43354</v>
      </c>
      <c r="F8" s="10">
        <f>[34]M43!D12</f>
        <v>0</v>
      </c>
      <c r="G8" s="12"/>
    </row>
    <row r="9" spans="1:7" ht="24.95" customHeight="1" x14ac:dyDescent="0.35">
      <c r="A9" s="7" t="str">
        <f>[34]M43!A13</f>
        <v>Vie_scolaire_vie_formation</v>
      </c>
      <c r="B9" s="6" t="str">
        <f>[34]M43!B13</f>
        <v>Examen/ Concours</v>
      </c>
      <c r="C9" s="3" t="str">
        <f>[34]M43!E13</f>
        <v>Inscrits</v>
      </c>
      <c r="D9" s="3" t="str">
        <f>[34]M43!$A$5</f>
        <v>M43 Concours interne AAE</v>
      </c>
      <c r="E9" s="15">
        <f>[34]M43!F13</f>
        <v>43374</v>
      </c>
      <c r="F9" s="10">
        <f>[34]M43!D13</f>
        <v>0</v>
      </c>
      <c r="G9" s="12"/>
    </row>
    <row r="10" spans="1:7" ht="24.95" customHeight="1" x14ac:dyDescent="0.35">
      <c r="A10" s="7" t="str">
        <f>[34]M43!A14</f>
        <v>Scolarite</v>
      </c>
      <c r="B10" s="6" t="str">
        <f>[34]M43!B14</f>
        <v>Mise en ligne cours / devoirs</v>
      </c>
      <c r="C10" s="3" t="str">
        <f>[34]M43!E14</f>
        <v>Inscrits</v>
      </c>
      <c r="D10" s="3" t="str">
        <f>[34]M43!$A$5</f>
        <v>M43 Concours interne AAE</v>
      </c>
      <c r="E10" s="15">
        <f>[34]M43!F14</f>
        <v>43382</v>
      </c>
      <c r="F10" s="10">
        <f>[34]M43!D14</f>
        <v>0</v>
      </c>
      <c r="G10" s="12"/>
    </row>
    <row r="11" spans="1:7" ht="24.95" customHeight="1" x14ac:dyDescent="0.35">
      <c r="A11" s="7" t="str">
        <f>[34]M43!A15</f>
        <v>Scolarite</v>
      </c>
      <c r="B11" s="6" t="str">
        <f>[34]M43!B15</f>
        <v>Classes virtuelles</v>
      </c>
      <c r="C11" s="3" t="str">
        <f>[34]M43!E15</f>
        <v>Inscrits</v>
      </c>
      <c r="D11" s="3" t="str">
        <f>[34]M43!$A$5</f>
        <v>M43 Concours interne AAE</v>
      </c>
      <c r="E11" s="15">
        <f>[34]M43!F15</f>
        <v>43398</v>
      </c>
      <c r="F11" s="10">
        <f>[34]M43!D15</f>
        <v>0</v>
      </c>
      <c r="G11" s="12"/>
    </row>
    <row r="12" spans="1:7" ht="24.95" customHeight="1" x14ac:dyDescent="0.35">
      <c r="A12" s="7" t="str">
        <f>[34]M43!A16</f>
        <v>Scolarite</v>
      </c>
      <c r="B12" s="6" t="str">
        <f>[34]M43!B16</f>
        <v>Classes virtuelles</v>
      </c>
      <c r="C12" s="3" t="str">
        <f>[34]M43!E16</f>
        <v>Inscrits</v>
      </c>
      <c r="D12" s="3" t="str">
        <f>[34]M43!$A$5</f>
        <v>M43 Concours interne AAE</v>
      </c>
      <c r="E12" s="15">
        <f>[34]M43!F16</f>
        <v>43411</v>
      </c>
      <c r="F12" s="10">
        <f>[34]M43!D16</f>
        <v>0</v>
      </c>
      <c r="G12" s="12"/>
    </row>
    <row r="13" spans="1:7" ht="24.95" customHeight="1" x14ac:dyDescent="0.35">
      <c r="A13" s="7" t="str">
        <f>[34]M43!A17</f>
        <v>Scolarite</v>
      </c>
      <c r="B13" s="6" t="str">
        <f>[34]M43!B17</f>
        <v>Mise en ligne cours / devoirs</v>
      </c>
      <c r="C13" s="3" t="str">
        <f>[34]M43!E17</f>
        <v>Inscrits</v>
      </c>
      <c r="D13" s="3" t="str">
        <f>[34]M43!$A$5</f>
        <v>M43 Concours interne AAE</v>
      </c>
      <c r="E13" s="15">
        <f>[34]M43!F17</f>
        <v>43418</v>
      </c>
      <c r="F13" s="10">
        <f>[34]M43!D17</f>
        <v>0</v>
      </c>
      <c r="G13" s="12"/>
    </row>
    <row r="14" spans="1:7" ht="24.95" customHeight="1" x14ac:dyDescent="0.35">
      <c r="A14" s="7" t="str">
        <f>[34]M43!A18</f>
        <v>Scolarite</v>
      </c>
      <c r="B14" s="6" t="str">
        <f>[34]M43!B18</f>
        <v>Epreuves blanches</v>
      </c>
      <c r="C14" s="3" t="str">
        <f>[34]M43!E18</f>
        <v>Inscrits</v>
      </c>
      <c r="D14" s="3" t="str">
        <f>[34]M43!$A$5</f>
        <v>M43 Concours interne AAE</v>
      </c>
      <c r="E14" s="15">
        <f>[34]M43!F18</f>
        <v>43431</v>
      </c>
      <c r="F14" s="10">
        <f>[34]M43!D18</f>
        <v>0</v>
      </c>
      <c r="G14" s="12"/>
    </row>
    <row r="15" spans="1:7" ht="24.95" customHeight="1" x14ac:dyDescent="0.35">
      <c r="A15" s="7" t="str">
        <f>[34]M43!A19</f>
        <v>Scolarite</v>
      </c>
      <c r="B15" s="6" t="str">
        <f>[34]M43!B19</f>
        <v>Contenu cours devoirs</v>
      </c>
      <c r="C15" s="3" t="str">
        <f>[34]M43!E19</f>
        <v>Inscrits</v>
      </c>
      <c r="D15" s="3" t="str">
        <f>[34]M43!$A$5</f>
        <v>M43 Concours interne AAE</v>
      </c>
      <c r="E15" s="15">
        <f>[34]M43!F19</f>
        <v>43431</v>
      </c>
      <c r="F15" s="10">
        <f>[34]M43!D19</f>
        <v>0</v>
      </c>
      <c r="G15" s="12"/>
    </row>
    <row r="16" spans="1:7" ht="24.95" customHeight="1" x14ac:dyDescent="0.35">
      <c r="A16" s="7" t="str">
        <f>[34]M43!A20</f>
        <v>Scolarite</v>
      </c>
      <c r="B16" s="6" t="str">
        <f>[34]M43!B20</f>
        <v>Classes virtuelles</v>
      </c>
      <c r="C16" s="3" t="str">
        <f>[34]M43!E20</f>
        <v>Inscrits</v>
      </c>
      <c r="D16" s="3" t="str">
        <f>[34]M43!$A$5</f>
        <v>M43 Concours interne AAE</v>
      </c>
      <c r="E16" s="15">
        <f>[34]M43!F20</f>
        <v>43433</v>
      </c>
      <c r="F16" s="10">
        <f>[34]M43!D20</f>
        <v>0</v>
      </c>
      <c r="G16" s="12"/>
    </row>
    <row r="17" spans="1:7" ht="24.95" customHeight="1" x14ac:dyDescent="0.35">
      <c r="A17" s="7" t="str">
        <f>[34]M43!A21</f>
        <v>Scolarite</v>
      </c>
      <c r="B17" s="6" t="str">
        <f>[34]M43!B21</f>
        <v>Classes virtuelles</v>
      </c>
      <c r="C17" s="3" t="str">
        <f>[34]M43!E21</f>
        <v>Inscrits</v>
      </c>
      <c r="D17" s="3" t="str">
        <f>[34]M43!$A$5</f>
        <v>M43 Concours interne AAE</v>
      </c>
      <c r="E17" s="15">
        <f>[34]M43!F21</f>
        <v>43438</v>
      </c>
      <c r="F17" s="10">
        <f>[34]M43!D21</f>
        <v>0</v>
      </c>
      <c r="G17" s="12"/>
    </row>
    <row r="18" spans="1:7" ht="24.95" customHeight="1" x14ac:dyDescent="0.35">
      <c r="A18" s="7" t="str">
        <f>[34]M43!A22</f>
        <v>Scolarite</v>
      </c>
      <c r="B18" s="6" t="str">
        <f>[34]M43!B22</f>
        <v>Epreuves blanches</v>
      </c>
      <c r="C18" s="3" t="str">
        <f>[34]M43!E22</f>
        <v>Inscrits</v>
      </c>
      <c r="D18" s="3" t="str">
        <f>[34]M43!$A$5</f>
        <v>M43 Concours interne AAE</v>
      </c>
      <c r="E18" s="15">
        <f>[34]M43!F22</f>
        <v>43467</v>
      </c>
      <c r="F18" s="10">
        <f>[34]M43!D22</f>
        <v>0</v>
      </c>
      <c r="G18" s="12"/>
    </row>
    <row r="19" spans="1:7" ht="24.95" customHeight="1" x14ac:dyDescent="0.35">
      <c r="A19" s="7" t="str">
        <f>[34]M43!A23</f>
        <v>Scolarite</v>
      </c>
      <c r="B19" s="6" t="str">
        <f>[34]M43!B23</f>
        <v>Classes virtuelles</v>
      </c>
      <c r="C19" s="3" t="str">
        <f>[34]M43!E23</f>
        <v>Inscrits</v>
      </c>
      <c r="D19" s="3" t="str">
        <f>[34]M43!$A$5</f>
        <v>M43 Concours interne AAE</v>
      </c>
      <c r="E19" s="15">
        <f>[34]M43!F23</f>
        <v>43486</v>
      </c>
      <c r="F19" s="10">
        <f>[34]M43!D23</f>
        <v>0</v>
      </c>
      <c r="G19" s="12"/>
    </row>
    <row r="20" spans="1:7" ht="24.95" customHeight="1" x14ac:dyDescent="0.35">
      <c r="A20" s="7" t="str">
        <f>[34]M43!A24</f>
        <v>Scolarite</v>
      </c>
      <c r="B20" s="6" t="str">
        <f>[34]M43!B24</f>
        <v>Classes virtuelles</v>
      </c>
      <c r="C20" s="3" t="str">
        <f>[34]M43!E24</f>
        <v>Inscrits</v>
      </c>
      <c r="D20" s="3" t="str">
        <f>[34]M43!$A$5</f>
        <v>M43 Concours interne AAE</v>
      </c>
      <c r="E20" s="15">
        <f>[34]M43!F24</f>
        <v>43495</v>
      </c>
      <c r="F20" s="10">
        <f>[34]M43!D24</f>
        <v>0</v>
      </c>
      <c r="G20" s="12"/>
    </row>
    <row r="21" spans="1:7" ht="24.95" customHeight="1" x14ac:dyDescent="0.35">
      <c r="A21" s="7" t="str">
        <f>[34]M43!A25</f>
        <v>Vie_scolaire_vie_formation</v>
      </c>
      <c r="B21" s="6" t="str">
        <f>[34]M43!B25</f>
        <v>Examen/ Concours</v>
      </c>
      <c r="C21" s="3" t="str">
        <f>[34]M43!E25</f>
        <v>Inscrits</v>
      </c>
      <c r="D21" s="3" t="str">
        <f>[34]M43!$A$5</f>
        <v>M43 Concours interne AAE</v>
      </c>
      <c r="E21" s="15">
        <f>[34]M43!F25</f>
        <v>43500</v>
      </c>
      <c r="F21" s="10">
        <f>[34]M43!D25</f>
        <v>0</v>
      </c>
      <c r="G21" s="12"/>
    </row>
    <row r="22" spans="1:7" ht="24.95" customHeight="1" x14ac:dyDescent="0.35">
      <c r="A22" s="7" t="str">
        <f>[34]M43!A26</f>
        <v>Scolarite</v>
      </c>
      <c r="B22" s="6" t="str">
        <f>[34]M43!B26</f>
        <v>Classes virtuelles</v>
      </c>
      <c r="C22" s="3" t="str">
        <f>[34]M43!E26</f>
        <v>Inscrits</v>
      </c>
      <c r="D22" s="3" t="str">
        <f>[34]M43!$A$5</f>
        <v>M43 Concours interne AAE</v>
      </c>
      <c r="E22" s="15">
        <f>[34]M43!F26</f>
        <v>43500</v>
      </c>
      <c r="F22" s="10">
        <f>[34]M43!D26</f>
        <v>0</v>
      </c>
      <c r="G22" s="12"/>
    </row>
    <row r="23" spans="1:7" ht="24.95" customHeight="1" x14ac:dyDescent="0.25">
      <c r="A23" s="7" t="str">
        <f>[34]M43!A27</f>
        <v>Scolarite</v>
      </c>
      <c r="B23" s="6" t="str">
        <f>[34]M43!B27</f>
        <v>Classes virtuelles</v>
      </c>
      <c r="C23" s="3" t="str">
        <f>[34]M43!E27</f>
        <v>Inscrits</v>
      </c>
      <c r="D23" s="3" t="str">
        <f>[34]M43!$A$5</f>
        <v>M43 Concours interne AAE</v>
      </c>
      <c r="E23" s="15">
        <f>[34]M43!F27</f>
        <v>43497</v>
      </c>
      <c r="F23" s="10">
        <f>[34]M43!D27</f>
        <v>0</v>
      </c>
      <c r="G23" s="12"/>
    </row>
    <row r="24" spans="1:7" ht="24.95" customHeight="1" x14ac:dyDescent="0.25">
      <c r="A24" s="7" t="str">
        <f>[34]M43!A28</f>
        <v>Scolarite</v>
      </c>
      <c r="B24" s="6" t="str">
        <f>[34]M43!B28</f>
        <v>Contenu cours devoirs</v>
      </c>
      <c r="C24" s="3" t="str">
        <f>[34]M43!E28</f>
        <v>Inscrits</v>
      </c>
      <c r="D24" s="3" t="str">
        <f>[34]M43!$A$5</f>
        <v>M43 Concours interne AAE</v>
      </c>
      <c r="E24" s="15">
        <f>[34]M43!F28</f>
        <v>43508</v>
      </c>
      <c r="F24" s="10">
        <f>[34]M43!D28</f>
        <v>0</v>
      </c>
      <c r="G24" s="12"/>
    </row>
    <row r="25" spans="1:7" ht="24.95" customHeight="1" x14ac:dyDescent="0.25">
      <c r="A25" s="7" t="str">
        <f>[34]M43!A29</f>
        <v>Vie_scolaire_vie_formation</v>
      </c>
      <c r="B25" s="6" t="str">
        <f>[34]M43!B29</f>
        <v>Examen/ Concours</v>
      </c>
      <c r="C25" s="3" t="str">
        <f>[34]M43!E29</f>
        <v>Inscrits</v>
      </c>
      <c r="D25" s="3" t="str">
        <f>[34]M43!$A$5</f>
        <v>M43 Concours interne AAE</v>
      </c>
      <c r="E25" s="15">
        <f>[34]M43!F29</f>
        <v>43518</v>
      </c>
      <c r="F25" s="10">
        <f>[34]M43!D29</f>
        <v>0</v>
      </c>
      <c r="G25" s="12"/>
    </row>
    <row r="26" spans="1:7" ht="24.95" customHeight="1" x14ac:dyDescent="0.25">
      <c r="A26" s="7" t="str">
        <f>[34]M43!A30</f>
        <v>Scolarite</v>
      </c>
      <c r="B26" s="6" t="str">
        <f>[34]M43!B30</f>
        <v>Classes virtuelles</v>
      </c>
      <c r="C26" s="3" t="str">
        <f>[34]M43!E30</f>
        <v>Inscrits</v>
      </c>
      <c r="D26" s="3" t="str">
        <f>[34]M43!$A$5</f>
        <v>M43 Concours interne AAE</v>
      </c>
      <c r="E26" s="15">
        <f>[34]M43!F30</f>
        <v>43535</v>
      </c>
      <c r="F26" s="10">
        <f>[34]M43!D30</f>
        <v>0</v>
      </c>
      <c r="G26" s="12"/>
    </row>
    <row r="27" spans="1:7" ht="24.95" customHeight="1" x14ac:dyDescent="0.25">
      <c r="A27" s="7" t="str">
        <f>[34]M43!A31</f>
        <v>Vie_scolaire_vie_formation</v>
      </c>
      <c r="B27" s="6" t="str">
        <f>[34]M43!B31</f>
        <v>Examen/ Concours</v>
      </c>
      <c r="C27" s="3" t="str">
        <f>[34]M43!E31</f>
        <v>Inscrits</v>
      </c>
      <c r="D27" s="3" t="str">
        <f>[34]M43!$A$5</f>
        <v>M43 Concours interne AAE</v>
      </c>
      <c r="E27" s="15">
        <f>[34]M43!F31</f>
        <v>43545</v>
      </c>
      <c r="F27" s="10">
        <f>[34]M43!D31</f>
        <v>0</v>
      </c>
      <c r="G27" s="12"/>
    </row>
    <row r="28" spans="1:7" ht="24.95" customHeight="1" x14ac:dyDescent="0.25">
      <c r="A28" s="7" t="str">
        <f>[34]M43!A32</f>
        <v>Scolarite</v>
      </c>
      <c r="B28" s="6" t="str">
        <f>[34]M43!B32</f>
        <v>Classes virtuelles</v>
      </c>
      <c r="C28" s="3" t="str">
        <f>[34]M43!E32</f>
        <v>Inscrits</v>
      </c>
      <c r="D28" s="3" t="str">
        <f>[34]M43!$A$5</f>
        <v>M43 Concours interne AAE</v>
      </c>
      <c r="E28" s="15">
        <f>[34]M43!F32</f>
        <v>43553</v>
      </c>
      <c r="F28" s="10">
        <f>[34]M43!D32</f>
        <v>0</v>
      </c>
      <c r="G28" s="12"/>
    </row>
    <row r="29" spans="1:7" ht="24.95" customHeight="1" x14ac:dyDescent="0.25">
      <c r="A29" s="7" t="str">
        <f>[34]M43!A33</f>
        <v>Scolarite</v>
      </c>
      <c r="B29" s="6" t="str">
        <f>[34]M43!B33</f>
        <v>Classes virtuelles</v>
      </c>
      <c r="C29" s="3" t="str">
        <f>[34]M43!E33</f>
        <v>Inscrits</v>
      </c>
      <c r="D29" s="3" t="str">
        <f>[34]M43!$A$5</f>
        <v>M43 Concours interne AAE</v>
      </c>
      <c r="E29" s="15">
        <f>[34]M43!F33</f>
        <v>43565</v>
      </c>
      <c r="F29" s="10">
        <f>[34]M43!D33</f>
        <v>0</v>
      </c>
      <c r="G29" s="12"/>
    </row>
    <row r="30" spans="1:7" ht="24.95" customHeight="1" x14ac:dyDescent="0.25">
      <c r="A30" s="7" t="str">
        <f>[34]M43!A34</f>
        <v>Scolarite</v>
      </c>
      <c r="B30" s="6" t="str">
        <f>[34]M43!B34</f>
        <v>Classes virtuelles</v>
      </c>
      <c r="C30" s="3" t="str">
        <f>[34]M43!E34</f>
        <v>Inscrits</v>
      </c>
      <c r="D30" s="3" t="str">
        <f>[34]M43!$A$5</f>
        <v>M43 Concours interne AAE</v>
      </c>
      <c r="E30" s="15">
        <f>[34]M43!F34</f>
        <v>43567</v>
      </c>
      <c r="F30" s="10">
        <f>[34]M43!D34</f>
        <v>0</v>
      </c>
      <c r="G30" s="12"/>
    </row>
    <row r="31" spans="1:7" ht="24.95" customHeight="1" x14ac:dyDescent="0.25">
      <c r="A31" s="7" t="str">
        <f>[34]M43!A35</f>
        <v>Scolarite</v>
      </c>
      <c r="B31" s="6" t="str">
        <f>[34]M43!B35</f>
        <v>Contenu cours devoirs</v>
      </c>
      <c r="C31" s="3" t="str">
        <f>[34]M43!E35</f>
        <v>Inscrits</v>
      </c>
      <c r="D31" s="3" t="str">
        <f>[34]M43!$A$5</f>
        <v>M43 Concours interne AAE</v>
      </c>
      <c r="E31" s="15">
        <f>[34]M43!F35</f>
        <v>43570</v>
      </c>
      <c r="F31" s="10">
        <f>[34]M43!D35</f>
        <v>0</v>
      </c>
      <c r="G31" s="12"/>
    </row>
    <row r="32" spans="1:7" ht="24.95" customHeight="1" x14ac:dyDescent="0.25">
      <c r="A32" s="7" t="str">
        <f>[34]M43!A36</f>
        <v>Vie_scolaire_vie_formation</v>
      </c>
      <c r="B32" s="6" t="str">
        <f>[34]M43!B36</f>
        <v>Examen/ Concours</v>
      </c>
      <c r="C32" s="3" t="str">
        <f>[34]M43!E36</f>
        <v>Inscrits</v>
      </c>
      <c r="D32" s="3" t="str">
        <f>[34]M43!$A$5</f>
        <v>M43 Concours interne AAE</v>
      </c>
      <c r="E32" s="15">
        <f>[34]M43!F36</f>
        <v>43570</v>
      </c>
      <c r="F32" s="10">
        <f>[34]M43!D36</f>
        <v>0</v>
      </c>
      <c r="G32" s="12"/>
    </row>
    <row r="33" spans="1:7" ht="24.95" customHeight="1" x14ac:dyDescent="0.25">
      <c r="A33" s="7" t="str">
        <f>[34]M43!A37</f>
        <v>Vie_scolaire_vie_formation</v>
      </c>
      <c r="B33" s="6" t="str">
        <f>[34]M43!B37</f>
        <v>Examen/ Concours</v>
      </c>
      <c r="C33" s="3" t="str">
        <f>[34]M43!E37</f>
        <v>Inscrits</v>
      </c>
      <c r="D33" s="3" t="str">
        <f>[34]M43!$A$5</f>
        <v>M43 Concours interne AAE</v>
      </c>
      <c r="E33" s="15">
        <f>[34]M43!F37</f>
        <v>43623</v>
      </c>
      <c r="F33" s="10">
        <f>[34]M43!D37</f>
        <v>0</v>
      </c>
      <c r="G33" s="12"/>
    </row>
    <row r="34" spans="1:7" ht="24.95" customHeight="1" x14ac:dyDescent="0.25">
      <c r="A34" s="7">
        <f>[34]M43!A38</f>
        <v>0</v>
      </c>
      <c r="B34" s="6">
        <f>[34]M43!B38</f>
        <v>0</v>
      </c>
      <c r="C34" s="3">
        <f>[34]M43!C38</f>
        <v>0</v>
      </c>
      <c r="D34" s="3">
        <f>[34]M43!D38</f>
        <v>0</v>
      </c>
      <c r="E34" s="15">
        <f>[34]M43!E38</f>
        <v>0</v>
      </c>
      <c r="F34" s="10">
        <f>[34]M43!F38</f>
        <v>0</v>
      </c>
      <c r="G34" s="12"/>
    </row>
    <row r="35" spans="1:7" ht="24.95" customHeight="1" x14ac:dyDescent="0.25">
      <c r="A35" s="7">
        <f>[34]M43!A39</f>
        <v>0</v>
      </c>
      <c r="B35" s="6">
        <f>[34]M43!B39</f>
        <v>0</v>
      </c>
      <c r="C35" s="3">
        <f>[34]M43!C39</f>
        <v>0</v>
      </c>
      <c r="D35" s="3">
        <f>[34]M43!D39</f>
        <v>0</v>
      </c>
      <c r="E35" s="15">
        <f>[34]M43!E39</f>
        <v>0</v>
      </c>
      <c r="F35" s="10">
        <f>[34]M43!F39</f>
        <v>0</v>
      </c>
      <c r="G35" s="12"/>
    </row>
    <row r="36" spans="1:7" ht="24.95" customHeight="1" x14ac:dyDescent="0.25">
      <c r="A36" s="7">
        <f>[34]M43!A40</f>
        <v>0</v>
      </c>
      <c r="B36" s="6">
        <f>[34]M43!B40</f>
        <v>0</v>
      </c>
      <c r="C36" s="3">
        <f>[34]M43!C40</f>
        <v>0</v>
      </c>
      <c r="D36" s="3">
        <f>[34]M43!D40</f>
        <v>0</v>
      </c>
      <c r="E36" s="15">
        <f>[34]M43!E40</f>
        <v>0</v>
      </c>
      <c r="F36" s="10">
        <f>[34]M43!F40</f>
        <v>0</v>
      </c>
      <c r="G36" s="12"/>
    </row>
    <row r="37" spans="1:7" ht="24.95" customHeight="1" x14ac:dyDescent="0.25">
      <c r="A37" s="7">
        <f>[34]M43!A41</f>
        <v>0</v>
      </c>
      <c r="B37" s="6">
        <f>[34]M43!B41</f>
        <v>0</v>
      </c>
      <c r="C37" s="3">
        <f>[34]M43!C41</f>
        <v>0</v>
      </c>
      <c r="D37" s="3">
        <f>[34]M43!D41</f>
        <v>0</v>
      </c>
      <c r="E37" s="15">
        <f>[34]M43!E41</f>
        <v>0</v>
      </c>
      <c r="F37" s="10">
        <f>[34]M43!F41</f>
        <v>0</v>
      </c>
      <c r="G37" s="12"/>
    </row>
    <row r="38" spans="1:7" ht="24.95" customHeight="1" x14ac:dyDescent="0.25">
      <c r="A38" s="7">
        <f>[34]M43!A42</f>
        <v>0</v>
      </c>
      <c r="B38" s="6">
        <f>[34]M43!B42</f>
        <v>0</v>
      </c>
      <c r="C38" s="3">
        <f>[34]M43!C42</f>
        <v>0</v>
      </c>
      <c r="D38" s="3">
        <f>[34]M43!D42</f>
        <v>0</v>
      </c>
      <c r="E38" s="15">
        <f>[34]M43!E42</f>
        <v>0</v>
      </c>
      <c r="F38" s="10">
        <f>[34]M43!F42</f>
        <v>0</v>
      </c>
      <c r="G38" s="12"/>
    </row>
    <row r="39" spans="1:7" ht="24.95" customHeight="1" x14ac:dyDescent="0.25">
      <c r="A39" s="7">
        <f>[34]M43!A43</f>
        <v>0</v>
      </c>
      <c r="B39" s="6">
        <f>[34]M43!B43</f>
        <v>0</v>
      </c>
      <c r="C39" s="3">
        <f>[34]M43!C43</f>
        <v>0</v>
      </c>
      <c r="D39" s="3">
        <f>[34]M43!D43</f>
        <v>0</v>
      </c>
      <c r="E39" s="15">
        <f>[34]M43!E43</f>
        <v>0</v>
      </c>
      <c r="F39" s="10">
        <f>[34]M43!F43</f>
        <v>0</v>
      </c>
      <c r="G39" s="12"/>
    </row>
    <row r="40" spans="1:7" ht="24.95" customHeight="1" x14ac:dyDescent="0.25">
      <c r="A40" s="7">
        <f>[34]M43!A44</f>
        <v>0</v>
      </c>
      <c r="B40" s="6">
        <f>[34]M43!B44</f>
        <v>0</v>
      </c>
      <c r="C40" s="3">
        <f>[34]M43!C44</f>
        <v>0</v>
      </c>
      <c r="D40" s="3">
        <f>[34]M43!D44</f>
        <v>0</v>
      </c>
      <c r="E40" s="15">
        <f>[34]M43!E44</f>
        <v>0</v>
      </c>
      <c r="F40" s="10">
        <f>[34]M43!F44</f>
        <v>0</v>
      </c>
      <c r="G40" s="12"/>
    </row>
    <row r="41" spans="1:7" ht="24.95" customHeight="1" x14ac:dyDescent="0.25">
      <c r="A41" s="7">
        <f>[34]M43!A45</f>
        <v>0</v>
      </c>
      <c r="B41" s="6">
        <f>[34]M43!B45</f>
        <v>0</v>
      </c>
      <c r="C41" s="3">
        <f>[34]M43!C45</f>
        <v>0</v>
      </c>
      <c r="D41" s="3">
        <f>[34]M43!D45</f>
        <v>0</v>
      </c>
      <c r="E41" s="15">
        <f>[34]M43!E45</f>
        <v>0</v>
      </c>
      <c r="F41" s="10">
        <f>[34]M43!F45</f>
        <v>0</v>
      </c>
      <c r="G41" s="12"/>
    </row>
    <row r="42" spans="1:7" ht="24.95" customHeight="1" x14ac:dyDescent="0.25">
      <c r="A42" s="7">
        <f>[34]M43!A46</f>
        <v>0</v>
      </c>
      <c r="B42" s="6">
        <f>[34]M43!B46</f>
        <v>0</v>
      </c>
      <c r="C42" s="3">
        <f>[34]M43!C46</f>
        <v>0</v>
      </c>
      <c r="D42" s="3">
        <f>[34]M43!D46</f>
        <v>0</v>
      </c>
      <c r="E42" s="15">
        <f>[34]M43!E46</f>
        <v>0</v>
      </c>
      <c r="F42" s="10">
        <f>[34]M43!F46</f>
        <v>0</v>
      </c>
      <c r="G42" s="12"/>
    </row>
    <row r="43" spans="1:7" ht="24.95" customHeight="1" x14ac:dyDescent="0.25">
      <c r="A43" s="7">
        <f>[34]M43!A47</f>
        <v>0</v>
      </c>
      <c r="B43" s="6">
        <f>[34]M43!B47</f>
        <v>0</v>
      </c>
      <c r="C43" s="3">
        <f>[34]M43!C47</f>
        <v>0</v>
      </c>
      <c r="D43" s="3">
        <f>[34]M43!D47</f>
        <v>0</v>
      </c>
      <c r="E43" s="15">
        <f>[34]M43!E47</f>
        <v>0</v>
      </c>
      <c r="F43" s="10">
        <f>[34]M43!F47</f>
        <v>0</v>
      </c>
      <c r="G43" s="12"/>
    </row>
    <row r="44" spans="1:7" ht="24.95" customHeight="1" x14ac:dyDescent="0.25">
      <c r="A44" s="7">
        <f>[34]M43!A48</f>
        <v>0</v>
      </c>
      <c r="B44" s="6">
        <f>[34]M43!B48</f>
        <v>0</v>
      </c>
      <c r="C44" s="3">
        <f>[34]M43!C48</f>
        <v>0</v>
      </c>
      <c r="D44" s="3">
        <f>[34]M43!D48</f>
        <v>0</v>
      </c>
      <c r="E44" s="15">
        <f>[34]M43!E48</f>
        <v>0</v>
      </c>
      <c r="F44" s="10">
        <f>[34]M43!F48</f>
        <v>0</v>
      </c>
      <c r="G44" s="12"/>
    </row>
    <row r="45" spans="1:7" ht="24.95" customHeight="1" x14ac:dyDescent="0.25">
      <c r="A45" s="7">
        <f>[34]M43!A49</f>
        <v>0</v>
      </c>
      <c r="B45" s="6">
        <f>[34]M43!B49</f>
        <v>0</v>
      </c>
      <c r="C45" s="3">
        <f>[34]M43!C49</f>
        <v>0</v>
      </c>
      <c r="D45" s="3">
        <f>[34]M43!D49</f>
        <v>0</v>
      </c>
      <c r="E45" s="15">
        <f>[34]M43!E49</f>
        <v>0</v>
      </c>
      <c r="F45" s="10">
        <f>[34]M43!F49</f>
        <v>0</v>
      </c>
      <c r="G45" s="12"/>
    </row>
    <row r="46" spans="1:7" ht="24.95" customHeight="1" x14ac:dyDescent="0.25">
      <c r="A46" s="7">
        <f>[34]M43!A50</f>
        <v>0</v>
      </c>
      <c r="B46" s="6">
        <f>[34]M43!B50</f>
        <v>0</v>
      </c>
      <c r="C46" s="3">
        <f>[34]M43!C50</f>
        <v>0</v>
      </c>
      <c r="D46" s="3">
        <f>[34]M43!D50</f>
        <v>0</v>
      </c>
      <c r="E46" s="15">
        <f>[34]M43!E50</f>
        <v>0</v>
      </c>
      <c r="F46" s="10">
        <f>[34]M43!F50</f>
        <v>0</v>
      </c>
      <c r="G46" s="12"/>
    </row>
    <row r="47" spans="1:7" ht="24.95" customHeight="1" x14ac:dyDescent="0.25">
      <c r="A47" s="7">
        <f>[34]M43!A51</f>
        <v>0</v>
      </c>
      <c r="B47" s="6">
        <f>[34]M43!B51</f>
        <v>0</v>
      </c>
      <c r="C47" s="3">
        <f>[34]M43!C51</f>
        <v>0</v>
      </c>
      <c r="D47" s="3">
        <f>[34]M43!D51</f>
        <v>0</v>
      </c>
      <c r="E47" s="15">
        <f>[34]M43!E51</f>
        <v>0</v>
      </c>
      <c r="F47" s="10">
        <f>[34]M43!F51</f>
        <v>0</v>
      </c>
      <c r="G47" s="12"/>
    </row>
    <row r="48" spans="1:7" ht="24.95" customHeight="1" x14ac:dyDescent="0.25">
      <c r="A48" s="7">
        <f>[34]M43!A52</f>
        <v>0</v>
      </c>
      <c r="B48" s="6">
        <f>[34]M43!B52</f>
        <v>0</v>
      </c>
      <c r="C48" s="3">
        <f>[34]M43!C52</f>
        <v>0</v>
      </c>
      <c r="D48" s="3">
        <f>[34]M43!D52</f>
        <v>0</v>
      </c>
      <c r="E48" s="15">
        <f>[34]M43!E52</f>
        <v>0</v>
      </c>
      <c r="F48" s="10">
        <f>[34]M43!F52</f>
        <v>0</v>
      </c>
      <c r="G48" s="12"/>
    </row>
    <row r="49" spans="1:7" ht="24.95" customHeight="1" x14ac:dyDescent="0.25">
      <c r="A49" s="7">
        <f>[34]M43!A53</f>
        <v>0</v>
      </c>
      <c r="B49" s="6">
        <f>[34]M43!B53</f>
        <v>0</v>
      </c>
      <c r="C49" s="3">
        <f>[34]M43!C53</f>
        <v>0</v>
      </c>
      <c r="D49" s="3">
        <f>[34]M43!D53</f>
        <v>0</v>
      </c>
      <c r="E49" s="15">
        <f>[34]M43!E53</f>
        <v>0</v>
      </c>
      <c r="F49" s="10">
        <f>[34]M43!F53</f>
        <v>0</v>
      </c>
      <c r="G49" s="12"/>
    </row>
    <row r="50" spans="1:7" ht="24.95" customHeight="1" x14ac:dyDescent="0.25">
      <c r="A50" s="7">
        <f>[34]M43!A54</f>
        <v>0</v>
      </c>
      <c r="B50" s="6">
        <f>[34]M43!B54</f>
        <v>0</v>
      </c>
      <c r="C50" s="3">
        <f>[34]M43!C54</f>
        <v>0</v>
      </c>
      <c r="D50" s="3">
        <f>[34]M43!D54</f>
        <v>0</v>
      </c>
      <c r="E50" s="15">
        <f>[34]M43!E54</f>
        <v>0</v>
      </c>
      <c r="F50" s="10">
        <f>[34]M43!F54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15"/>
      <c r="F54" s="10"/>
      <c r="G54" s="12"/>
    </row>
    <row r="55" spans="1:7" x14ac:dyDescent="0.25">
      <c r="A55" s="7"/>
      <c r="B55" s="6"/>
      <c r="C55" s="3"/>
      <c r="D55" s="3"/>
      <c r="E55" s="15"/>
      <c r="F55" s="10"/>
      <c r="G55" s="12"/>
    </row>
    <row r="56" spans="1:7" x14ac:dyDescent="0.25">
      <c r="A56" s="7"/>
      <c r="B56" s="6"/>
      <c r="C56" s="3"/>
      <c r="D56" s="3"/>
      <c r="E56" s="15"/>
      <c r="F56" s="10"/>
      <c r="G56" s="12"/>
    </row>
    <row r="57" spans="1:7" x14ac:dyDescent="0.25">
      <c r="A57" s="7"/>
      <c r="B57" s="6"/>
      <c r="C57" s="3"/>
      <c r="D57" s="3"/>
      <c r="E57" s="15"/>
      <c r="F57" s="10"/>
      <c r="G57" s="12"/>
    </row>
    <row r="58" spans="1:7" x14ac:dyDescent="0.25">
      <c r="A58" s="7"/>
      <c r="B58" s="6"/>
      <c r="C58" s="3"/>
      <c r="D58" s="3"/>
      <c r="E58" s="15"/>
      <c r="F58" s="10"/>
      <c r="G58" s="12"/>
    </row>
    <row r="59" spans="1:7" x14ac:dyDescent="0.25">
      <c r="A59" s="7"/>
      <c r="B59" s="6"/>
      <c r="C59" s="3"/>
      <c r="D59" s="3"/>
      <c r="E59" s="15"/>
      <c r="F59" s="10"/>
      <c r="G59" s="12"/>
    </row>
    <row r="60" spans="1:7" x14ac:dyDescent="0.25">
      <c r="A60" s="7"/>
      <c r="B60" s="6"/>
      <c r="C60" s="3"/>
      <c r="D60" s="3"/>
      <c r="E60" s="15"/>
      <c r="F60" s="10"/>
      <c r="G60" s="12"/>
    </row>
    <row r="61" spans="1:7" x14ac:dyDescent="0.25">
      <c r="A61" s="7"/>
      <c r="B61" s="6"/>
      <c r="C61" s="3"/>
      <c r="D61" s="3"/>
      <c r="E61" s="15"/>
      <c r="F61" s="10"/>
      <c r="G61" s="12"/>
    </row>
    <row r="62" spans="1:7" x14ac:dyDescent="0.25">
      <c r="A62" s="7"/>
      <c r="B62" s="6"/>
      <c r="C62" s="3"/>
      <c r="D62" s="3"/>
      <c r="E62" s="15"/>
      <c r="F62" s="10"/>
      <c r="G62" s="12"/>
    </row>
    <row r="63" spans="1:7" x14ac:dyDescent="0.25">
      <c r="A63" s="7"/>
      <c r="B63" s="6"/>
      <c r="C63" s="3"/>
      <c r="D63" s="3"/>
      <c r="E63" s="15"/>
      <c r="F63" s="10"/>
      <c r="G63" s="12"/>
    </row>
    <row r="64" spans="1:7" x14ac:dyDescent="0.25">
      <c r="A64" s="7"/>
      <c r="B64" s="6"/>
      <c r="C64" s="3"/>
      <c r="D64" s="3"/>
      <c r="E64" s="15"/>
      <c r="F64" s="10"/>
      <c r="G64" s="12"/>
    </row>
    <row r="65" spans="1:7" x14ac:dyDescent="0.25">
      <c r="A65" s="7"/>
      <c r="B65" s="6"/>
      <c r="C65" s="3"/>
      <c r="D65" s="3"/>
      <c r="E65" s="15"/>
      <c r="F65" s="10"/>
      <c r="G65" s="12"/>
    </row>
    <row r="66" spans="1:7" x14ac:dyDescent="0.25">
      <c r="A66" s="7"/>
      <c r="B66" s="6"/>
      <c r="C66" s="3"/>
      <c r="D66" s="3"/>
      <c r="E66" s="15"/>
      <c r="F66" s="10"/>
      <c r="G66" s="12"/>
    </row>
    <row r="67" spans="1:7" x14ac:dyDescent="0.25">
      <c r="A67" s="7"/>
      <c r="B67" s="6"/>
      <c r="C67" s="3"/>
      <c r="D67" s="3"/>
      <c r="E67" s="15"/>
      <c r="F67" s="10"/>
      <c r="G67" s="12"/>
    </row>
    <row r="68" spans="1:7" x14ac:dyDescent="0.25">
      <c r="A68" s="7"/>
      <c r="B68" s="6"/>
      <c r="C68" s="3"/>
      <c r="D68" s="3"/>
      <c r="E68" s="15"/>
      <c r="F68" s="10"/>
      <c r="G68" s="12"/>
    </row>
    <row r="69" spans="1:7" x14ac:dyDescent="0.25">
      <c r="A69" s="7"/>
      <c r="B69" s="6"/>
      <c r="C69" s="3"/>
      <c r="D69" s="3"/>
      <c r="E69" s="15"/>
      <c r="F69" s="10"/>
      <c r="G69" s="12"/>
    </row>
    <row r="70" spans="1:7" x14ac:dyDescent="0.25">
      <c r="A70" s="7"/>
      <c r="B70" s="6"/>
      <c r="C70" s="3"/>
      <c r="D70" s="3"/>
      <c r="E70" s="15"/>
      <c r="F70" s="10"/>
      <c r="G70" s="12"/>
    </row>
    <row r="71" spans="1:7" x14ac:dyDescent="0.25">
      <c r="A71" s="7"/>
      <c r="B71" s="6"/>
      <c r="C71" s="3"/>
      <c r="D71" s="3"/>
      <c r="E71" s="15"/>
      <c r="F71" s="10"/>
      <c r="G71" s="12"/>
    </row>
    <row r="72" spans="1:7" x14ac:dyDescent="0.25">
      <c r="A72" s="7"/>
      <c r="B72" s="6"/>
      <c r="C72" s="3"/>
      <c r="D72" s="3"/>
      <c r="E72" s="15"/>
      <c r="F72" s="10"/>
      <c r="G72" s="12"/>
    </row>
    <row r="73" spans="1:7" x14ac:dyDescent="0.25">
      <c r="A73" s="7"/>
      <c r="B73" s="6"/>
      <c r="C73" s="3"/>
      <c r="D73" s="3"/>
      <c r="E73" s="15"/>
      <c r="F73" s="10"/>
      <c r="G73" s="12"/>
    </row>
    <row r="74" spans="1:7" x14ac:dyDescent="0.25">
      <c r="A74" s="7"/>
      <c r="B74" s="6"/>
      <c r="C74" s="3"/>
      <c r="D74" s="3"/>
      <c r="E74" s="15"/>
      <c r="F74" s="10"/>
      <c r="G74" s="12"/>
    </row>
    <row r="75" spans="1:7" x14ac:dyDescent="0.25">
      <c r="A75" s="7"/>
      <c r="B75" s="6"/>
      <c r="C75" s="3"/>
      <c r="D75" s="3"/>
      <c r="E75" s="15"/>
      <c r="F75" s="10"/>
      <c r="G75" s="12"/>
    </row>
    <row r="76" spans="1:7" x14ac:dyDescent="0.25">
      <c r="A76" s="7"/>
      <c r="B76" s="6"/>
      <c r="C76" s="3"/>
      <c r="D76" s="3"/>
      <c r="E76" s="15"/>
      <c r="F76" s="10"/>
      <c r="G76" s="12"/>
    </row>
    <row r="77" spans="1:7" x14ac:dyDescent="0.25">
      <c r="A77" s="7"/>
      <c r="B77" s="6"/>
      <c r="C77" s="3"/>
      <c r="D77" s="3"/>
      <c r="E77" s="15"/>
      <c r="F77" s="10"/>
      <c r="G77" s="12"/>
    </row>
    <row r="78" spans="1:7" x14ac:dyDescent="0.25">
      <c r="A78" s="7"/>
      <c r="B78" s="6"/>
      <c r="C78" s="3"/>
      <c r="D78" s="3"/>
      <c r="E78" s="15"/>
      <c r="F78" s="10"/>
      <c r="G78" s="12"/>
    </row>
    <row r="79" spans="1:7" x14ac:dyDescent="0.25">
      <c r="A79" s="7"/>
      <c r="B79" s="6"/>
      <c r="C79" s="3"/>
      <c r="D79" s="3"/>
      <c r="E79" s="15"/>
      <c r="F79" s="10"/>
      <c r="G79" s="12"/>
    </row>
    <row r="80" spans="1:7" x14ac:dyDescent="0.25">
      <c r="A80" s="7"/>
      <c r="B80" s="6"/>
      <c r="C80" s="3"/>
      <c r="D80" s="3"/>
      <c r="E80" s="15"/>
      <c r="F80" s="10"/>
      <c r="G80" s="12"/>
    </row>
    <row r="81" spans="1:7" x14ac:dyDescent="0.25">
      <c r="A81" s="7"/>
      <c r="B81" s="6"/>
      <c r="C81" s="3"/>
      <c r="D81" s="3"/>
      <c r="E81" s="15"/>
      <c r="F81" s="10"/>
      <c r="G81" s="12"/>
    </row>
    <row r="82" spans="1:7" x14ac:dyDescent="0.25">
      <c r="A82" s="7"/>
      <c r="B82" s="6"/>
      <c r="C82" s="3"/>
      <c r="D82" s="3"/>
      <c r="E82" s="15"/>
      <c r="F82" s="10"/>
      <c r="G82" s="12"/>
    </row>
    <row r="83" spans="1:7" x14ac:dyDescent="0.25">
      <c r="A83" s="7"/>
      <c r="B83" s="6"/>
      <c r="C83" s="3"/>
      <c r="D83" s="3"/>
      <c r="E83" s="15"/>
      <c r="F83" s="10"/>
      <c r="G83" s="12"/>
    </row>
    <row r="84" spans="1:7" x14ac:dyDescent="0.25">
      <c r="A84" s="7"/>
      <c r="B84" s="6"/>
      <c r="C84" s="3"/>
      <c r="D84" s="3"/>
      <c r="E84" s="15"/>
      <c r="F84" s="10"/>
      <c r="G84" s="12"/>
    </row>
    <row r="85" spans="1:7" x14ac:dyDescent="0.25">
      <c r="A85" s="7"/>
      <c r="B85" s="6"/>
      <c r="C85" s="3"/>
      <c r="D85" s="3"/>
      <c r="E85" s="15"/>
      <c r="F85" s="10"/>
      <c r="G85" s="12"/>
    </row>
    <row r="86" spans="1:7" x14ac:dyDescent="0.25">
      <c r="A86" s="7"/>
      <c r="B86" s="6"/>
      <c r="C86" s="3"/>
      <c r="D86" s="3"/>
      <c r="E86" s="15"/>
      <c r="F86" s="10"/>
      <c r="G86" s="12"/>
    </row>
    <row r="87" spans="1:7" x14ac:dyDescent="0.25">
      <c r="A87" s="7"/>
      <c r="B87" s="6"/>
      <c r="C87" s="3"/>
      <c r="D87" s="3"/>
      <c r="E87" s="15"/>
      <c r="F87" s="10"/>
      <c r="G87" s="12"/>
    </row>
    <row r="88" spans="1:7" x14ac:dyDescent="0.25">
      <c r="A88" s="7"/>
      <c r="B88" s="6"/>
      <c r="C88" s="3"/>
      <c r="D88" s="3"/>
      <c r="E88" s="15"/>
      <c r="F88" s="10"/>
      <c r="G88" s="12"/>
    </row>
    <row r="89" spans="1:7" x14ac:dyDescent="0.25">
      <c r="A89" s="7"/>
      <c r="B89" s="6"/>
      <c r="C89" s="3"/>
      <c r="D89" s="3"/>
      <c r="E89" s="15"/>
      <c r="F89" s="10"/>
      <c r="G89" s="12"/>
    </row>
    <row r="90" spans="1:7" x14ac:dyDescent="0.25">
      <c r="A90" s="7"/>
      <c r="B90" s="6"/>
      <c r="C90" s="3"/>
      <c r="D90" s="3"/>
      <c r="E90" s="15"/>
      <c r="F90" s="10"/>
      <c r="G90" s="12"/>
    </row>
    <row r="91" spans="1:7" x14ac:dyDescent="0.25">
      <c r="A91" s="7"/>
      <c r="B91" s="6"/>
      <c r="C91" s="3"/>
      <c r="D91" s="3"/>
      <c r="E91" s="15"/>
      <c r="F91" s="10"/>
      <c r="G91" s="12"/>
    </row>
    <row r="92" spans="1:7" x14ac:dyDescent="0.25">
      <c r="A92" s="7"/>
      <c r="B92" s="6"/>
      <c r="C92" s="3"/>
      <c r="D92" s="3"/>
      <c r="E92" s="15"/>
      <c r="F92" s="10"/>
      <c r="G92" s="12"/>
    </row>
    <row r="93" spans="1:7" x14ac:dyDescent="0.25">
      <c r="A93" s="7"/>
      <c r="B93" s="6"/>
      <c r="C93" s="3"/>
      <c r="D93" s="3"/>
      <c r="E93" s="15"/>
      <c r="F93" s="10"/>
      <c r="G93" s="12"/>
    </row>
    <row r="94" spans="1:7" x14ac:dyDescent="0.25">
      <c r="A94" s="7"/>
      <c r="B94" s="6"/>
      <c r="C94" s="3"/>
      <c r="D94" s="3"/>
      <c r="E94" s="15"/>
      <c r="F94" s="10"/>
      <c r="G94" s="12"/>
    </row>
    <row r="95" spans="1:7" x14ac:dyDescent="0.25">
      <c r="A95" s="7"/>
      <c r="B95" s="6"/>
      <c r="C95" s="3"/>
      <c r="D95" s="3"/>
      <c r="E95" s="15"/>
      <c r="F95" s="10"/>
      <c r="G95" s="12"/>
    </row>
    <row r="96" spans="1:7" x14ac:dyDescent="0.25">
      <c r="A96" s="7"/>
      <c r="B96" s="6"/>
      <c r="C96" s="3"/>
      <c r="D96" s="3"/>
      <c r="E96" s="15"/>
      <c r="F96" s="10"/>
      <c r="G96" s="12"/>
    </row>
    <row r="97" spans="1:7" x14ac:dyDescent="0.25">
      <c r="A97" s="7"/>
      <c r="B97" s="6"/>
      <c r="C97" s="3"/>
      <c r="D97" s="3"/>
      <c r="E97" s="15"/>
      <c r="F97" s="10"/>
      <c r="G97" s="12"/>
    </row>
    <row r="98" spans="1:7" x14ac:dyDescent="0.25">
      <c r="A98" s="7"/>
      <c r="B98" s="6"/>
      <c r="C98" s="3"/>
      <c r="D98" s="3"/>
      <c r="E98" s="15"/>
      <c r="F98" s="10"/>
      <c r="G98" s="12"/>
    </row>
    <row r="99" spans="1:7" x14ac:dyDescent="0.25">
      <c r="A99" s="7"/>
      <c r="B99" s="6"/>
      <c r="C99" s="3"/>
      <c r="D99" s="3"/>
      <c r="E99" s="15"/>
      <c r="F99" s="10"/>
      <c r="G99" s="12"/>
    </row>
    <row r="100" spans="1:7" x14ac:dyDescent="0.25">
      <c r="A100" s="7"/>
      <c r="B100" s="6"/>
      <c r="C100" s="3"/>
      <c r="D100" s="3"/>
      <c r="E100" s="15"/>
      <c r="F100" s="10"/>
      <c r="G100" s="12"/>
    </row>
    <row r="101" spans="1:7" x14ac:dyDescent="0.25">
      <c r="A101" s="7"/>
      <c r="B101" s="6"/>
      <c r="C101" s="3"/>
      <c r="D101" s="3"/>
      <c r="E101" s="15"/>
      <c r="F101" s="10"/>
      <c r="G101" s="12"/>
    </row>
    <row r="102" spans="1:7" x14ac:dyDescent="0.25">
      <c r="A102" s="7"/>
      <c r="B102" s="6"/>
      <c r="C102" s="3"/>
      <c r="D102" s="3"/>
      <c r="E102" s="15"/>
      <c r="F102" s="10"/>
      <c r="G102" s="12"/>
    </row>
    <row r="103" spans="1:7" x14ac:dyDescent="0.25">
      <c r="A103" s="7"/>
      <c r="B103" s="6"/>
      <c r="C103" s="3"/>
      <c r="D103" s="3"/>
      <c r="E103" s="15"/>
      <c r="F103" s="10"/>
      <c r="G103" s="12"/>
    </row>
    <row r="104" spans="1:7" x14ac:dyDescent="0.25">
      <c r="A104" s="7"/>
      <c r="B104" s="6"/>
      <c r="C104" s="3"/>
      <c r="D104" s="3"/>
      <c r="E104" s="15"/>
      <c r="F104" s="10"/>
      <c r="G104" s="12"/>
    </row>
    <row r="105" spans="1:7" x14ac:dyDescent="0.25">
      <c r="A105" s="7"/>
      <c r="B105" s="6"/>
      <c r="C105" s="3"/>
      <c r="D105" s="3"/>
      <c r="E105" s="15"/>
      <c r="F105" s="10"/>
      <c r="G105" s="12"/>
    </row>
    <row r="106" spans="1:7" x14ac:dyDescent="0.25">
      <c r="A106" s="7"/>
      <c r="B106" s="6"/>
      <c r="C106" s="3"/>
      <c r="D106" s="3"/>
      <c r="E106" s="15"/>
      <c r="F106" s="10"/>
      <c r="G106" s="12"/>
    </row>
    <row r="107" spans="1:7" x14ac:dyDescent="0.25">
      <c r="A107" s="7"/>
      <c r="B107" s="6"/>
      <c r="C107" s="3"/>
      <c r="D107" s="3"/>
      <c r="E107" s="15"/>
      <c r="F107" s="10"/>
      <c r="G107" s="12"/>
    </row>
    <row r="108" spans="1:7" x14ac:dyDescent="0.25">
      <c r="A108" s="7"/>
      <c r="B108" s="6"/>
      <c r="C108" s="3"/>
      <c r="D108" s="3"/>
      <c r="E108" s="15"/>
      <c r="F108" s="10"/>
      <c r="G108" s="12"/>
    </row>
    <row r="109" spans="1:7" x14ac:dyDescent="0.25">
      <c r="A109" s="7"/>
      <c r="B109" s="6"/>
      <c r="C109" s="3"/>
      <c r="D109" s="3"/>
      <c r="E109" s="15"/>
      <c r="F109" s="10"/>
      <c r="G109" s="12"/>
    </row>
    <row r="110" spans="1:7" x14ac:dyDescent="0.25">
      <c r="A110" s="7"/>
      <c r="B110" s="6"/>
      <c r="C110" s="3"/>
      <c r="D110" s="3"/>
      <c r="E110" s="15"/>
      <c r="F110" s="10"/>
      <c r="G110" s="12"/>
    </row>
    <row r="111" spans="1:7" x14ac:dyDescent="0.25">
      <c r="A111" s="7"/>
      <c r="B111" s="6"/>
      <c r="C111" s="3"/>
      <c r="D111" s="3"/>
      <c r="E111" s="15"/>
      <c r="F111" s="10"/>
      <c r="G111" s="12"/>
    </row>
    <row r="112" spans="1:7" x14ac:dyDescent="0.25">
      <c r="A112" s="7"/>
      <c r="B112" s="6"/>
      <c r="C112" s="3"/>
      <c r="D112" s="3"/>
      <c r="E112" s="15"/>
      <c r="F112" s="10"/>
      <c r="G112" s="12"/>
    </row>
    <row r="113" spans="1:7" x14ac:dyDescent="0.25">
      <c r="A113" s="7"/>
      <c r="B113" s="6"/>
      <c r="C113" s="3"/>
      <c r="D113" s="3"/>
      <c r="E113" s="15"/>
      <c r="F113" s="10"/>
      <c r="G113" s="12"/>
    </row>
    <row r="114" spans="1:7" x14ac:dyDescent="0.25">
      <c r="A114" s="7"/>
      <c r="B114" s="6"/>
      <c r="C114" s="3"/>
      <c r="D114" s="3"/>
      <c r="E114" s="15"/>
      <c r="F114" s="10"/>
      <c r="G114" s="12"/>
    </row>
    <row r="115" spans="1:7" x14ac:dyDescent="0.25">
      <c r="A115" s="7"/>
      <c r="B115" s="6"/>
      <c r="C115" s="3"/>
      <c r="D115" s="3"/>
      <c r="E115" s="15"/>
      <c r="F115" s="10"/>
      <c r="G115" s="12"/>
    </row>
    <row r="116" spans="1:7" x14ac:dyDescent="0.25">
      <c r="A116" s="7"/>
      <c r="B116" s="6"/>
      <c r="C116" s="3"/>
      <c r="D116" s="3"/>
      <c r="E116" s="15"/>
      <c r="F116" s="10"/>
      <c r="G116" s="12"/>
    </row>
    <row r="117" spans="1:7" x14ac:dyDescent="0.25">
      <c r="A117" s="7"/>
      <c r="B117" s="6"/>
      <c r="C117" s="3"/>
      <c r="D117" s="3"/>
      <c r="E117" s="15"/>
      <c r="F117" s="10"/>
      <c r="G117" s="12"/>
    </row>
    <row r="118" spans="1:7" x14ac:dyDescent="0.25">
      <c r="A118" s="7"/>
      <c r="B118" s="6"/>
      <c r="C118" s="3"/>
      <c r="D118" s="3"/>
      <c r="E118" s="15"/>
      <c r="F118" s="10"/>
      <c r="G118" s="12"/>
    </row>
    <row r="119" spans="1:7" x14ac:dyDescent="0.25">
      <c r="A119" s="7"/>
      <c r="B119" s="6"/>
      <c r="C119" s="3"/>
      <c r="D119" s="3"/>
      <c r="E119" s="15"/>
      <c r="F119" s="10"/>
      <c r="G119" s="12"/>
    </row>
    <row r="120" spans="1:7" x14ac:dyDescent="0.25">
      <c r="A120" s="7"/>
      <c r="B120" s="6"/>
      <c r="C120" s="3"/>
      <c r="D120" s="3"/>
      <c r="E120" s="15"/>
      <c r="F120" s="10"/>
      <c r="G120" s="12"/>
    </row>
    <row r="121" spans="1:7" x14ac:dyDescent="0.25">
      <c r="A121" s="7"/>
      <c r="B121" s="6"/>
      <c r="C121" s="3"/>
      <c r="D121" s="3"/>
      <c r="E121" s="15"/>
      <c r="F121" s="10"/>
      <c r="G121" s="12"/>
    </row>
    <row r="122" spans="1:7" x14ac:dyDescent="0.25">
      <c r="A122" s="7"/>
      <c r="B122" s="6"/>
      <c r="C122" s="3"/>
      <c r="D122" s="3"/>
      <c r="E122" s="15"/>
      <c r="F122" s="10"/>
      <c r="G122" s="12"/>
    </row>
    <row r="123" spans="1:7" x14ac:dyDescent="0.25">
      <c r="A123" s="7"/>
      <c r="B123" s="6"/>
      <c r="C123" s="3"/>
      <c r="D123" s="3"/>
      <c r="E123" s="15"/>
      <c r="F123" s="10"/>
      <c r="G123" s="12"/>
    </row>
    <row r="124" spans="1:7" x14ac:dyDescent="0.25">
      <c r="A124" s="7"/>
      <c r="B124" s="6"/>
      <c r="C124" s="3"/>
      <c r="D124" s="3"/>
      <c r="E124" s="15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4"/>
  </sheetPr>
  <dimension ref="A1:G124"/>
  <sheetViews>
    <sheetView topLeftCell="A19"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'[35]M45-M46'!A7</f>
        <v>Scolarite</v>
      </c>
      <c r="B3" s="6" t="str">
        <f>'[35]M45-M46'!B7</f>
        <v>Accès service en ligne</v>
      </c>
      <c r="C3" s="3" t="str">
        <f>'[35]M45-M46'!E7</f>
        <v>Inscrits</v>
      </c>
      <c r="D3" s="3" t="str">
        <f>'[35]M45-M46'!$A$5</f>
        <v>M45-M46 Concours secrétaire administratif</v>
      </c>
      <c r="E3" s="15">
        <f>'[35]M45-M46'!F7</f>
        <v>43364</v>
      </c>
      <c r="F3" s="10">
        <f>'[35]M45-M46'!D7</f>
        <v>0</v>
      </c>
      <c r="G3" s="13"/>
    </row>
    <row r="4" spans="1:7" ht="24.95" customHeight="1" x14ac:dyDescent="0.35">
      <c r="A4" s="7" t="str">
        <f>'[35]M45-M46'!A8</f>
        <v>Scolarite</v>
      </c>
      <c r="B4" s="6" t="str">
        <f>'[35]M45-M46'!B8</f>
        <v>Classes virtuelles</v>
      </c>
      <c r="C4" s="3" t="str">
        <f>'[35]M45-M46'!E8</f>
        <v>Inscrits</v>
      </c>
      <c r="D4" s="3" t="str">
        <f>'[35]M45-M46'!$A$5</f>
        <v>M45-M46 Concours secrétaire administratif</v>
      </c>
      <c r="E4" s="15">
        <f>'[35]M45-M46'!F8</f>
        <v>43355</v>
      </c>
      <c r="F4" s="10">
        <f>'[35]M45-M46'!D8</f>
        <v>0</v>
      </c>
      <c r="G4" s="12"/>
    </row>
    <row r="5" spans="1:7" ht="24.95" customHeight="1" x14ac:dyDescent="0.35">
      <c r="A5" s="7" t="str">
        <f>'[35]M45-M46'!A9</f>
        <v>Scolarite</v>
      </c>
      <c r="B5" s="6" t="str">
        <f>'[35]M45-M46'!B9</f>
        <v>Classes virtuelles</v>
      </c>
      <c r="C5" s="3" t="str">
        <f>'[35]M45-M46'!E9</f>
        <v>Inscrits</v>
      </c>
      <c r="D5" s="3" t="str">
        <f>'[35]M45-M46'!$A$5</f>
        <v>M45-M46 Concours secrétaire administratif</v>
      </c>
      <c r="E5" s="15">
        <f>'[35]M45-M46'!F9</f>
        <v>43363</v>
      </c>
      <c r="F5" s="10">
        <f>'[35]M45-M46'!D9</f>
        <v>0</v>
      </c>
      <c r="G5" s="12"/>
    </row>
    <row r="6" spans="1:7" ht="24.95" customHeight="1" x14ac:dyDescent="0.35">
      <c r="A6" s="7" t="str">
        <f>'[35]M45-M46'!A10</f>
        <v>Scolarite</v>
      </c>
      <c r="B6" s="6" t="str">
        <f>'[35]M45-M46'!B10</f>
        <v>Accès service en ligne</v>
      </c>
      <c r="C6" s="3" t="str">
        <f>'[35]M45-M46'!E10</f>
        <v>Inscrits</v>
      </c>
      <c r="D6" s="3" t="str">
        <f>'[35]M45-M46'!$A$5</f>
        <v>M45-M46 Concours secrétaire administratif</v>
      </c>
      <c r="E6" s="15">
        <f>'[35]M45-M46'!F10</f>
        <v>43368</v>
      </c>
      <c r="F6" s="10">
        <f>'[35]M45-M46'!D10</f>
        <v>0</v>
      </c>
      <c r="G6" s="12"/>
    </row>
    <row r="7" spans="1:7" ht="24.95" customHeight="1" x14ac:dyDescent="0.35">
      <c r="A7" s="7" t="str">
        <f>'[35]M45-M46'!A11</f>
        <v>Scolarite</v>
      </c>
      <c r="B7" s="6" t="str">
        <f>'[35]M45-M46'!B11</f>
        <v>Classes virtuelles</v>
      </c>
      <c r="C7" s="3" t="str">
        <f>'[35]M45-M46'!E11</f>
        <v>Inscrits</v>
      </c>
      <c r="D7" s="3" t="str">
        <f>'[35]M45-M46'!$A$5</f>
        <v>M45-M46 Concours secrétaire administratif</v>
      </c>
      <c r="E7" s="15">
        <f>'[35]M45-M46'!F11</f>
        <v>43369</v>
      </c>
      <c r="F7" s="10">
        <f>'[35]M45-M46'!D11</f>
        <v>0</v>
      </c>
      <c r="G7" s="12"/>
    </row>
    <row r="8" spans="1:7" ht="24.95" customHeight="1" x14ac:dyDescent="0.35">
      <c r="A8" s="7" t="str">
        <f>'[35]M45-M46'!A12</f>
        <v>Scolarite</v>
      </c>
      <c r="B8" s="6" t="str">
        <f>'[35]M45-M46'!B12</f>
        <v>Contenu cours devoirs</v>
      </c>
      <c r="C8" s="3" t="str">
        <f>'[35]M45-M46'!E12</f>
        <v>Inscrits</v>
      </c>
      <c r="D8" s="3" t="str">
        <f>'[35]M45-M46'!$A$5</f>
        <v>M45-M46 Concours secrétaire administratif</v>
      </c>
      <c r="E8" s="15">
        <f>'[35]M45-M46'!F12</f>
        <v>43370</v>
      </c>
      <c r="F8" s="10">
        <f>'[35]M45-M46'!D12</f>
        <v>0</v>
      </c>
      <c r="G8" s="12"/>
    </row>
    <row r="9" spans="1:7" ht="24.95" customHeight="1" x14ac:dyDescent="0.35">
      <c r="A9" s="7" t="str">
        <f>'[35]M45-M46'!A13</f>
        <v>Scolarite</v>
      </c>
      <c r="B9" s="6" t="str">
        <f>'[35]M45-M46'!B13</f>
        <v>Classes virtuelles</v>
      </c>
      <c r="C9" s="3" t="str">
        <f>'[35]M45-M46'!E13</f>
        <v>Inscrits</v>
      </c>
      <c r="D9" s="3" t="str">
        <f>'[35]M45-M46'!$A$5</f>
        <v>M45-M46 Concours secrétaire administratif</v>
      </c>
      <c r="E9" s="15">
        <f>'[35]M45-M46'!F13</f>
        <v>43374</v>
      </c>
      <c r="F9" s="10">
        <f>'[35]M45-M46'!D13</f>
        <v>0</v>
      </c>
      <c r="G9" s="12"/>
    </row>
    <row r="10" spans="1:7" ht="24.95" customHeight="1" x14ac:dyDescent="0.35">
      <c r="A10" s="7" t="str">
        <f>'[35]M45-M46'!A14</f>
        <v>Scolarite</v>
      </c>
      <c r="B10" s="6" t="str">
        <f>'[35]M45-M46'!B14</f>
        <v>Classes virtuelles</v>
      </c>
      <c r="C10" s="3" t="str">
        <f>'[35]M45-M46'!E14</f>
        <v>Inscrits</v>
      </c>
      <c r="D10" s="3" t="str">
        <f>'[35]M45-M46'!$A$5</f>
        <v>M45-M46 Concours secrétaire administratif</v>
      </c>
      <c r="E10" s="15">
        <f>'[35]M45-M46'!F14</f>
        <v>43374</v>
      </c>
      <c r="F10" s="10">
        <f>'[35]M45-M46'!D14</f>
        <v>0</v>
      </c>
      <c r="G10" s="12"/>
    </row>
    <row r="11" spans="1:7" ht="24.95" customHeight="1" x14ac:dyDescent="0.35">
      <c r="A11" s="7" t="str">
        <f>'[35]M45-M46'!A15</f>
        <v>Scolarite</v>
      </c>
      <c r="B11" s="6" t="str">
        <f>'[35]M45-M46'!B15</f>
        <v>Classes virtuelles</v>
      </c>
      <c r="C11" s="3" t="str">
        <f>'[35]M45-M46'!E15</f>
        <v>Inscrits</v>
      </c>
      <c r="D11" s="3" t="str">
        <f>'[35]M45-M46'!$A$5</f>
        <v>M45-M46 Concours secrétaire administratif</v>
      </c>
      <c r="E11" s="15">
        <f>'[35]M45-M46'!F15</f>
        <v>43389</v>
      </c>
      <c r="F11" s="10">
        <f>'[35]M45-M46'!D15</f>
        <v>0</v>
      </c>
      <c r="G11" s="12"/>
    </row>
    <row r="12" spans="1:7" ht="24.95" customHeight="1" x14ac:dyDescent="0.35">
      <c r="A12" s="7" t="str">
        <f>'[35]M45-M46'!A16</f>
        <v>Scolarite</v>
      </c>
      <c r="B12" s="6" t="str">
        <f>'[35]M45-M46'!B16</f>
        <v>Contenu cours devoirs</v>
      </c>
      <c r="C12" s="3" t="str">
        <f>'[35]M45-M46'!E16</f>
        <v>Inscrits</v>
      </c>
      <c r="D12" s="3" t="str">
        <f>'[35]M45-M46'!$A$5</f>
        <v>M45-M46 Concours secrétaire administratif</v>
      </c>
      <c r="E12" s="15">
        <f>'[35]M45-M46'!F16</f>
        <v>43395</v>
      </c>
      <c r="F12" s="10">
        <f>'[35]M45-M46'!D16</f>
        <v>0</v>
      </c>
      <c r="G12" s="12"/>
    </row>
    <row r="13" spans="1:7" ht="24.95" customHeight="1" x14ac:dyDescent="0.35">
      <c r="A13" s="7" t="str">
        <f>'[35]M45-M46'!A17</f>
        <v>Scolarite</v>
      </c>
      <c r="B13" s="6" t="str">
        <f>'[35]M45-M46'!B17</f>
        <v>Classes virtuelles</v>
      </c>
      <c r="C13" s="3" t="str">
        <f>'[35]M45-M46'!E17</f>
        <v>Inscrits</v>
      </c>
      <c r="D13" s="3" t="str">
        <f>'[35]M45-M46'!$A$5</f>
        <v>M45-M46 Concours secrétaire administratif</v>
      </c>
      <c r="E13" s="15">
        <f>'[35]M45-M46'!F17</f>
        <v>43402</v>
      </c>
      <c r="F13" s="10">
        <f>'[35]M45-M46'!D17</f>
        <v>0</v>
      </c>
      <c r="G13" s="12"/>
    </row>
    <row r="14" spans="1:7" ht="24.95" customHeight="1" x14ac:dyDescent="0.35">
      <c r="A14" s="7" t="str">
        <f>'[35]M45-M46'!A18</f>
        <v>Scolarite</v>
      </c>
      <c r="B14" s="6" t="str">
        <f>'[35]M45-M46'!B18</f>
        <v>Classes virtuelles</v>
      </c>
      <c r="C14" s="3" t="str">
        <f>'[35]M45-M46'!E18</f>
        <v>Inscrits</v>
      </c>
      <c r="D14" s="3" t="str">
        <f>'[35]M45-M46'!$A$5</f>
        <v>M45-M46 Concours secrétaire administratif</v>
      </c>
      <c r="E14" s="15">
        <f>'[35]M45-M46'!F18</f>
        <v>43404</v>
      </c>
      <c r="F14" s="10">
        <f>'[35]M45-M46'!D18</f>
        <v>0</v>
      </c>
      <c r="G14" s="12"/>
    </row>
    <row r="15" spans="1:7" ht="24.95" customHeight="1" x14ac:dyDescent="0.35">
      <c r="A15" s="7" t="str">
        <f>'[35]M45-M46'!A19</f>
        <v>Scolarite</v>
      </c>
      <c r="B15" s="6" t="str">
        <f>'[35]M45-M46'!B19</f>
        <v>Contenu cours devoirs</v>
      </c>
      <c r="C15" s="3" t="str">
        <f>'[35]M45-M46'!E19</f>
        <v>Inscrits</v>
      </c>
      <c r="D15" s="3" t="str">
        <f>'[35]M45-M46'!$A$5</f>
        <v>M45-M46 Concours secrétaire administratif</v>
      </c>
      <c r="E15" s="15">
        <f>'[35]M45-M46'!F19</f>
        <v>43418</v>
      </c>
      <c r="F15" s="10">
        <f>'[35]M45-M46'!D19</f>
        <v>0</v>
      </c>
      <c r="G15" s="12"/>
    </row>
    <row r="16" spans="1:7" ht="24.95" customHeight="1" x14ac:dyDescent="0.35">
      <c r="A16" s="7" t="str">
        <f>'[35]M45-M46'!A20</f>
        <v>Scolarite</v>
      </c>
      <c r="B16" s="6" t="str">
        <f>'[35]M45-M46'!B20</f>
        <v>Classes virtuelles</v>
      </c>
      <c r="C16" s="3" t="str">
        <f>'[35]M45-M46'!E20</f>
        <v>Inscrits</v>
      </c>
      <c r="D16" s="3" t="str">
        <f>'[35]M45-M46'!$A$5</f>
        <v>M45-M46 Concours secrétaire administratif</v>
      </c>
      <c r="E16" s="15">
        <f>'[35]M45-M46'!F20</f>
        <v>43418</v>
      </c>
      <c r="F16" s="10">
        <f>'[35]M45-M46'!D20</f>
        <v>0</v>
      </c>
      <c r="G16" s="12"/>
    </row>
    <row r="17" spans="1:7" ht="24.95" customHeight="1" x14ac:dyDescent="0.35">
      <c r="A17" s="7" t="str">
        <f>'[35]M45-M46'!A21</f>
        <v>Scolarite</v>
      </c>
      <c r="B17" s="6" t="str">
        <f>'[35]M45-M46'!B21</f>
        <v>Contenu cours devoirs</v>
      </c>
      <c r="C17" s="3" t="str">
        <f>'[35]M45-M46'!E21</f>
        <v>Inscrits</v>
      </c>
      <c r="D17" s="3" t="str">
        <f>'[35]M45-M46'!$A$5</f>
        <v>M45-M46 Concours secrétaire administratif</v>
      </c>
      <c r="E17" s="15">
        <f>'[35]M45-M46'!F21</f>
        <v>43425</v>
      </c>
      <c r="F17" s="10">
        <f>'[35]M45-M46'!D21</f>
        <v>0</v>
      </c>
      <c r="G17" s="12"/>
    </row>
    <row r="18" spans="1:7" ht="24.95" customHeight="1" x14ac:dyDescent="0.35">
      <c r="A18" s="7" t="str">
        <f>'[35]M45-M46'!A22</f>
        <v>Scolarite</v>
      </c>
      <c r="B18" s="6" t="str">
        <f>'[35]M45-M46'!B22</f>
        <v>Contenu cours devoirs</v>
      </c>
      <c r="C18" s="3" t="str">
        <f>'[35]M45-M46'!E22</f>
        <v>Inscrits</v>
      </c>
      <c r="D18" s="3" t="str">
        <f>'[35]M45-M46'!$A$5</f>
        <v>M45-M46 Concours secrétaire administratif</v>
      </c>
      <c r="E18" s="15">
        <f>'[35]M45-M46'!F22</f>
        <v>43426</v>
      </c>
      <c r="F18" s="10">
        <f>'[35]M45-M46'!D22</f>
        <v>0</v>
      </c>
      <c r="G18" s="12"/>
    </row>
    <row r="19" spans="1:7" ht="24.95" customHeight="1" x14ac:dyDescent="0.35">
      <c r="A19" s="7" t="str">
        <f>'[35]M45-M46'!A23</f>
        <v>Scolarite</v>
      </c>
      <c r="B19" s="6" t="str">
        <f>'[35]M45-M46'!B23</f>
        <v>Mise en ligne cours / devoirs</v>
      </c>
      <c r="C19" s="3" t="str">
        <f>'[35]M45-M46'!E23</f>
        <v>Inscrits</v>
      </c>
      <c r="D19" s="3" t="str">
        <f>'[35]M45-M46'!$A$5</f>
        <v>M45-M46 Concours secrétaire administratif</v>
      </c>
      <c r="E19" s="15">
        <f>'[35]M45-M46'!F23</f>
        <v>43439</v>
      </c>
      <c r="F19" s="10">
        <f>'[35]M45-M46'!D23</f>
        <v>0</v>
      </c>
      <c r="G19" s="12"/>
    </row>
    <row r="20" spans="1:7" ht="24.95" customHeight="1" x14ac:dyDescent="0.35">
      <c r="A20" s="7" t="str">
        <f>'[35]M45-M46'!A24</f>
        <v>Scolarite</v>
      </c>
      <c r="B20" s="6" t="str">
        <f>'[35]M45-M46'!B24</f>
        <v>Mise en ligne cours / devoirs</v>
      </c>
      <c r="C20" s="3" t="str">
        <f>'[35]M45-M46'!E24</f>
        <v>Inscrits</v>
      </c>
      <c r="D20" s="3" t="str">
        <f>'[35]M45-M46'!$A$5</f>
        <v>M45-M46 Concours secrétaire administratif</v>
      </c>
      <c r="E20" s="15">
        <f>'[35]M45-M46'!F24</f>
        <v>43440</v>
      </c>
      <c r="F20" s="10">
        <f>'[35]M45-M46'!D24</f>
        <v>0</v>
      </c>
      <c r="G20" s="12"/>
    </row>
    <row r="21" spans="1:7" ht="24.95" customHeight="1" x14ac:dyDescent="0.35">
      <c r="A21" s="7" t="str">
        <f>'[35]M45-M46'!A25</f>
        <v>Scolarite</v>
      </c>
      <c r="B21" s="6" t="str">
        <f>'[35]M45-M46'!B25</f>
        <v>Classes virtuelles</v>
      </c>
      <c r="C21" s="3" t="str">
        <f>'[35]M45-M46'!E25</f>
        <v>Inscrits</v>
      </c>
      <c r="D21" s="3" t="str">
        <f>'[35]M45-M46'!$A$5</f>
        <v>M45-M46 Concours secrétaire administratif</v>
      </c>
      <c r="E21" s="15">
        <f>'[35]M45-M46'!F25</f>
        <v>43446</v>
      </c>
      <c r="F21" s="10">
        <f>'[35]M45-M46'!D25</f>
        <v>0</v>
      </c>
      <c r="G21" s="12"/>
    </row>
    <row r="22" spans="1:7" ht="24.95" customHeight="1" x14ac:dyDescent="0.35">
      <c r="A22" s="7" t="str">
        <f>'[35]M45-M46'!A26</f>
        <v>Scolarite</v>
      </c>
      <c r="B22" s="6" t="str">
        <f>'[35]M45-M46'!B26</f>
        <v>Mise en ligne cours / devoirs</v>
      </c>
      <c r="C22" s="3" t="str">
        <f>'[35]M45-M46'!E26</f>
        <v>Inscrits</v>
      </c>
      <c r="D22" s="3" t="str">
        <f>'[35]M45-M46'!$A$5</f>
        <v>M45-M46 Concours secrétaire administratif</v>
      </c>
      <c r="E22" s="15">
        <f>'[35]M45-M46'!F26</f>
        <v>43455</v>
      </c>
      <c r="F22" s="10">
        <f>'[35]M45-M46'!D26</f>
        <v>0</v>
      </c>
      <c r="G22" s="12"/>
    </row>
    <row r="23" spans="1:7" ht="24.95" customHeight="1" x14ac:dyDescent="0.25">
      <c r="A23" s="7" t="str">
        <f>'[35]M45-M46'!A27</f>
        <v>Scolarite</v>
      </c>
      <c r="B23" s="6" t="str">
        <f>'[35]M45-M46'!B27</f>
        <v>Classes virtuelles</v>
      </c>
      <c r="C23" s="3" t="str">
        <f>'[35]M45-M46'!E27</f>
        <v>Inscrits</v>
      </c>
      <c r="D23" s="3" t="str">
        <f>'[35]M45-M46'!$A$5</f>
        <v>M45-M46 Concours secrétaire administratif</v>
      </c>
      <c r="E23" s="15">
        <f>'[35]M45-M46'!F27</f>
        <v>43467</v>
      </c>
      <c r="F23" s="10">
        <f>'[35]M45-M46'!D27</f>
        <v>0</v>
      </c>
      <c r="G23" s="12"/>
    </row>
    <row r="24" spans="1:7" ht="24.95" customHeight="1" x14ac:dyDescent="0.25">
      <c r="A24" s="7" t="str">
        <f>'[35]M45-M46'!A28</f>
        <v>Vie_scolaire_vie_formation</v>
      </c>
      <c r="B24" s="6" t="str">
        <f>'[35]M45-M46'!B28</f>
        <v>Examen/ Concours</v>
      </c>
      <c r="C24" s="3" t="str">
        <f>'[35]M45-M46'!E28</f>
        <v>Inscrits</v>
      </c>
      <c r="D24" s="3" t="str">
        <f>'[35]M45-M46'!$A$5</f>
        <v>M45-M46 Concours secrétaire administratif</v>
      </c>
      <c r="E24" s="15">
        <f>'[35]M45-M46'!F28</f>
        <v>43104</v>
      </c>
      <c r="F24" s="10">
        <f>'[35]M45-M46'!D28</f>
        <v>0</v>
      </c>
      <c r="G24" s="12"/>
    </row>
    <row r="25" spans="1:7" ht="24.95" customHeight="1" x14ac:dyDescent="0.25">
      <c r="A25" s="7" t="str">
        <f>'[35]M45-M46'!A29</f>
        <v>Scolarite</v>
      </c>
      <c r="B25" s="6" t="str">
        <f>'[35]M45-M46'!B29</f>
        <v>Classes virtuelles</v>
      </c>
      <c r="C25" s="3" t="str">
        <f>'[35]M45-M46'!E29</f>
        <v>Inscrits</v>
      </c>
      <c r="D25" s="3" t="str">
        <f>'[35]M45-M46'!$A$5</f>
        <v>M45-M46 Concours secrétaire administratif</v>
      </c>
      <c r="E25" s="15">
        <f>'[35]M45-M46'!F29</f>
        <v>43479</v>
      </c>
      <c r="F25" s="10">
        <f>'[35]M45-M46'!D29</f>
        <v>0</v>
      </c>
      <c r="G25" s="12"/>
    </row>
    <row r="26" spans="1:7" ht="24.95" customHeight="1" x14ac:dyDescent="0.25">
      <c r="A26" s="7" t="str">
        <f>'[35]M45-M46'!A30</f>
        <v>Scolarite</v>
      </c>
      <c r="B26" s="6" t="str">
        <f>'[35]M45-M46'!B30</f>
        <v>Classes virtuelles</v>
      </c>
      <c r="C26" s="3" t="str">
        <f>'[35]M45-M46'!E30</f>
        <v>Inscrits</v>
      </c>
      <c r="D26" s="3" t="str">
        <f>'[35]M45-M46'!$A$5</f>
        <v>M45-M46 Concours secrétaire administratif</v>
      </c>
      <c r="E26" s="15">
        <f>'[35]M45-M46'!F30</f>
        <v>43482</v>
      </c>
      <c r="F26" s="10">
        <f>'[35]M45-M46'!D30</f>
        <v>0</v>
      </c>
      <c r="G26" s="12"/>
    </row>
    <row r="27" spans="1:7" ht="24.95" customHeight="1" x14ac:dyDescent="0.25">
      <c r="A27" s="7" t="str">
        <f>'[35]M45-M46'!A31</f>
        <v>Vie_scolaire_vie_formation</v>
      </c>
      <c r="B27" s="6" t="str">
        <f>'[35]M45-M46'!B31</f>
        <v>Examen/ Concours</v>
      </c>
      <c r="C27" s="3" t="str">
        <f>'[35]M45-M46'!E31</f>
        <v>Inscrits</v>
      </c>
      <c r="D27" s="3" t="str">
        <f>'[35]M45-M46'!$A$5</f>
        <v>M45-M46 Concours secrétaire administratif</v>
      </c>
      <c r="E27" s="15">
        <f>'[35]M45-M46'!F31</f>
        <v>43500</v>
      </c>
      <c r="F27" s="10">
        <f>'[35]M45-M46'!D31</f>
        <v>0</v>
      </c>
      <c r="G27" s="12"/>
    </row>
    <row r="28" spans="1:7" ht="24.95" customHeight="1" x14ac:dyDescent="0.25">
      <c r="A28" s="7" t="str">
        <f>'[35]M45-M46'!A32</f>
        <v>Vie_scolaire_vie_formation</v>
      </c>
      <c r="B28" s="6" t="str">
        <f>'[35]M45-M46'!B32</f>
        <v>Examen/ Concours</v>
      </c>
      <c r="C28" s="3" t="str">
        <f>'[35]M45-M46'!E32</f>
        <v>Inscrits</v>
      </c>
      <c r="D28" s="3" t="str">
        <f>'[35]M45-M46'!$A$5</f>
        <v>M45-M46 Concours secrétaire administratif</v>
      </c>
      <c r="E28" s="15">
        <f>'[35]M45-M46'!F32</f>
        <v>43502</v>
      </c>
      <c r="F28" s="10">
        <f>'[35]M45-M46'!D32</f>
        <v>0</v>
      </c>
      <c r="G28" s="12"/>
    </row>
    <row r="29" spans="1:7" ht="24.95" customHeight="1" x14ac:dyDescent="0.25">
      <c r="A29" s="7" t="str">
        <f>'[35]M45-M46'!A33</f>
        <v>Scolarite</v>
      </c>
      <c r="B29" s="6" t="str">
        <f>'[35]M45-M46'!B33</f>
        <v>Epreuves blanches</v>
      </c>
      <c r="C29" s="3" t="str">
        <f>'[35]M45-M46'!E33</f>
        <v>Inscrits</v>
      </c>
      <c r="D29" s="3" t="str">
        <f>'[35]M45-M46'!$A$5</f>
        <v>M45-M46 Concours secrétaire administratif</v>
      </c>
      <c r="E29" s="15">
        <f>'[35]M45-M46'!F33</f>
        <v>43508</v>
      </c>
      <c r="F29" s="10">
        <f>'[35]M45-M46'!D33</f>
        <v>0</v>
      </c>
      <c r="G29" s="12"/>
    </row>
    <row r="30" spans="1:7" ht="24.95" customHeight="1" x14ac:dyDescent="0.25">
      <c r="A30" s="7" t="str">
        <f>'[35]M45-M46'!A34</f>
        <v>Scolarite</v>
      </c>
      <c r="B30" s="6" t="str">
        <f>'[35]M45-M46'!B34</f>
        <v>Classes virtuelles</v>
      </c>
      <c r="C30" s="3" t="str">
        <f>'[35]M45-M46'!E34</f>
        <v>Inscrits</v>
      </c>
      <c r="D30" s="3" t="str">
        <f>'[35]M45-M46'!$A$5</f>
        <v>M45-M46 Concours secrétaire administratif</v>
      </c>
      <c r="E30" s="15">
        <f>'[35]M45-M46'!F34</f>
        <v>43509</v>
      </c>
      <c r="F30" s="10">
        <f>'[35]M45-M46'!D34</f>
        <v>0</v>
      </c>
      <c r="G30" s="12"/>
    </row>
    <row r="31" spans="1:7" ht="24.95" customHeight="1" x14ac:dyDescent="0.25">
      <c r="A31" s="7" t="str">
        <f>'[35]M45-M46'!A35</f>
        <v>Vie_scolaire_vie_formation</v>
      </c>
      <c r="B31" s="6" t="str">
        <f>'[35]M45-M46'!B35</f>
        <v>Examen/ Concours</v>
      </c>
      <c r="C31" s="3" t="str">
        <f>'[35]M45-M46'!E35</f>
        <v>Inscrits</v>
      </c>
      <c r="D31" s="3" t="str">
        <f>'[35]M45-M46'!$A$5</f>
        <v>M45-M46 Concours secrétaire administratif</v>
      </c>
      <c r="E31" s="15">
        <f>'[35]M45-M46'!F35</f>
        <v>43528</v>
      </c>
      <c r="F31" s="10">
        <f>'[35]M45-M46'!D35</f>
        <v>0</v>
      </c>
      <c r="G31" s="12"/>
    </row>
    <row r="32" spans="1:7" ht="24.95" customHeight="1" x14ac:dyDescent="0.25">
      <c r="A32" s="7" t="str">
        <f>'[35]M45-M46'!A36</f>
        <v>Scolarite</v>
      </c>
      <c r="B32" s="6" t="str">
        <f>'[35]M45-M46'!B36</f>
        <v>Classes virtuelles</v>
      </c>
      <c r="C32" s="3" t="str">
        <f>'[35]M45-M46'!E36</f>
        <v>Inscrits</v>
      </c>
      <c r="D32" s="3" t="str">
        <f>'[35]M45-M46'!$A$5</f>
        <v>M45-M46 Concours secrétaire administratif</v>
      </c>
      <c r="E32" s="15">
        <f>'[35]M45-M46'!F36</f>
        <v>43163</v>
      </c>
      <c r="F32" s="10">
        <f>'[35]M45-M46'!D36</f>
        <v>0</v>
      </c>
      <c r="G32" s="12"/>
    </row>
    <row r="33" spans="1:7" ht="24.95" customHeight="1" x14ac:dyDescent="0.25">
      <c r="A33" s="7" t="str">
        <f>'[35]M45-M46'!A37</f>
        <v>Scolarite</v>
      </c>
      <c r="B33" s="6" t="str">
        <f>'[35]M45-M46'!B37</f>
        <v>Classes virtuelles</v>
      </c>
      <c r="C33" s="3" t="str">
        <f>'[35]M45-M46'!E37</f>
        <v>Inscrits</v>
      </c>
      <c r="D33" s="3" t="str">
        <f>'[35]M45-M46'!$A$5</f>
        <v>M45-M46 Concours secrétaire administratif</v>
      </c>
      <c r="E33" s="15">
        <f>'[35]M45-M46'!F37</f>
        <v>43528</v>
      </c>
      <c r="F33" s="10">
        <f>'[35]M45-M46'!D37</f>
        <v>0</v>
      </c>
      <c r="G33" s="12"/>
    </row>
    <row r="34" spans="1:7" ht="24.95" customHeight="1" x14ac:dyDescent="0.25">
      <c r="A34" s="7" t="str">
        <f>'[35]M45-M46'!A38</f>
        <v>Scolarite</v>
      </c>
      <c r="B34" s="6" t="str">
        <f>'[35]M45-M46'!B38</f>
        <v>Mise en ligne cours / devoirs</v>
      </c>
      <c r="C34" s="3" t="str">
        <f>'[35]M45-M46'!E38</f>
        <v>Inscrits</v>
      </c>
      <c r="D34" s="3" t="str">
        <f>'[35]M45-M46'!$A$5</f>
        <v>M45-M46 Concours secrétaire administratif</v>
      </c>
      <c r="E34" s="15">
        <f>'[35]M45-M46'!F38</f>
        <v>43529</v>
      </c>
      <c r="F34" s="10">
        <f>'[35]M45-M46'!D38</f>
        <v>0</v>
      </c>
      <c r="G34" s="12"/>
    </row>
    <row r="35" spans="1:7" ht="24.95" customHeight="1" x14ac:dyDescent="0.25">
      <c r="A35" s="7" t="str">
        <f>'[35]M45-M46'!A39</f>
        <v>Scolarite</v>
      </c>
      <c r="B35" s="6" t="str">
        <f>'[35]M45-M46'!B39</f>
        <v>Epreuves blanches</v>
      </c>
      <c r="C35" s="3" t="str">
        <f>'[35]M45-M46'!E39</f>
        <v>Inscrits</v>
      </c>
      <c r="D35" s="3" t="str">
        <f>'[35]M45-M46'!$A$5</f>
        <v>M45-M46 Concours secrétaire administratif</v>
      </c>
      <c r="E35" s="15">
        <f>'[35]M45-M46'!F39</f>
        <v>43533</v>
      </c>
      <c r="F35" s="10">
        <f>'[35]M45-M46'!D39</f>
        <v>0</v>
      </c>
      <c r="G35" s="12"/>
    </row>
    <row r="36" spans="1:7" ht="24.95" customHeight="1" x14ac:dyDescent="0.25">
      <c r="A36" s="7" t="str">
        <f>'[35]M45-M46'!A40</f>
        <v>Scolarite</v>
      </c>
      <c r="B36" s="6" t="str">
        <f>'[35]M45-M46'!B40</f>
        <v>Mise en ligne cours / devoirs</v>
      </c>
      <c r="C36" s="3" t="str">
        <f>'[35]M45-M46'!E40</f>
        <v>Inscrits</v>
      </c>
      <c r="D36" s="3" t="str">
        <f>'[35]M45-M46'!$A$5</f>
        <v>M45-M46 Concours secrétaire administratif</v>
      </c>
      <c r="E36" s="15">
        <f>'[35]M45-M46'!F40</f>
        <v>43538</v>
      </c>
      <c r="F36" s="10">
        <f>'[35]M45-M46'!D40</f>
        <v>0</v>
      </c>
      <c r="G36" s="12"/>
    </row>
    <row r="37" spans="1:7" ht="24.95" customHeight="1" x14ac:dyDescent="0.25">
      <c r="A37" s="7" t="str">
        <f>'[35]M45-M46'!A41</f>
        <v>Scolarite</v>
      </c>
      <c r="B37" s="6" t="str">
        <f>'[35]M45-M46'!B41</f>
        <v>Mise en ligne cours / devoirs</v>
      </c>
      <c r="C37" s="3" t="str">
        <f>'[35]M45-M46'!E41</f>
        <v>Inscrits</v>
      </c>
      <c r="D37" s="3" t="str">
        <f>'[35]M45-M46'!$A$5</f>
        <v>M45-M46 Concours secrétaire administratif</v>
      </c>
      <c r="E37" s="15">
        <f>'[35]M45-M46'!F41</f>
        <v>43538</v>
      </c>
      <c r="F37" s="10">
        <f>'[35]M45-M46'!D41</f>
        <v>0</v>
      </c>
      <c r="G37" s="12"/>
    </row>
    <row r="38" spans="1:7" ht="24.95" customHeight="1" x14ac:dyDescent="0.25">
      <c r="A38" s="7" t="str">
        <f>'[35]M45-M46'!A42</f>
        <v>Scolarite</v>
      </c>
      <c r="B38" s="6" t="str">
        <f>'[35]M45-M46'!B42</f>
        <v>Classes virtuelles</v>
      </c>
      <c r="C38" s="3" t="str">
        <f>'[35]M45-M46'!E42</f>
        <v>Inscrits</v>
      </c>
      <c r="D38" s="3" t="str">
        <f>'[35]M45-M46'!$A$5</f>
        <v>M45-M46 Concours secrétaire administratif</v>
      </c>
      <c r="E38" s="15">
        <f>'[35]M45-M46'!F42</f>
        <v>43542</v>
      </c>
      <c r="F38" s="10">
        <f>'[35]M45-M46'!D42</f>
        <v>0</v>
      </c>
      <c r="G38" s="12"/>
    </row>
    <row r="39" spans="1:7" ht="24.95" customHeight="1" x14ac:dyDescent="0.25">
      <c r="A39" s="7" t="str">
        <f>'[35]M45-M46'!A43</f>
        <v>Scolarite</v>
      </c>
      <c r="B39" s="6" t="str">
        <f>'[35]M45-M46'!B43</f>
        <v>Classes virtuelles</v>
      </c>
      <c r="C39" s="3" t="str">
        <f>'[35]M45-M46'!E43</f>
        <v>Inscrits</v>
      </c>
      <c r="D39" s="3" t="str">
        <f>'[35]M45-M46'!$A$5</f>
        <v>M45-M46 Concours secrétaire administratif</v>
      </c>
      <c r="E39" s="15">
        <f>'[35]M45-M46'!F43</f>
        <v>43542</v>
      </c>
      <c r="F39" s="10">
        <f>'[35]M45-M46'!D43</f>
        <v>0</v>
      </c>
      <c r="G39" s="12"/>
    </row>
    <row r="40" spans="1:7" ht="24.95" customHeight="1" x14ac:dyDescent="0.25">
      <c r="A40" s="7" t="str">
        <f>'[35]M45-M46'!A44</f>
        <v>Scolarite</v>
      </c>
      <c r="B40" s="6" t="str">
        <f>'[35]M45-M46'!B44</f>
        <v>Classes virtuelles</v>
      </c>
      <c r="C40" s="3" t="str">
        <f>'[35]M45-M46'!E44</f>
        <v>Inscrits</v>
      </c>
      <c r="D40" s="3" t="str">
        <f>'[35]M45-M46'!$A$5</f>
        <v>M45-M46 Concours secrétaire administratif</v>
      </c>
      <c r="E40" s="15">
        <f>'[35]M45-M46'!F44</f>
        <v>43550</v>
      </c>
      <c r="F40" s="10">
        <f>'[35]M45-M46'!D44</f>
        <v>0</v>
      </c>
      <c r="G40" s="12"/>
    </row>
    <row r="41" spans="1:7" ht="24.95" customHeight="1" x14ac:dyDescent="0.25">
      <c r="A41" s="7" t="str">
        <f>'[35]M45-M46'!A45</f>
        <v>Scolarite</v>
      </c>
      <c r="B41" s="6" t="str">
        <f>'[35]M45-M46'!B45</f>
        <v>Classes virtuelles</v>
      </c>
      <c r="C41" s="3" t="str">
        <f>'[35]M45-M46'!E45</f>
        <v>Inscrits</v>
      </c>
      <c r="D41" s="3" t="str">
        <f>'[35]M45-M46'!$A$5</f>
        <v>M45-M46 Concours secrétaire administratif</v>
      </c>
      <c r="E41" s="15">
        <f>'[35]M45-M46'!F45</f>
        <v>43556</v>
      </c>
      <c r="F41" s="10">
        <f>'[35]M45-M46'!D45</f>
        <v>0</v>
      </c>
      <c r="G41" s="12"/>
    </row>
    <row r="42" spans="1:7" ht="24.95" customHeight="1" x14ac:dyDescent="0.25">
      <c r="A42" s="7" t="str">
        <f>'[35]M45-M46'!A46</f>
        <v>Scolarite</v>
      </c>
      <c r="B42" s="6" t="str">
        <f>'[35]M45-M46'!B46</f>
        <v>Classes virtuelles</v>
      </c>
      <c r="C42" s="3" t="str">
        <f>'[35]M45-M46'!E46</f>
        <v>Inscrits</v>
      </c>
      <c r="D42" s="3" t="str">
        <f>'[35]M45-M46'!$A$5</f>
        <v>M45-M46 Concours secrétaire administratif</v>
      </c>
      <c r="E42" s="15">
        <f>'[35]M45-M46'!F46</f>
        <v>43558</v>
      </c>
      <c r="F42" s="10">
        <f>'[35]M45-M46'!D46</f>
        <v>0</v>
      </c>
      <c r="G42" s="12"/>
    </row>
    <row r="43" spans="1:7" ht="24.95" customHeight="1" x14ac:dyDescent="0.25">
      <c r="A43" s="7" t="str">
        <f>'[35]M45-M46'!A47</f>
        <v>Vie_scolaire_vie_formation</v>
      </c>
      <c r="B43" s="6" t="str">
        <f>'[35]M45-M46'!B47</f>
        <v>Examen/ Concours</v>
      </c>
      <c r="C43" s="3" t="str">
        <f>'[35]M45-M46'!E47</f>
        <v>Inscrits</v>
      </c>
      <c r="D43" s="3" t="str">
        <f>'[35]M45-M46'!$A$5</f>
        <v>M45-M46 Concours secrétaire administratif</v>
      </c>
      <c r="E43" s="15">
        <f>'[35]M45-M46'!F47</f>
        <v>43573</v>
      </c>
      <c r="F43" s="10">
        <f>'[35]M45-M46'!D47</f>
        <v>0</v>
      </c>
      <c r="G43" s="12"/>
    </row>
    <row r="44" spans="1:7" ht="24.95" customHeight="1" x14ac:dyDescent="0.25">
      <c r="A44" s="7" t="str">
        <f>'[35]M45-M46'!A48</f>
        <v>Scolarite</v>
      </c>
      <c r="B44" s="6" t="str">
        <f>'[35]M45-M46'!B48</f>
        <v>Classes virtuelles</v>
      </c>
      <c r="C44" s="3" t="str">
        <f>'[35]M45-M46'!E48</f>
        <v>Inscrits</v>
      </c>
      <c r="D44" s="3" t="str">
        <f>'[35]M45-M46'!$A$5</f>
        <v>M45-M46 Concours secrétaire administratif</v>
      </c>
      <c r="E44" s="15">
        <f>'[35]M45-M46'!F48</f>
        <v>43201</v>
      </c>
      <c r="F44" s="10">
        <f>'[35]M45-M46'!D48</f>
        <v>0</v>
      </c>
      <c r="G44" s="12"/>
    </row>
    <row r="45" spans="1:7" ht="24.95" customHeight="1" x14ac:dyDescent="0.25">
      <c r="A45" s="7" t="str">
        <f>'[35]M45-M46'!A49</f>
        <v>Scolarite</v>
      </c>
      <c r="B45" s="6" t="str">
        <f>'[35]M45-M46'!B49</f>
        <v>Classes virtuelles</v>
      </c>
      <c r="C45" s="3" t="str">
        <f>'[35]M45-M46'!E49</f>
        <v>Inscrits</v>
      </c>
      <c r="D45" s="3" t="str">
        <f>'[35]M45-M46'!$A$5</f>
        <v>M45-M46 Concours secrétaire administratif</v>
      </c>
      <c r="E45" s="15">
        <f>'[35]M45-M46'!F49</f>
        <v>43567</v>
      </c>
      <c r="F45" s="10">
        <f>'[35]M45-M46'!D49</f>
        <v>0</v>
      </c>
      <c r="G45" s="12"/>
    </row>
    <row r="46" spans="1:7" ht="24.95" customHeight="1" x14ac:dyDescent="0.25">
      <c r="A46" s="7" t="str">
        <f>'[35]M45-M46'!A50</f>
        <v>Scolarite</v>
      </c>
      <c r="B46" s="6" t="str">
        <f>'[35]M45-M46'!B50</f>
        <v>Classes virtuelles</v>
      </c>
      <c r="C46" s="3" t="str">
        <f>'[35]M45-M46'!E50</f>
        <v>Inscrits</v>
      </c>
      <c r="D46" s="3" t="str">
        <f>'[35]M45-M46'!$A$5</f>
        <v>M45-M46 Concours secrétaire administratif</v>
      </c>
      <c r="E46" s="15">
        <f>'[35]M45-M46'!F50</f>
        <v>43567</v>
      </c>
      <c r="F46" s="10">
        <f>'[35]M45-M46'!D50</f>
        <v>0</v>
      </c>
      <c r="G46" s="12"/>
    </row>
    <row r="47" spans="1:7" ht="24.95" customHeight="1" x14ac:dyDescent="0.25">
      <c r="A47" s="7" t="str">
        <f>'[35]M45-M46'!A51</f>
        <v>Vie_scolaire_vie_formation</v>
      </c>
      <c r="B47" s="6" t="str">
        <f>'[35]M45-M46'!B51</f>
        <v>Examen/ Concours</v>
      </c>
      <c r="C47" s="3" t="str">
        <f>'[35]M45-M46'!E51</f>
        <v>Inscrits</v>
      </c>
      <c r="D47" s="3" t="str">
        <f>'[35]M45-M46'!$A$5</f>
        <v>M45-M46 Concours secrétaire administratif</v>
      </c>
      <c r="E47" s="15">
        <f>'[35]M45-M46'!F51</f>
        <v>43556</v>
      </c>
      <c r="F47" s="10">
        <f>'[35]M45-M46'!D51</f>
        <v>0</v>
      </c>
      <c r="G47" s="12"/>
    </row>
    <row r="48" spans="1:7" ht="24.95" customHeight="1" x14ac:dyDescent="0.25">
      <c r="A48" s="7" t="str">
        <f>'[35]M45-M46'!A52</f>
        <v>Scolarite</v>
      </c>
      <c r="B48" s="6" t="str">
        <f>'[35]M45-M46'!B52</f>
        <v>Classes virtuelles</v>
      </c>
      <c r="C48" s="3" t="str">
        <f>'[35]M45-M46'!E52</f>
        <v>Inscrits</v>
      </c>
      <c r="D48" s="3" t="str">
        <f>'[35]M45-M46'!$A$5</f>
        <v>M45-M46 Concours secrétaire administratif</v>
      </c>
      <c r="E48" s="15">
        <f>'[35]M45-M46'!F52</f>
        <v>43574</v>
      </c>
      <c r="F48" s="10">
        <f>'[35]M45-M46'!D52</f>
        <v>0</v>
      </c>
      <c r="G48" s="12"/>
    </row>
    <row r="49" spans="1:7" ht="24.95" customHeight="1" x14ac:dyDescent="0.25">
      <c r="A49" s="7" t="str">
        <f>'[35]M45-M46'!A53</f>
        <v>Scolarite</v>
      </c>
      <c r="B49" s="6" t="str">
        <f>'[35]M45-M46'!B53</f>
        <v>Classes virtuelles</v>
      </c>
      <c r="C49" s="3" t="str">
        <f>'[35]M45-M46'!E53</f>
        <v>Inscrits</v>
      </c>
      <c r="D49" s="3" t="str">
        <f>'[35]M45-M46'!$A$5</f>
        <v>M45-M46 Concours secrétaire administratif</v>
      </c>
      <c r="E49" s="15">
        <f>'[35]M45-M46'!F53</f>
        <v>43579</v>
      </c>
      <c r="F49" s="10">
        <f>'[35]M45-M46'!D53</f>
        <v>0</v>
      </c>
      <c r="G49" s="12"/>
    </row>
    <row r="50" spans="1:7" ht="24.95" customHeight="1" x14ac:dyDescent="0.25">
      <c r="A50" s="7" t="str">
        <f>'[35]M45-M46'!A54</f>
        <v>Scolarite</v>
      </c>
      <c r="B50" s="6" t="str">
        <f>'[35]M45-M46'!B54</f>
        <v>Classes virtuelles</v>
      </c>
      <c r="C50" s="3" t="str">
        <f>'[35]M45-M46'!E54</f>
        <v>Inscrits</v>
      </c>
      <c r="D50" s="3" t="str">
        <f>'[35]M45-M46'!$A$5</f>
        <v>M45-M46 Concours secrétaire administratif</v>
      </c>
      <c r="E50" s="15">
        <f>'[35]M45-M46'!F54</f>
        <v>43584</v>
      </c>
      <c r="F50" s="10">
        <f>'[35]M45-M46'!D54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>
        <f>'[35]M45-M46'!D55</f>
        <v>0</v>
      </c>
      <c r="G51" s="12"/>
    </row>
    <row r="52" spans="1:7" ht="24.95" customHeight="1" x14ac:dyDescent="0.25">
      <c r="A52" s="7"/>
      <c r="B52" s="6"/>
      <c r="C52" s="3"/>
      <c r="D52" s="3"/>
      <c r="E52" s="15"/>
      <c r="F52" s="10">
        <f>'[35]M45-M46'!D56</f>
        <v>0</v>
      </c>
      <c r="G52" s="12"/>
    </row>
    <row r="53" spans="1:7" ht="24.95" customHeight="1" x14ac:dyDescent="0.25">
      <c r="A53" s="7"/>
      <c r="B53" s="6"/>
      <c r="C53" s="3"/>
      <c r="D53" s="3"/>
      <c r="E53" s="15"/>
      <c r="F53" s="10">
        <f>'[35]M45-M46'!D57</f>
        <v>0</v>
      </c>
      <c r="G53" s="12"/>
    </row>
    <row r="54" spans="1:7" x14ac:dyDescent="0.25">
      <c r="A54" s="7"/>
      <c r="B54" s="6"/>
      <c r="C54" s="3"/>
      <c r="D54" s="3"/>
      <c r="E54" s="4"/>
      <c r="F54" s="10">
        <f>'[35]M45-M46'!D58</f>
        <v>0</v>
      </c>
      <c r="G54" s="12"/>
    </row>
    <row r="55" spans="1:7" x14ac:dyDescent="0.25">
      <c r="A55" s="7"/>
      <c r="B55" s="6"/>
      <c r="C55" s="3"/>
      <c r="D55" s="3"/>
      <c r="E55" s="4"/>
      <c r="F55" s="10">
        <f>'[35]M45-M46'!D59</f>
        <v>0</v>
      </c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4"/>
  </sheetPr>
  <dimension ref="A1:G124"/>
  <sheetViews>
    <sheetView zoomScale="60" zoomScaleNormal="60" workbookViewId="0">
      <selection activeCell="C3" sqref="C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[36]M75!A7</f>
        <v>Vie_scolaire_vie_formation</v>
      </c>
      <c r="B3" s="6" t="str">
        <f>[36]M75!B7</f>
        <v>Examen/ Concours</v>
      </c>
      <c r="C3" s="3" t="str">
        <f>[36]M75!E7</f>
        <v>inscrits</v>
      </c>
      <c r="D3" s="3" t="str">
        <f>[36]M75!$A$5</f>
        <v>M75-Concours Attaché territorial de conservation du patrimoine</v>
      </c>
      <c r="E3" s="21">
        <f>[36]M75!F7</f>
        <v>43339</v>
      </c>
      <c r="F3" s="10">
        <f>[36]M75!D7</f>
        <v>0</v>
      </c>
      <c r="G3" s="13"/>
    </row>
    <row r="4" spans="1:7" ht="24.95" customHeight="1" x14ac:dyDescent="0.35">
      <c r="A4" s="7" t="str">
        <f>[36]M75!A8</f>
        <v>Vie_scolaire_vie_formation</v>
      </c>
      <c r="B4" s="6" t="str">
        <f>[36]M75!B8</f>
        <v>Examen/ Concours</v>
      </c>
      <c r="C4" s="3" t="str">
        <f>[36]M75!E8</f>
        <v>inscrits</v>
      </c>
      <c r="D4" s="3" t="str">
        <f>[36]M75!$A$5</f>
        <v>M75-Concours Attaché territorial de conservation du patrimoine</v>
      </c>
      <c r="E4" s="21">
        <f>[36]M75!F8</f>
        <v>43361</v>
      </c>
      <c r="F4" s="10">
        <f>[36]M75!D8</f>
        <v>0</v>
      </c>
      <c r="G4" s="12"/>
    </row>
    <row r="5" spans="1:7" ht="24.95" customHeight="1" x14ac:dyDescent="0.35">
      <c r="A5" s="7" t="str">
        <f>[36]M75!A9</f>
        <v>Vie_scolaire_vie_formation</v>
      </c>
      <c r="B5" s="6" t="str">
        <f>[36]M75!B9</f>
        <v>Examen/ Concours</v>
      </c>
      <c r="C5" s="3" t="str">
        <f>[36]M75!E9</f>
        <v>inscrits</v>
      </c>
      <c r="D5" s="3" t="str">
        <f>[36]M75!$A$5</f>
        <v>M75-Concours Attaché territorial de conservation du patrimoine</v>
      </c>
      <c r="E5" s="21">
        <f>[36]M75!F9</f>
        <v>43363</v>
      </c>
      <c r="F5" s="10">
        <f>[36]M75!D9</f>
        <v>0</v>
      </c>
      <c r="G5" s="12"/>
    </row>
    <row r="6" spans="1:7" ht="24.95" customHeight="1" x14ac:dyDescent="0.35">
      <c r="A6" s="7" t="str">
        <f>[36]M75!A10</f>
        <v>Vie_scolaire_vie_formation</v>
      </c>
      <c r="B6" s="6" t="str">
        <f>[36]M75!B10</f>
        <v>Examen/ Concours</v>
      </c>
      <c r="C6" s="3" t="str">
        <f>[36]M75!E10</f>
        <v>inscrits</v>
      </c>
      <c r="D6" s="3" t="str">
        <f>[36]M75!$A$5</f>
        <v>M75-Concours Attaché territorial de conservation du patrimoine</v>
      </c>
      <c r="E6" s="21">
        <f>[36]M75!F10</f>
        <v>43363</v>
      </c>
      <c r="F6" s="10">
        <f>[36]M75!D10</f>
        <v>0</v>
      </c>
      <c r="G6" s="12"/>
    </row>
    <row r="7" spans="1:7" ht="24.95" customHeight="1" x14ac:dyDescent="0.35">
      <c r="A7" s="7" t="str">
        <f>[36]M75!A11</f>
        <v>Vie_scolaire_vie_formation</v>
      </c>
      <c r="B7" s="6" t="str">
        <f>[36]M75!B11</f>
        <v>Examen/ Concours</v>
      </c>
      <c r="C7" s="3" t="str">
        <f>[36]M75!E11</f>
        <v>inscrits</v>
      </c>
      <c r="D7" s="3" t="str">
        <f>[36]M75!$A$5</f>
        <v>M75-Concours Attaché territorial de conservation du patrimoine</v>
      </c>
      <c r="E7" s="21">
        <f>[36]M75!F11</f>
        <v>43388</v>
      </c>
      <c r="F7" s="10">
        <f>[36]M75!D11</f>
        <v>0</v>
      </c>
      <c r="G7" s="12"/>
    </row>
    <row r="8" spans="1:7" ht="24.95" customHeight="1" x14ac:dyDescent="0.35">
      <c r="A8" s="7" t="str">
        <f>[36]M75!A12</f>
        <v>Scolarite</v>
      </c>
      <c r="B8" s="6" t="str">
        <f>[36]M75!B12</f>
        <v>Colis</v>
      </c>
      <c r="C8" s="3" t="str">
        <f>[36]M75!E12</f>
        <v>inscrits</v>
      </c>
      <c r="D8" s="3" t="str">
        <f>[36]M75!$A$5</f>
        <v>M75-Concours Attaché territorial de conservation du patrimoine</v>
      </c>
      <c r="E8" s="21">
        <f>[36]M75!F12</f>
        <v>43419</v>
      </c>
      <c r="F8" s="10">
        <f>[36]M75!D12</f>
        <v>0</v>
      </c>
      <c r="G8" s="12"/>
    </row>
    <row r="9" spans="1:7" ht="24.95" customHeight="1" x14ac:dyDescent="0.35">
      <c r="A9" s="7" t="str">
        <f>[36]M75!A13</f>
        <v>Vie_scolaire_vie_formation</v>
      </c>
      <c r="B9" s="6" t="str">
        <f>[36]M75!B13</f>
        <v>Examen/ Concours</v>
      </c>
      <c r="C9" s="3" t="str">
        <f>[36]M75!E13</f>
        <v>inscrits</v>
      </c>
      <c r="D9" s="3" t="str">
        <f>[36]M75!$A$5</f>
        <v>M75-Concours Attaché territorial de conservation du patrimoine</v>
      </c>
      <c r="E9" s="21">
        <f>[36]M75!F13</f>
        <v>43424</v>
      </c>
      <c r="F9" s="10">
        <f>[36]M75!D13</f>
        <v>0</v>
      </c>
      <c r="G9" s="12"/>
    </row>
    <row r="10" spans="1:7" ht="24.95" customHeight="1" x14ac:dyDescent="0.35">
      <c r="A10" s="7" t="str">
        <f>[36]M75!A14</f>
        <v>Vie_scolaire_vie_formation</v>
      </c>
      <c r="B10" s="6" t="str">
        <f>[36]M75!B14</f>
        <v>Examen/ Concours</v>
      </c>
      <c r="C10" s="3" t="str">
        <f>[36]M75!E14</f>
        <v>inscrits</v>
      </c>
      <c r="D10" s="3" t="str">
        <f>[36]M75!$A$5</f>
        <v>M75-Concours Attaché territorial de conservation du patrimoine</v>
      </c>
      <c r="E10" s="21">
        <f>[36]M75!F14</f>
        <v>43431</v>
      </c>
      <c r="F10" s="10">
        <f>[36]M75!D14</f>
        <v>0</v>
      </c>
      <c r="G10" s="12"/>
    </row>
    <row r="11" spans="1:7" ht="24.95" customHeight="1" x14ac:dyDescent="0.35">
      <c r="A11" s="7" t="str">
        <f>[36]M75!A15</f>
        <v>Vie_scolaire_vie_formation</v>
      </c>
      <c r="B11" s="6" t="str">
        <f>[36]M75!B15</f>
        <v>Examen/ Concours</v>
      </c>
      <c r="C11" s="3" t="str">
        <f>[36]M75!E15</f>
        <v>inscrits</v>
      </c>
      <c r="D11" s="3" t="str">
        <f>[36]M75!$A$5</f>
        <v>M75-Concours Attaché territorial de conservation du patrimoine</v>
      </c>
      <c r="E11" s="21">
        <f>[36]M75!F15</f>
        <v>43595</v>
      </c>
      <c r="F11" s="10">
        <f>[36]M75!D15</f>
        <v>0</v>
      </c>
      <c r="G11" s="12"/>
    </row>
    <row r="12" spans="1:7" ht="24.95" customHeight="1" x14ac:dyDescent="0.35">
      <c r="A12" s="7">
        <f>[36]M75!A16</f>
        <v>0</v>
      </c>
      <c r="B12" s="6">
        <f>[36]M75!B16</f>
        <v>0</v>
      </c>
      <c r="C12" s="3">
        <f>[36]M75!E16</f>
        <v>0</v>
      </c>
      <c r="D12" s="3">
        <f>[36]M75!D16</f>
        <v>0</v>
      </c>
      <c r="E12" s="7">
        <f>[36]M75!E16</f>
        <v>0</v>
      </c>
      <c r="F12" s="10">
        <f>[36]M75!D16</f>
        <v>0</v>
      </c>
      <c r="G12" s="12"/>
    </row>
    <row r="13" spans="1:7" ht="24.95" customHeight="1" x14ac:dyDescent="0.35">
      <c r="A13" s="7">
        <f>[36]M75!A17</f>
        <v>0</v>
      </c>
      <c r="B13" s="6">
        <f>[36]M75!B17</f>
        <v>0</v>
      </c>
      <c r="C13" s="3">
        <f>[36]M75!E17</f>
        <v>0</v>
      </c>
      <c r="D13" s="3">
        <f>[36]M75!D17</f>
        <v>0</v>
      </c>
      <c r="E13" s="7">
        <f>[36]M75!E17</f>
        <v>0</v>
      </c>
      <c r="F13" s="10">
        <f>[36]M75!D17</f>
        <v>0</v>
      </c>
      <c r="G13" s="12"/>
    </row>
    <row r="14" spans="1:7" ht="24.95" customHeight="1" x14ac:dyDescent="0.35">
      <c r="A14" s="7">
        <f>[36]M75!A18</f>
        <v>0</v>
      </c>
      <c r="B14" s="6">
        <f>[36]M75!B18</f>
        <v>0</v>
      </c>
      <c r="C14" s="3">
        <f>[36]M75!E18</f>
        <v>0</v>
      </c>
      <c r="D14" s="3">
        <f>[36]M75!D18</f>
        <v>0</v>
      </c>
      <c r="E14" s="7">
        <f>[36]M75!E18</f>
        <v>0</v>
      </c>
      <c r="F14" s="10">
        <f>[36]M75!D18</f>
        <v>0</v>
      </c>
      <c r="G14" s="12"/>
    </row>
    <row r="15" spans="1:7" ht="24.95" customHeight="1" x14ac:dyDescent="0.35">
      <c r="A15" s="7">
        <f>[36]M75!A19</f>
        <v>0</v>
      </c>
      <c r="B15" s="6">
        <f>[36]M75!B19</f>
        <v>0</v>
      </c>
      <c r="C15" s="3">
        <f>[36]M75!E19</f>
        <v>0</v>
      </c>
      <c r="D15" s="3">
        <f>[36]M75!D19</f>
        <v>0</v>
      </c>
      <c r="E15" s="7">
        <f>[36]M75!E19</f>
        <v>0</v>
      </c>
      <c r="F15" s="10">
        <f>[36]M75!D19</f>
        <v>0</v>
      </c>
      <c r="G15" s="12"/>
    </row>
    <row r="16" spans="1:7" ht="24.95" customHeight="1" x14ac:dyDescent="0.35">
      <c r="A16" s="7">
        <f>[36]M75!A20</f>
        <v>0</v>
      </c>
      <c r="B16" s="6">
        <f>[36]M75!B20</f>
        <v>0</v>
      </c>
      <c r="C16" s="3">
        <f>[36]M75!E20</f>
        <v>0</v>
      </c>
      <c r="D16" s="3">
        <f>[36]M75!D20</f>
        <v>0</v>
      </c>
      <c r="E16" s="7">
        <f>[36]M75!E20</f>
        <v>0</v>
      </c>
      <c r="F16" s="10">
        <f>[36]M75!D20</f>
        <v>0</v>
      </c>
      <c r="G16" s="12"/>
    </row>
    <row r="17" spans="1:7" ht="24.95" customHeight="1" x14ac:dyDescent="0.35">
      <c r="A17" s="7">
        <f>[36]M75!A21</f>
        <v>0</v>
      </c>
      <c r="B17" s="6">
        <f>[36]M75!B21</f>
        <v>0</v>
      </c>
      <c r="C17" s="3">
        <f>[36]M75!E21</f>
        <v>0</v>
      </c>
      <c r="D17" s="3">
        <f>[36]M75!D21</f>
        <v>0</v>
      </c>
      <c r="E17" s="7">
        <f>[36]M75!E21</f>
        <v>0</v>
      </c>
      <c r="F17" s="10">
        <f>[36]M75!D21</f>
        <v>0</v>
      </c>
      <c r="G17" s="12"/>
    </row>
    <row r="18" spans="1:7" ht="24.95" customHeight="1" x14ac:dyDescent="0.35">
      <c r="A18" s="7">
        <f>[36]M75!A22</f>
        <v>0</v>
      </c>
      <c r="B18" s="6">
        <f>[36]M75!B22</f>
        <v>0</v>
      </c>
      <c r="C18" s="3">
        <f>[36]M75!E22</f>
        <v>0</v>
      </c>
      <c r="D18" s="3">
        <f>[36]M75!D22</f>
        <v>0</v>
      </c>
      <c r="E18" s="7">
        <f>[36]M75!E22</f>
        <v>0</v>
      </c>
      <c r="F18" s="10">
        <f>[36]M75!D22</f>
        <v>0</v>
      </c>
      <c r="G18" s="12"/>
    </row>
    <row r="19" spans="1:7" ht="24.95" customHeight="1" x14ac:dyDescent="0.35">
      <c r="A19" s="7">
        <f>[36]M75!A23</f>
        <v>0</v>
      </c>
      <c r="B19" s="6">
        <f>[36]M75!B23</f>
        <v>0</v>
      </c>
      <c r="C19" s="3">
        <f>[36]M75!E23</f>
        <v>0</v>
      </c>
      <c r="D19" s="3">
        <f>[36]M75!D23</f>
        <v>0</v>
      </c>
      <c r="E19" s="7">
        <f>[36]M75!E23</f>
        <v>0</v>
      </c>
      <c r="F19" s="10">
        <f>[36]M75!D23</f>
        <v>0</v>
      </c>
      <c r="G19" s="12"/>
    </row>
    <row r="20" spans="1:7" ht="24.95" customHeight="1" x14ac:dyDescent="0.35">
      <c r="A20" s="7">
        <f>[36]M75!A24</f>
        <v>0</v>
      </c>
      <c r="B20" s="6">
        <f>[36]M75!B24</f>
        <v>0</v>
      </c>
      <c r="C20" s="3">
        <f>[36]M75!E24</f>
        <v>0</v>
      </c>
      <c r="D20" s="3">
        <f>[36]M75!D24</f>
        <v>0</v>
      </c>
      <c r="E20" s="7">
        <f>[36]M75!E24</f>
        <v>0</v>
      </c>
      <c r="F20" s="10">
        <f>[36]M75!D24</f>
        <v>0</v>
      </c>
      <c r="G20" s="12"/>
    </row>
    <row r="21" spans="1:7" ht="24.95" customHeight="1" x14ac:dyDescent="0.35">
      <c r="A21" s="7">
        <f>[36]M75!A25</f>
        <v>0</v>
      </c>
      <c r="B21" s="6">
        <f>[36]M75!B25</f>
        <v>0</v>
      </c>
      <c r="C21" s="3">
        <f>[36]M75!E25</f>
        <v>0</v>
      </c>
      <c r="D21" s="3">
        <f>[36]M75!D25</f>
        <v>0</v>
      </c>
      <c r="E21" s="7">
        <f>[36]M75!E25</f>
        <v>0</v>
      </c>
      <c r="F21" s="10">
        <f>[36]M75!D25</f>
        <v>0</v>
      </c>
      <c r="G21" s="12"/>
    </row>
    <row r="22" spans="1:7" ht="24.95" customHeight="1" x14ac:dyDescent="0.35">
      <c r="A22" s="7">
        <f>[36]M75!A26</f>
        <v>0</v>
      </c>
      <c r="B22" s="6">
        <f>[36]M75!B26</f>
        <v>0</v>
      </c>
      <c r="C22" s="3">
        <f>[36]M75!E26</f>
        <v>0</v>
      </c>
      <c r="D22" s="3">
        <f>[36]M75!D26</f>
        <v>0</v>
      </c>
      <c r="E22" s="7">
        <f>[36]M75!E26</f>
        <v>0</v>
      </c>
      <c r="F22" s="10">
        <f>[36]M75!D26</f>
        <v>0</v>
      </c>
      <c r="G22" s="12"/>
    </row>
    <row r="23" spans="1:7" ht="24.95" customHeight="1" x14ac:dyDescent="0.25">
      <c r="A23" s="7">
        <f>[36]M75!A27</f>
        <v>0</v>
      </c>
      <c r="B23" s="6">
        <f>[36]M75!B27</f>
        <v>0</v>
      </c>
      <c r="C23" s="3">
        <f>[36]M75!E27</f>
        <v>0</v>
      </c>
      <c r="D23" s="3">
        <f>[36]M75!D27</f>
        <v>0</v>
      </c>
      <c r="E23" s="7">
        <f>[36]M75!E27</f>
        <v>0</v>
      </c>
      <c r="F23" s="10">
        <f>[36]M75!D27</f>
        <v>0</v>
      </c>
      <c r="G23" s="12"/>
    </row>
    <row r="24" spans="1:7" ht="24.95" customHeight="1" x14ac:dyDescent="0.25">
      <c r="A24" s="7">
        <f>[36]M75!A28</f>
        <v>0</v>
      </c>
      <c r="B24" s="6">
        <f>[36]M75!B28</f>
        <v>0</v>
      </c>
      <c r="C24" s="3">
        <f>[36]M75!E28</f>
        <v>0</v>
      </c>
      <c r="D24" s="3">
        <f>[36]M75!D28</f>
        <v>0</v>
      </c>
      <c r="E24" s="7">
        <f>[36]M75!E28</f>
        <v>0</v>
      </c>
      <c r="F24" s="10">
        <f>[36]M75!D28</f>
        <v>0</v>
      </c>
      <c r="G24" s="12"/>
    </row>
    <row r="25" spans="1:7" ht="24.95" customHeight="1" x14ac:dyDescent="0.25">
      <c r="A25" s="7">
        <f>[36]M75!A29</f>
        <v>0</v>
      </c>
      <c r="B25" s="6">
        <f>[36]M75!B29</f>
        <v>0</v>
      </c>
      <c r="C25" s="3">
        <f>[36]M75!E29</f>
        <v>0</v>
      </c>
      <c r="D25" s="3">
        <f>[36]M75!D29</f>
        <v>0</v>
      </c>
      <c r="E25" s="7">
        <f>[36]M75!E29</f>
        <v>0</v>
      </c>
      <c r="F25" s="10">
        <f>[36]M75!D29</f>
        <v>0</v>
      </c>
      <c r="G25" s="12"/>
    </row>
    <row r="26" spans="1:7" ht="24.95" customHeight="1" x14ac:dyDescent="0.25">
      <c r="A26" s="7">
        <f>[36]M75!A30</f>
        <v>0</v>
      </c>
      <c r="B26" s="6">
        <f>[36]M75!B30</f>
        <v>0</v>
      </c>
      <c r="C26" s="3">
        <f>[36]M75!E30</f>
        <v>0</v>
      </c>
      <c r="D26" s="3">
        <f>[36]M75!D30</f>
        <v>0</v>
      </c>
      <c r="E26" s="7">
        <f>[36]M75!E30</f>
        <v>0</v>
      </c>
      <c r="F26" s="10">
        <f>[36]M75!D30</f>
        <v>0</v>
      </c>
      <c r="G26" s="12"/>
    </row>
    <row r="27" spans="1:7" ht="24.95" customHeight="1" x14ac:dyDescent="0.25">
      <c r="A27" s="7">
        <f>[36]M75!A31</f>
        <v>0</v>
      </c>
      <c r="B27" s="6">
        <f>[36]M75!B31</f>
        <v>0</v>
      </c>
      <c r="C27" s="3">
        <f>[36]M75!E31</f>
        <v>0</v>
      </c>
      <c r="D27" s="3">
        <f>[36]M75!D31</f>
        <v>0</v>
      </c>
      <c r="E27" s="7">
        <f>[36]M75!E31</f>
        <v>0</v>
      </c>
      <c r="F27" s="10">
        <f>[36]M75!D31</f>
        <v>0</v>
      </c>
      <c r="G27" s="12"/>
    </row>
    <row r="28" spans="1:7" ht="24.95" customHeight="1" x14ac:dyDescent="0.25">
      <c r="A28" s="7">
        <f>[36]M75!A32</f>
        <v>0</v>
      </c>
      <c r="B28" s="6">
        <f>[36]M75!B32</f>
        <v>0</v>
      </c>
      <c r="C28" s="3">
        <f>[36]M75!E32</f>
        <v>0</v>
      </c>
      <c r="D28" s="3">
        <f>[36]M75!D32</f>
        <v>0</v>
      </c>
      <c r="E28" s="7">
        <f>[36]M75!E32</f>
        <v>0</v>
      </c>
      <c r="F28" s="10">
        <f>[36]M75!D32</f>
        <v>0</v>
      </c>
      <c r="G28" s="12"/>
    </row>
    <row r="29" spans="1:7" ht="24.95" customHeight="1" x14ac:dyDescent="0.25">
      <c r="A29" s="7">
        <f>[36]M75!A33</f>
        <v>0</v>
      </c>
      <c r="B29" s="6">
        <f>[36]M75!B33</f>
        <v>0</v>
      </c>
      <c r="C29" s="3">
        <f>[36]M75!E33</f>
        <v>0</v>
      </c>
      <c r="D29" s="3">
        <f>[36]M75!D33</f>
        <v>0</v>
      </c>
      <c r="E29" s="7">
        <f>[36]M75!E33</f>
        <v>0</v>
      </c>
      <c r="F29" s="10">
        <f>[36]M75!D33</f>
        <v>0</v>
      </c>
      <c r="G29" s="12"/>
    </row>
    <row r="30" spans="1:7" ht="24.95" customHeight="1" x14ac:dyDescent="0.25">
      <c r="A30" s="7">
        <f>[36]M75!A34</f>
        <v>0</v>
      </c>
      <c r="B30" s="6">
        <f>[36]M75!B34</f>
        <v>0</v>
      </c>
      <c r="C30" s="3">
        <f>[36]M75!E34</f>
        <v>0</v>
      </c>
      <c r="D30" s="3">
        <f>[36]M75!D34</f>
        <v>0</v>
      </c>
      <c r="E30" s="7">
        <f>[36]M75!E34</f>
        <v>0</v>
      </c>
      <c r="F30" s="10">
        <f>[36]M75!D34</f>
        <v>0</v>
      </c>
      <c r="G30" s="12"/>
    </row>
    <row r="31" spans="1:7" ht="24.95" customHeight="1" x14ac:dyDescent="0.25">
      <c r="A31" s="7">
        <f>[36]M75!A35</f>
        <v>0</v>
      </c>
      <c r="B31" s="6">
        <f>[36]M75!B35</f>
        <v>0</v>
      </c>
      <c r="C31" s="3">
        <f>[36]M75!E35</f>
        <v>0</v>
      </c>
      <c r="D31" s="3">
        <f>[36]M75!D35</f>
        <v>0</v>
      </c>
      <c r="E31" s="7">
        <f>[36]M75!E35</f>
        <v>0</v>
      </c>
      <c r="F31" s="10">
        <f>[36]M75!D35</f>
        <v>0</v>
      </c>
      <c r="G31" s="12"/>
    </row>
    <row r="32" spans="1:7" ht="24.95" customHeight="1" x14ac:dyDescent="0.25">
      <c r="A32" s="7">
        <f>[36]M75!A36</f>
        <v>0</v>
      </c>
      <c r="B32" s="6">
        <f>[36]M75!B36</f>
        <v>0</v>
      </c>
      <c r="C32" s="3">
        <f>[36]M75!E36</f>
        <v>0</v>
      </c>
      <c r="D32" s="3">
        <f>[36]M75!D36</f>
        <v>0</v>
      </c>
      <c r="E32" s="7">
        <f>[36]M75!E36</f>
        <v>0</v>
      </c>
      <c r="F32" s="10">
        <f>[36]M75!D36</f>
        <v>0</v>
      </c>
      <c r="G32" s="12"/>
    </row>
    <row r="33" spans="1:7" ht="24.95" customHeight="1" x14ac:dyDescent="0.25">
      <c r="A33" s="7">
        <f>[36]M75!A37</f>
        <v>0</v>
      </c>
      <c r="B33" s="6">
        <f>[36]M75!B37</f>
        <v>0</v>
      </c>
      <c r="C33" s="3">
        <f>[36]M75!E37</f>
        <v>0</v>
      </c>
      <c r="D33" s="3">
        <f>[36]M75!D37</f>
        <v>0</v>
      </c>
      <c r="E33" s="7">
        <f>[36]M75!E37</f>
        <v>0</v>
      </c>
      <c r="F33" s="10">
        <f>[36]M75!D37</f>
        <v>0</v>
      </c>
      <c r="G33" s="12"/>
    </row>
    <row r="34" spans="1:7" ht="24.95" customHeight="1" x14ac:dyDescent="0.25">
      <c r="A34" s="7">
        <f>[36]M75!A38</f>
        <v>0</v>
      </c>
      <c r="B34" s="6">
        <f>[36]M75!B38</f>
        <v>0</v>
      </c>
      <c r="C34" s="3">
        <f>[36]M75!E38</f>
        <v>0</v>
      </c>
      <c r="D34" s="3">
        <f>[36]M75!D38</f>
        <v>0</v>
      </c>
      <c r="E34" s="7">
        <f>[36]M75!E38</f>
        <v>0</v>
      </c>
      <c r="F34" s="10">
        <f>[36]M75!D38</f>
        <v>0</v>
      </c>
      <c r="G34" s="12"/>
    </row>
    <row r="35" spans="1:7" ht="24.95" customHeight="1" x14ac:dyDescent="0.25">
      <c r="A35" s="7">
        <f>[36]M75!A39</f>
        <v>0</v>
      </c>
      <c r="B35" s="6">
        <f>[36]M75!B39</f>
        <v>0</v>
      </c>
      <c r="C35" s="3">
        <f>[36]M75!E39</f>
        <v>0</v>
      </c>
      <c r="D35" s="3">
        <f>[36]M75!D39</f>
        <v>0</v>
      </c>
      <c r="E35" s="7">
        <f>[36]M75!E39</f>
        <v>0</v>
      </c>
      <c r="F35" s="10">
        <f>[36]M75!D39</f>
        <v>0</v>
      </c>
      <c r="G35" s="12"/>
    </row>
    <row r="36" spans="1:7" ht="24.95" customHeight="1" x14ac:dyDescent="0.25">
      <c r="A36" s="7">
        <f>[36]M75!A40</f>
        <v>0</v>
      </c>
      <c r="B36" s="6">
        <f>[36]M75!B40</f>
        <v>0</v>
      </c>
      <c r="C36" s="3">
        <f>[36]M75!E40</f>
        <v>0</v>
      </c>
      <c r="D36" s="3">
        <f>[36]M75!D40</f>
        <v>0</v>
      </c>
      <c r="E36" s="7">
        <f>[36]M75!E40</f>
        <v>0</v>
      </c>
      <c r="F36" s="10">
        <f>[36]M75!D40</f>
        <v>0</v>
      </c>
      <c r="G36" s="12"/>
    </row>
    <row r="37" spans="1:7" ht="24.95" customHeight="1" x14ac:dyDescent="0.25">
      <c r="A37" s="7">
        <f>[36]M75!A41</f>
        <v>0</v>
      </c>
      <c r="B37" s="6">
        <f>[36]M75!B41</f>
        <v>0</v>
      </c>
      <c r="C37" s="3">
        <f>[36]M75!E41</f>
        <v>0</v>
      </c>
      <c r="D37" s="3">
        <f>[36]M75!D41</f>
        <v>0</v>
      </c>
      <c r="E37" s="7">
        <f>[36]M75!E41</f>
        <v>0</v>
      </c>
      <c r="F37" s="10">
        <f>[36]M75!D41</f>
        <v>0</v>
      </c>
      <c r="G37" s="12"/>
    </row>
    <row r="38" spans="1:7" ht="24.95" customHeight="1" x14ac:dyDescent="0.25">
      <c r="A38" s="7">
        <f>[36]M75!A42</f>
        <v>0</v>
      </c>
      <c r="B38" s="6">
        <f>[36]M75!B42</f>
        <v>0</v>
      </c>
      <c r="C38" s="3">
        <f>[36]M75!E42</f>
        <v>0</v>
      </c>
      <c r="D38" s="3">
        <f>[36]M75!D42</f>
        <v>0</v>
      </c>
      <c r="E38" s="7">
        <f>[36]M75!E42</f>
        <v>0</v>
      </c>
      <c r="F38" s="10">
        <f>[36]M75!D42</f>
        <v>0</v>
      </c>
      <c r="G38" s="12"/>
    </row>
    <row r="39" spans="1:7" ht="24.95" customHeight="1" x14ac:dyDescent="0.25">
      <c r="A39" s="7">
        <f>[36]M75!A43</f>
        <v>0</v>
      </c>
      <c r="B39" s="6">
        <f>[36]M75!B43</f>
        <v>0</v>
      </c>
      <c r="C39" s="3">
        <f>[36]M75!E43</f>
        <v>0</v>
      </c>
      <c r="D39" s="3">
        <f>[36]M75!D43</f>
        <v>0</v>
      </c>
      <c r="E39" s="7">
        <f>[36]M75!E43</f>
        <v>0</v>
      </c>
      <c r="F39" s="10">
        <f>[36]M75!D43</f>
        <v>0</v>
      </c>
      <c r="G39" s="12"/>
    </row>
    <row r="40" spans="1:7" ht="24.95" customHeight="1" x14ac:dyDescent="0.25">
      <c r="A40" s="7">
        <f>[36]M75!A44</f>
        <v>0</v>
      </c>
      <c r="B40" s="6">
        <f>[36]M75!B44</f>
        <v>0</v>
      </c>
      <c r="C40" s="3">
        <f>[36]M75!E44</f>
        <v>0</v>
      </c>
      <c r="D40" s="3">
        <f>[36]M75!D44</f>
        <v>0</v>
      </c>
      <c r="E40" s="7">
        <f>[36]M75!E44</f>
        <v>0</v>
      </c>
      <c r="F40" s="10">
        <f>[36]M75!D44</f>
        <v>0</v>
      </c>
      <c r="G40" s="12"/>
    </row>
    <row r="41" spans="1:7" ht="24.95" customHeight="1" x14ac:dyDescent="0.25">
      <c r="A41" s="7">
        <f>[36]M75!A45</f>
        <v>0</v>
      </c>
      <c r="B41" s="6">
        <f>[36]M75!B45</f>
        <v>0</v>
      </c>
      <c r="C41" s="3">
        <f>[36]M75!E45</f>
        <v>0</v>
      </c>
      <c r="D41" s="3">
        <f>[36]M75!D45</f>
        <v>0</v>
      </c>
      <c r="E41" s="7">
        <f>[36]M75!E45</f>
        <v>0</v>
      </c>
      <c r="F41" s="10">
        <f>[36]M75!D45</f>
        <v>0</v>
      </c>
      <c r="G41" s="12"/>
    </row>
    <row r="42" spans="1:7" ht="24.95" customHeight="1" x14ac:dyDescent="0.25">
      <c r="A42" s="7">
        <f>[36]M75!A46</f>
        <v>0</v>
      </c>
      <c r="B42" s="6">
        <f>[36]M75!B46</f>
        <v>0</v>
      </c>
      <c r="C42" s="3">
        <f>[36]M75!E46</f>
        <v>0</v>
      </c>
      <c r="D42" s="3">
        <f>[36]M75!D46</f>
        <v>0</v>
      </c>
      <c r="E42" s="7">
        <f>[36]M75!E46</f>
        <v>0</v>
      </c>
      <c r="F42" s="10">
        <f>[36]M75!D46</f>
        <v>0</v>
      </c>
      <c r="G42" s="12"/>
    </row>
    <row r="43" spans="1:7" ht="24.95" customHeight="1" x14ac:dyDescent="0.25">
      <c r="A43" s="7">
        <f>[36]M75!A47</f>
        <v>0</v>
      </c>
      <c r="B43" s="6">
        <f>[36]M75!B47</f>
        <v>0</v>
      </c>
      <c r="C43" s="3">
        <f>[36]M75!E47</f>
        <v>0</v>
      </c>
      <c r="D43" s="3">
        <f>[36]M75!D47</f>
        <v>0</v>
      </c>
      <c r="E43" s="7">
        <f>[36]M75!E47</f>
        <v>0</v>
      </c>
      <c r="F43" s="10">
        <f>[36]M75!D47</f>
        <v>0</v>
      </c>
      <c r="G43" s="12"/>
    </row>
    <row r="44" spans="1:7" ht="24.95" customHeight="1" x14ac:dyDescent="0.25">
      <c r="A44" s="7">
        <f>[36]M75!A48</f>
        <v>0</v>
      </c>
      <c r="B44" s="6">
        <f>[36]M75!B48</f>
        <v>0</v>
      </c>
      <c r="C44" s="3">
        <f>[36]M75!E48</f>
        <v>0</v>
      </c>
      <c r="D44" s="3">
        <f>[36]M75!D48</f>
        <v>0</v>
      </c>
      <c r="E44" s="7">
        <f>[36]M75!E48</f>
        <v>0</v>
      </c>
      <c r="F44" s="10">
        <f>[36]M75!D48</f>
        <v>0</v>
      </c>
      <c r="G44" s="12"/>
    </row>
    <row r="45" spans="1:7" ht="24.95" customHeight="1" x14ac:dyDescent="0.25">
      <c r="A45" s="7">
        <f>[36]M75!A49</f>
        <v>0</v>
      </c>
      <c r="B45" s="6">
        <f>[36]M75!B49</f>
        <v>0</v>
      </c>
      <c r="C45" s="3">
        <f>[36]M75!E49</f>
        <v>0</v>
      </c>
      <c r="D45" s="3">
        <f>[36]M75!D49</f>
        <v>0</v>
      </c>
      <c r="E45" s="7">
        <f>[36]M75!E49</f>
        <v>0</v>
      </c>
      <c r="F45" s="10">
        <f>[36]M75!D49</f>
        <v>0</v>
      </c>
      <c r="G45" s="12"/>
    </row>
    <row r="46" spans="1:7" ht="24.95" customHeight="1" x14ac:dyDescent="0.25">
      <c r="A46" s="7">
        <f>[36]M75!A50</f>
        <v>0</v>
      </c>
      <c r="B46" s="6">
        <f>[36]M75!B50</f>
        <v>0</v>
      </c>
      <c r="C46" s="3">
        <f>[36]M75!E50</f>
        <v>0</v>
      </c>
      <c r="D46" s="3">
        <f>[36]M75!D50</f>
        <v>0</v>
      </c>
      <c r="E46" s="7">
        <f>[36]M75!E50</f>
        <v>0</v>
      </c>
      <c r="F46" s="10">
        <f>[36]M75!D50</f>
        <v>0</v>
      </c>
      <c r="G46" s="12"/>
    </row>
    <row r="47" spans="1:7" ht="24.95" customHeight="1" x14ac:dyDescent="0.25">
      <c r="A47" s="7">
        <f>[36]M75!A51</f>
        <v>0</v>
      </c>
      <c r="B47" s="6">
        <f>[36]M75!B51</f>
        <v>0</v>
      </c>
      <c r="C47" s="3">
        <f>[36]M75!E51</f>
        <v>0</v>
      </c>
      <c r="D47" s="3">
        <f>[36]M75!D51</f>
        <v>0</v>
      </c>
      <c r="E47" s="7">
        <f>[36]M75!E51</f>
        <v>0</v>
      </c>
      <c r="F47" s="10">
        <f>[36]M75!F51</f>
        <v>0</v>
      </c>
      <c r="G47" s="12"/>
    </row>
    <row r="48" spans="1:7" ht="24.95" customHeight="1" x14ac:dyDescent="0.25">
      <c r="A48" s="7">
        <f>[36]M75!A52</f>
        <v>0</v>
      </c>
      <c r="B48" s="6">
        <f>[36]M75!B52</f>
        <v>0</v>
      </c>
      <c r="C48" s="3">
        <f>[36]M75!E52</f>
        <v>0</v>
      </c>
      <c r="D48" s="3">
        <f>[36]M75!D52</f>
        <v>0</v>
      </c>
      <c r="E48" s="7">
        <f>[36]M75!E52</f>
        <v>0</v>
      </c>
      <c r="F48" s="10">
        <f>[36]M75!F52</f>
        <v>0</v>
      </c>
      <c r="G48" s="12"/>
    </row>
    <row r="49" spans="1:7" ht="24.95" customHeight="1" x14ac:dyDescent="0.25">
      <c r="A49" s="7">
        <f>[36]M75!A53</f>
        <v>0</v>
      </c>
      <c r="B49" s="6">
        <f>[36]M75!B53</f>
        <v>0</v>
      </c>
      <c r="C49" s="3">
        <f>[36]M75!E53</f>
        <v>0</v>
      </c>
      <c r="D49" s="3">
        <f>[36]M75!D53</f>
        <v>0</v>
      </c>
      <c r="E49" s="7">
        <f>[36]M75!E53</f>
        <v>0</v>
      </c>
      <c r="F49" s="10">
        <f>[36]M75!F53</f>
        <v>0</v>
      </c>
      <c r="G49" s="12"/>
    </row>
    <row r="50" spans="1:7" ht="24.95" customHeight="1" x14ac:dyDescent="0.25">
      <c r="A50" s="7">
        <f>[36]M75!A54</f>
        <v>0</v>
      </c>
      <c r="B50" s="6">
        <f>[36]M75!B54</f>
        <v>0</v>
      </c>
      <c r="C50" s="3">
        <f>[36]M75!C54</f>
        <v>0</v>
      </c>
      <c r="D50" s="3">
        <f>[36]M75!D54</f>
        <v>0</v>
      </c>
      <c r="E50" s="7">
        <f>[36]M75!E54</f>
        <v>0</v>
      </c>
      <c r="F50" s="10">
        <f>[36]M75!F54</f>
        <v>0</v>
      </c>
      <c r="G50" s="12"/>
    </row>
    <row r="51" spans="1:7" ht="24.95" customHeight="1" x14ac:dyDescent="0.25">
      <c r="A51" s="7"/>
      <c r="B51" s="6"/>
      <c r="C51" s="3"/>
      <c r="D51" s="3"/>
      <c r="E51" s="7"/>
      <c r="F51" s="10"/>
      <c r="G51" s="12"/>
    </row>
    <row r="52" spans="1:7" ht="24.95" customHeight="1" x14ac:dyDescent="0.25">
      <c r="A52" s="7"/>
      <c r="B52" s="6"/>
      <c r="C52" s="3"/>
      <c r="D52" s="3"/>
      <c r="E52" s="7"/>
      <c r="F52" s="10"/>
      <c r="G52" s="12"/>
    </row>
    <row r="53" spans="1:7" ht="24.95" customHeight="1" x14ac:dyDescent="0.25">
      <c r="A53" s="7"/>
      <c r="B53" s="6"/>
      <c r="C53" s="3"/>
      <c r="D53" s="3"/>
      <c r="E53" s="7"/>
      <c r="F53" s="10"/>
      <c r="G53" s="12"/>
    </row>
    <row r="54" spans="1:7" x14ac:dyDescent="0.25">
      <c r="A54" s="7"/>
      <c r="B54" s="6"/>
      <c r="C54" s="3"/>
      <c r="D54" s="3"/>
      <c r="E54" s="7"/>
      <c r="F54" s="10"/>
      <c r="G54" s="12"/>
    </row>
    <row r="55" spans="1:7" x14ac:dyDescent="0.25">
      <c r="A55" s="7"/>
      <c r="B55" s="6"/>
      <c r="C55" s="3"/>
      <c r="D55" s="3"/>
      <c r="E55" s="7"/>
      <c r="F55" s="10"/>
      <c r="G55" s="12"/>
    </row>
    <row r="56" spans="1:7" x14ac:dyDescent="0.25">
      <c r="A56" s="7"/>
      <c r="B56" s="6"/>
      <c r="C56" s="3"/>
      <c r="D56" s="3"/>
      <c r="E56" s="7"/>
      <c r="F56" s="10"/>
      <c r="G56" s="12"/>
    </row>
    <row r="57" spans="1:7" x14ac:dyDescent="0.25">
      <c r="A57" s="7"/>
      <c r="B57" s="6"/>
      <c r="C57" s="3"/>
      <c r="D57" s="3"/>
      <c r="E57" s="7"/>
      <c r="F57" s="10"/>
      <c r="G57" s="12"/>
    </row>
    <row r="58" spans="1:7" x14ac:dyDescent="0.25">
      <c r="A58" s="7"/>
      <c r="B58" s="6"/>
      <c r="C58" s="3"/>
      <c r="D58" s="3"/>
      <c r="E58" s="7"/>
      <c r="F58" s="10"/>
      <c r="G58" s="12"/>
    </row>
    <row r="59" spans="1:7" x14ac:dyDescent="0.25">
      <c r="A59" s="7"/>
      <c r="B59" s="6"/>
      <c r="C59" s="3"/>
      <c r="D59" s="3"/>
      <c r="E59" s="7"/>
      <c r="F59" s="10"/>
      <c r="G59" s="12"/>
    </row>
    <row r="60" spans="1:7" x14ac:dyDescent="0.25">
      <c r="A60" s="7"/>
      <c r="B60" s="6"/>
      <c r="C60" s="3"/>
      <c r="D60" s="3"/>
      <c r="E60" s="7"/>
      <c r="F60" s="10"/>
      <c r="G60" s="12"/>
    </row>
    <row r="61" spans="1:7" x14ac:dyDescent="0.25">
      <c r="A61" s="7"/>
      <c r="B61" s="6"/>
      <c r="C61" s="3"/>
      <c r="D61" s="3"/>
      <c r="E61" s="7"/>
      <c r="F61" s="10"/>
      <c r="G61" s="12"/>
    </row>
    <row r="62" spans="1:7" x14ac:dyDescent="0.25">
      <c r="A62" s="7"/>
      <c r="B62" s="6"/>
      <c r="C62" s="3"/>
      <c r="D62" s="3"/>
      <c r="E62" s="7"/>
      <c r="F62" s="10"/>
      <c r="G62" s="12"/>
    </row>
    <row r="63" spans="1:7" x14ac:dyDescent="0.25">
      <c r="A63" s="7"/>
      <c r="B63" s="6"/>
      <c r="C63" s="3"/>
      <c r="D63" s="3"/>
      <c r="E63" s="7"/>
      <c r="F63" s="10"/>
      <c r="G63" s="12"/>
    </row>
    <row r="64" spans="1:7" x14ac:dyDescent="0.25">
      <c r="A64" s="7"/>
      <c r="B64" s="6"/>
      <c r="C64" s="3"/>
      <c r="D64" s="3"/>
      <c r="E64" s="7"/>
      <c r="F64" s="10"/>
      <c r="G64" s="12"/>
    </row>
    <row r="65" spans="1:7" x14ac:dyDescent="0.25">
      <c r="A65" s="7"/>
      <c r="B65" s="6"/>
      <c r="C65" s="3"/>
      <c r="D65" s="3"/>
      <c r="E65" s="7"/>
      <c r="F65" s="10"/>
      <c r="G65" s="12"/>
    </row>
    <row r="66" spans="1:7" x14ac:dyDescent="0.25">
      <c r="A66" s="7"/>
      <c r="B66" s="6"/>
      <c r="C66" s="3"/>
      <c r="D66" s="3"/>
      <c r="E66" s="7"/>
      <c r="F66" s="10"/>
      <c r="G66" s="12"/>
    </row>
    <row r="67" spans="1:7" x14ac:dyDescent="0.25">
      <c r="A67" s="7"/>
      <c r="B67" s="6"/>
      <c r="C67" s="3"/>
      <c r="D67" s="3"/>
      <c r="E67" s="7"/>
      <c r="F67" s="10"/>
      <c r="G67" s="12"/>
    </row>
    <row r="68" spans="1:7" x14ac:dyDescent="0.25">
      <c r="A68" s="7"/>
      <c r="B68" s="6"/>
      <c r="C68" s="3"/>
      <c r="D68" s="3"/>
      <c r="E68" s="7"/>
      <c r="F68" s="10"/>
      <c r="G68" s="12"/>
    </row>
    <row r="69" spans="1:7" x14ac:dyDescent="0.25">
      <c r="A69" s="7"/>
      <c r="B69" s="6"/>
      <c r="C69" s="3"/>
      <c r="D69" s="3"/>
      <c r="E69" s="7"/>
      <c r="F69" s="10"/>
      <c r="G69" s="12"/>
    </row>
    <row r="70" spans="1:7" x14ac:dyDescent="0.25">
      <c r="A70" s="7"/>
      <c r="B70" s="6"/>
      <c r="C70" s="3"/>
      <c r="D70" s="3"/>
      <c r="E70" s="7"/>
      <c r="F70" s="10"/>
      <c r="G70" s="12"/>
    </row>
    <row r="71" spans="1:7" x14ac:dyDescent="0.25">
      <c r="A71" s="7"/>
      <c r="B71" s="6"/>
      <c r="C71" s="3"/>
      <c r="D71" s="3"/>
      <c r="E71" s="7"/>
      <c r="F71" s="10"/>
      <c r="G71" s="12"/>
    </row>
    <row r="72" spans="1:7" x14ac:dyDescent="0.25">
      <c r="A72" s="7"/>
      <c r="B72" s="6"/>
      <c r="C72" s="3"/>
      <c r="D72" s="3"/>
      <c r="E72" s="7"/>
      <c r="F72" s="10"/>
      <c r="G72" s="12"/>
    </row>
    <row r="73" spans="1:7" x14ac:dyDescent="0.25">
      <c r="A73" s="7"/>
      <c r="B73" s="6"/>
      <c r="C73" s="3"/>
      <c r="D73" s="3"/>
      <c r="E73" s="7"/>
      <c r="F73" s="10"/>
      <c r="G73" s="12"/>
    </row>
    <row r="74" spans="1:7" x14ac:dyDescent="0.25">
      <c r="A74" s="7"/>
      <c r="B74" s="6"/>
      <c r="C74" s="3"/>
      <c r="D74" s="3"/>
      <c r="E74" s="7"/>
      <c r="F74" s="10"/>
      <c r="G74" s="12"/>
    </row>
    <row r="75" spans="1:7" x14ac:dyDescent="0.25">
      <c r="A75" s="7"/>
      <c r="B75" s="6"/>
      <c r="C75" s="3"/>
      <c r="D75" s="3"/>
      <c r="E75" s="7"/>
      <c r="F75" s="10"/>
      <c r="G75" s="12"/>
    </row>
    <row r="76" spans="1:7" x14ac:dyDescent="0.25">
      <c r="A76" s="7"/>
      <c r="B76" s="6"/>
      <c r="C76" s="3"/>
      <c r="D76" s="3"/>
      <c r="E76" s="7"/>
      <c r="F76" s="10"/>
      <c r="G76" s="12"/>
    </row>
    <row r="77" spans="1:7" x14ac:dyDescent="0.25">
      <c r="A77" s="7"/>
      <c r="B77" s="6"/>
      <c r="C77" s="3"/>
      <c r="D77" s="3"/>
      <c r="E77" s="7"/>
      <c r="F77" s="10"/>
      <c r="G77" s="12"/>
    </row>
    <row r="78" spans="1:7" x14ac:dyDescent="0.25">
      <c r="A78" s="7"/>
      <c r="B78" s="6"/>
      <c r="C78" s="3"/>
      <c r="D78" s="3"/>
      <c r="E78" s="7"/>
      <c r="F78" s="10"/>
      <c r="G78" s="12"/>
    </row>
    <row r="79" spans="1:7" x14ac:dyDescent="0.25">
      <c r="A79" s="7"/>
      <c r="B79" s="6"/>
      <c r="C79" s="3"/>
      <c r="D79" s="3"/>
      <c r="E79" s="7"/>
      <c r="F79" s="10"/>
      <c r="G79" s="12"/>
    </row>
    <row r="80" spans="1:7" x14ac:dyDescent="0.25">
      <c r="A80" s="7"/>
      <c r="B80" s="6"/>
      <c r="C80" s="3"/>
      <c r="D80" s="3"/>
      <c r="E80" s="7"/>
      <c r="F80" s="10"/>
      <c r="G80" s="12"/>
    </row>
    <row r="81" spans="1:7" x14ac:dyDescent="0.25">
      <c r="A81" s="7"/>
      <c r="B81" s="6"/>
      <c r="C81" s="3"/>
      <c r="D81" s="3"/>
      <c r="E81" s="7"/>
      <c r="F81" s="10"/>
      <c r="G81" s="12"/>
    </row>
    <row r="82" spans="1:7" x14ac:dyDescent="0.25">
      <c r="A82" s="7"/>
      <c r="B82" s="6"/>
      <c r="C82" s="3"/>
      <c r="D82" s="3"/>
      <c r="E82" s="7"/>
      <c r="F82" s="10"/>
      <c r="G82" s="12"/>
    </row>
    <row r="83" spans="1:7" x14ac:dyDescent="0.25">
      <c r="A83" s="7"/>
      <c r="B83" s="6"/>
      <c r="C83" s="3"/>
      <c r="D83" s="3"/>
      <c r="E83" s="7"/>
      <c r="F83" s="10"/>
      <c r="G83" s="12"/>
    </row>
    <row r="84" spans="1:7" x14ac:dyDescent="0.25">
      <c r="A84" s="7"/>
      <c r="B84" s="6"/>
      <c r="C84" s="3"/>
      <c r="D84" s="3"/>
      <c r="E84" s="7"/>
      <c r="F84" s="10"/>
      <c r="G84" s="12"/>
    </row>
    <row r="85" spans="1:7" x14ac:dyDescent="0.25">
      <c r="A85" s="7"/>
      <c r="B85" s="6"/>
      <c r="C85" s="3"/>
      <c r="D85" s="3"/>
      <c r="E85" s="7"/>
      <c r="F85" s="10"/>
      <c r="G85" s="12"/>
    </row>
    <row r="86" spans="1:7" x14ac:dyDescent="0.25">
      <c r="A86" s="7"/>
      <c r="B86" s="6"/>
      <c r="C86" s="3"/>
      <c r="D86" s="3"/>
      <c r="E86" s="7"/>
      <c r="F86" s="10"/>
      <c r="G86" s="12"/>
    </row>
    <row r="87" spans="1:7" x14ac:dyDescent="0.25">
      <c r="A87" s="7"/>
      <c r="B87" s="6"/>
      <c r="C87" s="3"/>
      <c r="D87" s="3"/>
      <c r="E87" s="7"/>
      <c r="F87" s="10"/>
      <c r="G87" s="12"/>
    </row>
    <row r="88" spans="1:7" x14ac:dyDescent="0.25">
      <c r="A88" s="7"/>
      <c r="B88" s="6"/>
      <c r="C88" s="3"/>
      <c r="D88" s="3"/>
      <c r="E88" s="7"/>
      <c r="F88" s="10"/>
      <c r="G88" s="12"/>
    </row>
    <row r="89" spans="1:7" x14ac:dyDescent="0.25">
      <c r="A89" s="7"/>
      <c r="B89" s="6"/>
      <c r="C89" s="3"/>
      <c r="D89" s="3"/>
      <c r="E89" s="7"/>
      <c r="F89" s="10"/>
      <c r="G89" s="12"/>
    </row>
    <row r="90" spans="1:7" x14ac:dyDescent="0.25">
      <c r="A90" s="7"/>
      <c r="B90" s="6"/>
      <c r="C90" s="3"/>
      <c r="D90" s="3"/>
      <c r="E90" s="7"/>
      <c r="F90" s="10"/>
      <c r="G90" s="12"/>
    </row>
    <row r="91" spans="1:7" x14ac:dyDescent="0.25">
      <c r="A91" s="7"/>
      <c r="B91" s="6"/>
      <c r="C91" s="3"/>
      <c r="D91" s="3"/>
      <c r="E91" s="7"/>
      <c r="F91" s="10"/>
      <c r="G91" s="12"/>
    </row>
    <row r="92" spans="1:7" x14ac:dyDescent="0.25">
      <c r="A92" s="7"/>
      <c r="B92" s="6"/>
      <c r="C92" s="3"/>
      <c r="D92" s="3"/>
      <c r="E92" s="7"/>
      <c r="F92" s="10"/>
      <c r="G92" s="12"/>
    </row>
    <row r="93" spans="1:7" x14ac:dyDescent="0.25">
      <c r="A93" s="7"/>
      <c r="B93" s="6"/>
      <c r="C93" s="3"/>
      <c r="D93" s="3"/>
      <c r="E93" s="7"/>
      <c r="F93" s="10"/>
      <c r="G93" s="12"/>
    </row>
    <row r="94" spans="1:7" x14ac:dyDescent="0.25">
      <c r="A94" s="7"/>
      <c r="B94" s="6"/>
      <c r="C94" s="3"/>
      <c r="D94" s="3"/>
      <c r="E94" s="7"/>
      <c r="F94" s="10"/>
      <c r="G94" s="12"/>
    </row>
    <row r="95" spans="1:7" x14ac:dyDescent="0.25">
      <c r="A95" s="7"/>
      <c r="B95" s="6"/>
      <c r="C95" s="3"/>
      <c r="D95" s="3"/>
      <c r="E95" s="7"/>
      <c r="F95" s="10"/>
      <c r="G95" s="12"/>
    </row>
    <row r="96" spans="1:7" x14ac:dyDescent="0.25">
      <c r="A96" s="7"/>
      <c r="B96" s="6"/>
      <c r="C96" s="3"/>
      <c r="D96" s="3"/>
      <c r="E96" s="7"/>
      <c r="F96" s="10"/>
      <c r="G96" s="12"/>
    </row>
    <row r="97" spans="1:7" x14ac:dyDescent="0.25">
      <c r="A97" s="7"/>
      <c r="B97" s="6"/>
      <c r="C97" s="3"/>
      <c r="D97" s="3"/>
      <c r="E97" s="7"/>
      <c r="F97" s="10"/>
      <c r="G97" s="12"/>
    </row>
    <row r="98" spans="1:7" x14ac:dyDescent="0.25">
      <c r="A98" s="7"/>
      <c r="B98" s="6"/>
      <c r="C98" s="3"/>
      <c r="D98" s="3"/>
      <c r="E98" s="7"/>
      <c r="F98" s="10"/>
      <c r="G98" s="12"/>
    </row>
    <row r="99" spans="1:7" x14ac:dyDescent="0.25">
      <c r="A99" s="7"/>
      <c r="B99" s="6"/>
      <c r="C99" s="3"/>
      <c r="D99" s="3"/>
      <c r="E99" s="7"/>
      <c r="F99" s="10"/>
      <c r="G99" s="12"/>
    </row>
    <row r="100" spans="1:7" x14ac:dyDescent="0.25">
      <c r="A100" s="7"/>
      <c r="B100" s="6"/>
      <c r="C100" s="3"/>
      <c r="D100" s="3"/>
      <c r="E100" s="7"/>
      <c r="F100" s="10"/>
      <c r="G100" s="12"/>
    </row>
    <row r="101" spans="1:7" x14ac:dyDescent="0.25">
      <c r="A101" s="7"/>
      <c r="B101" s="6"/>
      <c r="C101" s="3"/>
      <c r="D101" s="3"/>
      <c r="E101" s="7"/>
      <c r="F101" s="10"/>
      <c r="G101" s="12"/>
    </row>
    <row r="102" spans="1:7" x14ac:dyDescent="0.25">
      <c r="A102" s="7"/>
      <c r="B102" s="6"/>
      <c r="C102" s="3"/>
      <c r="D102" s="3"/>
      <c r="E102" s="7"/>
      <c r="F102" s="10"/>
      <c r="G102" s="12"/>
    </row>
    <row r="103" spans="1:7" x14ac:dyDescent="0.25">
      <c r="A103" s="7"/>
      <c r="B103" s="6"/>
      <c r="C103" s="3"/>
      <c r="D103" s="3"/>
      <c r="E103" s="7"/>
      <c r="F103" s="10"/>
      <c r="G103" s="12"/>
    </row>
    <row r="104" spans="1:7" x14ac:dyDescent="0.25">
      <c r="A104" s="7"/>
      <c r="B104" s="6"/>
      <c r="C104" s="3"/>
      <c r="D104" s="3"/>
      <c r="E104" s="7"/>
      <c r="F104" s="10"/>
      <c r="G104" s="12"/>
    </row>
    <row r="105" spans="1:7" x14ac:dyDescent="0.25">
      <c r="A105" s="7"/>
      <c r="B105" s="6"/>
      <c r="C105" s="3"/>
      <c r="D105" s="3"/>
      <c r="E105" s="7"/>
      <c r="F105" s="10"/>
      <c r="G105" s="12"/>
    </row>
    <row r="106" spans="1:7" x14ac:dyDescent="0.25">
      <c r="A106" s="7"/>
      <c r="B106" s="6"/>
      <c r="C106" s="3"/>
      <c r="D106" s="3"/>
      <c r="E106" s="7"/>
      <c r="F106" s="10"/>
      <c r="G106" s="12"/>
    </row>
    <row r="107" spans="1:7" x14ac:dyDescent="0.25">
      <c r="A107" s="7"/>
      <c r="B107" s="6"/>
      <c r="C107" s="3"/>
      <c r="D107" s="3"/>
      <c r="E107" s="7"/>
      <c r="F107" s="10"/>
      <c r="G107" s="12"/>
    </row>
    <row r="108" spans="1:7" x14ac:dyDescent="0.25">
      <c r="A108" s="7"/>
      <c r="B108" s="6"/>
      <c r="C108" s="3"/>
      <c r="D108" s="3"/>
      <c r="E108" s="7"/>
      <c r="F108" s="10"/>
      <c r="G108" s="12"/>
    </row>
    <row r="109" spans="1:7" x14ac:dyDescent="0.25">
      <c r="A109" s="7"/>
      <c r="B109" s="6"/>
      <c r="C109" s="3"/>
      <c r="D109" s="3"/>
      <c r="E109" s="7"/>
      <c r="F109" s="10"/>
      <c r="G109" s="12"/>
    </row>
    <row r="110" spans="1:7" x14ac:dyDescent="0.25">
      <c r="A110" s="7"/>
      <c r="B110" s="6"/>
      <c r="C110" s="3"/>
      <c r="D110" s="3"/>
      <c r="E110" s="7"/>
      <c r="F110" s="10"/>
      <c r="G110" s="12"/>
    </row>
    <row r="111" spans="1:7" x14ac:dyDescent="0.25">
      <c r="A111" s="7"/>
      <c r="B111" s="6"/>
      <c r="C111" s="3"/>
      <c r="D111" s="3"/>
      <c r="E111" s="7"/>
      <c r="F111" s="10"/>
      <c r="G111" s="12"/>
    </row>
    <row r="112" spans="1:7" x14ac:dyDescent="0.25">
      <c r="A112" s="7"/>
      <c r="B112" s="6"/>
      <c r="C112" s="3"/>
      <c r="D112" s="3"/>
      <c r="E112" s="7"/>
      <c r="F112" s="10"/>
      <c r="G112" s="12"/>
    </row>
    <row r="113" spans="1:7" x14ac:dyDescent="0.25">
      <c r="A113" s="7"/>
      <c r="B113" s="6"/>
      <c r="C113" s="3"/>
      <c r="D113" s="3"/>
      <c r="E113" s="7"/>
      <c r="F113" s="10"/>
      <c r="G113" s="12"/>
    </row>
    <row r="114" spans="1:7" x14ac:dyDescent="0.25">
      <c r="A114" s="7"/>
      <c r="B114" s="6"/>
      <c r="C114" s="3"/>
      <c r="D114" s="3"/>
      <c r="E114" s="7"/>
      <c r="F114" s="10"/>
      <c r="G114" s="12"/>
    </row>
    <row r="115" spans="1:7" x14ac:dyDescent="0.25">
      <c r="A115" s="7"/>
      <c r="B115" s="6"/>
      <c r="C115" s="3"/>
      <c r="D115" s="3"/>
      <c r="E115" s="7"/>
      <c r="F115" s="10"/>
      <c r="G115" s="12"/>
    </row>
    <row r="116" spans="1:7" x14ac:dyDescent="0.25">
      <c r="A116" s="7"/>
      <c r="B116" s="6"/>
      <c r="C116" s="3"/>
      <c r="D116" s="3"/>
      <c r="E116" s="7"/>
      <c r="F116" s="10"/>
      <c r="G116" s="12"/>
    </row>
    <row r="117" spans="1:7" x14ac:dyDescent="0.25">
      <c r="A117" s="7"/>
      <c r="B117" s="6"/>
      <c r="C117" s="3"/>
      <c r="D117" s="3"/>
      <c r="E117" s="7"/>
      <c r="F117" s="10"/>
      <c r="G117" s="12"/>
    </row>
    <row r="118" spans="1:7" x14ac:dyDescent="0.25">
      <c r="A118" s="7"/>
      <c r="B118" s="6"/>
      <c r="C118" s="3"/>
      <c r="D118" s="3"/>
      <c r="E118" s="7"/>
      <c r="F118" s="10"/>
      <c r="G118" s="12"/>
    </row>
    <row r="119" spans="1:7" x14ac:dyDescent="0.25">
      <c r="A119" s="7"/>
      <c r="B119" s="6"/>
      <c r="C119" s="3"/>
      <c r="D119" s="3"/>
      <c r="E119" s="7"/>
      <c r="F119" s="10"/>
      <c r="G119" s="12"/>
    </row>
    <row r="120" spans="1:7" x14ac:dyDescent="0.25">
      <c r="A120" s="7"/>
      <c r="B120" s="6"/>
      <c r="C120" s="3"/>
      <c r="D120" s="3"/>
      <c r="E120" s="7"/>
      <c r="F120" s="10"/>
      <c r="G120" s="12"/>
    </row>
    <row r="121" spans="1:7" x14ac:dyDescent="0.25">
      <c r="A121" s="7"/>
      <c r="B121" s="6"/>
      <c r="C121" s="3"/>
      <c r="D121" s="3"/>
      <c r="E121" s="7"/>
      <c r="F121" s="10"/>
      <c r="G121" s="12"/>
    </row>
    <row r="122" spans="1:7" x14ac:dyDescent="0.25">
      <c r="A122" s="7"/>
      <c r="B122" s="6"/>
      <c r="C122" s="3"/>
      <c r="D122" s="3"/>
      <c r="E122" s="7"/>
      <c r="F122" s="10"/>
      <c r="G122" s="12"/>
    </row>
    <row r="123" spans="1:7" x14ac:dyDescent="0.25">
      <c r="A123" s="7"/>
      <c r="B123" s="6"/>
      <c r="C123" s="3"/>
      <c r="D123" s="3"/>
      <c r="E123" s="7"/>
      <c r="F123" s="10"/>
      <c r="G123" s="12"/>
    </row>
    <row r="124" spans="1:7" x14ac:dyDescent="0.25">
      <c r="A124" s="7"/>
      <c r="B124" s="6"/>
      <c r="C124" s="3"/>
      <c r="D124" s="3"/>
      <c r="E124" s="7"/>
      <c r="F124" s="10"/>
      <c r="G124" s="12"/>
    </row>
  </sheetData>
  <dataValidations count="1"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4"/>
  </sheetPr>
  <dimension ref="A1:G124"/>
  <sheetViews>
    <sheetView zoomScale="60" zoomScaleNormal="60" workbookViewId="0">
      <selection activeCell="F3" sqref="F3"/>
    </sheetView>
  </sheetViews>
  <sheetFormatPr baseColWidth="10" defaultRowHeight="15" x14ac:dyDescent="0.25"/>
  <cols>
    <col min="1" max="1" width="30.7109375" customWidth="1"/>
    <col min="2" max="2" width="29.7109375" style="2" customWidth="1"/>
    <col min="3" max="3" width="29.140625" style="2" customWidth="1"/>
    <col min="4" max="4" width="93.5703125" style="2" customWidth="1"/>
    <col min="5" max="5" width="44" style="2" customWidth="1"/>
    <col min="6" max="6" width="55.140625" style="2" customWidth="1"/>
    <col min="7" max="7" width="38.5703125" customWidth="1"/>
  </cols>
  <sheetData>
    <row r="1" spans="1:7" thickBot="1" x14ac:dyDescent="0.4"/>
    <row r="2" spans="1:7" ht="39.75" customHeight="1" thickBot="1" x14ac:dyDescent="0.4">
      <c r="A2" s="8" t="s">
        <v>5</v>
      </c>
      <c r="B2" s="5" t="s">
        <v>0</v>
      </c>
      <c r="C2" s="1" t="s">
        <v>1</v>
      </c>
      <c r="D2" s="1" t="s">
        <v>4</v>
      </c>
      <c r="E2" s="1" t="s">
        <v>2</v>
      </c>
      <c r="F2" s="9" t="s">
        <v>3</v>
      </c>
      <c r="G2" s="14" t="s">
        <v>6</v>
      </c>
    </row>
    <row r="3" spans="1:7" ht="24.95" customHeight="1" x14ac:dyDescent="0.35">
      <c r="A3" s="7" t="str">
        <f>'[37]M76-M77'!A7</f>
        <v>Vie_scolaire_vie_formation</v>
      </c>
      <c r="B3" s="6" t="str">
        <f>'[37]M76-M77'!B7</f>
        <v>Examen/ Concours</v>
      </c>
      <c r="C3" s="3" t="str">
        <f>'[37]M76-M77'!E7</f>
        <v>inscrits</v>
      </c>
      <c r="D3" s="3" t="str">
        <f>'[37]M76-M77'!$A$5</f>
        <v>M76-M77 Conseiller pénitentiaire d'Insertion et de Probation (CPIP)</v>
      </c>
      <c r="E3" s="21">
        <f>'[37]M76-M77'!F7</f>
        <v>43334</v>
      </c>
      <c r="F3" s="10">
        <f>'[37]M76-M77'!D7</f>
        <v>0</v>
      </c>
      <c r="G3" s="13"/>
    </row>
    <row r="4" spans="1:7" ht="24.95" customHeight="1" x14ac:dyDescent="0.35">
      <c r="A4" s="7" t="str">
        <f>'[37]M76-M77'!A8</f>
        <v>Vie_scolaire_vie_formation</v>
      </c>
      <c r="B4" s="6" t="str">
        <f>'[37]M76-M77'!B8</f>
        <v>Examen/ Concours</v>
      </c>
      <c r="C4" s="3" t="str">
        <f>'[37]M76-M77'!E8</f>
        <v>inscrits</v>
      </c>
      <c r="D4" s="3" t="str">
        <f>'[37]M76-M77'!$A$5</f>
        <v>M76-M77 Conseiller pénitentiaire d'Insertion et de Probation (CPIP)</v>
      </c>
      <c r="E4" s="21">
        <f>'[37]M76-M77'!F8</f>
        <v>43353</v>
      </c>
      <c r="F4" s="10">
        <f>'[37]M76-M77'!D8</f>
        <v>0</v>
      </c>
      <c r="G4" s="12"/>
    </row>
    <row r="5" spans="1:7" ht="24.95" customHeight="1" x14ac:dyDescent="0.35">
      <c r="A5" s="7" t="str">
        <f>'[37]M76-M77'!A9</f>
        <v>Scolarite</v>
      </c>
      <c r="B5" s="6" t="str">
        <f>'[37]M76-M77'!B9</f>
        <v>Contenu cours devoirs</v>
      </c>
      <c r="C5" s="3" t="str">
        <f>'[37]M76-M77'!E9</f>
        <v>inscrits</v>
      </c>
      <c r="D5" s="3" t="str">
        <f>'[37]M76-M77'!$A$5</f>
        <v>M76-M77 Conseiller pénitentiaire d'Insertion et de Probation (CPIP)</v>
      </c>
      <c r="E5" s="21">
        <f>'[37]M76-M77'!F9</f>
        <v>43363</v>
      </c>
      <c r="F5" s="10">
        <f>'[37]M76-M77'!D9</f>
        <v>0</v>
      </c>
      <c r="G5" s="12"/>
    </row>
    <row r="6" spans="1:7" ht="24.95" customHeight="1" x14ac:dyDescent="0.35">
      <c r="A6" s="7" t="str">
        <f>'[37]M76-M77'!A10</f>
        <v>Vie_scolaire_vie_formation</v>
      </c>
      <c r="B6" s="6" t="str">
        <f>'[37]M76-M77'!B10</f>
        <v>Orientation</v>
      </c>
      <c r="C6" s="3" t="str">
        <f>'[37]M76-M77'!E10</f>
        <v>inscrits</v>
      </c>
      <c r="D6" s="3" t="str">
        <f>'[37]M76-M77'!$A$5</f>
        <v>M76-M77 Conseiller pénitentiaire d'Insertion et de Probation (CPIP)</v>
      </c>
      <c r="E6" s="21">
        <f>'[37]M76-M77'!F10</f>
        <v>43391</v>
      </c>
      <c r="F6" s="10">
        <f>'[37]M76-M77'!D10</f>
        <v>0</v>
      </c>
      <c r="G6" s="12"/>
    </row>
    <row r="7" spans="1:7" ht="24.95" customHeight="1" x14ac:dyDescent="0.35">
      <c r="A7" s="7" t="str">
        <f>'[37]M76-M77'!A11</f>
        <v>Vie_scolaire_vie_formation</v>
      </c>
      <c r="B7" s="6" t="str">
        <f>'[37]M76-M77'!B11</f>
        <v>Examen/ Concours</v>
      </c>
      <c r="C7" s="3" t="str">
        <f>'[37]M76-M77'!E11</f>
        <v>inscrits</v>
      </c>
      <c r="D7" s="3" t="str">
        <f>'[37]M76-M77'!$A$5</f>
        <v>M76-M77 Conseiller pénitentiaire d'Insertion et de Probation (CPIP)</v>
      </c>
      <c r="E7" s="21">
        <f>'[37]M76-M77'!F11</f>
        <v>43409</v>
      </c>
      <c r="F7" s="10">
        <f>'[37]M76-M77'!D11</f>
        <v>0</v>
      </c>
      <c r="G7" s="12"/>
    </row>
    <row r="8" spans="1:7" ht="24.95" customHeight="1" x14ac:dyDescent="0.35">
      <c r="A8" s="7" t="str">
        <f>'[37]M76-M77'!A12</f>
        <v>Vie_scolaire_vie_formation</v>
      </c>
      <c r="B8" s="6" t="str">
        <f>'[37]M76-M77'!B12</f>
        <v>Examen/ Concours</v>
      </c>
      <c r="C8" s="3" t="str">
        <f>'[37]M76-M77'!E12</f>
        <v>inscrits</v>
      </c>
      <c r="D8" s="3" t="str">
        <f>'[37]M76-M77'!$A$5</f>
        <v>M76-M77 Conseiller pénitentiaire d'Insertion et de Probation (CPIP)</v>
      </c>
      <c r="E8" s="21">
        <f>'[37]M76-M77'!F12</f>
        <v>43475</v>
      </c>
      <c r="F8" s="10">
        <f>'[37]M76-M77'!D12</f>
        <v>0</v>
      </c>
      <c r="G8" s="12"/>
    </row>
    <row r="9" spans="1:7" ht="24.95" customHeight="1" x14ac:dyDescent="0.35">
      <c r="A9" s="7" t="str">
        <f>'[37]M76-M77'!A13</f>
        <v>Vie_scolaire_vie_formation</v>
      </c>
      <c r="B9" s="6" t="str">
        <f>'[37]M76-M77'!B13</f>
        <v>Examen/ Concours</v>
      </c>
      <c r="C9" s="3" t="str">
        <f>'[37]M76-M77'!E13</f>
        <v>inscrits</v>
      </c>
      <c r="D9" s="3" t="str">
        <f>'[37]M76-M77'!$A$5</f>
        <v>M76-M77 Conseiller pénitentiaire d'Insertion et de Probation (CPIP)</v>
      </c>
      <c r="E9" s="21">
        <f>'[37]M76-M77'!F13</f>
        <v>43482</v>
      </c>
      <c r="F9" s="10">
        <f>'[37]M76-M77'!D13</f>
        <v>0</v>
      </c>
      <c r="G9" s="12"/>
    </row>
    <row r="10" spans="1:7" ht="24.95" customHeight="1" x14ac:dyDescent="0.35">
      <c r="A10" s="7" t="str">
        <f>'[37]M76-M77'!A14</f>
        <v>Scolarite</v>
      </c>
      <c r="B10" s="6" t="str">
        <f>'[37]M76-M77'!B14</f>
        <v>Contenu cours devoirs</v>
      </c>
      <c r="C10" s="3" t="str">
        <f>'[37]M76-M77'!E14</f>
        <v>inscrits</v>
      </c>
      <c r="D10" s="3" t="str">
        <f>'[37]M76-M77'!$A$5</f>
        <v>M76-M77 Conseiller pénitentiaire d'Insertion et de Probation (CPIP)</v>
      </c>
      <c r="E10" s="21">
        <f>'[37]M76-M77'!F14</f>
        <v>43483</v>
      </c>
      <c r="F10" s="10">
        <f>'[37]M76-M77'!D14</f>
        <v>0</v>
      </c>
      <c r="G10" s="12"/>
    </row>
    <row r="11" spans="1:7" ht="24.95" customHeight="1" x14ac:dyDescent="0.35">
      <c r="A11" s="7" t="str">
        <f>'[37]M76-M77'!A15</f>
        <v>Vie_scolaire_vie_formation</v>
      </c>
      <c r="B11" s="6" t="str">
        <f>'[37]M76-M77'!B15</f>
        <v>Examen/ Concours</v>
      </c>
      <c r="C11" s="3" t="str">
        <f>'[37]M76-M77'!E15</f>
        <v>inscrits</v>
      </c>
      <c r="D11" s="3" t="str">
        <f>'[37]M76-M77'!$A$5</f>
        <v>M76-M77 Conseiller pénitentiaire d'Insertion et de Probation (CPIP)</v>
      </c>
      <c r="E11" s="21">
        <f>'[37]M76-M77'!F15</f>
        <v>43530</v>
      </c>
      <c r="F11" s="10">
        <f>'[37]M76-M77'!D15</f>
        <v>0</v>
      </c>
      <c r="G11" s="12"/>
    </row>
    <row r="12" spans="1:7" ht="24.95" customHeight="1" x14ac:dyDescent="0.35">
      <c r="A12" s="7" t="str">
        <f>'[37]M76-M77'!A16</f>
        <v>Vie_scolaire_vie_formation</v>
      </c>
      <c r="B12" s="6" t="str">
        <f>'[37]M76-M77'!B16</f>
        <v>Examen/ Concours</v>
      </c>
      <c r="C12" s="3" t="str">
        <f>'[37]M76-M77'!E16</f>
        <v>inscrits</v>
      </c>
      <c r="D12" s="3" t="str">
        <f>'[37]M76-M77'!$A$5</f>
        <v>M76-M77 Conseiller pénitentiaire d'Insertion et de Probation (CPIP)</v>
      </c>
      <c r="E12" s="21">
        <f>'[37]M76-M77'!F16</f>
        <v>43558</v>
      </c>
      <c r="F12" s="10">
        <f>'[37]M76-M77'!D16</f>
        <v>0</v>
      </c>
      <c r="G12" s="12"/>
    </row>
    <row r="13" spans="1:7" ht="24.95" customHeight="1" x14ac:dyDescent="0.35">
      <c r="A13" s="7" t="str">
        <f>'[37]M76-M77'!A17</f>
        <v>Vie_scolaire_vie_formation</v>
      </c>
      <c r="B13" s="6" t="str">
        <f>'[37]M76-M77'!B17</f>
        <v>Examen/ Concours</v>
      </c>
      <c r="C13" s="3" t="str">
        <f>'[37]M76-M77'!E17</f>
        <v>inscrits</v>
      </c>
      <c r="D13" s="3" t="str">
        <f>'[37]M76-M77'!$A$5</f>
        <v>M76-M77 Conseiller pénitentiaire d'Insertion et de Probation (CPIP)</v>
      </c>
      <c r="E13" s="21">
        <f>'[37]M76-M77'!F17</f>
        <v>43580</v>
      </c>
      <c r="F13" s="10">
        <f>'[37]M76-M77'!D17</f>
        <v>0</v>
      </c>
      <c r="G13" s="12"/>
    </row>
    <row r="14" spans="1:7" ht="24.95" customHeight="1" x14ac:dyDescent="0.35">
      <c r="A14" s="7">
        <f>'[37]M76-M77'!A18</f>
        <v>0</v>
      </c>
      <c r="B14" s="6">
        <f>'[37]M76-M77'!B18</f>
        <v>0</v>
      </c>
      <c r="C14" s="3">
        <f>'[37]M76-M77'!C18</f>
        <v>0</v>
      </c>
      <c r="D14" s="3">
        <f>'[37]M76-M77'!D18</f>
        <v>0</v>
      </c>
      <c r="E14" s="21">
        <f>'[37]M76-M77'!F18</f>
        <v>0</v>
      </c>
      <c r="F14" s="10">
        <f>'[37]M76-M77'!D18</f>
        <v>0</v>
      </c>
      <c r="G14" s="12"/>
    </row>
    <row r="15" spans="1:7" ht="24.95" customHeight="1" x14ac:dyDescent="0.35">
      <c r="A15" s="7">
        <f>'[37]M76-M77'!A19</f>
        <v>0</v>
      </c>
      <c r="B15" s="6">
        <f>'[37]M76-M77'!B19</f>
        <v>0</v>
      </c>
      <c r="C15" s="3">
        <f>'[37]M76-M77'!C19</f>
        <v>0</v>
      </c>
      <c r="D15" s="3">
        <f>'[37]M76-M77'!D19</f>
        <v>0</v>
      </c>
      <c r="E15" s="15">
        <f>'[37]M76-M77'!E19</f>
        <v>0</v>
      </c>
      <c r="F15" s="10">
        <f>'[37]M76-M77'!D19</f>
        <v>0</v>
      </c>
      <c r="G15" s="12"/>
    </row>
    <row r="16" spans="1:7" ht="24.95" customHeight="1" x14ac:dyDescent="0.35">
      <c r="A16" s="7">
        <f>'[37]M76-M77'!A20</f>
        <v>0</v>
      </c>
      <c r="B16" s="6">
        <f>'[37]M76-M77'!B20</f>
        <v>0</v>
      </c>
      <c r="C16" s="3">
        <f>'[37]M76-M77'!C20</f>
        <v>0</v>
      </c>
      <c r="D16" s="3">
        <f>'[37]M76-M77'!D20</f>
        <v>0</v>
      </c>
      <c r="E16" s="15">
        <f>'[37]M76-M77'!E20</f>
        <v>0</v>
      </c>
      <c r="F16" s="10">
        <f>'[37]M76-M77'!D20</f>
        <v>0</v>
      </c>
      <c r="G16" s="12"/>
    </row>
    <row r="17" spans="1:7" ht="24.95" customHeight="1" x14ac:dyDescent="0.35">
      <c r="A17" s="7">
        <f>'[37]M76-M77'!A21</f>
        <v>0</v>
      </c>
      <c r="B17" s="6">
        <f>'[37]M76-M77'!B21</f>
        <v>0</v>
      </c>
      <c r="C17" s="3">
        <f>'[37]M76-M77'!C21</f>
        <v>0</v>
      </c>
      <c r="D17" s="3">
        <f>'[37]M76-M77'!D21</f>
        <v>0</v>
      </c>
      <c r="E17" s="15">
        <f>'[37]M76-M77'!E21</f>
        <v>0</v>
      </c>
      <c r="F17" s="10">
        <f>'[37]M76-M77'!D21</f>
        <v>0</v>
      </c>
      <c r="G17" s="12"/>
    </row>
    <row r="18" spans="1:7" ht="24.95" customHeight="1" x14ac:dyDescent="0.35">
      <c r="A18" s="7">
        <f>'[37]M76-M77'!A22</f>
        <v>0</v>
      </c>
      <c r="B18" s="6">
        <f>'[37]M76-M77'!B22</f>
        <v>0</v>
      </c>
      <c r="C18" s="3">
        <f>'[37]M76-M77'!C22</f>
        <v>0</v>
      </c>
      <c r="D18" s="3">
        <f>'[37]M76-M77'!D22</f>
        <v>0</v>
      </c>
      <c r="E18" s="15">
        <f>'[37]M76-M77'!E22</f>
        <v>0</v>
      </c>
      <c r="F18" s="10">
        <f>'[37]M76-M77'!D22</f>
        <v>0</v>
      </c>
      <c r="G18" s="12"/>
    </row>
    <row r="19" spans="1:7" ht="24.95" customHeight="1" x14ac:dyDescent="0.35">
      <c r="A19" s="7">
        <f>'[37]M76-M77'!A23</f>
        <v>0</v>
      </c>
      <c r="B19" s="6">
        <f>'[37]M76-M77'!B23</f>
        <v>0</v>
      </c>
      <c r="C19" s="3">
        <f>'[37]M76-M77'!C23</f>
        <v>0</v>
      </c>
      <c r="D19" s="3">
        <f>'[37]M76-M77'!D23</f>
        <v>0</v>
      </c>
      <c r="E19" s="15">
        <f>'[37]M76-M77'!E23</f>
        <v>0</v>
      </c>
      <c r="F19" s="10">
        <f>'[37]M76-M77'!D23</f>
        <v>0</v>
      </c>
      <c r="G19" s="12"/>
    </row>
    <row r="20" spans="1:7" ht="24.95" customHeight="1" x14ac:dyDescent="0.35">
      <c r="A20" s="7">
        <f>'[37]M76-M77'!A24</f>
        <v>0</v>
      </c>
      <c r="B20" s="6">
        <f>'[37]M76-M77'!B24</f>
        <v>0</v>
      </c>
      <c r="C20" s="3">
        <f>'[37]M76-M77'!C24</f>
        <v>0</v>
      </c>
      <c r="D20" s="3">
        <f>'[37]M76-M77'!D24</f>
        <v>0</v>
      </c>
      <c r="E20" s="15">
        <f>'[37]M76-M77'!E24</f>
        <v>0</v>
      </c>
      <c r="F20" s="10">
        <f>'[37]M76-M77'!D24</f>
        <v>0</v>
      </c>
      <c r="G20" s="12"/>
    </row>
    <row r="21" spans="1:7" ht="24.95" customHeight="1" x14ac:dyDescent="0.35">
      <c r="A21" s="7">
        <f>'[37]M76-M77'!A25</f>
        <v>0</v>
      </c>
      <c r="B21" s="6">
        <f>'[37]M76-M77'!B25</f>
        <v>0</v>
      </c>
      <c r="C21" s="3">
        <f>'[37]M76-M77'!C25</f>
        <v>0</v>
      </c>
      <c r="D21" s="3">
        <f>'[37]M76-M77'!D25</f>
        <v>0</v>
      </c>
      <c r="E21" s="15">
        <f>'[37]M76-M77'!E25</f>
        <v>0</v>
      </c>
      <c r="F21" s="10">
        <f>'[37]M76-M77'!D25</f>
        <v>0</v>
      </c>
      <c r="G21" s="12"/>
    </row>
    <row r="22" spans="1:7" ht="24.95" customHeight="1" x14ac:dyDescent="0.35">
      <c r="A22" s="7">
        <f>'[37]M76-M77'!A26</f>
        <v>0</v>
      </c>
      <c r="B22" s="6">
        <f>'[37]M76-M77'!B26</f>
        <v>0</v>
      </c>
      <c r="C22" s="3">
        <f>'[37]M76-M77'!C26</f>
        <v>0</v>
      </c>
      <c r="D22" s="3">
        <f>'[37]M76-M77'!D26</f>
        <v>0</v>
      </c>
      <c r="E22" s="15">
        <f>'[37]M76-M77'!E26</f>
        <v>0</v>
      </c>
      <c r="F22" s="10">
        <f>'[37]M76-M77'!D26</f>
        <v>0</v>
      </c>
      <c r="G22" s="12"/>
    </row>
    <row r="23" spans="1:7" ht="24.95" customHeight="1" x14ac:dyDescent="0.25">
      <c r="A23" s="7">
        <f>'[37]M76-M77'!A27</f>
        <v>0</v>
      </c>
      <c r="B23" s="6">
        <f>'[37]M76-M77'!B27</f>
        <v>0</v>
      </c>
      <c r="C23" s="3">
        <f>'[37]M76-M77'!C27</f>
        <v>0</v>
      </c>
      <c r="D23" s="3">
        <f>'[37]M76-M77'!D27</f>
        <v>0</v>
      </c>
      <c r="E23" s="15">
        <f>'[37]M76-M77'!E27</f>
        <v>0</v>
      </c>
      <c r="F23" s="10">
        <f>'[37]M76-M77'!D27</f>
        <v>0</v>
      </c>
      <c r="G23" s="12"/>
    </row>
    <row r="24" spans="1:7" ht="24.95" customHeight="1" x14ac:dyDescent="0.25">
      <c r="A24" s="7">
        <f>'[37]M76-M77'!A28</f>
        <v>0</v>
      </c>
      <c r="B24" s="6">
        <f>'[37]M76-M77'!B28</f>
        <v>0</v>
      </c>
      <c r="C24" s="3">
        <f>'[37]M76-M77'!C28</f>
        <v>0</v>
      </c>
      <c r="D24" s="3">
        <f>'[37]M76-M77'!D28</f>
        <v>0</v>
      </c>
      <c r="E24" s="15">
        <f>'[37]M76-M77'!E28</f>
        <v>0</v>
      </c>
      <c r="F24" s="10">
        <f>'[37]M76-M77'!D28</f>
        <v>0</v>
      </c>
      <c r="G24" s="12"/>
    </row>
    <row r="25" spans="1:7" ht="24.95" customHeight="1" x14ac:dyDescent="0.25">
      <c r="A25" s="7">
        <f>'[37]M76-M77'!A29</f>
        <v>0</v>
      </c>
      <c r="B25" s="6">
        <f>'[37]M76-M77'!B29</f>
        <v>0</v>
      </c>
      <c r="C25" s="3">
        <f>'[37]M76-M77'!C29</f>
        <v>0</v>
      </c>
      <c r="D25" s="3">
        <f>'[37]M76-M77'!D29</f>
        <v>0</v>
      </c>
      <c r="E25" s="15">
        <f>'[37]M76-M77'!E29</f>
        <v>0</v>
      </c>
      <c r="F25" s="10">
        <f>'[37]M76-M77'!D29</f>
        <v>0</v>
      </c>
      <c r="G25" s="12"/>
    </row>
    <row r="26" spans="1:7" ht="24.95" customHeight="1" x14ac:dyDescent="0.25">
      <c r="A26" s="7">
        <f>'[37]M76-M77'!A30</f>
        <v>0</v>
      </c>
      <c r="B26" s="6">
        <f>'[37]M76-M77'!B30</f>
        <v>0</v>
      </c>
      <c r="C26" s="3">
        <f>'[37]M76-M77'!C30</f>
        <v>0</v>
      </c>
      <c r="D26" s="3">
        <f>'[37]M76-M77'!D30</f>
        <v>0</v>
      </c>
      <c r="E26" s="15">
        <f>'[37]M76-M77'!E30</f>
        <v>0</v>
      </c>
      <c r="F26" s="10">
        <f>'[37]M76-M77'!D30</f>
        <v>0</v>
      </c>
      <c r="G26" s="12"/>
    </row>
    <row r="27" spans="1:7" ht="24.95" customHeight="1" x14ac:dyDescent="0.25">
      <c r="A27" s="7">
        <f>'[37]M76-M77'!A31</f>
        <v>0</v>
      </c>
      <c r="B27" s="6">
        <f>'[37]M76-M77'!B31</f>
        <v>0</v>
      </c>
      <c r="C27" s="3">
        <f>'[37]M76-M77'!C31</f>
        <v>0</v>
      </c>
      <c r="D27" s="3">
        <f>'[37]M76-M77'!D31</f>
        <v>0</v>
      </c>
      <c r="E27" s="15">
        <f>'[37]M76-M77'!E31</f>
        <v>0</v>
      </c>
      <c r="F27" s="10">
        <f>'[37]M76-M77'!D31</f>
        <v>0</v>
      </c>
      <c r="G27" s="12"/>
    </row>
    <row r="28" spans="1:7" ht="24.95" customHeight="1" x14ac:dyDescent="0.25">
      <c r="A28" s="7">
        <f>'[37]M76-M77'!A32</f>
        <v>0</v>
      </c>
      <c r="B28" s="6">
        <f>'[37]M76-M77'!B32</f>
        <v>0</v>
      </c>
      <c r="C28" s="3">
        <f>'[37]M76-M77'!C32</f>
        <v>0</v>
      </c>
      <c r="D28" s="3">
        <f>'[37]M76-M77'!D32</f>
        <v>0</v>
      </c>
      <c r="E28" s="15">
        <f>'[37]M76-M77'!E32</f>
        <v>0</v>
      </c>
      <c r="F28" s="10">
        <f>'[37]M76-M77'!D32</f>
        <v>0</v>
      </c>
      <c r="G28" s="12"/>
    </row>
    <row r="29" spans="1:7" ht="24.95" customHeight="1" x14ac:dyDescent="0.25">
      <c r="A29" s="7">
        <f>'[37]M76-M77'!A33</f>
        <v>0</v>
      </c>
      <c r="B29" s="6">
        <f>'[37]M76-M77'!B33</f>
        <v>0</v>
      </c>
      <c r="C29" s="3">
        <f>'[37]M76-M77'!C33</f>
        <v>0</v>
      </c>
      <c r="D29" s="3">
        <f>'[37]M76-M77'!D33</f>
        <v>0</v>
      </c>
      <c r="E29" s="15">
        <f>'[37]M76-M77'!E33</f>
        <v>0</v>
      </c>
      <c r="F29" s="10">
        <f>'[37]M76-M77'!D33</f>
        <v>0</v>
      </c>
      <c r="G29" s="12"/>
    </row>
    <row r="30" spans="1:7" ht="24.95" customHeight="1" x14ac:dyDescent="0.25">
      <c r="A30" s="7">
        <f>'[37]M76-M77'!A34</f>
        <v>0</v>
      </c>
      <c r="B30" s="6">
        <f>'[37]M76-M77'!B34</f>
        <v>0</v>
      </c>
      <c r="C30" s="3">
        <f>'[37]M76-M77'!C34</f>
        <v>0</v>
      </c>
      <c r="D30" s="3">
        <f>'[37]M76-M77'!D34</f>
        <v>0</v>
      </c>
      <c r="E30" s="15">
        <f>'[37]M76-M77'!E34</f>
        <v>0</v>
      </c>
      <c r="F30" s="10">
        <f>'[37]M76-M77'!D34</f>
        <v>0</v>
      </c>
      <c r="G30" s="12"/>
    </row>
    <row r="31" spans="1:7" ht="24.95" customHeight="1" x14ac:dyDescent="0.25">
      <c r="A31" s="7">
        <f>'[37]M76-M77'!A35</f>
        <v>0</v>
      </c>
      <c r="B31" s="6">
        <f>'[37]M76-M77'!B35</f>
        <v>0</v>
      </c>
      <c r="C31" s="3">
        <f>'[37]M76-M77'!C35</f>
        <v>0</v>
      </c>
      <c r="D31" s="3">
        <f>'[37]M76-M77'!D35</f>
        <v>0</v>
      </c>
      <c r="E31" s="15">
        <f>'[37]M76-M77'!E35</f>
        <v>0</v>
      </c>
      <c r="F31" s="10">
        <f>'[37]M76-M77'!D35</f>
        <v>0</v>
      </c>
      <c r="G31" s="12"/>
    </row>
    <row r="32" spans="1:7" ht="24.95" customHeight="1" x14ac:dyDescent="0.25">
      <c r="A32" s="7">
        <f>'[37]M76-M77'!A36</f>
        <v>0</v>
      </c>
      <c r="B32" s="6">
        <f>'[37]M76-M77'!B36</f>
        <v>0</v>
      </c>
      <c r="C32" s="3">
        <f>'[37]M76-M77'!C36</f>
        <v>0</v>
      </c>
      <c r="D32" s="3">
        <f>'[37]M76-M77'!D36</f>
        <v>0</v>
      </c>
      <c r="E32" s="15">
        <f>'[37]M76-M77'!E36</f>
        <v>0</v>
      </c>
      <c r="F32" s="10">
        <f>'[37]M76-M77'!D36</f>
        <v>0</v>
      </c>
      <c r="G32" s="12"/>
    </row>
    <row r="33" spans="1:7" ht="24.95" customHeight="1" x14ac:dyDescent="0.25">
      <c r="A33" s="7">
        <f>'[37]M76-M77'!A37</f>
        <v>0</v>
      </c>
      <c r="B33" s="6">
        <f>'[37]M76-M77'!B37</f>
        <v>0</v>
      </c>
      <c r="C33" s="3">
        <f>'[37]M76-M77'!C37</f>
        <v>0</v>
      </c>
      <c r="D33" s="3">
        <f>'[37]M76-M77'!D37</f>
        <v>0</v>
      </c>
      <c r="E33" s="15">
        <f>'[37]M76-M77'!E37</f>
        <v>0</v>
      </c>
      <c r="F33" s="10">
        <f>'[37]M76-M77'!D37</f>
        <v>0</v>
      </c>
      <c r="G33" s="12"/>
    </row>
    <row r="34" spans="1:7" ht="24.95" customHeight="1" x14ac:dyDescent="0.25">
      <c r="A34" s="7">
        <f>'[37]M76-M77'!A38</f>
        <v>0</v>
      </c>
      <c r="B34" s="6">
        <f>'[37]M76-M77'!B38</f>
        <v>0</v>
      </c>
      <c r="C34" s="3">
        <f>'[37]M76-M77'!C38</f>
        <v>0</v>
      </c>
      <c r="D34" s="3">
        <f>'[37]M76-M77'!D38</f>
        <v>0</v>
      </c>
      <c r="E34" s="15">
        <f>'[37]M76-M77'!E38</f>
        <v>0</v>
      </c>
      <c r="F34" s="10">
        <f>'[37]M76-M77'!D38</f>
        <v>0</v>
      </c>
      <c r="G34" s="12"/>
    </row>
    <row r="35" spans="1:7" ht="24.95" customHeight="1" x14ac:dyDescent="0.25">
      <c r="A35" s="7">
        <f>'[37]M76-M77'!A39</f>
        <v>0</v>
      </c>
      <c r="B35" s="6">
        <f>'[37]M76-M77'!B39</f>
        <v>0</v>
      </c>
      <c r="C35" s="3">
        <f>'[37]M76-M77'!C39</f>
        <v>0</v>
      </c>
      <c r="D35" s="3">
        <f>'[37]M76-M77'!D39</f>
        <v>0</v>
      </c>
      <c r="E35" s="15">
        <f>'[37]M76-M77'!E39</f>
        <v>0</v>
      </c>
      <c r="F35" s="10">
        <f>'[37]M76-M77'!F39</f>
        <v>0</v>
      </c>
      <c r="G35" s="12"/>
    </row>
    <row r="36" spans="1:7" ht="24.95" customHeight="1" x14ac:dyDescent="0.25">
      <c r="A36" s="7">
        <f>'[37]M76-M77'!A40</f>
        <v>0</v>
      </c>
      <c r="B36" s="6">
        <f>'[37]M76-M77'!B40</f>
        <v>0</v>
      </c>
      <c r="C36" s="3">
        <f>'[37]M76-M77'!C40</f>
        <v>0</v>
      </c>
      <c r="D36" s="3">
        <f>'[37]M76-M77'!D40</f>
        <v>0</v>
      </c>
      <c r="E36" s="15">
        <f>'[37]M76-M77'!E40</f>
        <v>0</v>
      </c>
      <c r="F36" s="10">
        <f>'[37]M76-M77'!F40</f>
        <v>0</v>
      </c>
      <c r="G36" s="12"/>
    </row>
    <row r="37" spans="1:7" ht="24.95" customHeight="1" x14ac:dyDescent="0.25">
      <c r="A37" s="7">
        <f>'[37]M76-M77'!A41</f>
        <v>0</v>
      </c>
      <c r="B37" s="6">
        <f>'[37]M76-M77'!B41</f>
        <v>0</v>
      </c>
      <c r="C37" s="3">
        <f>'[37]M76-M77'!C41</f>
        <v>0</v>
      </c>
      <c r="D37" s="3">
        <f>'[37]M76-M77'!D41</f>
        <v>0</v>
      </c>
      <c r="E37" s="15">
        <f>'[37]M76-M77'!E41</f>
        <v>0</v>
      </c>
      <c r="F37" s="10">
        <f>'[37]M76-M77'!F41</f>
        <v>0</v>
      </c>
      <c r="G37" s="12"/>
    </row>
    <row r="38" spans="1:7" ht="24.95" customHeight="1" x14ac:dyDescent="0.25">
      <c r="A38" s="7">
        <f>'[37]M76-M77'!A42</f>
        <v>0</v>
      </c>
      <c r="B38" s="6">
        <f>'[37]M76-M77'!B42</f>
        <v>0</v>
      </c>
      <c r="C38" s="3">
        <f>'[37]M76-M77'!C42</f>
        <v>0</v>
      </c>
      <c r="D38" s="3">
        <f>'[37]M76-M77'!D42</f>
        <v>0</v>
      </c>
      <c r="E38" s="15">
        <f>'[37]M76-M77'!E42</f>
        <v>0</v>
      </c>
      <c r="F38" s="10">
        <f>'[37]M76-M77'!F42</f>
        <v>0</v>
      </c>
      <c r="G38" s="12"/>
    </row>
    <row r="39" spans="1:7" ht="24.95" customHeight="1" x14ac:dyDescent="0.25">
      <c r="A39" s="7">
        <f>'[37]M76-M77'!A43</f>
        <v>0</v>
      </c>
      <c r="B39" s="6">
        <f>'[37]M76-M77'!B43</f>
        <v>0</v>
      </c>
      <c r="C39" s="3">
        <f>'[37]M76-M77'!C43</f>
        <v>0</v>
      </c>
      <c r="D39" s="3">
        <f>'[37]M76-M77'!D43</f>
        <v>0</v>
      </c>
      <c r="E39" s="15">
        <f>'[37]M76-M77'!E43</f>
        <v>0</v>
      </c>
      <c r="F39" s="10">
        <f>'[37]M76-M77'!F43</f>
        <v>0</v>
      </c>
      <c r="G39" s="12"/>
    </row>
    <row r="40" spans="1:7" ht="24.95" customHeight="1" x14ac:dyDescent="0.25">
      <c r="A40" s="7">
        <f>'[37]M76-M77'!A44</f>
        <v>0</v>
      </c>
      <c r="B40" s="6">
        <f>'[37]M76-M77'!B44</f>
        <v>0</v>
      </c>
      <c r="C40" s="3">
        <f>'[37]M76-M77'!C44</f>
        <v>0</v>
      </c>
      <c r="D40" s="3">
        <f>'[37]M76-M77'!D44</f>
        <v>0</v>
      </c>
      <c r="E40" s="15">
        <f>'[37]M76-M77'!E44</f>
        <v>0</v>
      </c>
      <c r="F40" s="10">
        <f>'[37]M76-M77'!F44</f>
        <v>0</v>
      </c>
      <c r="G40" s="12"/>
    </row>
    <row r="41" spans="1:7" ht="24.95" customHeight="1" x14ac:dyDescent="0.25">
      <c r="A41" s="7">
        <f>'[37]M76-M77'!A45</f>
        <v>0</v>
      </c>
      <c r="B41" s="6">
        <f>'[37]M76-M77'!B45</f>
        <v>0</v>
      </c>
      <c r="C41" s="3">
        <f>'[37]M76-M77'!C45</f>
        <v>0</v>
      </c>
      <c r="D41" s="3">
        <f>'[37]M76-M77'!D45</f>
        <v>0</v>
      </c>
      <c r="E41" s="15">
        <f>'[37]M76-M77'!E45</f>
        <v>0</v>
      </c>
      <c r="F41" s="10">
        <f>'[37]M76-M77'!F45</f>
        <v>0</v>
      </c>
      <c r="G41" s="12"/>
    </row>
    <row r="42" spans="1:7" ht="24.95" customHeight="1" x14ac:dyDescent="0.25">
      <c r="A42" s="7">
        <f>'[37]M76-M77'!A46</f>
        <v>0</v>
      </c>
      <c r="B42" s="6">
        <f>'[37]M76-M77'!B46</f>
        <v>0</v>
      </c>
      <c r="C42" s="3">
        <f>'[37]M76-M77'!C46</f>
        <v>0</v>
      </c>
      <c r="D42" s="3">
        <f>'[37]M76-M77'!D46</f>
        <v>0</v>
      </c>
      <c r="E42" s="15">
        <f>'[37]M76-M77'!E46</f>
        <v>0</v>
      </c>
      <c r="F42" s="10">
        <f>'[37]M76-M77'!F46</f>
        <v>0</v>
      </c>
      <c r="G42" s="12"/>
    </row>
    <row r="43" spans="1:7" ht="24.95" customHeight="1" x14ac:dyDescent="0.25">
      <c r="A43" s="7">
        <f>'[37]M76-M77'!A47</f>
        <v>0</v>
      </c>
      <c r="B43" s="6">
        <f>'[37]M76-M77'!B47</f>
        <v>0</v>
      </c>
      <c r="C43" s="3">
        <f>'[37]M76-M77'!C47</f>
        <v>0</v>
      </c>
      <c r="D43" s="3">
        <f>'[37]M76-M77'!D47</f>
        <v>0</v>
      </c>
      <c r="E43" s="15">
        <f>'[37]M76-M77'!E47</f>
        <v>0</v>
      </c>
      <c r="F43" s="10">
        <f>'[37]M76-M77'!F47</f>
        <v>0</v>
      </c>
      <c r="G43" s="12"/>
    </row>
    <row r="44" spans="1:7" ht="24.95" customHeight="1" x14ac:dyDescent="0.25">
      <c r="A44" s="7">
        <f>'[37]M76-M77'!A48</f>
        <v>0</v>
      </c>
      <c r="B44" s="6">
        <f>'[37]M76-M77'!B48</f>
        <v>0</v>
      </c>
      <c r="C44" s="3">
        <f>'[37]M76-M77'!C48</f>
        <v>0</v>
      </c>
      <c r="D44" s="3">
        <f>'[37]M76-M77'!D48</f>
        <v>0</v>
      </c>
      <c r="E44" s="15">
        <f>'[37]M76-M77'!E48</f>
        <v>0</v>
      </c>
      <c r="F44" s="10">
        <f>'[37]M76-M77'!F48</f>
        <v>0</v>
      </c>
      <c r="G44" s="12"/>
    </row>
    <row r="45" spans="1:7" ht="24.95" customHeight="1" x14ac:dyDescent="0.25">
      <c r="A45" s="7">
        <f>'[37]M76-M77'!A49</f>
        <v>0</v>
      </c>
      <c r="B45" s="6">
        <f>'[37]M76-M77'!B49</f>
        <v>0</v>
      </c>
      <c r="C45" s="3">
        <f>'[37]M76-M77'!C49</f>
        <v>0</v>
      </c>
      <c r="D45" s="3">
        <f>'[37]M76-M77'!D49</f>
        <v>0</v>
      </c>
      <c r="E45" s="15">
        <f>'[37]M76-M77'!E49</f>
        <v>0</v>
      </c>
      <c r="F45" s="10">
        <f>'[37]M76-M77'!F49</f>
        <v>0</v>
      </c>
      <c r="G45" s="12"/>
    </row>
    <row r="46" spans="1:7" ht="24.95" customHeight="1" x14ac:dyDescent="0.25">
      <c r="A46" s="7">
        <f>'[37]M76-M77'!A50</f>
        <v>0</v>
      </c>
      <c r="B46" s="6">
        <f>'[37]M76-M77'!B50</f>
        <v>0</v>
      </c>
      <c r="C46" s="3">
        <f>'[37]M76-M77'!C50</f>
        <v>0</v>
      </c>
      <c r="D46" s="3">
        <f>'[37]M76-M77'!D50</f>
        <v>0</v>
      </c>
      <c r="E46" s="15">
        <f>'[37]M76-M77'!E50</f>
        <v>0</v>
      </c>
      <c r="F46" s="10">
        <f>'[37]M76-M77'!F50</f>
        <v>0</v>
      </c>
      <c r="G46" s="12"/>
    </row>
    <row r="47" spans="1:7" ht="24.95" customHeight="1" x14ac:dyDescent="0.25">
      <c r="A47" s="7">
        <f>'[37]M76-M77'!A51</f>
        <v>0</v>
      </c>
      <c r="B47" s="6">
        <f>'[37]M76-M77'!B51</f>
        <v>0</v>
      </c>
      <c r="C47" s="3">
        <f>'[37]M76-M77'!C51</f>
        <v>0</v>
      </c>
      <c r="D47" s="3">
        <f>'[37]M76-M77'!D51</f>
        <v>0</v>
      </c>
      <c r="E47" s="15">
        <f>'[37]M76-M77'!E51</f>
        <v>0</v>
      </c>
      <c r="F47" s="10">
        <f>'[37]M76-M77'!F51</f>
        <v>0</v>
      </c>
      <c r="G47" s="12"/>
    </row>
    <row r="48" spans="1:7" ht="24.95" customHeight="1" x14ac:dyDescent="0.25">
      <c r="A48" s="7">
        <f>'[37]M76-M77'!A52</f>
        <v>0</v>
      </c>
      <c r="B48" s="6">
        <f>'[37]M76-M77'!B52</f>
        <v>0</v>
      </c>
      <c r="C48" s="3">
        <f>'[37]M76-M77'!C52</f>
        <v>0</v>
      </c>
      <c r="D48" s="3">
        <f>'[37]M76-M77'!D52</f>
        <v>0</v>
      </c>
      <c r="E48" s="15">
        <f>'[37]M76-M77'!E52</f>
        <v>0</v>
      </c>
      <c r="F48" s="10">
        <f>'[37]M76-M77'!F52</f>
        <v>0</v>
      </c>
      <c r="G48" s="12"/>
    </row>
    <row r="49" spans="1:7" ht="24.95" customHeight="1" x14ac:dyDescent="0.25">
      <c r="A49" s="7">
        <f>'[37]M76-M77'!A53</f>
        <v>0</v>
      </c>
      <c r="B49" s="6">
        <f>'[37]M76-M77'!B53</f>
        <v>0</v>
      </c>
      <c r="C49" s="3">
        <f>'[37]M76-M77'!C53</f>
        <v>0</v>
      </c>
      <c r="D49" s="3">
        <f>'[37]M76-M77'!D53</f>
        <v>0</v>
      </c>
      <c r="E49" s="15">
        <f>'[37]M76-M77'!E53</f>
        <v>0</v>
      </c>
      <c r="F49" s="10">
        <f>'[37]M76-M77'!F53</f>
        <v>0</v>
      </c>
      <c r="G49" s="12"/>
    </row>
    <row r="50" spans="1:7" ht="24.95" customHeight="1" x14ac:dyDescent="0.25">
      <c r="A50" s="7">
        <f>'[37]M76-M77'!A54</f>
        <v>0</v>
      </c>
      <c r="B50" s="6">
        <f>'[37]M76-M77'!B54</f>
        <v>0</v>
      </c>
      <c r="C50" s="3">
        <f>'[37]M76-M77'!C54</f>
        <v>0</v>
      </c>
      <c r="D50" s="3">
        <f>'[37]M76-M77'!D54</f>
        <v>0</v>
      </c>
      <c r="E50" s="15">
        <f>'[37]M76-M77'!E54</f>
        <v>0</v>
      </c>
      <c r="F50" s="10">
        <f>'[37]M76-M77'!F54</f>
        <v>0</v>
      </c>
      <c r="G50" s="12"/>
    </row>
    <row r="51" spans="1:7" ht="24.95" customHeight="1" x14ac:dyDescent="0.25">
      <c r="A51" s="7"/>
      <c r="B51" s="6"/>
      <c r="C51" s="3"/>
      <c r="D51" s="3"/>
      <c r="E51" s="15"/>
      <c r="F51" s="10"/>
      <c r="G51" s="12"/>
    </row>
    <row r="52" spans="1:7" ht="24.95" customHeight="1" x14ac:dyDescent="0.25">
      <c r="A52" s="7"/>
      <c r="B52" s="6"/>
      <c r="C52" s="3"/>
      <c r="D52" s="3"/>
      <c r="E52" s="15"/>
      <c r="F52" s="10"/>
      <c r="G52" s="12"/>
    </row>
    <row r="53" spans="1:7" ht="24.95" customHeight="1" x14ac:dyDescent="0.25">
      <c r="A53" s="7"/>
      <c r="B53" s="6"/>
      <c r="C53" s="3"/>
      <c r="D53" s="3"/>
      <c r="E53" s="15"/>
      <c r="F53" s="10"/>
      <c r="G53" s="12"/>
    </row>
    <row r="54" spans="1:7" x14ac:dyDescent="0.25">
      <c r="A54" s="7"/>
      <c r="B54" s="6"/>
      <c r="C54" s="3"/>
      <c r="D54" s="3"/>
      <c r="E54" s="4"/>
      <c r="F54" s="11"/>
      <c r="G54" s="12"/>
    </row>
    <row r="55" spans="1:7" x14ac:dyDescent="0.25">
      <c r="A55" s="7"/>
      <c r="B55" s="6"/>
      <c r="C55" s="3"/>
      <c r="D55" s="3"/>
      <c r="E55" s="4"/>
      <c r="F55" s="11"/>
      <c r="G55" s="12"/>
    </row>
    <row r="56" spans="1:7" x14ac:dyDescent="0.25">
      <c r="A56" s="7"/>
      <c r="B56" s="6"/>
      <c r="C56" s="3"/>
      <c r="D56" s="3"/>
      <c r="E56" s="4"/>
      <c r="F56" s="11"/>
      <c r="G56" s="12"/>
    </row>
    <row r="57" spans="1:7" x14ac:dyDescent="0.25">
      <c r="A57" s="7"/>
      <c r="B57" s="6"/>
      <c r="C57" s="3"/>
      <c r="D57" s="3"/>
      <c r="E57" s="4"/>
      <c r="F57" s="11"/>
      <c r="G57" s="12"/>
    </row>
    <row r="58" spans="1:7" x14ac:dyDescent="0.25">
      <c r="A58" s="7"/>
      <c r="B58" s="6"/>
      <c r="C58" s="3"/>
      <c r="D58" s="3"/>
      <c r="E58" s="4"/>
      <c r="F58" s="11"/>
      <c r="G58" s="12"/>
    </row>
    <row r="59" spans="1:7" x14ac:dyDescent="0.25">
      <c r="A59" s="7"/>
      <c r="B59" s="6"/>
      <c r="C59" s="3"/>
      <c r="D59" s="3"/>
      <c r="E59" s="4"/>
      <c r="F59" s="11"/>
      <c r="G59" s="12"/>
    </row>
    <row r="60" spans="1:7" x14ac:dyDescent="0.25">
      <c r="A60" s="7"/>
      <c r="B60" s="6"/>
      <c r="C60" s="3"/>
      <c r="D60" s="3"/>
      <c r="E60" s="4"/>
      <c r="F60" s="11"/>
      <c r="G60" s="12"/>
    </row>
    <row r="61" spans="1:7" x14ac:dyDescent="0.25">
      <c r="A61" s="7"/>
      <c r="B61" s="6"/>
      <c r="C61" s="3"/>
      <c r="D61" s="3"/>
      <c r="E61" s="4"/>
      <c r="F61" s="11"/>
      <c r="G61" s="12"/>
    </row>
    <row r="62" spans="1:7" x14ac:dyDescent="0.25">
      <c r="A62" s="7"/>
      <c r="B62" s="6"/>
      <c r="C62" s="3"/>
      <c r="D62" s="3"/>
      <c r="E62" s="4"/>
      <c r="F62" s="11"/>
      <c r="G62" s="12"/>
    </row>
    <row r="63" spans="1:7" x14ac:dyDescent="0.25">
      <c r="A63" s="7"/>
      <c r="B63" s="6"/>
      <c r="C63" s="3"/>
      <c r="D63" s="3"/>
      <c r="E63" s="4"/>
      <c r="F63" s="11"/>
      <c r="G63" s="12"/>
    </row>
    <row r="64" spans="1:7" x14ac:dyDescent="0.25">
      <c r="A64" s="7"/>
      <c r="B64" s="6"/>
      <c r="C64" s="3"/>
      <c r="D64" s="3"/>
      <c r="E64" s="4"/>
      <c r="F64" s="11"/>
      <c r="G64" s="12"/>
    </row>
    <row r="65" spans="1:7" x14ac:dyDescent="0.25">
      <c r="A65" s="7"/>
      <c r="B65" s="6"/>
      <c r="C65" s="3"/>
      <c r="D65" s="3"/>
      <c r="E65" s="4"/>
      <c r="F65" s="11"/>
      <c r="G65" s="12"/>
    </row>
    <row r="66" spans="1:7" x14ac:dyDescent="0.25">
      <c r="A66" s="7"/>
      <c r="B66" s="6"/>
      <c r="C66" s="3"/>
      <c r="D66" s="3"/>
      <c r="E66" s="4"/>
      <c r="F66" s="11"/>
      <c r="G66" s="12"/>
    </row>
    <row r="67" spans="1:7" x14ac:dyDescent="0.25">
      <c r="A67" s="7"/>
      <c r="B67" s="6"/>
      <c r="C67" s="3"/>
      <c r="D67" s="3"/>
      <c r="E67" s="4"/>
      <c r="F67" s="11"/>
      <c r="G67" s="12"/>
    </row>
    <row r="68" spans="1:7" x14ac:dyDescent="0.25">
      <c r="A68" s="7"/>
      <c r="B68" s="6"/>
      <c r="C68" s="3"/>
      <c r="D68" s="3"/>
      <c r="E68" s="4"/>
      <c r="F68" s="11"/>
      <c r="G68" s="12"/>
    </row>
    <row r="69" spans="1:7" x14ac:dyDescent="0.25">
      <c r="A69" s="7"/>
      <c r="B69" s="6"/>
      <c r="C69" s="3"/>
      <c r="D69" s="3"/>
      <c r="E69" s="4"/>
      <c r="F69" s="11"/>
      <c r="G69" s="12"/>
    </row>
    <row r="70" spans="1:7" x14ac:dyDescent="0.25">
      <c r="A70" s="7"/>
      <c r="B70" s="6"/>
      <c r="C70" s="3"/>
      <c r="D70" s="3"/>
      <c r="E70" s="4"/>
      <c r="F70" s="11"/>
      <c r="G70" s="12"/>
    </row>
    <row r="71" spans="1:7" x14ac:dyDescent="0.25">
      <c r="A71" s="7"/>
      <c r="B71" s="6"/>
      <c r="C71" s="3"/>
      <c r="D71" s="3"/>
      <c r="E71" s="4"/>
      <c r="F71" s="11"/>
      <c r="G71" s="12"/>
    </row>
    <row r="72" spans="1:7" x14ac:dyDescent="0.25">
      <c r="A72" s="7"/>
      <c r="B72" s="6"/>
      <c r="C72" s="3"/>
      <c r="D72" s="3"/>
      <c r="E72" s="4"/>
      <c r="F72" s="11"/>
      <c r="G72" s="12"/>
    </row>
    <row r="73" spans="1:7" x14ac:dyDescent="0.25">
      <c r="A73" s="7"/>
      <c r="B73" s="6"/>
      <c r="C73" s="3"/>
      <c r="D73" s="3"/>
      <c r="E73" s="4"/>
      <c r="F73" s="11"/>
      <c r="G73" s="12"/>
    </row>
    <row r="74" spans="1:7" x14ac:dyDescent="0.25">
      <c r="A74" s="7"/>
      <c r="B74" s="6"/>
      <c r="C74" s="3"/>
      <c r="D74" s="3"/>
      <c r="E74" s="4"/>
      <c r="F74" s="11"/>
      <c r="G74" s="12"/>
    </row>
    <row r="75" spans="1:7" x14ac:dyDescent="0.25">
      <c r="A75" s="7"/>
      <c r="B75" s="6"/>
      <c r="C75" s="3"/>
      <c r="D75" s="3"/>
      <c r="E75" s="4"/>
      <c r="F75" s="11"/>
      <c r="G75" s="12"/>
    </row>
    <row r="76" spans="1:7" x14ac:dyDescent="0.25">
      <c r="A76" s="7"/>
      <c r="B76" s="6"/>
      <c r="C76" s="3"/>
      <c r="D76" s="3"/>
      <c r="E76" s="4"/>
      <c r="F76" s="11"/>
      <c r="G76" s="12"/>
    </row>
    <row r="77" spans="1:7" x14ac:dyDescent="0.25">
      <c r="A77" s="7"/>
      <c r="B77" s="6"/>
      <c r="C77" s="3"/>
      <c r="D77" s="3"/>
      <c r="E77" s="4"/>
      <c r="F77" s="11"/>
      <c r="G77" s="12"/>
    </row>
    <row r="78" spans="1:7" x14ac:dyDescent="0.25">
      <c r="A78" s="7"/>
      <c r="B78" s="6"/>
      <c r="C78" s="3"/>
      <c r="D78" s="3"/>
      <c r="E78" s="4"/>
      <c r="F78" s="11"/>
      <c r="G78" s="12"/>
    </row>
    <row r="79" spans="1:7" x14ac:dyDescent="0.25">
      <c r="A79" s="7"/>
      <c r="B79" s="6"/>
      <c r="C79" s="3"/>
      <c r="D79" s="3"/>
      <c r="E79" s="4"/>
      <c r="F79" s="11"/>
      <c r="G79" s="12"/>
    </row>
    <row r="80" spans="1:7" x14ac:dyDescent="0.25">
      <c r="A80" s="7"/>
      <c r="B80" s="6"/>
      <c r="C80" s="3"/>
      <c r="D80" s="3"/>
      <c r="E80" s="4"/>
      <c r="F80" s="11"/>
      <c r="G80" s="12"/>
    </row>
    <row r="81" spans="1:7" x14ac:dyDescent="0.25">
      <c r="A81" s="7"/>
      <c r="B81" s="6"/>
      <c r="C81" s="3"/>
      <c r="D81" s="3"/>
      <c r="E81" s="4"/>
      <c r="F81" s="11"/>
      <c r="G81" s="12"/>
    </row>
    <row r="82" spans="1:7" x14ac:dyDescent="0.25">
      <c r="A82" s="7"/>
      <c r="B82" s="6"/>
      <c r="C82" s="3"/>
      <c r="D82" s="3"/>
      <c r="E82" s="4"/>
      <c r="F82" s="11"/>
      <c r="G82" s="12"/>
    </row>
    <row r="83" spans="1:7" x14ac:dyDescent="0.25">
      <c r="A83" s="7"/>
      <c r="B83" s="6"/>
      <c r="C83" s="3"/>
      <c r="D83" s="3"/>
      <c r="E83" s="4"/>
      <c r="F83" s="11"/>
      <c r="G83" s="12"/>
    </row>
    <row r="84" spans="1:7" x14ac:dyDescent="0.25">
      <c r="A84" s="7"/>
      <c r="B84" s="6"/>
      <c r="C84" s="3"/>
      <c r="D84" s="3"/>
      <c r="E84" s="4"/>
      <c r="F84" s="11"/>
      <c r="G84" s="12"/>
    </row>
    <row r="85" spans="1:7" x14ac:dyDescent="0.25">
      <c r="A85" s="7"/>
      <c r="B85" s="6"/>
      <c r="C85" s="3"/>
      <c r="D85" s="3"/>
      <c r="E85" s="4"/>
      <c r="F85" s="11"/>
      <c r="G85" s="12"/>
    </row>
    <row r="86" spans="1:7" x14ac:dyDescent="0.25">
      <c r="A86" s="7"/>
      <c r="B86" s="6"/>
      <c r="C86" s="3"/>
      <c r="D86" s="3"/>
      <c r="E86" s="4"/>
      <c r="F86" s="11"/>
      <c r="G86" s="12"/>
    </row>
    <row r="87" spans="1:7" x14ac:dyDescent="0.25">
      <c r="A87" s="7"/>
      <c r="B87" s="6"/>
      <c r="C87" s="3"/>
      <c r="D87" s="3"/>
      <c r="E87" s="4"/>
      <c r="F87" s="11"/>
      <c r="G87" s="12"/>
    </row>
    <row r="88" spans="1:7" x14ac:dyDescent="0.25">
      <c r="A88" s="7"/>
      <c r="B88" s="6"/>
      <c r="C88" s="3"/>
      <c r="D88" s="3"/>
      <c r="E88" s="4"/>
      <c r="F88" s="11"/>
      <c r="G88" s="12"/>
    </row>
    <row r="89" spans="1:7" x14ac:dyDescent="0.25">
      <c r="A89" s="7"/>
      <c r="B89" s="6"/>
      <c r="C89" s="3"/>
      <c r="D89" s="3"/>
      <c r="E89" s="4"/>
      <c r="F89" s="11"/>
      <c r="G89" s="12"/>
    </row>
    <row r="90" spans="1:7" x14ac:dyDescent="0.25">
      <c r="A90" s="7"/>
      <c r="B90" s="6"/>
      <c r="C90" s="3"/>
      <c r="D90" s="3"/>
      <c r="E90" s="4"/>
      <c r="F90" s="11"/>
      <c r="G90" s="12"/>
    </row>
    <row r="91" spans="1:7" x14ac:dyDescent="0.25">
      <c r="A91" s="7"/>
      <c r="B91" s="6"/>
      <c r="C91" s="3"/>
      <c r="D91" s="3"/>
      <c r="E91" s="4"/>
      <c r="F91" s="11"/>
      <c r="G91" s="12"/>
    </row>
    <row r="92" spans="1:7" x14ac:dyDescent="0.25">
      <c r="A92" s="7"/>
      <c r="B92" s="6"/>
      <c r="C92" s="3"/>
      <c r="D92" s="3"/>
      <c r="E92" s="4"/>
      <c r="F92" s="11"/>
      <c r="G92" s="12"/>
    </row>
    <row r="93" spans="1:7" x14ac:dyDescent="0.25">
      <c r="A93" s="7"/>
      <c r="B93" s="6"/>
      <c r="C93" s="3"/>
      <c r="D93" s="3"/>
      <c r="E93" s="4"/>
      <c r="F93" s="11"/>
      <c r="G93" s="12"/>
    </row>
    <row r="94" spans="1:7" x14ac:dyDescent="0.25">
      <c r="A94" s="7"/>
      <c r="B94" s="6"/>
      <c r="C94" s="3"/>
      <c r="D94" s="3"/>
      <c r="E94" s="4"/>
      <c r="F94" s="11"/>
      <c r="G94" s="12"/>
    </row>
    <row r="95" spans="1:7" x14ac:dyDescent="0.25">
      <c r="A95" s="7"/>
      <c r="B95" s="6"/>
      <c r="C95" s="3"/>
      <c r="D95" s="3"/>
      <c r="E95" s="4"/>
      <c r="F95" s="11"/>
      <c r="G95" s="12"/>
    </row>
    <row r="96" spans="1:7" x14ac:dyDescent="0.25">
      <c r="A96" s="7"/>
      <c r="B96" s="6"/>
      <c r="C96" s="3"/>
      <c r="D96" s="3"/>
      <c r="E96" s="4"/>
      <c r="F96" s="11"/>
      <c r="G96" s="12"/>
    </row>
    <row r="97" spans="1:7" x14ac:dyDescent="0.25">
      <c r="A97" s="7"/>
      <c r="B97" s="6"/>
      <c r="C97" s="3"/>
      <c r="D97" s="3"/>
      <c r="E97" s="4"/>
      <c r="F97" s="11"/>
      <c r="G97" s="12"/>
    </row>
    <row r="98" spans="1:7" x14ac:dyDescent="0.25">
      <c r="A98" s="7"/>
      <c r="B98" s="6"/>
      <c r="C98" s="3"/>
      <c r="D98" s="3"/>
      <c r="E98" s="4"/>
      <c r="F98" s="11"/>
      <c r="G98" s="12"/>
    </row>
    <row r="99" spans="1:7" x14ac:dyDescent="0.25">
      <c r="A99" s="7"/>
      <c r="B99" s="6"/>
      <c r="C99" s="3"/>
      <c r="D99" s="3"/>
      <c r="E99" s="4"/>
      <c r="F99" s="11"/>
      <c r="G99" s="12"/>
    </row>
    <row r="100" spans="1:7" x14ac:dyDescent="0.25">
      <c r="A100" s="7"/>
      <c r="B100" s="6"/>
      <c r="C100" s="3"/>
      <c r="D100" s="3"/>
      <c r="E100" s="4"/>
      <c r="F100" s="11"/>
      <c r="G100" s="12"/>
    </row>
    <row r="101" spans="1:7" x14ac:dyDescent="0.25">
      <c r="A101" s="7"/>
      <c r="B101" s="6"/>
      <c r="C101" s="3"/>
      <c r="D101" s="3"/>
      <c r="E101" s="4"/>
      <c r="F101" s="11"/>
      <c r="G101" s="12"/>
    </row>
    <row r="102" spans="1:7" x14ac:dyDescent="0.25">
      <c r="A102" s="7"/>
      <c r="B102" s="6"/>
      <c r="C102" s="3"/>
      <c r="D102" s="3"/>
      <c r="E102" s="4"/>
      <c r="G102" s="12"/>
    </row>
    <row r="103" spans="1:7" x14ac:dyDescent="0.25">
      <c r="A103" s="7"/>
      <c r="B103" s="6"/>
      <c r="C103" s="3"/>
      <c r="D103" s="3"/>
      <c r="E103" s="4"/>
      <c r="G103" s="12"/>
    </row>
    <row r="104" spans="1:7" x14ac:dyDescent="0.25">
      <c r="A104" s="7"/>
      <c r="B104" s="6"/>
      <c r="C104" s="3"/>
      <c r="D104" s="3"/>
      <c r="E104" s="4"/>
      <c r="G104" s="12"/>
    </row>
    <row r="105" spans="1:7" x14ac:dyDescent="0.25">
      <c r="A105" s="7"/>
      <c r="B105" s="6"/>
      <c r="C105" s="3"/>
      <c r="D105" s="3"/>
      <c r="E105" s="4"/>
      <c r="G105" s="12"/>
    </row>
    <row r="106" spans="1:7" x14ac:dyDescent="0.25">
      <c r="A106" s="7"/>
      <c r="B106" s="6"/>
      <c r="C106" s="3"/>
      <c r="D106" s="3"/>
      <c r="E106" s="4"/>
      <c r="G106" s="12"/>
    </row>
    <row r="107" spans="1:7" x14ac:dyDescent="0.25">
      <c r="A107" s="7"/>
      <c r="B107" s="6"/>
      <c r="C107" s="3"/>
      <c r="D107" s="3"/>
      <c r="E107" s="4"/>
      <c r="G107" s="12"/>
    </row>
    <row r="108" spans="1:7" x14ac:dyDescent="0.25">
      <c r="A108" s="7"/>
      <c r="B108" s="6"/>
      <c r="C108" s="3"/>
      <c r="D108" s="3"/>
      <c r="E108" s="4"/>
      <c r="G108" s="12"/>
    </row>
    <row r="109" spans="1:7" x14ac:dyDescent="0.25">
      <c r="A109" s="7"/>
      <c r="B109" s="6"/>
      <c r="C109" s="3"/>
      <c r="D109" s="3"/>
      <c r="E109" s="4"/>
      <c r="G109" s="12"/>
    </row>
    <row r="110" spans="1:7" x14ac:dyDescent="0.25">
      <c r="A110" s="7"/>
      <c r="B110" s="6"/>
      <c r="C110" s="3"/>
      <c r="D110" s="3"/>
      <c r="E110" s="4"/>
      <c r="G110" s="12"/>
    </row>
    <row r="111" spans="1:7" x14ac:dyDescent="0.25">
      <c r="A111" s="7"/>
      <c r="B111" s="6"/>
      <c r="C111" s="3"/>
      <c r="D111" s="3"/>
      <c r="E111" s="4"/>
      <c r="G111" s="12"/>
    </row>
    <row r="112" spans="1:7" x14ac:dyDescent="0.25">
      <c r="A112" s="7"/>
      <c r="B112" s="6"/>
      <c r="C112" s="3"/>
      <c r="D112" s="3"/>
      <c r="E112" s="4"/>
      <c r="G112" s="12"/>
    </row>
    <row r="113" spans="1:7" x14ac:dyDescent="0.25">
      <c r="A113" s="7"/>
      <c r="B113" s="6"/>
      <c r="C113" s="3"/>
      <c r="D113" s="3"/>
      <c r="E113" s="4"/>
      <c r="G113" s="12"/>
    </row>
    <row r="114" spans="1:7" x14ac:dyDescent="0.25">
      <c r="A114" s="7"/>
      <c r="B114" s="6"/>
      <c r="C114" s="3"/>
      <c r="D114" s="3"/>
      <c r="E114" s="4"/>
      <c r="G114" s="12"/>
    </row>
    <row r="115" spans="1:7" x14ac:dyDescent="0.25">
      <c r="A115" s="7"/>
      <c r="B115" s="6"/>
      <c r="C115" s="3"/>
      <c r="D115" s="3"/>
      <c r="E115" s="4"/>
      <c r="G115" s="12"/>
    </row>
    <row r="116" spans="1:7" x14ac:dyDescent="0.25">
      <c r="A116" s="7"/>
      <c r="B116" s="6"/>
      <c r="C116" s="3"/>
      <c r="D116" s="3"/>
      <c r="E116" s="4"/>
      <c r="G116" s="12"/>
    </row>
    <row r="117" spans="1:7" x14ac:dyDescent="0.25">
      <c r="A117" s="7"/>
      <c r="B117" s="6"/>
      <c r="C117" s="3"/>
      <c r="D117" s="3"/>
      <c r="E117" s="4"/>
      <c r="G117" s="12"/>
    </row>
    <row r="118" spans="1:7" x14ac:dyDescent="0.25">
      <c r="A118" s="7"/>
      <c r="B118" s="6"/>
      <c r="C118" s="3"/>
      <c r="D118" s="3"/>
      <c r="E118" s="4"/>
      <c r="G118" s="12"/>
    </row>
    <row r="119" spans="1:7" x14ac:dyDescent="0.25">
      <c r="A119" s="7"/>
      <c r="B119" s="6"/>
      <c r="C119" s="3"/>
      <c r="D119" s="3"/>
      <c r="E119" s="4"/>
      <c r="G119" s="12"/>
    </row>
    <row r="120" spans="1:7" x14ac:dyDescent="0.25">
      <c r="A120" s="7"/>
      <c r="B120" s="6"/>
      <c r="C120" s="3"/>
      <c r="D120" s="3"/>
      <c r="E120" s="4"/>
      <c r="G120" s="12"/>
    </row>
    <row r="121" spans="1:7" x14ac:dyDescent="0.25">
      <c r="A121" s="7"/>
      <c r="B121" s="6"/>
      <c r="C121" s="3"/>
      <c r="D121" s="3"/>
      <c r="E121" s="4"/>
      <c r="G121" s="12"/>
    </row>
    <row r="122" spans="1:7" x14ac:dyDescent="0.25">
      <c r="A122" s="7"/>
      <c r="B122" s="6"/>
      <c r="C122" s="3"/>
      <c r="D122" s="3"/>
      <c r="E122" s="4"/>
      <c r="G122" s="12"/>
    </row>
    <row r="123" spans="1:7" x14ac:dyDescent="0.25">
      <c r="A123" s="7"/>
      <c r="B123" s="6"/>
      <c r="C123" s="3"/>
      <c r="D123" s="3"/>
      <c r="E123" s="4"/>
      <c r="G123" s="12"/>
    </row>
    <row r="124" spans="1:7" x14ac:dyDescent="0.25">
      <c r="A124" s="7"/>
      <c r="B124" s="6"/>
      <c r="C124" s="3"/>
      <c r="D124" s="3"/>
      <c r="E124" s="4"/>
      <c r="G124" s="12"/>
    </row>
  </sheetData>
  <dataValidations count="2">
    <dataValidation type="list" allowBlank="1" showInputMessage="1" showErrorMessage="1" promptTitle=" Profil" prompt="Saisir le profil" sqref="C119:C124">
      <formula1>"Inscrits , Parents , Inscrits/Parents"</formula1>
    </dataValidation>
    <dataValidation type="list" allowBlank="1" showInputMessage="1" showErrorMessage="1" promptTitle="THEME" prompt="Saisir le thème " sqref="B3:B12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36</vt:i4>
      </vt:variant>
    </vt:vector>
  </HeadingPairs>
  <TitlesOfParts>
    <vt:vector size="36" baseType="lpstr">
      <vt:lpstr>Synthèse</vt:lpstr>
      <vt:lpstr>INFODIFFUSEE2018- 72A</vt:lpstr>
      <vt:lpstr>INFODIFFUSEE2018- 74A</vt:lpstr>
      <vt:lpstr>INFODIFFUSEE2018- 74B-2</vt:lpstr>
      <vt:lpstr>INFODIFFUSEE2018- 75B-2</vt:lpstr>
      <vt:lpstr>INFODIFFUSEE2018- BP1</vt:lpstr>
      <vt:lpstr>INFODIFFUSEE2018- A91</vt:lpstr>
      <vt:lpstr>INFODIFFUSEE2018- M01</vt:lpstr>
      <vt:lpstr>INFODIFFUSEE2018- M02</vt:lpstr>
      <vt:lpstr>INFODIFFUSEE2018- M04</vt:lpstr>
      <vt:lpstr>INFODIFFUSEE2018- M05 </vt:lpstr>
      <vt:lpstr>INFODIFFUSEE2018-M06-M07</vt:lpstr>
      <vt:lpstr>INFODIFFUSEE2018-M08</vt:lpstr>
      <vt:lpstr>INFODIFFUSEE2018-M09</vt:lpstr>
      <vt:lpstr>INFODIFFUSEE2018-M10</vt:lpstr>
      <vt:lpstr>INFODIFFUSEE2018-M11-M12</vt:lpstr>
      <vt:lpstr>INFODIFFUSEE2018-M13-M14</vt:lpstr>
      <vt:lpstr>INFODIFFUSEE2018-M15-M16</vt:lpstr>
      <vt:lpstr>INFODIFFUSEE2018-M17</vt:lpstr>
      <vt:lpstr>INFODIFFUSEE2018-M18</vt:lpstr>
      <vt:lpstr>INFODIFFUSEE18-M19-M20-M21</vt:lpstr>
      <vt:lpstr>INFODIFFUSEE18-M22-M23</vt:lpstr>
      <vt:lpstr>INFODIFFUSEE2018-M24-M25</vt:lpstr>
      <vt:lpstr>INFODIFFUSEE2018-M26-M27-M28</vt:lpstr>
      <vt:lpstr>INFODIFFUSEE2018-M29</vt:lpstr>
      <vt:lpstr>INFODIFFUSEE2018-M30</vt:lpstr>
      <vt:lpstr>INFODIFFUSEE2018-M31</vt:lpstr>
      <vt:lpstr>INFODIFFUSEE2018-M33....M38</vt:lpstr>
      <vt:lpstr>INFODIFFUSEE2018-M40</vt:lpstr>
      <vt:lpstr>INFODIFFUSEE2018-M41</vt:lpstr>
      <vt:lpstr>INFODIFFUSEE2018-M43</vt:lpstr>
      <vt:lpstr>INFODIFFUSEE2018-M45-M46</vt:lpstr>
      <vt:lpstr>INFODIFFUSEE2018-M75</vt:lpstr>
      <vt:lpstr>INFODIFFUSEE2018-M76-M77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Haddid Aurelie</cp:lastModifiedBy>
  <dcterms:created xsi:type="dcterms:W3CDTF">2018-10-02T15:23:37Z</dcterms:created>
  <dcterms:modified xsi:type="dcterms:W3CDTF">2019-02-14T13:47:59Z</dcterms:modified>
</cp:coreProperties>
</file>