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E:\ASLO\Animation\Belote\"/>
    </mc:Choice>
  </mc:AlternateContent>
  <xr:revisionPtr revIDLastSave="0" documentId="13_ncr:1_{94A6B97A-EF04-4F44-BD45-2F48E32C2C09}" xr6:coauthVersionLast="47" xr6:coauthVersionMax="47" xr10:uidLastSave="{00000000-0000-0000-0000-000000000000}"/>
  <bookViews>
    <workbookView xWindow="-110" yWindow="-110" windowWidth="19420" windowHeight="10420" activeTab="2" xr2:uid="{A2DD60B0-8C04-41BB-BC5E-28FBD1BC0D8A}"/>
  </bookViews>
  <sheets>
    <sheet name="Equipes" sheetId="1" r:id="rId1"/>
    <sheet name="Tables" sheetId="2" r:id="rId2"/>
    <sheet name="Tirage au sort" sheetId="5" r:id="rId3"/>
    <sheet name="Classement" sheetId="3" r:id="rId4"/>
    <sheet name="Fiche de partie" sheetId="4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" i="3" l="1"/>
  <c r="E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3" i="2"/>
  <c r="B216" i="2"/>
  <c r="E216" i="2"/>
  <c r="B217" i="2"/>
  <c r="E217" i="2"/>
  <c r="B218" i="2"/>
  <c r="E218" i="2"/>
  <c r="B219" i="2"/>
  <c r="E219" i="2"/>
  <c r="B220" i="2"/>
  <c r="E220" i="2"/>
  <c r="B221" i="2"/>
  <c r="E221" i="2"/>
  <c r="B222" i="2"/>
  <c r="E222" i="2"/>
  <c r="B223" i="2"/>
  <c r="E223" i="2"/>
  <c r="B224" i="2"/>
  <c r="E224" i="2"/>
  <c r="B225" i="2"/>
  <c r="E225" i="2"/>
  <c r="B226" i="2"/>
  <c r="E226" i="2"/>
  <c r="B227" i="2"/>
  <c r="E227" i="2"/>
  <c r="B228" i="2"/>
  <c r="E228" i="2"/>
  <c r="B229" i="2"/>
  <c r="E229" i="2"/>
  <c r="B230" i="2"/>
  <c r="E230" i="2"/>
  <c r="B231" i="2"/>
  <c r="E231" i="2"/>
  <c r="B232" i="2"/>
  <c r="E232" i="2"/>
  <c r="B233" i="2"/>
  <c r="E233" i="2"/>
  <c r="B234" i="2"/>
  <c r="E234" i="2"/>
  <c r="B235" i="2"/>
  <c r="E235" i="2"/>
  <c r="B236" i="2"/>
  <c r="E236" i="2"/>
  <c r="B237" i="2"/>
  <c r="E237" i="2"/>
  <c r="B238" i="2"/>
  <c r="E238" i="2"/>
  <c r="B239" i="2"/>
  <c r="E239" i="2"/>
  <c r="B240" i="2"/>
  <c r="E240" i="2"/>
  <c r="B241" i="2"/>
  <c r="E241" i="2"/>
  <c r="B242" i="2"/>
  <c r="E242" i="2"/>
  <c r="B243" i="2"/>
  <c r="E243" i="2"/>
  <c r="B244" i="2"/>
  <c r="E244" i="2"/>
  <c r="B245" i="2"/>
  <c r="E245" i="2"/>
  <c r="B246" i="2"/>
  <c r="E246" i="2"/>
  <c r="B247" i="2"/>
  <c r="E247" i="2"/>
  <c r="B248" i="2"/>
  <c r="E248" i="2"/>
  <c r="B249" i="2"/>
  <c r="E249" i="2"/>
  <c r="B250" i="2"/>
  <c r="E250" i="2"/>
  <c r="B251" i="2"/>
  <c r="E251" i="2"/>
  <c r="B252" i="2"/>
  <c r="E252" i="2"/>
  <c r="B253" i="2"/>
  <c r="E253" i="2"/>
  <c r="B254" i="2"/>
  <c r="E254" i="2"/>
  <c r="B255" i="2"/>
  <c r="E255" i="2"/>
  <c r="B256" i="2"/>
  <c r="E256" i="2"/>
  <c r="B257" i="2"/>
  <c r="E257" i="2"/>
  <c r="B258" i="2"/>
  <c r="E258" i="2"/>
  <c r="B259" i="2"/>
  <c r="E259" i="2"/>
  <c r="B260" i="2"/>
  <c r="E260" i="2"/>
  <c r="B261" i="2"/>
  <c r="E261" i="2"/>
  <c r="B262" i="2"/>
  <c r="E262" i="2"/>
  <c r="B263" i="2"/>
  <c r="E263" i="2"/>
  <c r="B264" i="2"/>
  <c r="E264" i="2"/>
  <c r="E215" i="2"/>
  <c r="B215" i="2"/>
  <c r="B163" i="2"/>
  <c r="E163" i="2"/>
  <c r="B164" i="2"/>
  <c r="E164" i="2"/>
  <c r="B165" i="2"/>
  <c r="E165" i="2"/>
  <c r="B166" i="2"/>
  <c r="E166" i="2"/>
  <c r="B167" i="2"/>
  <c r="E167" i="2"/>
  <c r="B168" i="2"/>
  <c r="E168" i="2"/>
  <c r="B169" i="2"/>
  <c r="E169" i="2"/>
  <c r="B170" i="2"/>
  <c r="E170" i="2"/>
  <c r="B171" i="2"/>
  <c r="E171" i="2"/>
  <c r="B172" i="2"/>
  <c r="E172" i="2"/>
  <c r="B173" i="2"/>
  <c r="E173" i="2"/>
  <c r="B174" i="2"/>
  <c r="E174" i="2"/>
  <c r="B175" i="2"/>
  <c r="E175" i="2"/>
  <c r="B176" i="2"/>
  <c r="E176" i="2"/>
  <c r="B177" i="2"/>
  <c r="E177" i="2"/>
  <c r="B178" i="2"/>
  <c r="E178" i="2"/>
  <c r="B179" i="2"/>
  <c r="E179" i="2"/>
  <c r="B180" i="2"/>
  <c r="E180" i="2"/>
  <c r="B181" i="2"/>
  <c r="E181" i="2"/>
  <c r="B182" i="2"/>
  <c r="E182" i="2"/>
  <c r="B183" i="2"/>
  <c r="E183" i="2"/>
  <c r="B184" i="2"/>
  <c r="E184" i="2"/>
  <c r="B185" i="2"/>
  <c r="E185" i="2"/>
  <c r="B186" i="2"/>
  <c r="E186" i="2"/>
  <c r="B187" i="2"/>
  <c r="E187" i="2"/>
  <c r="B188" i="2"/>
  <c r="E188" i="2"/>
  <c r="B189" i="2"/>
  <c r="E189" i="2"/>
  <c r="B190" i="2"/>
  <c r="E190" i="2"/>
  <c r="B191" i="2"/>
  <c r="E191" i="2"/>
  <c r="B192" i="2"/>
  <c r="E192" i="2"/>
  <c r="B193" i="2"/>
  <c r="E193" i="2"/>
  <c r="B194" i="2"/>
  <c r="E194" i="2"/>
  <c r="B195" i="2"/>
  <c r="E195" i="2"/>
  <c r="B196" i="2"/>
  <c r="E196" i="2"/>
  <c r="B197" i="2"/>
  <c r="E197" i="2"/>
  <c r="B198" i="2"/>
  <c r="E198" i="2"/>
  <c r="B199" i="2"/>
  <c r="E199" i="2"/>
  <c r="B200" i="2"/>
  <c r="E200" i="2"/>
  <c r="B201" i="2"/>
  <c r="E201" i="2"/>
  <c r="B202" i="2"/>
  <c r="E202" i="2"/>
  <c r="B203" i="2"/>
  <c r="E203" i="2"/>
  <c r="B204" i="2"/>
  <c r="E204" i="2"/>
  <c r="B205" i="2"/>
  <c r="E205" i="2"/>
  <c r="B206" i="2"/>
  <c r="E206" i="2"/>
  <c r="B207" i="2"/>
  <c r="E207" i="2"/>
  <c r="B208" i="2"/>
  <c r="E208" i="2"/>
  <c r="B209" i="2"/>
  <c r="E209" i="2"/>
  <c r="B210" i="2"/>
  <c r="E210" i="2"/>
  <c r="B211" i="2"/>
  <c r="E211" i="2"/>
  <c r="B162" i="2"/>
  <c r="E162" i="2"/>
  <c r="B110" i="2"/>
  <c r="E110" i="2"/>
  <c r="B111" i="2"/>
  <c r="E111" i="2"/>
  <c r="B112" i="2"/>
  <c r="E112" i="2"/>
  <c r="B113" i="2"/>
  <c r="E113" i="2"/>
  <c r="B114" i="2"/>
  <c r="E114" i="2"/>
  <c r="B115" i="2"/>
  <c r="E115" i="2"/>
  <c r="B116" i="2"/>
  <c r="E116" i="2"/>
  <c r="B117" i="2"/>
  <c r="E117" i="2"/>
  <c r="B118" i="2"/>
  <c r="E118" i="2"/>
  <c r="B119" i="2"/>
  <c r="E119" i="2"/>
  <c r="B120" i="2"/>
  <c r="E120" i="2"/>
  <c r="B121" i="2"/>
  <c r="E121" i="2"/>
  <c r="B122" i="2"/>
  <c r="E122" i="2"/>
  <c r="B123" i="2"/>
  <c r="E123" i="2"/>
  <c r="B124" i="2"/>
  <c r="E124" i="2"/>
  <c r="B125" i="2"/>
  <c r="E125" i="2"/>
  <c r="B126" i="2"/>
  <c r="E126" i="2"/>
  <c r="B127" i="2"/>
  <c r="E127" i="2"/>
  <c r="B128" i="2"/>
  <c r="E128" i="2"/>
  <c r="B129" i="2"/>
  <c r="E129" i="2"/>
  <c r="B130" i="2"/>
  <c r="E130" i="2"/>
  <c r="B131" i="2"/>
  <c r="E131" i="2"/>
  <c r="B132" i="2"/>
  <c r="E132" i="2"/>
  <c r="B133" i="2"/>
  <c r="E133" i="2"/>
  <c r="B134" i="2"/>
  <c r="E134" i="2"/>
  <c r="B135" i="2"/>
  <c r="E135" i="2"/>
  <c r="B136" i="2"/>
  <c r="E136" i="2"/>
  <c r="B137" i="2"/>
  <c r="E137" i="2"/>
  <c r="B138" i="2"/>
  <c r="E138" i="2"/>
  <c r="B139" i="2"/>
  <c r="E139" i="2"/>
  <c r="B140" i="2"/>
  <c r="E140" i="2"/>
  <c r="B141" i="2"/>
  <c r="E141" i="2"/>
  <c r="B142" i="2"/>
  <c r="E142" i="2"/>
  <c r="B143" i="2"/>
  <c r="E143" i="2"/>
  <c r="B144" i="2"/>
  <c r="E144" i="2"/>
  <c r="B145" i="2"/>
  <c r="E145" i="2"/>
  <c r="B146" i="2"/>
  <c r="E146" i="2"/>
  <c r="B147" i="2"/>
  <c r="E147" i="2"/>
  <c r="B148" i="2"/>
  <c r="E148" i="2"/>
  <c r="B149" i="2"/>
  <c r="E149" i="2"/>
  <c r="B150" i="2"/>
  <c r="E150" i="2"/>
  <c r="B151" i="2"/>
  <c r="E151" i="2"/>
  <c r="B152" i="2"/>
  <c r="E152" i="2"/>
  <c r="B153" i="2"/>
  <c r="E153" i="2"/>
  <c r="B154" i="2"/>
  <c r="E154" i="2"/>
  <c r="B155" i="2"/>
  <c r="E155" i="2"/>
  <c r="B156" i="2"/>
  <c r="E156" i="2"/>
  <c r="B157" i="2"/>
  <c r="E157" i="2"/>
  <c r="B158" i="2"/>
  <c r="E158" i="2"/>
  <c r="E109" i="2"/>
  <c r="B109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E56" i="2"/>
  <c r="D1" i="5" a="1"/>
  <c r="D1" i="5"/>
  <c r="B1" i="5" a="1"/>
  <c r="B1" i="5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B3" i="2"/>
  <c r="D2" i="5" a="1"/>
  <c r="D2" i="5"/>
  <c r="D3" i="5" a="1"/>
  <c r="D3" i="5"/>
  <c r="D4" i="5" a="1"/>
  <c r="D4" i="5"/>
  <c r="D5" i="5" a="1"/>
  <c r="D5" i="5"/>
  <c r="D6" i="5" a="1"/>
  <c r="D6" i="5"/>
  <c r="D7" i="5" a="1"/>
  <c r="D7" i="5"/>
  <c r="D8" i="5" a="1"/>
  <c r="D8" i="5"/>
  <c r="D9" i="5" a="1"/>
  <c r="D9" i="5"/>
  <c r="D10" i="5" a="1"/>
  <c r="D10" i="5"/>
  <c r="D11" i="5" a="1"/>
  <c r="D11" i="5"/>
  <c r="D12" i="5" a="1"/>
  <c r="D12" i="5"/>
  <c r="D13" i="5" a="1"/>
  <c r="D13" i="5"/>
  <c r="D14" i="5" a="1"/>
  <c r="D14" i="5"/>
  <c r="D15" i="5" a="1"/>
  <c r="D15" i="5"/>
  <c r="D16" i="5" a="1"/>
  <c r="D16" i="5"/>
  <c r="D17" i="5" a="1"/>
  <c r="D17" i="5"/>
  <c r="D18" i="5" a="1"/>
  <c r="D18" i="5"/>
  <c r="D19" i="5" a="1"/>
  <c r="D19" i="5"/>
  <c r="D20" i="5" a="1"/>
  <c r="D20" i="5"/>
  <c r="D21" i="5" a="1"/>
  <c r="D21" i="5"/>
  <c r="D22" i="5" a="1"/>
  <c r="D22" i="5"/>
  <c r="D23" i="5" a="1"/>
  <c r="D23" i="5"/>
  <c r="D24" i="5" a="1"/>
  <c r="D24" i="5"/>
  <c r="D25" i="5" a="1"/>
  <c r="D25" i="5"/>
  <c r="D26" i="5" a="1"/>
  <c r="D26" i="5"/>
  <c r="D27" i="5" a="1"/>
  <c r="D27" i="5"/>
  <c r="D28" i="5" a="1"/>
  <c r="D28" i="5"/>
  <c r="D29" i="5" a="1"/>
  <c r="D29" i="5"/>
  <c r="D30" i="5" a="1"/>
  <c r="D30" i="5"/>
  <c r="D31" i="5" a="1"/>
  <c r="D31" i="5"/>
  <c r="D32" i="5" a="1"/>
  <c r="D32" i="5"/>
  <c r="D33" i="5" a="1"/>
  <c r="D33" i="5"/>
  <c r="D34" i="5" a="1"/>
  <c r="D34" i="5"/>
  <c r="D35" i="5" a="1"/>
  <c r="D35" i="5"/>
  <c r="D36" i="5" a="1"/>
  <c r="D36" i="5"/>
  <c r="D37" i="5" a="1"/>
  <c r="D37" i="5"/>
  <c r="D38" i="5" a="1"/>
  <c r="D38" i="5"/>
  <c r="D39" i="5" a="1"/>
  <c r="D39" i="5"/>
  <c r="D40" i="5" a="1"/>
  <c r="D40" i="5"/>
  <c r="D41" i="5" a="1"/>
  <c r="D41" i="5"/>
  <c r="D42" i="5" a="1"/>
  <c r="D42" i="5"/>
  <c r="D43" i="5" a="1"/>
  <c r="D43" i="5"/>
  <c r="D44" i="5" a="1"/>
  <c r="D44" i="5"/>
  <c r="D45" i="5" a="1"/>
  <c r="D45" i="5"/>
  <c r="D46" i="5" a="1"/>
  <c r="D46" i="5"/>
  <c r="D47" i="5" a="1"/>
  <c r="D47" i="5"/>
  <c r="D48" i="5" a="1"/>
  <c r="D48" i="5"/>
  <c r="D49" i="5" a="1"/>
  <c r="D49" i="5"/>
  <c r="D50" i="5" a="1"/>
  <c r="D50" i="5"/>
  <c r="B2" i="5" a="1"/>
  <c r="B2" i="5"/>
  <c r="B4" i="2" s="1"/>
  <c r="J1" i="1" a="1"/>
  <c r="J1" i="1"/>
  <c r="C100" i="1"/>
  <c r="C101" i="1"/>
  <c r="B56" i="2" s="1"/>
  <c r="B3" i="5" a="1"/>
  <c r="B3" i="5"/>
  <c r="B5" i="2" s="1"/>
  <c r="B4" i="5" a="1"/>
  <c r="B4" i="5"/>
  <c r="B6" i="2" s="1"/>
  <c r="B5" i="5" a="1"/>
  <c r="B5" i="5"/>
  <c r="B7" i="2" s="1"/>
  <c r="B6" i="5" a="1"/>
  <c r="B6" i="5"/>
  <c r="B8" i="2" s="1"/>
  <c r="B7" i="5" a="1"/>
  <c r="B7" i="5"/>
  <c r="B9" i="2" s="1"/>
  <c r="B8" i="5" a="1"/>
  <c r="B8" i="5"/>
  <c r="B10" i="2" s="1"/>
  <c r="B9" i="5" a="1"/>
  <c r="B9" i="5"/>
  <c r="B11" i="2" s="1"/>
  <c r="B10" i="5" a="1"/>
  <c r="B10" i="5"/>
  <c r="B12" i="2" s="1"/>
  <c r="B11" i="5" a="1"/>
  <c r="B11" i="5"/>
  <c r="B13" i="2" s="1"/>
  <c r="B12" i="5" a="1"/>
  <c r="B12" i="5"/>
  <c r="B14" i="2" s="1"/>
  <c r="B13" i="5" a="1"/>
  <c r="B13" i="5"/>
  <c r="B15" i="2" s="1"/>
  <c r="B14" i="5" a="1"/>
  <c r="B14" i="5"/>
  <c r="B16" i="2" s="1"/>
  <c r="B15" i="5" a="1"/>
  <c r="B15" i="5"/>
  <c r="B17" i="2" s="1"/>
  <c r="B16" i="5" a="1"/>
  <c r="B16" i="5"/>
  <c r="B18" i="2" s="1"/>
  <c r="B17" i="5" a="1"/>
  <c r="B17" i="5"/>
  <c r="B19" i="2" s="1"/>
  <c r="B18" i="5" a="1"/>
  <c r="B18" i="5"/>
  <c r="B20" i="2" s="1"/>
  <c r="B19" i="5" a="1"/>
  <c r="B19" i="5"/>
  <c r="B21" i="2" s="1"/>
  <c r="B20" i="5" a="1"/>
  <c r="B20" i="5"/>
  <c r="B22" i="2" s="1"/>
  <c r="B21" i="5" a="1"/>
  <c r="B21" i="5"/>
  <c r="B23" i="2" s="1"/>
  <c r="B22" i="5" a="1"/>
  <c r="B22" i="5"/>
  <c r="B24" i="2" s="1"/>
  <c r="B23" i="5" a="1"/>
  <c r="B23" i="5"/>
  <c r="B25" i="2" s="1"/>
  <c r="B24" i="5" a="1"/>
  <c r="B24" i="5"/>
  <c r="B26" i="2" s="1"/>
  <c r="B25" i="5" a="1"/>
  <c r="B25" i="5"/>
  <c r="B27" i="2" s="1"/>
  <c r="B26" i="5" a="1"/>
  <c r="B26" i="5"/>
  <c r="B28" i="2" s="1"/>
  <c r="B27" i="5" a="1"/>
  <c r="B27" i="5"/>
  <c r="B29" i="2" s="1"/>
  <c r="B28" i="5" a="1"/>
  <c r="B28" i="5"/>
  <c r="B30" i="2" s="1"/>
  <c r="B29" i="5" a="1"/>
  <c r="B29" i="5"/>
  <c r="B31" i="2" s="1"/>
  <c r="B30" i="5" a="1"/>
  <c r="B30" i="5"/>
  <c r="B32" i="2" s="1"/>
  <c r="B31" i="5" a="1"/>
  <c r="B31" i="5"/>
  <c r="B33" i="2" s="1"/>
  <c r="B32" i="5" a="1"/>
  <c r="B32" i="5"/>
  <c r="B34" i="2" s="1"/>
  <c r="B33" i="5" a="1"/>
  <c r="B33" i="5"/>
  <c r="B35" i="2" s="1"/>
  <c r="B34" i="5" a="1"/>
  <c r="B34" i="5"/>
  <c r="B36" i="2" s="1"/>
  <c r="B35" i="5" a="1"/>
  <c r="B35" i="5"/>
  <c r="B37" i="2" s="1"/>
  <c r="B36" i="5" a="1"/>
  <c r="B36" i="5"/>
  <c r="B38" i="2" s="1"/>
  <c r="B37" i="5" a="1"/>
  <c r="B37" i="5"/>
  <c r="B39" i="2" s="1"/>
  <c r="B38" i="5" a="1"/>
  <c r="B38" i="5"/>
  <c r="B40" i="2" s="1"/>
  <c r="B39" i="5" a="1"/>
  <c r="B39" i="5"/>
  <c r="B41" i="2" s="1"/>
  <c r="B40" i="5" a="1"/>
  <c r="B40" i="5"/>
  <c r="B42" i="2" s="1"/>
  <c r="B41" i="5" a="1"/>
  <c r="B41" i="5"/>
  <c r="B43" i="2" s="1"/>
  <c r="B42" i="5" a="1"/>
  <c r="B42" i="5"/>
  <c r="B44" i="2" s="1"/>
  <c r="B43" i="5" a="1"/>
  <c r="B43" i="5"/>
  <c r="B45" i="2" s="1"/>
  <c r="B44" i="5" a="1"/>
  <c r="B44" i="5"/>
  <c r="B46" i="2" s="1"/>
  <c r="B45" i="5" a="1"/>
  <c r="B45" i="5"/>
  <c r="B47" i="2" s="1"/>
  <c r="B46" i="5" a="1"/>
  <c r="B46" i="5"/>
  <c r="B48" i="2" s="1"/>
  <c r="B47" i="5" a="1"/>
  <c r="B47" i="5"/>
  <c r="B49" i="2" s="1"/>
  <c r="B48" i="5" a="1"/>
  <c r="B48" i="5"/>
  <c r="B50" i="2" s="1"/>
  <c r="B49" i="5" a="1"/>
  <c r="B49" i="5"/>
  <c r="B51" i="2" s="1"/>
  <c r="B50" i="5" a="1"/>
  <c r="B50" i="5"/>
  <c r="B52" i="2" s="1"/>
  <c r="J2" i="1" a="1"/>
  <c r="J2" i="1"/>
  <c r="J3" i="1" a="1"/>
  <c r="J3" i="1"/>
  <c r="J4" i="1" a="1"/>
  <c r="J4" i="1"/>
  <c r="J5" i="1" a="1"/>
  <c r="J5" i="1"/>
  <c r="J6" i="1" a="1"/>
  <c r="J6" i="1"/>
  <c r="J7" i="1" a="1"/>
  <c r="J7" i="1"/>
  <c r="J8" i="1" a="1"/>
  <c r="J8" i="1"/>
  <c r="J9" i="1" a="1"/>
  <c r="J9" i="1"/>
  <c r="J10" i="1" a="1"/>
  <c r="J10" i="1"/>
  <c r="J11" i="1" a="1"/>
  <c r="J11" i="1"/>
  <c r="J12" i="1" a="1"/>
  <c r="J12" i="1"/>
  <c r="J13" i="1" a="1"/>
  <c r="J13" i="1"/>
  <c r="J14" i="1" a="1"/>
  <c r="J14" i="1"/>
  <c r="J15" i="1" a="1"/>
  <c r="J15" i="1"/>
  <c r="J16" i="1" a="1"/>
  <c r="J16" i="1"/>
  <c r="J17" i="1" a="1"/>
  <c r="J17" i="1"/>
  <c r="J18" i="1" a="1"/>
  <c r="J18" i="1"/>
  <c r="J19" i="1" a="1"/>
  <c r="J19" i="1"/>
  <c r="J20" i="1" a="1"/>
  <c r="J20" i="1"/>
  <c r="J21" i="1" a="1"/>
  <c r="J21" i="1"/>
  <c r="J22" i="1" a="1"/>
  <c r="J22" i="1"/>
  <c r="J23" i="1" a="1"/>
  <c r="J23" i="1"/>
  <c r="J24" i="1" a="1"/>
  <c r="J24" i="1"/>
  <c r="J25" i="1" a="1"/>
  <c r="J25" i="1"/>
  <c r="J26" i="1" a="1"/>
  <c r="J26" i="1"/>
  <c r="J27" i="1" a="1"/>
  <c r="J27" i="1"/>
  <c r="J28" i="1" a="1"/>
  <c r="J28" i="1"/>
  <c r="J29" i="1" a="1"/>
  <c r="J29" i="1"/>
  <c r="J30" i="1" a="1"/>
  <c r="J30" i="1"/>
  <c r="J31" i="1" a="1"/>
  <c r="J31" i="1"/>
  <c r="J32" i="1" a="1"/>
  <c r="J32" i="1"/>
  <c r="J33" i="1" a="1"/>
  <c r="J33" i="1"/>
  <c r="J34" i="1" a="1"/>
  <c r="J34" i="1"/>
  <c r="J35" i="1" a="1"/>
  <c r="J35" i="1"/>
  <c r="J36" i="1" a="1"/>
  <c r="J36" i="1"/>
  <c r="J37" i="1" a="1"/>
  <c r="J37" i="1"/>
  <c r="J38" i="1" a="1"/>
  <c r="J38" i="1"/>
  <c r="J39" i="1" a="1"/>
  <c r="J39" i="1"/>
  <c r="J40" i="1" a="1"/>
  <c r="J40" i="1"/>
  <c r="J41" i="1" a="1"/>
  <c r="J41" i="1"/>
  <c r="J42" i="1" a="1"/>
  <c r="J42" i="1"/>
  <c r="J43" i="1" a="1"/>
  <c r="J43" i="1"/>
  <c r="J44" i="1" a="1"/>
  <c r="J44" i="1"/>
  <c r="J45" i="1" a="1"/>
  <c r="J45" i="1"/>
  <c r="J46" i="1" a="1"/>
  <c r="J46" i="1"/>
  <c r="J47" i="1" a="1"/>
  <c r="J47" i="1"/>
  <c r="J48" i="1" a="1"/>
  <c r="J48" i="1"/>
  <c r="J49" i="1" a="1"/>
  <c r="J49" i="1"/>
  <c r="J50" i="1" a="1"/>
  <c r="J50" i="1"/>
  <c r="K2" i="1" a="1"/>
  <c r="K2" i="1"/>
  <c r="K3" i="1" a="1"/>
  <c r="K3" i="1"/>
  <c r="K4" i="1" a="1"/>
  <c r="K4" i="1"/>
  <c r="K5" i="1" a="1"/>
  <c r="K5" i="1"/>
  <c r="K6" i="1" a="1"/>
  <c r="K6" i="1"/>
  <c r="K7" i="1" a="1"/>
  <c r="K7" i="1"/>
  <c r="K8" i="1" a="1"/>
  <c r="K8" i="1"/>
  <c r="K9" i="1" a="1"/>
  <c r="K9" i="1"/>
  <c r="K10" i="1" a="1"/>
  <c r="K10" i="1"/>
  <c r="K11" i="1" a="1"/>
  <c r="K11" i="1"/>
  <c r="K12" i="1" a="1"/>
  <c r="K12" i="1"/>
  <c r="K13" i="1" a="1"/>
  <c r="K13" i="1"/>
  <c r="K14" i="1" a="1"/>
  <c r="K14" i="1"/>
  <c r="K15" i="1" a="1"/>
  <c r="K15" i="1"/>
  <c r="K16" i="1" a="1"/>
  <c r="K16" i="1"/>
  <c r="K17" i="1" a="1"/>
  <c r="K17" i="1"/>
  <c r="K18" i="1" a="1"/>
  <c r="K18" i="1"/>
  <c r="K19" i="1" a="1"/>
  <c r="K19" i="1"/>
  <c r="K20" i="1" a="1"/>
  <c r="K20" i="1"/>
  <c r="K21" i="1" a="1"/>
  <c r="K21" i="1"/>
  <c r="K22" i="1" a="1"/>
  <c r="K22" i="1"/>
  <c r="K23" i="1" a="1"/>
  <c r="K23" i="1"/>
  <c r="K24" i="1" a="1"/>
  <c r="K24" i="1"/>
  <c r="K25" i="1" a="1"/>
  <c r="K25" i="1"/>
  <c r="K26" i="1" a="1"/>
  <c r="K26" i="1"/>
  <c r="K27" i="1" a="1"/>
  <c r="K27" i="1"/>
  <c r="K28" i="1" a="1"/>
  <c r="K28" i="1"/>
  <c r="K29" i="1" a="1"/>
  <c r="K29" i="1"/>
  <c r="K30" i="1" a="1"/>
  <c r="K30" i="1"/>
  <c r="K31" i="1" a="1"/>
  <c r="K31" i="1"/>
  <c r="K32" i="1" a="1"/>
  <c r="K32" i="1"/>
  <c r="K33" i="1" a="1"/>
  <c r="K33" i="1"/>
  <c r="K34" i="1" a="1"/>
  <c r="K34" i="1"/>
  <c r="K35" i="1" a="1"/>
  <c r="K35" i="1"/>
  <c r="K36" i="1" a="1"/>
  <c r="K36" i="1"/>
  <c r="K37" i="1" a="1"/>
  <c r="K37" i="1"/>
  <c r="K38" i="1" a="1"/>
  <c r="K38" i="1"/>
  <c r="K39" i="1" a="1"/>
  <c r="K39" i="1"/>
  <c r="K40" i="1" a="1"/>
  <c r="K40" i="1"/>
  <c r="K41" i="1" a="1"/>
  <c r="K41" i="1"/>
  <c r="K42" i="1" a="1"/>
  <c r="K42" i="1"/>
  <c r="K43" i="1" a="1"/>
  <c r="K43" i="1"/>
  <c r="K44" i="1" a="1"/>
  <c r="K44" i="1"/>
  <c r="K45" i="1" a="1"/>
  <c r="K45" i="1"/>
  <c r="K46" i="1" a="1"/>
  <c r="K46" i="1"/>
  <c r="K47" i="1" a="1"/>
  <c r="K47" i="1"/>
  <c r="K48" i="1" a="1"/>
  <c r="K48" i="1"/>
  <c r="K49" i="1" a="1"/>
  <c r="K49" i="1"/>
  <c r="K50" i="1" a="1"/>
  <c r="K50" i="1"/>
  <c r="L1" i="1" a="1"/>
  <c r="L1" i="1"/>
  <c r="K1" i="1" a="1"/>
  <c r="K1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2" i="1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A3" i="3" l="1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2" i="3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3" i="1"/>
  <c r="A4" i="1"/>
  <c r="A2" i="1"/>
  <c r="F101" i="3" l="1"/>
  <c r="E101" i="3"/>
  <c r="D101" i="3"/>
  <c r="F100" i="3"/>
  <c r="E100" i="3"/>
  <c r="D100" i="3"/>
  <c r="F8" i="3"/>
  <c r="E8" i="3"/>
  <c r="D8" i="3"/>
  <c r="F7" i="3"/>
  <c r="E7" i="3"/>
  <c r="D7" i="3"/>
  <c r="F6" i="3"/>
  <c r="E6" i="3"/>
  <c r="D6" i="3"/>
  <c r="F2" i="3"/>
  <c r="E2" i="3"/>
  <c r="F3" i="3"/>
  <c r="E3" i="3"/>
  <c r="D3" i="3"/>
  <c r="D2" i="3"/>
  <c r="K2" i="3" a="1"/>
  <c r="K2" i="3" s="1"/>
  <c r="F5" i="3"/>
  <c r="E5" i="3"/>
  <c r="D5" i="3"/>
  <c r="F4" i="3"/>
  <c r="E4" i="3"/>
  <c r="D4" i="3"/>
  <c r="C2" i="3"/>
  <c r="B2" i="3"/>
  <c r="G2" i="3"/>
  <c r="C101" i="3"/>
  <c r="B101" i="3"/>
  <c r="G101" i="3"/>
  <c r="C100" i="3"/>
  <c r="B100" i="3"/>
  <c r="G100" i="3"/>
  <c r="C99" i="3"/>
  <c r="B99" i="3"/>
  <c r="G99" i="3"/>
  <c r="C98" i="3"/>
  <c r="B98" i="3"/>
  <c r="G98" i="3"/>
  <c r="C97" i="3"/>
  <c r="B97" i="3"/>
  <c r="G97" i="3"/>
  <c r="C96" i="3"/>
  <c r="B96" i="3"/>
  <c r="G96" i="3"/>
  <c r="C95" i="3"/>
  <c r="B95" i="3"/>
  <c r="G95" i="3"/>
  <c r="C94" i="3"/>
  <c r="B94" i="3"/>
  <c r="G94" i="3"/>
  <c r="C93" i="3"/>
  <c r="B93" i="3"/>
  <c r="G93" i="3"/>
  <c r="C92" i="3"/>
  <c r="B92" i="3"/>
  <c r="G92" i="3"/>
  <c r="C91" i="3"/>
  <c r="B91" i="3"/>
  <c r="G91" i="3"/>
  <c r="C90" i="3"/>
  <c r="B90" i="3"/>
  <c r="G90" i="3"/>
  <c r="C89" i="3"/>
  <c r="B89" i="3"/>
  <c r="G89" i="3"/>
  <c r="C88" i="3"/>
  <c r="B88" i="3"/>
  <c r="G88" i="3"/>
  <c r="C87" i="3"/>
  <c r="B87" i="3"/>
  <c r="G87" i="3"/>
  <c r="C86" i="3"/>
  <c r="B86" i="3"/>
  <c r="G86" i="3"/>
  <c r="C85" i="3"/>
  <c r="B85" i="3"/>
  <c r="G85" i="3"/>
  <c r="C84" i="3"/>
  <c r="B84" i="3"/>
  <c r="G84" i="3"/>
  <c r="C83" i="3"/>
  <c r="B83" i="3"/>
  <c r="G83" i="3"/>
  <c r="C82" i="3"/>
  <c r="B82" i="3"/>
  <c r="G82" i="3"/>
  <c r="C81" i="3"/>
  <c r="B81" i="3"/>
  <c r="G81" i="3"/>
  <c r="C80" i="3"/>
  <c r="B80" i="3"/>
  <c r="G80" i="3"/>
  <c r="C79" i="3"/>
  <c r="B79" i="3"/>
  <c r="G79" i="3"/>
  <c r="C78" i="3"/>
  <c r="B78" i="3"/>
  <c r="G78" i="3"/>
  <c r="C77" i="3"/>
  <c r="B77" i="3"/>
  <c r="G77" i="3"/>
  <c r="C76" i="3"/>
  <c r="B76" i="3"/>
  <c r="G76" i="3"/>
  <c r="C75" i="3"/>
  <c r="B75" i="3"/>
  <c r="G75" i="3"/>
  <c r="C74" i="3"/>
  <c r="B74" i="3"/>
  <c r="G74" i="3"/>
  <c r="C73" i="3"/>
  <c r="B73" i="3"/>
  <c r="G73" i="3"/>
  <c r="C72" i="3"/>
  <c r="B72" i="3"/>
  <c r="G72" i="3"/>
  <c r="C71" i="3"/>
  <c r="B71" i="3"/>
  <c r="G71" i="3"/>
  <c r="C70" i="3"/>
  <c r="B70" i="3"/>
  <c r="G70" i="3"/>
  <c r="C69" i="3"/>
  <c r="B69" i="3"/>
  <c r="G69" i="3"/>
  <c r="C68" i="3"/>
  <c r="B68" i="3"/>
  <c r="G68" i="3"/>
  <c r="C67" i="3"/>
  <c r="B67" i="3"/>
  <c r="G67" i="3"/>
  <c r="C66" i="3"/>
  <c r="B66" i="3"/>
  <c r="G66" i="3"/>
  <c r="C65" i="3"/>
  <c r="B65" i="3"/>
  <c r="G65" i="3"/>
  <c r="C64" i="3"/>
  <c r="B64" i="3"/>
  <c r="G64" i="3"/>
  <c r="C63" i="3"/>
  <c r="B63" i="3"/>
  <c r="G63" i="3"/>
  <c r="C62" i="3"/>
  <c r="B62" i="3"/>
  <c r="G62" i="3"/>
  <c r="C61" i="3"/>
  <c r="B61" i="3"/>
  <c r="G61" i="3"/>
  <c r="C60" i="3"/>
  <c r="B60" i="3"/>
  <c r="G60" i="3"/>
  <c r="C59" i="3"/>
  <c r="B59" i="3"/>
  <c r="G59" i="3"/>
  <c r="C58" i="3"/>
  <c r="B58" i="3"/>
  <c r="G58" i="3"/>
  <c r="C57" i="3"/>
  <c r="B57" i="3"/>
  <c r="G57" i="3"/>
  <c r="C56" i="3"/>
  <c r="B56" i="3"/>
  <c r="G56" i="3"/>
  <c r="C55" i="3"/>
  <c r="B55" i="3"/>
  <c r="G55" i="3"/>
  <c r="C54" i="3"/>
  <c r="B54" i="3"/>
  <c r="G54" i="3"/>
  <c r="C53" i="3"/>
  <c r="B53" i="3"/>
  <c r="G53" i="3"/>
  <c r="C52" i="3"/>
  <c r="B52" i="3"/>
  <c r="G52" i="3"/>
  <c r="C51" i="3"/>
  <c r="B51" i="3"/>
  <c r="G51" i="3"/>
  <c r="C50" i="3"/>
  <c r="B50" i="3"/>
  <c r="G50" i="3"/>
  <c r="C49" i="3"/>
  <c r="B49" i="3"/>
  <c r="G49" i="3"/>
  <c r="C48" i="3"/>
  <c r="B48" i="3"/>
  <c r="G48" i="3"/>
  <c r="C47" i="3"/>
  <c r="B47" i="3"/>
  <c r="G47" i="3"/>
  <c r="C46" i="3"/>
  <c r="B46" i="3"/>
  <c r="G46" i="3"/>
  <c r="C45" i="3"/>
  <c r="B45" i="3"/>
  <c r="G45" i="3"/>
  <c r="C44" i="3"/>
  <c r="B44" i="3"/>
  <c r="G44" i="3"/>
  <c r="C43" i="3"/>
  <c r="B43" i="3"/>
  <c r="G43" i="3"/>
  <c r="C42" i="3"/>
  <c r="B42" i="3"/>
  <c r="G42" i="3"/>
  <c r="C41" i="3"/>
  <c r="B41" i="3"/>
  <c r="G41" i="3"/>
  <c r="C40" i="3"/>
  <c r="B40" i="3"/>
  <c r="G40" i="3"/>
  <c r="C39" i="3"/>
  <c r="B39" i="3"/>
  <c r="G39" i="3"/>
  <c r="C38" i="3"/>
  <c r="B38" i="3"/>
  <c r="G38" i="3"/>
  <c r="C37" i="3"/>
  <c r="B37" i="3"/>
  <c r="G37" i="3"/>
  <c r="C36" i="3"/>
  <c r="B36" i="3"/>
  <c r="G36" i="3"/>
  <c r="C35" i="3"/>
  <c r="B35" i="3"/>
  <c r="G35" i="3"/>
  <c r="C34" i="3"/>
  <c r="B34" i="3"/>
  <c r="G34" i="3"/>
  <c r="C33" i="3"/>
  <c r="B33" i="3"/>
  <c r="G33" i="3"/>
  <c r="C32" i="3"/>
  <c r="B32" i="3"/>
  <c r="G32" i="3"/>
  <c r="C31" i="3"/>
  <c r="B31" i="3"/>
  <c r="G31" i="3"/>
  <c r="C30" i="3"/>
  <c r="B30" i="3"/>
  <c r="G30" i="3"/>
  <c r="C29" i="3"/>
  <c r="B29" i="3"/>
  <c r="G29" i="3"/>
  <c r="C28" i="3"/>
  <c r="B28" i="3"/>
  <c r="G28" i="3"/>
  <c r="C27" i="3"/>
  <c r="B27" i="3"/>
  <c r="G27" i="3"/>
  <c r="C26" i="3"/>
  <c r="B26" i="3"/>
  <c r="G26" i="3"/>
  <c r="C25" i="3"/>
  <c r="B25" i="3"/>
  <c r="G25" i="3"/>
  <c r="C24" i="3"/>
  <c r="B24" i="3"/>
  <c r="G24" i="3"/>
  <c r="C23" i="3"/>
  <c r="B23" i="3"/>
  <c r="G23" i="3"/>
  <c r="C22" i="3"/>
  <c r="B22" i="3"/>
  <c r="G22" i="3"/>
  <c r="C21" i="3"/>
  <c r="B21" i="3"/>
  <c r="G21" i="3"/>
  <c r="C20" i="3"/>
  <c r="B20" i="3"/>
  <c r="G20" i="3"/>
  <c r="C19" i="3"/>
  <c r="B19" i="3"/>
  <c r="G19" i="3"/>
  <c r="C18" i="3"/>
  <c r="B18" i="3"/>
  <c r="G18" i="3"/>
  <c r="C17" i="3"/>
  <c r="B17" i="3"/>
  <c r="G17" i="3"/>
  <c r="C16" i="3"/>
  <c r="B16" i="3"/>
  <c r="G16" i="3"/>
  <c r="C15" i="3"/>
  <c r="B15" i="3"/>
  <c r="G15" i="3"/>
  <c r="C14" i="3"/>
  <c r="B14" i="3"/>
  <c r="G14" i="3"/>
  <c r="C13" i="3"/>
  <c r="B13" i="3"/>
  <c r="G13" i="3"/>
  <c r="C12" i="3"/>
  <c r="B12" i="3"/>
  <c r="G12" i="3"/>
  <c r="C11" i="3"/>
  <c r="B11" i="3"/>
  <c r="G11" i="3"/>
  <c r="C10" i="3"/>
  <c r="B10" i="3"/>
  <c r="G10" i="3"/>
  <c r="C9" i="3"/>
  <c r="B9" i="3"/>
  <c r="G9" i="3"/>
  <c r="C8" i="3"/>
  <c r="B8" i="3"/>
  <c r="G8" i="3"/>
  <c r="C7" i="3"/>
  <c r="B7" i="3"/>
  <c r="G7" i="3"/>
  <c r="C6" i="3"/>
  <c r="B6" i="3"/>
  <c r="G6" i="3"/>
  <c r="C5" i="3"/>
  <c r="B5" i="3"/>
  <c r="G5" i="3"/>
  <c r="C4" i="3"/>
  <c r="B4" i="3"/>
  <c r="G4" i="3"/>
  <c r="C3" i="3"/>
  <c r="B3" i="3"/>
  <c r="G3" i="3"/>
  <c r="I101" i="3" l="1"/>
  <c r="I100" i="3"/>
  <c r="I8" i="3"/>
  <c r="I7" i="3"/>
  <c r="I6" i="3"/>
  <c r="I2" i="3"/>
  <c r="I3" i="3"/>
  <c r="I4" i="3"/>
  <c r="I5" i="3"/>
  <c r="H2" i="3"/>
  <c r="H101" i="3" l="1"/>
  <c r="H100" i="3"/>
  <c r="H8" i="3"/>
  <c r="H6" i="3"/>
  <c r="H7" i="3"/>
  <c r="H5" i="3"/>
  <c r="H4" i="3"/>
  <c r="H3" i="3"/>
  <c r="L3" i="3" l="1"/>
  <c r="L5" i="3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87" i="3"/>
  <c r="L88" i="3"/>
  <c r="L89" i="3"/>
  <c r="L90" i="3"/>
  <c r="L91" i="3"/>
  <c r="L92" i="3"/>
  <c r="L93" i="3"/>
  <c r="L94" i="3"/>
  <c r="L95" i="3"/>
  <c r="L96" i="3"/>
  <c r="L97" i="3"/>
  <c r="L98" i="3"/>
  <c r="L99" i="3"/>
  <c r="L100" i="3"/>
  <c r="L101" i="3"/>
  <c r="L2" i="3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<sst xmlns="http://schemas.openxmlformats.org/spreadsheetml/2006/main" count="347" uniqueCount="93">
  <si>
    <t>N°</t>
  </si>
  <si>
    <t>Equipes</t>
  </si>
  <si>
    <t>Tour 1</t>
  </si>
  <si>
    <t>Equipe</t>
  </si>
  <si>
    <t>Victoire</t>
  </si>
  <si>
    <t>Pts Marqués</t>
  </si>
  <si>
    <t>Pts Subis</t>
  </si>
  <si>
    <t>Différence</t>
  </si>
  <si>
    <t>Rang</t>
  </si>
  <si>
    <t>Egalité</t>
  </si>
  <si>
    <t>Perdu</t>
  </si>
  <si>
    <t>Tour 2</t>
  </si>
  <si>
    <t>Tour 3</t>
  </si>
  <si>
    <t>Tour 4</t>
  </si>
  <si>
    <t>Tour 5</t>
  </si>
  <si>
    <t>Tour 6</t>
  </si>
  <si>
    <t>Tour 7</t>
  </si>
  <si>
    <t>Tour 8</t>
  </si>
  <si>
    <t>Tour 9</t>
  </si>
  <si>
    <t>Tour 10</t>
  </si>
  <si>
    <t>Tour 11</t>
  </si>
  <si>
    <t>Tour 12</t>
  </si>
  <si>
    <t>Annonces</t>
  </si>
  <si>
    <t>Total</t>
  </si>
  <si>
    <t>PARTIE</t>
  </si>
  <si>
    <t>Pour les annonces, inscrire B pour Belote et C pour Capot</t>
  </si>
  <si>
    <t>Partie 1</t>
  </si>
  <si>
    <t>Partie 2</t>
  </si>
  <si>
    <t>Partie 3</t>
  </si>
  <si>
    <t>Partie 4</t>
  </si>
  <si>
    <t>Partie 5</t>
  </si>
  <si>
    <t>Consignes :
- NE RIEN REMPLIR DANS CETTE FEUILLE
- TOUT EST AUTOMATIQUE !!!</t>
  </si>
  <si>
    <t>a</t>
  </si>
  <si>
    <t>z</t>
  </si>
  <si>
    <t>r</t>
  </si>
  <si>
    <t>t</t>
  </si>
  <si>
    <t>y</t>
  </si>
  <si>
    <t>f</t>
  </si>
  <si>
    <t>u</t>
  </si>
  <si>
    <t>Rencontre 1</t>
  </si>
  <si>
    <t>Rencontre 2</t>
  </si>
  <si>
    <t>Rencontre 3</t>
  </si>
  <si>
    <t>Rencontre 4</t>
  </si>
  <si>
    <t>Rencontre 5</t>
  </si>
  <si>
    <t>Rencontre 6</t>
  </si>
  <si>
    <t>Rencontre 7</t>
  </si>
  <si>
    <t>Rencontre 8</t>
  </si>
  <si>
    <t>Rencontre 9</t>
  </si>
  <si>
    <t>Rencontre 10</t>
  </si>
  <si>
    <t>Rencontre 11</t>
  </si>
  <si>
    <t>Rencontre 12</t>
  </si>
  <si>
    <t>Rencontre 13</t>
  </si>
  <si>
    <t>Rencontre 14</t>
  </si>
  <si>
    <t>Rencontre 15</t>
  </si>
  <si>
    <t>Rencontre 16</t>
  </si>
  <si>
    <t>Rencontre 17</t>
  </si>
  <si>
    <t>Rencontre 18</t>
  </si>
  <si>
    <t>Rencontre 19</t>
  </si>
  <si>
    <t>Rencontre 20</t>
  </si>
  <si>
    <t>Rencontre 21</t>
  </si>
  <si>
    <t>Rencontre 22</t>
  </si>
  <si>
    <t>Rencontre 23</t>
  </si>
  <si>
    <t>Rencontre 24</t>
  </si>
  <si>
    <t>Rencontre 25</t>
  </si>
  <si>
    <t>Rencontre 26</t>
  </si>
  <si>
    <t>Rencontre 27</t>
  </si>
  <si>
    <t>Rencontre 28</t>
  </si>
  <si>
    <t>Rencontre 29</t>
  </si>
  <si>
    <t>Rencontre 30</t>
  </si>
  <si>
    <t>Rencontre 31</t>
  </si>
  <si>
    <t>Rencontre 32</t>
  </si>
  <si>
    <t>Rencontre 33</t>
  </si>
  <si>
    <t>Rencontre 34</t>
  </si>
  <si>
    <t>Rencontre 35</t>
  </si>
  <si>
    <t>Rencontre 36</t>
  </si>
  <si>
    <t>Rencontre 37</t>
  </si>
  <si>
    <t>Rencontre 38</t>
  </si>
  <si>
    <t>Rencontre 39</t>
  </si>
  <si>
    <t>Rencontre 40</t>
  </si>
  <si>
    <t>Rencontre 41</t>
  </si>
  <si>
    <t>Rencontre 42</t>
  </si>
  <si>
    <t>Rencontre 43</t>
  </si>
  <si>
    <t>Rencontre 44</t>
  </si>
  <si>
    <t>Rencontre 45</t>
  </si>
  <si>
    <t>Rencontre 46</t>
  </si>
  <si>
    <t>Rencontre 47</t>
  </si>
  <si>
    <t>Rencontre 48</t>
  </si>
  <si>
    <t>Rencontre 49</t>
  </si>
  <si>
    <t>Rencontre 50</t>
  </si>
  <si>
    <t>n</t>
  </si>
  <si>
    <t>b</t>
  </si>
  <si>
    <t>Consignes :
- Dans la partie blanche, inscrire le score de chaque équipe.</t>
  </si>
  <si>
    <t>Consignes :
- Inscrire le nom de l'équipe dans la case blanche dans l'ordre d'inscription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</si>
</sst>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20"/>
      <color theme="0"/>
      <name val="Aptos Narrow"/>
      <family val="2"/>
      <scheme val="minor"/>
    </font>
    <font>
      <sz val="8"/>
      <name val="Aptos Narrow"/>
      <family val="2"/>
      <scheme val="minor"/>
    </font>
    <font>
      <b/>
      <sz val="36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sz val="18"/>
      <color theme="1"/>
      <name val="Aptos Narrow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3" tint="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3" tint="9.9978637043366805E-2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0" fillId="2" borderId="0" xfId="0" applyFill="1"/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3" fillId="6" borderId="0" xfId="0" applyFont="1" applyFill="1" applyAlignment="1">
      <alignment horizontal="centerContinuous" vertical="center"/>
    </xf>
    <xf numFmtId="0" fontId="3" fillId="6" borderId="2" xfId="0" applyFont="1" applyFill="1" applyBorder="1" applyAlignment="1">
      <alignment horizontal="centerContinuous"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6" xfId="0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/>
    </xf>
    <xf numFmtId="0" fontId="2" fillId="9" borderId="3" xfId="0" applyFont="1" applyFill="1" applyBorder="1"/>
    <xf numFmtId="0" fontId="0" fillId="5" borderId="1" xfId="0" applyFill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left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1C9723-16D4-4E02-BD0A-276B4EECBAB9}">
  <dimension ref="A1:L101"/>
  <sheetViews>
    <sheetView workbookViewId="0">
      <selection activeCell="J1" sqref="J1"/>
    </sheetView>
  </sheetViews>
  <sheetFormatPr baseColWidth="10" defaultRowHeight="14.5" x14ac:dyDescent="0.35"/>
  <cols>
    <col min="1" max="1" width="5.6328125" style="2" customWidth="1"/>
    <col min="2" max="2" width="23.6328125" style="2" customWidth="1"/>
    <col min="3" max="16384" width="10.90625" style="2"/>
  </cols>
  <sheetData>
    <row r="1" spans="1:12" x14ac:dyDescent="0.35">
      <c r="A1" s="3" t="s">
        <v>0</v>
      </c>
      <c r="B1" s="3" t="s">
        <v>1</v>
      </c>
      <c r="D1" s="21" t="s">
        <v>92</v>
      </c>
      <c r="E1" s="22"/>
      <c r="F1" s="22"/>
      <c r="G1" s="22"/>
      <c r="H1" s="22"/>
      <c r="J1" t="str" cm="1">
        <f t="array" ref="J1">IF(ROW()&lt;=$F$8/2,INDEX($B$2:$B$101,(ROW()-1)*2+1),"")</f>
        <v>a</v>
      </c>
      <c r="K1" t="str" cm="1">
        <f t="array" ref="K1">IF(ROW()&lt;=$F$8/2,INDEX($B$2:$B$101,(ROW()-1)*2+2),"")</f>
        <v>z</v>
      </c>
      <c r="L1" s="2" cm="1">
        <f t="array" ref="L1:L50">_xlfn.SEQUENCE(50)</f>
        <v>1</v>
      </c>
    </row>
    <row r="2" spans="1:12" x14ac:dyDescent="0.35">
      <c r="A2" s="4">
        <f>IF(B2="","",ROW(A1))</f>
        <v>1</v>
      </c>
      <c r="B2" s="5" t="s">
        <v>32</v>
      </c>
      <c r="C2">
        <f ca="1">IF(B2="","",IF(ROW(A2)&lt;=$F$8,RAND(),""))</f>
        <v>0.53171831757660371</v>
      </c>
      <c r="D2" s="22"/>
      <c r="E2" s="22"/>
      <c r="F2" s="22"/>
      <c r="G2" s="22"/>
      <c r="H2" s="22"/>
      <c r="J2" t="str" cm="1">
        <f t="array" ref="J2">IF(ROW()&lt;=$F$8/2,INDEX($B$2:$B$101,(ROW()-1)*2+1),"")</f>
        <v>f</v>
      </c>
      <c r="K2" t="str" cm="1">
        <f t="array" ref="K2">IF(ROW()&lt;=$F$8/2,INDEX($B$2:$B$101,(ROW()-1)*2+2),"")</f>
        <v>r</v>
      </c>
      <c r="L2" s="2">
        <v>2</v>
      </c>
    </row>
    <row r="3" spans="1:12" x14ac:dyDescent="0.35">
      <c r="A3" s="4">
        <f t="shared" ref="A3:A66" si="0">IF(B3="","",ROW(A2))</f>
        <v>2</v>
      </c>
      <c r="B3" s="5" t="s">
        <v>33</v>
      </c>
      <c r="C3">
        <f t="shared" ref="C3:C66" ca="1" si="1">IF(B3="","",IF(ROW(A3)&lt;=$F$8,RAND(),""))</f>
        <v>0.6961763522835368</v>
      </c>
      <c r="D3" s="22"/>
      <c r="E3" s="22"/>
      <c r="F3" s="22"/>
      <c r="G3" s="22"/>
      <c r="H3" s="22"/>
      <c r="J3" t="str" cm="1">
        <f t="array" ref="J3">IF(ROW()&lt;=$F$8/2,INDEX($B$2:$B$101,(ROW()-1)*2+1),"")</f>
        <v>t</v>
      </c>
      <c r="K3" t="str" cm="1">
        <f t="array" ref="K3">IF(ROW()&lt;=$F$8/2,INDEX($B$2:$B$101,(ROW()-1)*2+2),"")</f>
        <v>y</v>
      </c>
      <c r="L3" s="2">
        <v>3</v>
      </c>
    </row>
    <row r="4" spans="1:12" x14ac:dyDescent="0.35">
      <c r="A4" s="4">
        <f t="shared" si="0"/>
        <v>3</v>
      </c>
      <c r="B4" s="5" t="s">
        <v>37</v>
      </c>
      <c r="C4">
        <f t="shared" ca="1" si="1"/>
        <v>0.53647769473692963</v>
      </c>
      <c r="D4" s="22"/>
      <c r="E4" s="22"/>
      <c r="F4" s="22"/>
      <c r="G4" s="22"/>
      <c r="H4" s="22"/>
      <c r="J4" t="str" cm="1">
        <f t="array" ref="J4">IF(ROW()&lt;=$F$8/2,INDEX($B$2:$B$101,(ROW()-1)*2+1),"")</f>
        <v>u</v>
      </c>
      <c r="K4" cm="1">
        <f t="array" ref="K4">IF(ROW()&lt;=$F$8/2,INDEX($B$2:$B$101,(ROW()-1)*2+2),"")</f>
        <v>0</v>
      </c>
      <c r="L4" s="2">
        <v>4</v>
      </c>
    </row>
    <row r="5" spans="1:12" x14ac:dyDescent="0.35">
      <c r="A5" s="4">
        <f t="shared" si="0"/>
        <v>4</v>
      </c>
      <c r="B5" s="5" t="s">
        <v>34</v>
      </c>
      <c r="C5">
        <f t="shared" ca="1" si="1"/>
        <v>0.41146152663987989</v>
      </c>
      <c r="D5" s="22"/>
      <c r="E5" s="22"/>
      <c r="F5" s="22"/>
      <c r="G5" s="22"/>
      <c r="H5" s="22"/>
      <c r="J5" cm="1">
        <f t="array" ref="J5">IF(ROW()&lt;=$F$8/2,INDEX($B$2:$B$101,(ROW()-1)*2+1),"")</f>
        <v>0</v>
      </c>
      <c r="K5" cm="1">
        <f t="array" ref="K5">IF(ROW()&lt;=$F$8/2,INDEX($B$2:$B$101,(ROW()-1)*2+2),"")</f>
        <v>0</v>
      </c>
      <c r="L5" s="2">
        <v>5</v>
      </c>
    </row>
    <row r="6" spans="1:12" x14ac:dyDescent="0.35">
      <c r="A6" s="4">
        <f t="shared" si="0"/>
        <v>5</v>
      </c>
      <c r="B6" s="5" t="s">
        <v>35</v>
      </c>
      <c r="C6">
        <f t="shared" ca="1" si="1"/>
        <v>0.91595182976019385</v>
      </c>
      <c r="D6" s="22"/>
      <c r="E6" s="22"/>
      <c r="F6" s="22"/>
      <c r="G6" s="22"/>
      <c r="H6" s="22"/>
      <c r="J6" cm="1">
        <f t="array" ref="J6">IF(ROW()&lt;=$F$8/2,INDEX($B$2:$B$101,(ROW()-1)*2+1),"")</f>
        <v>0</v>
      </c>
      <c r="K6" cm="1">
        <f t="array" ref="K6">IF(ROW()&lt;=$F$8/2,INDEX($B$2:$B$101,(ROW()-1)*2+2),"")</f>
        <v>0</v>
      </c>
      <c r="L6" s="2">
        <v>6</v>
      </c>
    </row>
    <row r="7" spans="1:12" x14ac:dyDescent="0.35">
      <c r="A7" s="4">
        <f t="shared" si="0"/>
        <v>6</v>
      </c>
      <c r="B7" s="5" t="s">
        <v>36</v>
      </c>
      <c r="C7">
        <f t="shared" ca="1" si="1"/>
        <v>0.35113125462088535</v>
      </c>
      <c r="J7" cm="1">
        <f t="array" ref="J7">IF(ROW()&lt;=$F$8/2,INDEX($B$2:$B$101,(ROW()-1)*2+1),"")</f>
        <v>0</v>
      </c>
      <c r="K7" cm="1">
        <f t="array" ref="K7">IF(ROW()&lt;=$F$8/2,INDEX($B$2:$B$101,(ROW()-1)*2+2),"")</f>
        <v>0</v>
      </c>
      <c r="L7" s="2">
        <v>7</v>
      </c>
    </row>
    <row r="8" spans="1:12" x14ac:dyDescent="0.35">
      <c r="A8" s="4">
        <f t="shared" si="0"/>
        <v>7</v>
      </c>
      <c r="B8" s="5" t="s">
        <v>38</v>
      </c>
      <c r="C8">
        <f t="shared" ca="1" si="1"/>
        <v>0.65543010270916147</v>
      </c>
      <c r="F8" s="2">
        <v>100</v>
      </c>
      <c r="J8" cm="1">
        <f t="array" ref="J8">IF(ROW()&lt;=$F$8/2,INDEX($B$2:$B$101,(ROW()-1)*2+1),"")</f>
        <v>0</v>
      </c>
      <c r="K8" cm="1">
        <f t="array" ref="K8">IF(ROW()&lt;=$F$8/2,INDEX($B$2:$B$101,(ROW()-1)*2+2),"")</f>
        <v>0</v>
      </c>
      <c r="L8" s="2">
        <v>8</v>
      </c>
    </row>
    <row r="9" spans="1:12" x14ac:dyDescent="0.35">
      <c r="A9" s="4" t="str">
        <f t="shared" si="0"/>
        <v/>
      </c>
      <c r="B9" s="5"/>
      <c r="C9" t="str">
        <f t="shared" ca="1" si="1"/>
        <v/>
      </c>
      <c r="J9" cm="1">
        <f t="array" ref="J9">IF(ROW()&lt;=$F$8/2,INDEX($B$2:$B$101,(ROW()-1)*2+1),"")</f>
        <v>0</v>
      </c>
      <c r="K9" cm="1">
        <f t="array" ref="K9">IF(ROW()&lt;=$F$8/2,INDEX($B$2:$B$101,(ROW()-1)*2+2),"")</f>
        <v>0</v>
      </c>
      <c r="L9" s="2">
        <v>9</v>
      </c>
    </row>
    <row r="10" spans="1:12" x14ac:dyDescent="0.35">
      <c r="A10" s="4" t="str">
        <f t="shared" si="0"/>
        <v/>
      </c>
      <c r="B10" s="5"/>
      <c r="C10" t="str">
        <f t="shared" ca="1" si="1"/>
        <v/>
      </c>
      <c r="J10" cm="1">
        <f t="array" ref="J10">IF(ROW()&lt;=$F$8/2,INDEX($B$2:$B$101,(ROW()-1)*2+1),"")</f>
        <v>0</v>
      </c>
      <c r="K10" cm="1">
        <f t="array" ref="K10">IF(ROW()&lt;=$F$8/2,INDEX($B$2:$B$101,(ROW()-1)*2+2),"")</f>
        <v>0</v>
      </c>
      <c r="L10" s="2">
        <v>10</v>
      </c>
    </row>
    <row r="11" spans="1:12" x14ac:dyDescent="0.35">
      <c r="A11" s="4" t="str">
        <f t="shared" si="0"/>
        <v/>
      </c>
      <c r="B11" s="5"/>
      <c r="C11" t="str">
        <f t="shared" ca="1" si="1"/>
        <v/>
      </c>
      <c r="J11" cm="1">
        <f t="array" ref="J11">IF(ROW()&lt;=$F$8/2,INDEX($B$2:$B$101,(ROW()-1)*2+1),"")</f>
        <v>0</v>
      </c>
      <c r="K11" cm="1">
        <f t="array" ref="K11">IF(ROW()&lt;=$F$8/2,INDEX($B$2:$B$101,(ROW()-1)*2+2),"")</f>
        <v>0</v>
      </c>
      <c r="L11" s="2">
        <v>11</v>
      </c>
    </row>
    <row r="12" spans="1:12" x14ac:dyDescent="0.35">
      <c r="A12" s="4" t="str">
        <f t="shared" si="0"/>
        <v/>
      </c>
      <c r="B12" s="5"/>
      <c r="C12" t="str">
        <f t="shared" ca="1" si="1"/>
        <v/>
      </c>
      <c r="J12" cm="1">
        <f t="array" ref="J12">IF(ROW()&lt;=$F$8/2,INDEX($B$2:$B$101,(ROW()-1)*2+1),"")</f>
        <v>0</v>
      </c>
      <c r="K12" cm="1">
        <f t="array" ref="K12">IF(ROW()&lt;=$F$8/2,INDEX($B$2:$B$101,(ROW()-1)*2+2),"")</f>
        <v>0</v>
      </c>
      <c r="L12" s="2">
        <v>12</v>
      </c>
    </row>
    <row r="13" spans="1:12" x14ac:dyDescent="0.35">
      <c r="A13" s="4" t="str">
        <f t="shared" si="0"/>
        <v/>
      </c>
      <c r="B13" s="5"/>
      <c r="C13" t="str">
        <f t="shared" ca="1" si="1"/>
        <v/>
      </c>
      <c r="J13" cm="1">
        <f t="array" ref="J13">IF(ROW()&lt;=$F$8/2,INDEX($B$2:$B$101,(ROW()-1)*2+1),"")</f>
        <v>0</v>
      </c>
      <c r="K13" cm="1">
        <f t="array" ref="K13">IF(ROW()&lt;=$F$8/2,INDEX($B$2:$B$101,(ROW()-1)*2+2),"")</f>
        <v>0</v>
      </c>
      <c r="L13" s="2">
        <v>13</v>
      </c>
    </row>
    <row r="14" spans="1:12" x14ac:dyDescent="0.35">
      <c r="A14" s="4" t="str">
        <f t="shared" si="0"/>
        <v/>
      </c>
      <c r="B14" s="5"/>
      <c r="C14" t="str">
        <f t="shared" ca="1" si="1"/>
        <v/>
      </c>
      <c r="J14" cm="1">
        <f t="array" ref="J14">IF(ROW()&lt;=$F$8/2,INDEX($B$2:$B$101,(ROW()-1)*2+1),"")</f>
        <v>0</v>
      </c>
      <c r="K14" cm="1">
        <f t="array" ref="K14">IF(ROW()&lt;=$F$8/2,INDEX($B$2:$B$101,(ROW()-1)*2+2),"")</f>
        <v>0</v>
      </c>
      <c r="L14" s="2">
        <v>14</v>
      </c>
    </row>
    <row r="15" spans="1:12" x14ac:dyDescent="0.35">
      <c r="A15" s="4" t="str">
        <f t="shared" si="0"/>
        <v/>
      </c>
      <c r="B15" s="5"/>
      <c r="C15" t="str">
        <f t="shared" ca="1" si="1"/>
        <v/>
      </c>
      <c r="J15" cm="1">
        <f t="array" ref="J15">IF(ROW()&lt;=$F$8/2,INDEX($B$2:$B$101,(ROW()-1)*2+1),"")</f>
        <v>0</v>
      </c>
      <c r="K15" cm="1">
        <f t="array" ref="K15">IF(ROW()&lt;=$F$8/2,INDEX($B$2:$B$101,(ROW()-1)*2+2),"")</f>
        <v>0</v>
      </c>
      <c r="L15" s="2">
        <v>15</v>
      </c>
    </row>
    <row r="16" spans="1:12" x14ac:dyDescent="0.35">
      <c r="A16" s="4" t="str">
        <f t="shared" si="0"/>
        <v/>
      </c>
      <c r="B16" s="5"/>
      <c r="C16" t="str">
        <f t="shared" ca="1" si="1"/>
        <v/>
      </c>
      <c r="J16" cm="1">
        <f t="array" ref="J16">IF(ROW()&lt;=$F$8/2,INDEX($B$2:$B$101,(ROW()-1)*2+1),"")</f>
        <v>0</v>
      </c>
      <c r="K16" cm="1">
        <f t="array" ref="K16">IF(ROW()&lt;=$F$8/2,INDEX($B$2:$B$101,(ROW()-1)*2+2),"")</f>
        <v>0</v>
      </c>
      <c r="L16" s="2">
        <v>16</v>
      </c>
    </row>
    <row r="17" spans="1:12" x14ac:dyDescent="0.35">
      <c r="A17" s="4" t="str">
        <f t="shared" si="0"/>
        <v/>
      </c>
      <c r="B17" s="5"/>
      <c r="C17" t="str">
        <f t="shared" ca="1" si="1"/>
        <v/>
      </c>
      <c r="J17" cm="1">
        <f t="array" ref="J17">IF(ROW()&lt;=$F$8/2,INDEX($B$2:$B$101,(ROW()-1)*2+1),"")</f>
        <v>0</v>
      </c>
      <c r="K17" cm="1">
        <f t="array" ref="K17">IF(ROW()&lt;=$F$8/2,INDEX($B$2:$B$101,(ROW()-1)*2+2),"")</f>
        <v>0</v>
      </c>
      <c r="L17" s="2">
        <v>17</v>
      </c>
    </row>
    <row r="18" spans="1:12" x14ac:dyDescent="0.35">
      <c r="A18" s="4" t="str">
        <f t="shared" si="0"/>
        <v/>
      </c>
      <c r="B18" s="5"/>
      <c r="C18" t="str">
        <f t="shared" ca="1" si="1"/>
        <v/>
      </c>
      <c r="J18" cm="1">
        <f t="array" ref="J18">IF(ROW()&lt;=$F$8/2,INDEX($B$2:$B$101,(ROW()-1)*2+1),"")</f>
        <v>0</v>
      </c>
      <c r="K18" cm="1">
        <f t="array" ref="K18">IF(ROW()&lt;=$F$8/2,INDEX($B$2:$B$101,(ROW()-1)*2+2),"")</f>
        <v>0</v>
      </c>
      <c r="L18" s="2">
        <v>18</v>
      </c>
    </row>
    <row r="19" spans="1:12" x14ac:dyDescent="0.35">
      <c r="A19" s="4" t="str">
        <f t="shared" si="0"/>
        <v/>
      </c>
      <c r="B19" s="5"/>
      <c r="C19" t="str">
        <f t="shared" ca="1" si="1"/>
        <v/>
      </c>
      <c r="J19" cm="1">
        <f t="array" ref="J19">IF(ROW()&lt;=$F$8/2,INDEX($B$2:$B$101,(ROW()-1)*2+1),"")</f>
        <v>0</v>
      </c>
      <c r="K19" cm="1">
        <f t="array" ref="K19">IF(ROW()&lt;=$F$8/2,INDEX($B$2:$B$101,(ROW()-1)*2+2),"")</f>
        <v>0</v>
      </c>
      <c r="L19" s="2">
        <v>19</v>
      </c>
    </row>
    <row r="20" spans="1:12" x14ac:dyDescent="0.35">
      <c r="A20" s="4" t="str">
        <f t="shared" si="0"/>
        <v/>
      </c>
      <c r="B20" s="5"/>
      <c r="C20" t="str">
        <f t="shared" ca="1" si="1"/>
        <v/>
      </c>
      <c r="J20" cm="1">
        <f t="array" ref="J20">IF(ROW()&lt;=$F$8/2,INDEX($B$2:$B$101,(ROW()-1)*2+1),"")</f>
        <v>0</v>
      </c>
      <c r="K20" cm="1">
        <f t="array" ref="K20">IF(ROW()&lt;=$F$8/2,INDEX($B$2:$B$101,(ROW()-1)*2+2),"")</f>
        <v>0</v>
      </c>
      <c r="L20" s="2">
        <v>20</v>
      </c>
    </row>
    <row r="21" spans="1:12" x14ac:dyDescent="0.35">
      <c r="A21" s="4" t="str">
        <f t="shared" si="0"/>
        <v/>
      </c>
      <c r="B21" s="5"/>
      <c r="C21" t="str">
        <f t="shared" ca="1" si="1"/>
        <v/>
      </c>
      <c r="J21" cm="1">
        <f t="array" ref="J21">IF(ROW()&lt;=$F$8/2,INDEX($B$2:$B$101,(ROW()-1)*2+1),"")</f>
        <v>0</v>
      </c>
      <c r="K21" cm="1">
        <f t="array" ref="K21">IF(ROW()&lt;=$F$8/2,INDEX($B$2:$B$101,(ROW()-1)*2+2),"")</f>
        <v>0</v>
      </c>
      <c r="L21" s="2">
        <v>21</v>
      </c>
    </row>
    <row r="22" spans="1:12" x14ac:dyDescent="0.35">
      <c r="A22" s="4" t="str">
        <f t="shared" si="0"/>
        <v/>
      </c>
      <c r="B22" s="5"/>
      <c r="C22" t="str">
        <f t="shared" ca="1" si="1"/>
        <v/>
      </c>
      <c r="J22" cm="1">
        <f t="array" ref="J22">IF(ROW()&lt;=$F$8/2,INDEX($B$2:$B$101,(ROW()-1)*2+1),"")</f>
        <v>0</v>
      </c>
      <c r="K22" cm="1">
        <f t="array" ref="K22">IF(ROW()&lt;=$F$8/2,INDEX($B$2:$B$101,(ROW()-1)*2+2),"")</f>
        <v>0</v>
      </c>
      <c r="L22" s="2">
        <v>22</v>
      </c>
    </row>
    <row r="23" spans="1:12" x14ac:dyDescent="0.35">
      <c r="A23" s="4" t="str">
        <f t="shared" si="0"/>
        <v/>
      </c>
      <c r="B23" s="5"/>
      <c r="C23" t="str">
        <f t="shared" ca="1" si="1"/>
        <v/>
      </c>
      <c r="J23" cm="1">
        <f t="array" ref="J23">IF(ROW()&lt;=$F$8/2,INDEX($B$2:$B$101,(ROW()-1)*2+1),"")</f>
        <v>0</v>
      </c>
      <c r="K23" cm="1">
        <f t="array" ref="K23">IF(ROW()&lt;=$F$8/2,INDEX($B$2:$B$101,(ROW()-1)*2+2),"")</f>
        <v>0</v>
      </c>
      <c r="L23" s="2">
        <v>23</v>
      </c>
    </row>
    <row r="24" spans="1:12" x14ac:dyDescent="0.35">
      <c r="A24" s="4" t="str">
        <f t="shared" si="0"/>
        <v/>
      </c>
      <c r="B24" s="5"/>
      <c r="C24" t="str">
        <f t="shared" ca="1" si="1"/>
        <v/>
      </c>
      <c r="J24" cm="1">
        <f t="array" ref="J24">IF(ROW()&lt;=$F$8/2,INDEX($B$2:$B$101,(ROW()-1)*2+1),"")</f>
        <v>0</v>
      </c>
      <c r="K24" cm="1">
        <f t="array" ref="K24">IF(ROW()&lt;=$F$8/2,INDEX($B$2:$B$101,(ROW()-1)*2+2),"")</f>
        <v>0</v>
      </c>
      <c r="L24" s="2">
        <v>24</v>
      </c>
    </row>
    <row r="25" spans="1:12" x14ac:dyDescent="0.35">
      <c r="A25" s="4" t="str">
        <f t="shared" si="0"/>
        <v/>
      </c>
      <c r="B25" s="5"/>
      <c r="C25" t="str">
        <f t="shared" ca="1" si="1"/>
        <v/>
      </c>
      <c r="J25" cm="1">
        <f t="array" ref="J25">IF(ROW()&lt;=$F$8/2,INDEX($B$2:$B$101,(ROW()-1)*2+1),"")</f>
        <v>0</v>
      </c>
      <c r="K25" cm="1">
        <f t="array" ref="K25">IF(ROW()&lt;=$F$8/2,INDEX($B$2:$B$101,(ROW()-1)*2+2),"")</f>
        <v>0</v>
      </c>
      <c r="L25" s="2">
        <v>25</v>
      </c>
    </row>
    <row r="26" spans="1:12" x14ac:dyDescent="0.35">
      <c r="A26" s="4" t="str">
        <f t="shared" si="0"/>
        <v/>
      </c>
      <c r="B26" s="5"/>
      <c r="C26" t="str">
        <f t="shared" ca="1" si="1"/>
        <v/>
      </c>
      <c r="J26" cm="1">
        <f t="array" ref="J26">IF(ROW()&lt;=$F$8/2,INDEX($B$2:$B$101,(ROW()-1)*2+1),"")</f>
        <v>0</v>
      </c>
      <c r="K26" cm="1">
        <f t="array" ref="K26">IF(ROW()&lt;=$F$8/2,INDEX($B$2:$B$101,(ROW()-1)*2+2),"")</f>
        <v>0</v>
      </c>
      <c r="L26" s="2">
        <v>26</v>
      </c>
    </row>
    <row r="27" spans="1:12" x14ac:dyDescent="0.35">
      <c r="A27" s="4" t="str">
        <f t="shared" si="0"/>
        <v/>
      </c>
      <c r="B27" s="5"/>
      <c r="C27" t="str">
        <f t="shared" ca="1" si="1"/>
        <v/>
      </c>
      <c r="J27" cm="1">
        <f t="array" ref="J27">IF(ROW()&lt;=$F$8/2,INDEX($B$2:$B$101,(ROW()-1)*2+1),"")</f>
        <v>0</v>
      </c>
      <c r="K27" cm="1">
        <f t="array" ref="K27">IF(ROW()&lt;=$F$8/2,INDEX($B$2:$B$101,(ROW()-1)*2+2),"")</f>
        <v>0</v>
      </c>
      <c r="L27" s="2">
        <v>27</v>
      </c>
    </row>
    <row r="28" spans="1:12" x14ac:dyDescent="0.35">
      <c r="A28" s="4" t="str">
        <f t="shared" si="0"/>
        <v/>
      </c>
      <c r="B28" s="5"/>
      <c r="C28" t="str">
        <f t="shared" ca="1" si="1"/>
        <v/>
      </c>
      <c r="J28" cm="1">
        <f t="array" ref="J28">IF(ROW()&lt;=$F$8/2,INDEX($B$2:$B$101,(ROW()-1)*2+1),"")</f>
        <v>0</v>
      </c>
      <c r="K28" cm="1">
        <f t="array" ref="K28">IF(ROW()&lt;=$F$8/2,INDEX($B$2:$B$101,(ROW()-1)*2+2),"")</f>
        <v>0</v>
      </c>
      <c r="L28" s="2">
        <v>28</v>
      </c>
    </row>
    <row r="29" spans="1:12" x14ac:dyDescent="0.35">
      <c r="A29" s="4" t="str">
        <f t="shared" si="0"/>
        <v/>
      </c>
      <c r="B29" s="5"/>
      <c r="C29" t="str">
        <f t="shared" ca="1" si="1"/>
        <v/>
      </c>
      <c r="J29" cm="1">
        <f t="array" ref="J29">IF(ROW()&lt;=$F$8/2,INDEX($B$2:$B$101,(ROW()-1)*2+1),"")</f>
        <v>0</v>
      </c>
      <c r="K29" cm="1">
        <f t="array" ref="K29">IF(ROW()&lt;=$F$8/2,INDEX($B$2:$B$101,(ROW()-1)*2+2),"")</f>
        <v>0</v>
      </c>
      <c r="L29" s="2">
        <v>29</v>
      </c>
    </row>
    <row r="30" spans="1:12" x14ac:dyDescent="0.35">
      <c r="A30" s="4" t="str">
        <f t="shared" si="0"/>
        <v/>
      </c>
      <c r="B30" s="5"/>
      <c r="C30" t="str">
        <f t="shared" ca="1" si="1"/>
        <v/>
      </c>
      <c r="J30" cm="1">
        <f t="array" ref="J30">IF(ROW()&lt;=$F$8/2,INDEX($B$2:$B$101,(ROW()-1)*2+1),"")</f>
        <v>0</v>
      </c>
      <c r="K30" cm="1">
        <f t="array" ref="K30">IF(ROW()&lt;=$F$8/2,INDEX($B$2:$B$101,(ROW()-1)*2+2),"")</f>
        <v>0</v>
      </c>
      <c r="L30" s="2">
        <v>30</v>
      </c>
    </row>
    <row r="31" spans="1:12" x14ac:dyDescent="0.35">
      <c r="A31" s="4" t="str">
        <f t="shared" si="0"/>
        <v/>
      </c>
      <c r="B31" s="5"/>
      <c r="C31" t="str">
        <f t="shared" ca="1" si="1"/>
        <v/>
      </c>
      <c r="J31" cm="1">
        <f t="array" ref="J31">IF(ROW()&lt;=$F$8/2,INDEX($B$2:$B$101,(ROW()-1)*2+1),"")</f>
        <v>0</v>
      </c>
      <c r="K31" cm="1">
        <f t="array" ref="K31">IF(ROW()&lt;=$F$8/2,INDEX($B$2:$B$101,(ROW()-1)*2+2),"")</f>
        <v>0</v>
      </c>
      <c r="L31" s="2">
        <v>31</v>
      </c>
    </row>
    <row r="32" spans="1:12" x14ac:dyDescent="0.35">
      <c r="A32" s="4" t="str">
        <f t="shared" si="0"/>
        <v/>
      </c>
      <c r="B32" s="5"/>
      <c r="C32" t="str">
        <f t="shared" ca="1" si="1"/>
        <v/>
      </c>
      <c r="J32" cm="1">
        <f t="array" ref="J32">IF(ROW()&lt;=$F$8/2,INDEX($B$2:$B$101,(ROW()-1)*2+1),"")</f>
        <v>0</v>
      </c>
      <c r="K32" cm="1">
        <f t="array" ref="K32">IF(ROW()&lt;=$F$8/2,INDEX($B$2:$B$101,(ROW()-1)*2+2),"")</f>
        <v>0</v>
      </c>
      <c r="L32" s="2">
        <v>32</v>
      </c>
    </row>
    <row r="33" spans="1:12" x14ac:dyDescent="0.35">
      <c r="A33" s="4" t="str">
        <f t="shared" si="0"/>
        <v/>
      </c>
      <c r="B33" s="5"/>
      <c r="C33" t="str">
        <f t="shared" ca="1" si="1"/>
        <v/>
      </c>
      <c r="J33" cm="1">
        <f t="array" ref="J33">IF(ROW()&lt;=$F$8/2,INDEX($B$2:$B$101,(ROW()-1)*2+1),"")</f>
        <v>0</v>
      </c>
      <c r="K33" cm="1">
        <f t="array" ref="K33">IF(ROW()&lt;=$F$8/2,INDEX($B$2:$B$101,(ROW()-1)*2+2),"")</f>
        <v>0</v>
      </c>
      <c r="L33" s="2">
        <v>33</v>
      </c>
    </row>
    <row r="34" spans="1:12" x14ac:dyDescent="0.35">
      <c r="A34" s="4" t="str">
        <f t="shared" si="0"/>
        <v/>
      </c>
      <c r="B34" s="5"/>
      <c r="C34" t="str">
        <f t="shared" ca="1" si="1"/>
        <v/>
      </c>
      <c r="J34" cm="1">
        <f t="array" ref="J34">IF(ROW()&lt;=$F$8/2,INDEX($B$2:$B$101,(ROW()-1)*2+1),"")</f>
        <v>0</v>
      </c>
      <c r="K34" cm="1">
        <f t="array" ref="K34">IF(ROW()&lt;=$F$8/2,INDEX($B$2:$B$101,(ROW()-1)*2+2),"")</f>
        <v>0</v>
      </c>
      <c r="L34" s="2">
        <v>34</v>
      </c>
    </row>
    <row r="35" spans="1:12" x14ac:dyDescent="0.35">
      <c r="A35" s="4" t="str">
        <f t="shared" si="0"/>
        <v/>
      </c>
      <c r="B35" s="5"/>
      <c r="C35" t="str">
        <f t="shared" ca="1" si="1"/>
        <v/>
      </c>
      <c r="J35" cm="1">
        <f t="array" ref="J35">IF(ROW()&lt;=$F$8/2,INDEX($B$2:$B$101,(ROW()-1)*2+1),"")</f>
        <v>0</v>
      </c>
      <c r="K35" cm="1">
        <f t="array" ref="K35">IF(ROW()&lt;=$F$8/2,INDEX($B$2:$B$101,(ROW()-1)*2+2),"")</f>
        <v>0</v>
      </c>
      <c r="L35" s="2">
        <v>35</v>
      </c>
    </row>
    <row r="36" spans="1:12" x14ac:dyDescent="0.35">
      <c r="A36" s="4" t="str">
        <f t="shared" si="0"/>
        <v/>
      </c>
      <c r="B36" s="5"/>
      <c r="C36" t="str">
        <f t="shared" ca="1" si="1"/>
        <v/>
      </c>
      <c r="J36" cm="1">
        <f t="array" ref="J36">IF(ROW()&lt;=$F$8/2,INDEX($B$2:$B$101,(ROW()-1)*2+1),"")</f>
        <v>0</v>
      </c>
      <c r="K36" cm="1">
        <f t="array" ref="K36">IF(ROW()&lt;=$F$8/2,INDEX($B$2:$B$101,(ROW()-1)*2+2),"")</f>
        <v>0</v>
      </c>
      <c r="L36" s="2">
        <v>36</v>
      </c>
    </row>
    <row r="37" spans="1:12" x14ac:dyDescent="0.35">
      <c r="A37" s="4" t="str">
        <f t="shared" si="0"/>
        <v/>
      </c>
      <c r="B37" s="5"/>
      <c r="C37" t="str">
        <f t="shared" ca="1" si="1"/>
        <v/>
      </c>
      <c r="J37" cm="1">
        <f t="array" ref="J37">IF(ROW()&lt;=$F$8/2,INDEX($B$2:$B$101,(ROW()-1)*2+1),"")</f>
        <v>0</v>
      </c>
      <c r="K37" cm="1">
        <f t="array" ref="K37">IF(ROW()&lt;=$F$8/2,INDEX($B$2:$B$101,(ROW()-1)*2+2),"")</f>
        <v>0</v>
      </c>
      <c r="L37" s="2">
        <v>37</v>
      </c>
    </row>
    <row r="38" spans="1:12" x14ac:dyDescent="0.35">
      <c r="A38" s="4" t="str">
        <f t="shared" si="0"/>
        <v/>
      </c>
      <c r="B38" s="5"/>
      <c r="C38" t="str">
        <f t="shared" ca="1" si="1"/>
        <v/>
      </c>
      <c r="J38" cm="1">
        <f t="array" ref="J38">IF(ROW()&lt;=$F$8/2,INDEX($B$2:$B$101,(ROW()-1)*2+1),"")</f>
        <v>0</v>
      </c>
      <c r="K38" cm="1">
        <f t="array" ref="K38">IF(ROW()&lt;=$F$8/2,INDEX($B$2:$B$101,(ROW()-1)*2+2),"")</f>
        <v>0</v>
      </c>
      <c r="L38" s="2">
        <v>38</v>
      </c>
    </row>
    <row r="39" spans="1:12" x14ac:dyDescent="0.35">
      <c r="A39" s="4" t="str">
        <f t="shared" si="0"/>
        <v/>
      </c>
      <c r="B39" s="5"/>
      <c r="C39" t="str">
        <f t="shared" ca="1" si="1"/>
        <v/>
      </c>
      <c r="J39" cm="1">
        <f t="array" ref="J39">IF(ROW()&lt;=$F$8/2,INDEX($B$2:$B$101,(ROW()-1)*2+1),"")</f>
        <v>0</v>
      </c>
      <c r="K39" cm="1">
        <f t="array" ref="K39">IF(ROW()&lt;=$F$8/2,INDEX($B$2:$B$101,(ROW()-1)*2+2),"")</f>
        <v>0</v>
      </c>
      <c r="L39" s="2">
        <v>39</v>
      </c>
    </row>
    <row r="40" spans="1:12" x14ac:dyDescent="0.35">
      <c r="A40" s="4" t="str">
        <f t="shared" si="0"/>
        <v/>
      </c>
      <c r="B40" s="5"/>
      <c r="C40" t="str">
        <f t="shared" ca="1" si="1"/>
        <v/>
      </c>
      <c r="J40" cm="1">
        <f t="array" ref="J40">IF(ROW()&lt;=$F$8/2,INDEX($B$2:$B$101,(ROW()-1)*2+1),"")</f>
        <v>0</v>
      </c>
      <c r="K40" cm="1">
        <f t="array" ref="K40">IF(ROW()&lt;=$F$8/2,INDEX($B$2:$B$101,(ROW()-1)*2+2),"")</f>
        <v>0</v>
      </c>
      <c r="L40" s="2">
        <v>40</v>
      </c>
    </row>
    <row r="41" spans="1:12" x14ac:dyDescent="0.35">
      <c r="A41" s="4" t="str">
        <f t="shared" si="0"/>
        <v/>
      </c>
      <c r="B41" s="5"/>
      <c r="C41" t="str">
        <f t="shared" ca="1" si="1"/>
        <v/>
      </c>
      <c r="J41" cm="1">
        <f t="array" ref="J41">IF(ROW()&lt;=$F$8/2,INDEX($B$2:$B$101,(ROW()-1)*2+1),"")</f>
        <v>0</v>
      </c>
      <c r="K41" cm="1">
        <f t="array" ref="K41">IF(ROW()&lt;=$F$8/2,INDEX($B$2:$B$101,(ROW()-1)*2+2),"")</f>
        <v>0</v>
      </c>
      <c r="L41" s="2">
        <v>41</v>
      </c>
    </row>
    <row r="42" spans="1:12" x14ac:dyDescent="0.35">
      <c r="A42" s="4" t="str">
        <f t="shared" si="0"/>
        <v/>
      </c>
      <c r="B42" s="5"/>
      <c r="C42" t="str">
        <f t="shared" ca="1" si="1"/>
        <v/>
      </c>
      <c r="J42" cm="1">
        <f t="array" ref="J42">IF(ROW()&lt;=$F$8/2,INDEX($B$2:$B$101,(ROW()-1)*2+1),"")</f>
        <v>0</v>
      </c>
      <c r="K42" cm="1">
        <f t="array" ref="K42">IF(ROW()&lt;=$F$8/2,INDEX($B$2:$B$101,(ROW()-1)*2+2),"")</f>
        <v>0</v>
      </c>
      <c r="L42" s="2">
        <v>42</v>
      </c>
    </row>
    <row r="43" spans="1:12" x14ac:dyDescent="0.35">
      <c r="A43" s="4" t="str">
        <f t="shared" si="0"/>
        <v/>
      </c>
      <c r="B43" s="5"/>
      <c r="C43" t="str">
        <f t="shared" ca="1" si="1"/>
        <v/>
      </c>
      <c r="J43" cm="1">
        <f t="array" ref="J43">IF(ROW()&lt;=$F$8/2,INDEX($B$2:$B$101,(ROW()-1)*2+1),"")</f>
        <v>0</v>
      </c>
      <c r="K43" cm="1">
        <f t="array" ref="K43">IF(ROW()&lt;=$F$8/2,INDEX($B$2:$B$101,(ROW()-1)*2+2),"")</f>
        <v>0</v>
      </c>
      <c r="L43" s="2">
        <v>43</v>
      </c>
    </row>
    <row r="44" spans="1:12" x14ac:dyDescent="0.35">
      <c r="A44" s="4" t="str">
        <f t="shared" si="0"/>
        <v/>
      </c>
      <c r="B44" s="5"/>
      <c r="C44" t="str">
        <f t="shared" ca="1" si="1"/>
        <v/>
      </c>
      <c r="J44" cm="1">
        <f t="array" ref="J44">IF(ROW()&lt;=$F$8/2,INDEX($B$2:$B$101,(ROW()-1)*2+1),"")</f>
        <v>0</v>
      </c>
      <c r="K44" cm="1">
        <f t="array" ref="K44">IF(ROW()&lt;=$F$8/2,INDEX($B$2:$B$101,(ROW()-1)*2+2),"")</f>
        <v>0</v>
      </c>
      <c r="L44" s="2">
        <v>44</v>
      </c>
    </row>
    <row r="45" spans="1:12" x14ac:dyDescent="0.35">
      <c r="A45" s="4" t="str">
        <f t="shared" si="0"/>
        <v/>
      </c>
      <c r="B45" s="5"/>
      <c r="C45" t="str">
        <f t="shared" ca="1" si="1"/>
        <v/>
      </c>
      <c r="J45" cm="1">
        <f t="array" ref="J45">IF(ROW()&lt;=$F$8/2,INDEX($B$2:$B$101,(ROW()-1)*2+1),"")</f>
        <v>0</v>
      </c>
      <c r="K45" cm="1">
        <f t="array" ref="K45">IF(ROW()&lt;=$F$8/2,INDEX($B$2:$B$101,(ROW()-1)*2+2),"")</f>
        <v>0</v>
      </c>
      <c r="L45" s="2">
        <v>45</v>
      </c>
    </row>
    <row r="46" spans="1:12" x14ac:dyDescent="0.35">
      <c r="A46" s="4" t="str">
        <f t="shared" si="0"/>
        <v/>
      </c>
      <c r="B46" s="5"/>
      <c r="C46" t="str">
        <f t="shared" ca="1" si="1"/>
        <v/>
      </c>
      <c r="J46" cm="1">
        <f t="array" ref="J46">IF(ROW()&lt;=$F$8/2,INDEX($B$2:$B$101,(ROW()-1)*2+1),"")</f>
        <v>0</v>
      </c>
      <c r="K46" cm="1">
        <f t="array" ref="K46">IF(ROW()&lt;=$F$8/2,INDEX($B$2:$B$101,(ROW()-1)*2+2),"")</f>
        <v>0</v>
      </c>
      <c r="L46" s="2">
        <v>46</v>
      </c>
    </row>
    <row r="47" spans="1:12" x14ac:dyDescent="0.35">
      <c r="A47" s="4" t="str">
        <f t="shared" si="0"/>
        <v/>
      </c>
      <c r="B47" s="5"/>
      <c r="C47" t="str">
        <f t="shared" ca="1" si="1"/>
        <v/>
      </c>
      <c r="J47" cm="1">
        <f t="array" ref="J47">IF(ROW()&lt;=$F$8/2,INDEX($B$2:$B$101,(ROW()-1)*2+1),"")</f>
        <v>0</v>
      </c>
      <c r="K47" cm="1">
        <f t="array" ref="K47">IF(ROW()&lt;=$F$8/2,INDEX($B$2:$B$101,(ROW()-1)*2+2),"")</f>
        <v>0</v>
      </c>
      <c r="L47" s="2">
        <v>47</v>
      </c>
    </row>
    <row r="48" spans="1:12" x14ac:dyDescent="0.35">
      <c r="A48" s="4" t="str">
        <f t="shared" si="0"/>
        <v/>
      </c>
      <c r="B48" s="5"/>
      <c r="C48" t="str">
        <f t="shared" ca="1" si="1"/>
        <v/>
      </c>
      <c r="J48" cm="1">
        <f t="array" ref="J48">IF(ROW()&lt;=$F$8/2,INDEX($B$2:$B$101,(ROW()-1)*2+1),"")</f>
        <v>0</v>
      </c>
      <c r="K48" cm="1">
        <f t="array" ref="K48">IF(ROW()&lt;=$F$8/2,INDEX($B$2:$B$101,(ROW()-1)*2+2),"")</f>
        <v>0</v>
      </c>
      <c r="L48" s="2">
        <v>48</v>
      </c>
    </row>
    <row r="49" spans="1:12" x14ac:dyDescent="0.35">
      <c r="A49" s="4" t="str">
        <f t="shared" si="0"/>
        <v/>
      </c>
      <c r="B49" s="5"/>
      <c r="C49" t="str">
        <f t="shared" ca="1" si="1"/>
        <v/>
      </c>
      <c r="J49" cm="1">
        <f t="array" ref="J49">IF(ROW()&lt;=$F$8/2,INDEX($B$2:$B$101,(ROW()-1)*2+1),"")</f>
        <v>0</v>
      </c>
      <c r="K49" cm="1">
        <f t="array" ref="K49">IF(ROW()&lt;=$F$8/2,INDEX($B$2:$B$101,(ROW()-1)*2+2),"")</f>
        <v>0</v>
      </c>
      <c r="L49" s="2">
        <v>49</v>
      </c>
    </row>
    <row r="50" spans="1:12" x14ac:dyDescent="0.35">
      <c r="A50" s="4" t="str">
        <f t="shared" si="0"/>
        <v/>
      </c>
      <c r="B50" s="5"/>
      <c r="C50" t="str">
        <f t="shared" ca="1" si="1"/>
        <v/>
      </c>
      <c r="J50" t="str" cm="1">
        <f t="array" ref="J50">IF(ROW()&lt;=$F$8/2,INDEX($B$2:$B$101,(ROW()-1)*2+1),"")</f>
        <v>n</v>
      </c>
      <c r="K50" t="str" cm="1">
        <f t="array" ref="K50">IF(ROW()&lt;=$F$8/2,INDEX($B$2:$B$101,(ROW()-1)*2+2),"")</f>
        <v>b</v>
      </c>
      <c r="L50" s="2">
        <v>50</v>
      </c>
    </row>
    <row r="51" spans="1:12" x14ac:dyDescent="0.35">
      <c r="A51" s="4" t="str">
        <f t="shared" si="0"/>
        <v/>
      </c>
      <c r="B51" s="5"/>
      <c r="C51" t="str">
        <f t="shared" ca="1" si="1"/>
        <v/>
      </c>
    </row>
    <row r="52" spans="1:12" x14ac:dyDescent="0.35">
      <c r="A52" s="4" t="str">
        <f t="shared" si="0"/>
        <v/>
      </c>
      <c r="B52" s="5"/>
      <c r="C52" t="str">
        <f t="shared" ca="1" si="1"/>
        <v/>
      </c>
    </row>
    <row r="53" spans="1:12" x14ac:dyDescent="0.35">
      <c r="A53" s="4" t="str">
        <f t="shared" si="0"/>
        <v/>
      </c>
      <c r="B53" s="5"/>
      <c r="C53" t="str">
        <f t="shared" ca="1" si="1"/>
        <v/>
      </c>
    </row>
    <row r="54" spans="1:12" x14ac:dyDescent="0.35">
      <c r="A54" s="4" t="str">
        <f t="shared" si="0"/>
        <v/>
      </c>
      <c r="B54" s="5"/>
      <c r="C54" t="str">
        <f t="shared" ca="1" si="1"/>
        <v/>
      </c>
    </row>
    <row r="55" spans="1:12" x14ac:dyDescent="0.35">
      <c r="A55" s="4" t="str">
        <f t="shared" si="0"/>
        <v/>
      </c>
      <c r="B55" s="5"/>
      <c r="C55" t="str">
        <f t="shared" ca="1" si="1"/>
        <v/>
      </c>
    </row>
    <row r="56" spans="1:12" x14ac:dyDescent="0.35">
      <c r="A56" s="4" t="str">
        <f t="shared" si="0"/>
        <v/>
      </c>
      <c r="B56" s="5"/>
      <c r="C56" t="str">
        <f t="shared" ca="1" si="1"/>
        <v/>
      </c>
    </row>
    <row r="57" spans="1:12" x14ac:dyDescent="0.35">
      <c r="A57" s="4" t="str">
        <f t="shared" si="0"/>
        <v/>
      </c>
      <c r="B57" s="5"/>
      <c r="C57" t="str">
        <f t="shared" ca="1" si="1"/>
        <v/>
      </c>
    </row>
    <row r="58" spans="1:12" x14ac:dyDescent="0.35">
      <c r="A58" s="4" t="str">
        <f t="shared" si="0"/>
        <v/>
      </c>
      <c r="B58" s="5"/>
      <c r="C58" t="str">
        <f t="shared" ca="1" si="1"/>
        <v/>
      </c>
    </row>
    <row r="59" spans="1:12" x14ac:dyDescent="0.35">
      <c r="A59" s="4" t="str">
        <f t="shared" si="0"/>
        <v/>
      </c>
      <c r="B59" s="5"/>
      <c r="C59" t="str">
        <f t="shared" ca="1" si="1"/>
        <v/>
      </c>
    </row>
    <row r="60" spans="1:12" x14ac:dyDescent="0.35">
      <c r="A60" s="4" t="str">
        <f t="shared" si="0"/>
        <v/>
      </c>
      <c r="B60" s="5"/>
      <c r="C60" t="str">
        <f t="shared" ca="1" si="1"/>
        <v/>
      </c>
    </row>
    <row r="61" spans="1:12" x14ac:dyDescent="0.35">
      <c r="A61" s="4" t="str">
        <f t="shared" si="0"/>
        <v/>
      </c>
      <c r="B61" s="5"/>
      <c r="C61" t="str">
        <f t="shared" ca="1" si="1"/>
        <v/>
      </c>
    </row>
    <row r="62" spans="1:12" x14ac:dyDescent="0.35">
      <c r="A62" s="4" t="str">
        <f t="shared" si="0"/>
        <v/>
      </c>
      <c r="B62" s="5"/>
      <c r="C62" t="str">
        <f t="shared" ca="1" si="1"/>
        <v/>
      </c>
    </row>
    <row r="63" spans="1:12" x14ac:dyDescent="0.35">
      <c r="A63" s="4" t="str">
        <f t="shared" si="0"/>
        <v/>
      </c>
      <c r="B63" s="5"/>
      <c r="C63" t="str">
        <f t="shared" ca="1" si="1"/>
        <v/>
      </c>
    </row>
    <row r="64" spans="1:12" x14ac:dyDescent="0.35">
      <c r="A64" s="4" t="str">
        <f t="shared" si="0"/>
        <v/>
      </c>
      <c r="B64" s="5"/>
      <c r="C64" t="str">
        <f t="shared" ca="1" si="1"/>
        <v/>
      </c>
    </row>
    <row r="65" spans="1:3" x14ac:dyDescent="0.35">
      <c r="A65" s="4" t="str">
        <f t="shared" si="0"/>
        <v/>
      </c>
      <c r="B65" s="5"/>
      <c r="C65" t="str">
        <f t="shared" ca="1" si="1"/>
        <v/>
      </c>
    </row>
    <row r="66" spans="1:3" x14ac:dyDescent="0.35">
      <c r="A66" s="4" t="str">
        <f t="shared" si="0"/>
        <v/>
      </c>
      <c r="B66" s="5"/>
      <c r="C66" t="str">
        <f t="shared" ca="1" si="1"/>
        <v/>
      </c>
    </row>
    <row r="67" spans="1:3" x14ac:dyDescent="0.35">
      <c r="A67" s="4" t="str">
        <f t="shared" ref="A67:A101" si="2">IF(B67="","",ROW(A66))</f>
        <v/>
      </c>
      <c r="B67" s="5"/>
      <c r="C67" t="str">
        <f t="shared" ref="C67:C101" ca="1" si="3">IF(B67="","",IF(ROW(A67)&lt;=$F$8,RAND(),""))</f>
        <v/>
      </c>
    </row>
    <row r="68" spans="1:3" x14ac:dyDescent="0.35">
      <c r="A68" s="4" t="str">
        <f t="shared" si="2"/>
        <v/>
      </c>
      <c r="B68" s="5"/>
      <c r="C68" t="str">
        <f t="shared" ca="1" si="3"/>
        <v/>
      </c>
    </row>
    <row r="69" spans="1:3" x14ac:dyDescent="0.35">
      <c r="A69" s="4" t="str">
        <f t="shared" si="2"/>
        <v/>
      </c>
      <c r="B69" s="5"/>
      <c r="C69" t="str">
        <f t="shared" ca="1" si="3"/>
        <v/>
      </c>
    </row>
    <row r="70" spans="1:3" x14ac:dyDescent="0.35">
      <c r="A70" s="4" t="str">
        <f t="shared" si="2"/>
        <v/>
      </c>
      <c r="B70" s="5"/>
      <c r="C70" t="str">
        <f t="shared" ca="1" si="3"/>
        <v/>
      </c>
    </row>
    <row r="71" spans="1:3" x14ac:dyDescent="0.35">
      <c r="A71" s="4" t="str">
        <f t="shared" si="2"/>
        <v/>
      </c>
      <c r="B71" s="5"/>
      <c r="C71" t="str">
        <f t="shared" ca="1" si="3"/>
        <v/>
      </c>
    </row>
    <row r="72" spans="1:3" x14ac:dyDescent="0.35">
      <c r="A72" s="4" t="str">
        <f t="shared" si="2"/>
        <v/>
      </c>
      <c r="B72" s="5"/>
      <c r="C72" t="str">
        <f t="shared" ca="1" si="3"/>
        <v/>
      </c>
    </row>
    <row r="73" spans="1:3" x14ac:dyDescent="0.35">
      <c r="A73" s="4" t="str">
        <f t="shared" si="2"/>
        <v/>
      </c>
      <c r="B73" s="5"/>
      <c r="C73" t="str">
        <f t="shared" ca="1" si="3"/>
        <v/>
      </c>
    </row>
    <row r="74" spans="1:3" x14ac:dyDescent="0.35">
      <c r="A74" s="4" t="str">
        <f t="shared" si="2"/>
        <v/>
      </c>
      <c r="B74" s="5"/>
      <c r="C74" t="str">
        <f t="shared" ca="1" si="3"/>
        <v/>
      </c>
    </row>
    <row r="75" spans="1:3" x14ac:dyDescent="0.35">
      <c r="A75" s="4" t="str">
        <f t="shared" si="2"/>
        <v/>
      </c>
      <c r="B75" s="5"/>
      <c r="C75" t="str">
        <f t="shared" ca="1" si="3"/>
        <v/>
      </c>
    </row>
    <row r="76" spans="1:3" x14ac:dyDescent="0.35">
      <c r="A76" s="4" t="str">
        <f t="shared" si="2"/>
        <v/>
      </c>
      <c r="B76" s="5"/>
      <c r="C76" t="str">
        <f t="shared" ca="1" si="3"/>
        <v/>
      </c>
    </row>
    <row r="77" spans="1:3" x14ac:dyDescent="0.35">
      <c r="A77" s="4" t="str">
        <f t="shared" si="2"/>
        <v/>
      </c>
      <c r="B77" s="5"/>
      <c r="C77" t="str">
        <f t="shared" ca="1" si="3"/>
        <v/>
      </c>
    </row>
    <row r="78" spans="1:3" x14ac:dyDescent="0.35">
      <c r="A78" s="4" t="str">
        <f t="shared" si="2"/>
        <v/>
      </c>
      <c r="B78" s="5"/>
      <c r="C78" t="str">
        <f t="shared" ca="1" si="3"/>
        <v/>
      </c>
    </row>
    <row r="79" spans="1:3" x14ac:dyDescent="0.35">
      <c r="A79" s="4" t="str">
        <f t="shared" si="2"/>
        <v/>
      </c>
      <c r="B79" s="5"/>
      <c r="C79" t="str">
        <f t="shared" ca="1" si="3"/>
        <v/>
      </c>
    </row>
    <row r="80" spans="1:3" x14ac:dyDescent="0.35">
      <c r="A80" s="4" t="str">
        <f t="shared" si="2"/>
        <v/>
      </c>
      <c r="B80" s="5"/>
      <c r="C80" t="str">
        <f t="shared" ca="1" si="3"/>
        <v/>
      </c>
    </row>
    <row r="81" spans="1:3" x14ac:dyDescent="0.35">
      <c r="A81" s="4" t="str">
        <f t="shared" si="2"/>
        <v/>
      </c>
      <c r="B81" s="5"/>
      <c r="C81" t="str">
        <f t="shared" ca="1" si="3"/>
        <v/>
      </c>
    </row>
    <row r="82" spans="1:3" x14ac:dyDescent="0.35">
      <c r="A82" s="4" t="str">
        <f t="shared" si="2"/>
        <v/>
      </c>
      <c r="B82" s="5"/>
      <c r="C82" t="str">
        <f t="shared" ca="1" si="3"/>
        <v/>
      </c>
    </row>
    <row r="83" spans="1:3" x14ac:dyDescent="0.35">
      <c r="A83" s="4" t="str">
        <f t="shared" si="2"/>
        <v/>
      </c>
      <c r="B83" s="5"/>
      <c r="C83" t="str">
        <f t="shared" ca="1" si="3"/>
        <v/>
      </c>
    </row>
    <row r="84" spans="1:3" x14ac:dyDescent="0.35">
      <c r="A84" s="4" t="str">
        <f t="shared" si="2"/>
        <v/>
      </c>
      <c r="B84" s="5"/>
      <c r="C84" t="str">
        <f t="shared" ca="1" si="3"/>
        <v/>
      </c>
    </row>
    <row r="85" spans="1:3" x14ac:dyDescent="0.35">
      <c r="A85" s="4" t="str">
        <f t="shared" si="2"/>
        <v/>
      </c>
      <c r="B85" s="5"/>
      <c r="C85" t="str">
        <f t="shared" ca="1" si="3"/>
        <v/>
      </c>
    </row>
    <row r="86" spans="1:3" x14ac:dyDescent="0.35">
      <c r="A86" s="4" t="str">
        <f t="shared" si="2"/>
        <v/>
      </c>
      <c r="B86" s="5"/>
      <c r="C86" t="str">
        <f t="shared" ca="1" si="3"/>
        <v/>
      </c>
    </row>
    <row r="87" spans="1:3" x14ac:dyDescent="0.35">
      <c r="A87" s="4" t="str">
        <f t="shared" si="2"/>
        <v/>
      </c>
      <c r="B87" s="5"/>
      <c r="C87" t="str">
        <f t="shared" ca="1" si="3"/>
        <v/>
      </c>
    </row>
    <row r="88" spans="1:3" x14ac:dyDescent="0.35">
      <c r="A88" s="4" t="str">
        <f t="shared" si="2"/>
        <v/>
      </c>
      <c r="B88" s="5"/>
      <c r="C88" t="str">
        <f t="shared" ca="1" si="3"/>
        <v/>
      </c>
    </row>
    <row r="89" spans="1:3" x14ac:dyDescent="0.35">
      <c r="A89" s="4" t="str">
        <f t="shared" si="2"/>
        <v/>
      </c>
      <c r="B89" s="5"/>
      <c r="C89" t="str">
        <f t="shared" ca="1" si="3"/>
        <v/>
      </c>
    </row>
    <row r="90" spans="1:3" x14ac:dyDescent="0.35">
      <c r="A90" s="4" t="str">
        <f t="shared" si="2"/>
        <v/>
      </c>
      <c r="B90" s="5"/>
      <c r="C90" t="str">
        <f t="shared" ca="1" si="3"/>
        <v/>
      </c>
    </row>
    <row r="91" spans="1:3" x14ac:dyDescent="0.35">
      <c r="A91" s="4" t="str">
        <f t="shared" si="2"/>
        <v/>
      </c>
      <c r="B91" s="5"/>
      <c r="C91" t="str">
        <f t="shared" ca="1" si="3"/>
        <v/>
      </c>
    </row>
    <row r="92" spans="1:3" x14ac:dyDescent="0.35">
      <c r="A92" s="4" t="str">
        <f t="shared" si="2"/>
        <v/>
      </c>
      <c r="B92" s="5"/>
      <c r="C92" t="str">
        <f t="shared" ca="1" si="3"/>
        <v/>
      </c>
    </row>
    <row r="93" spans="1:3" x14ac:dyDescent="0.35">
      <c r="A93" s="4" t="str">
        <f t="shared" si="2"/>
        <v/>
      </c>
      <c r="B93" s="5"/>
      <c r="C93" t="str">
        <f t="shared" ca="1" si="3"/>
        <v/>
      </c>
    </row>
    <row r="94" spans="1:3" x14ac:dyDescent="0.35">
      <c r="A94" s="4" t="str">
        <f t="shared" si="2"/>
        <v/>
      </c>
      <c r="B94" s="5"/>
      <c r="C94" t="str">
        <f t="shared" ca="1" si="3"/>
        <v/>
      </c>
    </row>
    <row r="95" spans="1:3" x14ac:dyDescent="0.35">
      <c r="A95" s="4" t="str">
        <f t="shared" si="2"/>
        <v/>
      </c>
      <c r="B95" s="5"/>
      <c r="C95" t="str">
        <f t="shared" ca="1" si="3"/>
        <v/>
      </c>
    </row>
    <row r="96" spans="1:3" x14ac:dyDescent="0.35">
      <c r="A96" s="4" t="str">
        <f t="shared" si="2"/>
        <v/>
      </c>
      <c r="B96" s="5"/>
      <c r="C96" t="str">
        <f t="shared" ca="1" si="3"/>
        <v/>
      </c>
    </row>
    <row r="97" spans="1:3" x14ac:dyDescent="0.35">
      <c r="A97" s="4" t="str">
        <f t="shared" si="2"/>
        <v/>
      </c>
      <c r="B97" s="5"/>
      <c r="C97" t="str">
        <f t="shared" ca="1" si="3"/>
        <v/>
      </c>
    </row>
    <row r="98" spans="1:3" x14ac:dyDescent="0.35">
      <c r="A98" s="4" t="str">
        <f t="shared" si="2"/>
        <v/>
      </c>
      <c r="B98" s="5"/>
      <c r="C98" t="str">
        <f t="shared" ca="1" si="3"/>
        <v/>
      </c>
    </row>
    <row r="99" spans="1:3" x14ac:dyDescent="0.35">
      <c r="A99" s="4" t="str">
        <f t="shared" si="2"/>
        <v/>
      </c>
      <c r="B99" s="5"/>
      <c r="C99" t="str">
        <f t="shared" ca="1" si="3"/>
        <v/>
      </c>
    </row>
    <row r="100" spans="1:3" x14ac:dyDescent="0.35">
      <c r="A100" s="4">
        <f t="shared" si="2"/>
        <v>99</v>
      </c>
      <c r="B100" s="5" t="s">
        <v>89</v>
      </c>
      <c r="C100">
        <f t="shared" ca="1" si="3"/>
        <v>0.33376672569596078</v>
      </c>
    </row>
    <row r="101" spans="1:3" x14ac:dyDescent="0.35">
      <c r="A101" s="4">
        <f t="shared" si="2"/>
        <v>100</v>
      </c>
      <c r="B101" s="5" t="s">
        <v>90</v>
      </c>
      <c r="C101" t="str">
        <f t="shared" ca="1" si="3"/>
        <v/>
      </c>
    </row>
  </sheetData>
  <mergeCells count="1">
    <mergeCell ref="D1:H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A6853-032C-4AA7-AFE1-7DAC9068413B}">
  <dimension ref="A1:K264"/>
  <sheetViews>
    <sheetView zoomScale="80" zoomScaleNormal="80" workbookViewId="0">
      <selection activeCell="G5" sqref="G5"/>
    </sheetView>
  </sheetViews>
  <sheetFormatPr baseColWidth="10" defaultRowHeight="14.5" x14ac:dyDescent="0.35"/>
  <cols>
    <col min="1" max="1" width="10.90625" style="2" customWidth="1"/>
    <col min="2" max="2" width="23.6328125" style="2" customWidth="1"/>
    <col min="3" max="4" width="6.6328125" style="2" customWidth="1"/>
    <col min="5" max="5" width="23.6328125" style="2" customWidth="1"/>
    <col min="6" max="6" width="10.90625" style="2" customWidth="1"/>
    <col min="7" max="16384" width="10.90625" style="2"/>
  </cols>
  <sheetData>
    <row r="1" spans="1:11" ht="14.5" customHeight="1" x14ac:dyDescent="0.35">
      <c r="B1" s="6" t="s">
        <v>26</v>
      </c>
      <c r="C1" s="6"/>
      <c r="D1" s="6"/>
      <c r="E1" s="6"/>
    </row>
    <row r="2" spans="1:11" ht="14.5" customHeight="1" x14ac:dyDescent="0.35">
      <c r="B2" s="7"/>
      <c r="C2" s="7"/>
      <c r="D2" s="7"/>
      <c r="E2" s="7"/>
      <c r="H2" s="23" t="s">
        <v>91</v>
      </c>
      <c r="I2" s="23"/>
      <c r="J2" s="23"/>
      <c r="K2" s="23"/>
    </row>
    <row r="3" spans="1:11" x14ac:dyDescent="0.35">
      <c r="A3" s="2">
        <f>IF(C3="","",IF(C3&gt;D3,3,IF(C3=D3,1,0)))</f>
        <v>3</v>
      </c>
      <c r="B3" s="3" t="str">
        <f>IF('Tirage au sort'!B1=0,"",'Tirage au sort'!B1)</f>
        <v>a</v>
      </c>
      <c r="C3" s="5">
        <v>1</v>
      </c>
      <c r="D3" s="5">
        <v>0</v>
      </c>
      <c r="E3" s="3" t="str">
        <f>IF('Tirage au sort'!D1=0,"",'Tirage au sort'!D1)</f>
        <v>z</v>
      </c>
      <c r="F3" s="2">
        <f>IF(D3="","",IF(D3&gt;C3,3,IF(D3=C3,1,0)))</f>
        <v>0</v>
      </c>
      <c r="H3" s="23"/>
      <c r="I3" s="23"/>
      <c r="J3" s="23"/>
      <c r="K3" s="23"/>
    </row>
    <row r="4" spans="1:11" ht="14.5" customHeight="1" x14ac:dyDescent="0.35">
      <c r="A4" s="2" t="str">
        <f t="shared" ref="A4:A67" si="0">IF(C4="","",IF(C4&gt;D4,3,IF(C4=D4,1,0)))</f>
        <v/>
      </c>
      <c r="B4" s="3" t="str">
        <f>IF('Tirage au sort'!B2=0,"",'Tirage au sort'!B2)</f>
        <v>f</v>
      </c>
      <c r="C4" s="5"/>
      <c r="D4" s="5"/>
      <c r="E4" s="3" t="str">
        <f>IF('Tirage au sort'!D2=0,"",'Tirage au sort'!D2)</f>
        <v>r</v>
      </c>
      <c r="F4" s="2" t="str">
        <f t="shared" ref="F4:F67" si="1">IF(D4="","",IF(D4&gt;C4,3,IF(D4=C4,1,0)))</f>
        <v/>
      </c>
      <c r="H4" s="23"/>
      <c r="I4" s="23"/>
      <c r="J4" s="23"/>
      <c r="K4" s="23"/>
    </row>
    <row r="5" spans="1:11" x14ac:dyDescent="0.35">
      <c r="A5" s="2" t="str">
        <f t="shared" si="0"/>
        <v/>
      </c>
      <c r="B5" s="3" t="str">
        <f>IF('Tirage au sort'!B3=0,"",'Tirage au sort'!B3)</f>
        <v>t</v>
      </c>
      <c r="C5" s="5"/>
      <c r="D5" s="5"/>
      <c r="E5" s="3" t="str">
        <f>IF('Tirage au sort'!D3=0,"",'Tirage au sort'!D3)</f>
        <v>y</v>
      </c>
      <c r="F5" s="2" t="str">
        <f t="shared" si="1"/>
        <v/>
      </c>
    </row>
    <row r="6" spans="1:11" x14ac:dyDescent="0.35">
      <c r="A6" s="2" t="str">
        <f t="shared" si="0"/>
        <v/>
      </c>
      <c r="B6" s="3" t="str">
        <f>IF('Tirage au sort'!B4=0,"",'Tirage au sort'!B4)</f>
        <v>u</v>
      </c>
      <c r="C6" s="5"/>
      <c r="D6" s="5"/>
      <c r="E6" s="3" t="str">
        <f>IF('Tirage au sort'!D4=0,"",'Tirage au sort'!D4)</f>
        <v/>
      </c>
      <c r="F6" s="2" t="str">
        <f t="shared" si="1"/>
        <v/>
      </c>
    </row>
    <row r="7" spans="1:11" x14ac:dyDescent="0.35">
      <c r="A7" s="2" t="str">
        <f t="shared" si="0"/>
        <v/>
      </c>
      <c r="B7" s="3" t="str">
        <f>IF('Tirage au sort'!B5=0,"",'Tirage au sort'!B5)</f>
        <v/>
      </c>
      <c r="C7" s="5"/>
      <c r="D7" s="5"/>
      <c r="E7" s="3" t="str">
        <f>IF('Tirage au sort'!D5=0,"",'Tirage au sort'!D5)</f>
        <v/>
      </c>
      <c r="F7" s="2" t="str">
        <f t="shared" si="1"/>
        <v/>
      </c>
    </row>
    <row r="8" spans="1:11" x14ac:dyDescent="0.35">
      <c r="A8" s="2" t="str">
        <f t="shared" si="0"/>
        <v/>
      </c>
      <c r="B8" s="3" t="str">
        <f>IF('Tirage au sort'!B6=0,"",'Tirage au sort'!B6)</f>
        <v/>
      </c>
      <c r="C8" s="5"/>
      <c r="D8" s="5"/>
      <c r="E8" s="3" t="str">
        <f>IF('Tirage au sort'!D6=0,"",'Tirage au sort'!D6)</f>
        <v/>
      </c>
      <c r="F8" s="2" t="str">
        <f t="shared" si="1"/>
        <v/>
      </c>
    </row>
    <row r="9" spans="1:11" x14ac:dyDescent="0.35">
      <c r="A9" s="2" t="str">
        <f t="shared" si="0"/>
        <v/>
      </c>
      <c r="B9" s="3" t="str">
        <f>IF('Tirage au sort'!B7=0,"",'Tirage au sort'!B7)</f>
        <v/>
      </c>
      <c r="C9" s="5"/>
      <c r="D9" s="5"/>
      <c r="E9" s="3" t="str">
        <f>IF('Tirage au sort'!D7=0,"",'Tirage au sort'!D7)</f>
        <v/>
      </c>
      <c r="F9" s="2" t="str">
        <f t="shared" si="1"/>
        <v/>
      </c>
    </row>
    <row r="10" spans="1:11" x14ac:dyDescent="0.35">
      <c r="A10" s="2" t="str">
        <f t="shared" si="0"/>
        <v/>
      </c>
      <c r="B10" s="3" t="str">
        <f>IF('Tirage au sort'!B8=0,"",'Tirage au sort'!B8)</f>
        <v/>
      </c>
      <c r="C10" s="5"/>
      <c r="D10" s="5"/>
      <c r="E10" s="3" t="str">
        <f>IF('Tirage au sort'!D8=0,"",'Tirage au sort'!D8)</f>
        <v/>
      </c>
      <c r="F10" s="2" t="str">
        <f t="shared" si="1"/>
        <v/>
      </c>
    </row>
    <row r="11" spans="1:11" x14ac:dyDescent="0.35">
      <c r="A11" s="2" t="str">
        <f t="shared" si="0"/>
        <v/>
      </c>
      <c r="B11" s="3" t="str">
        <f>IF('Tirage au sort'!B9=0,"",'Tirage au sort'!B9)</f>
        <v/>
      </c>
      <c r="C11" s="5"/>
      <c r="D11" s="5"/>
      <c r="E11" s="3" t="str">
        <f>IF('Tirage au sort'!D9=0,"",'Tirage au sort'!D9)</f>
        <v/>
      </c>
      <c r="F11" s="2" t="str">
        <f t="shared" si="1"/>
        <v/>
      </c>
    </row>
    <row r="12" spans="1:11" x14ac:dyDescent="0.35">
      <c r="A12" s="2" t="str">
        <f t="shared" si="0"/>
        <v/>
      </c>
      <c r="B12" s="3" t="str">
        <f>IF('Tirage au sort'!B10=0,"",'Tirage au sort'!B10)</f>
        <v/>
      </c>
      <c r="C12" s="5"/>
      <c r="D12" s="5"/>
      <c r="E12" s="3" t="str">
        <f>IF('Tirage au sort'!D10=0,"",'Tirage au sort'!D10)</f>
        <v/>
      </c>
      <c r="F12" s="2" t="str">
        <f t="shared" si="1"/>
        <v/>
      </c>
    </row>
    <row r="13" spans="1:11" x14ac:dyDescent="0.35">
      <c r="A13" s="2" t="str">
        <f t="shared" si="0"/>
        <v/>
      </c>
      <c r="B13" s="3" t="str">
        <f>IF('Tirage au sort'!B11=0,"",'Tirage au sort'!B11)</f>
        <v/>
      </c>
      <c r="C13" s="5"/>
      <c r="D13" s="5"/>
      <c r="E13" s="3" t="str">
        <f>IF('Tirage au sort'!D11=0,"",'Tirage au sort'!D11)</f>
        <v/>
      </c>
      <c r="F13" s="2" t="str">
        <f t="shared" si="1"/>
        <v/>
      </c>
    </row>
    <row r="14" spans="1:11" x14ac:dyDescent="0.35">
      <c r="A14" s="2" t="str">
        <f t="shared" si="0"/>
        <v/>
      </c>
      <c r="B14" s="3" t="str">
        <f>IF('Tirage au sort'!B12=0,"",'Tirage au sort'!B12)</f>
        <v/>
      </c>
      <c r="C14" s="5"/>
      <c r="D14" s="5"/>
      <c r="E14" s="3" t="str">
        <f>IF('Tirage au sort'!D12=0,"",'Tirage au sort'!D12)</f>
        <v/>
      </c>
      <c r="F14" s="2" t="str">
        <f t="shared" si="1"/>
        <v/>
      </c>
    </row>
    <row r="15" spans="1:11" x14ac:dyDescent="0.35">
      <c r="A15" s="2" t="str">
        <f t="shared" si="0"/>
        <v/>
      </c>
      <c r="B15" s="3" t="str">
        <f>IF('Tirage au sort'!B13=0,"",'Tirage au sort'!B13)</f>
        <v/>
      </c>
      <c r="C15" s="5"/>
      <c r="D15" s="5"/>
      <c r="E15" s="3" t="str">
        <f>IF('Tirage au sort'!D13=0,"",'Tirage au sort'!D13)</f>
        <v/>
      </c>
      <c r="F15" s="2" t="str">
        <f t="shared" si="1"/>
        <v/>
      </c>
    </row>
    <row r="16" spans="1:11" x14ac:dyDescent="0.35">
      <c r="A16" s="2" t="str">
        <f t="shared" si="0"/>
        <v/>
      </c>
      <c r="B16" s="3" t="str">
        <f>IF('Tirage au sort'!B14=0,"",'Tirage au sort'!B14)</f>
        <v/>
      </c>
      <c r="C16" s="5"/>
      <c r="D16" s="5"/>
      <c r="E16" s="3" t="str">
        <f>IF('Tirage au sort'!D14=0,"",'Tirage au sort'!D14)</f>
        <v/>
      </c>
      <c r="F16" s="2" t="str">
        <f t="shared" si="1"/>
        <v/>
      </c>
    </row>
    <row r="17" spans="1:6" x14ac:dyDescent="0.35">
      <c r="A17" s="2" t="str">
        <f t="shared" si="0"/>
        <v/>
      </c>
      <c r="B17" s="3" t="str">
        <f>IF('Tirage au sort'!B15=0,"",'Tirage au sort'!B15)</f>
        <v/>
      </c>
      <c r="C17" s="5"/>
      <c r="D17" s="5"/>
      <c r="E17" s="3" t="str">
        <f>IF('Tirage au sort'!D15=0,"",'Tirage au sort'!D15)</f>
        <v/>
      </c>
      <c r="F17" s="2" t="str">
        <f t="shared" si="1"/>
        <v/>
      </c>
    </row>
    <row r="18" spans="1:6" x14ac:dyDescent="0.35">
      <c r="A18" s="2" t="str">
        <f t="shared" si="0"/>
        <v/>
      </c>
      <c r="B18" s="3" t="str">
        <f>IF('Tirage au sort'!B16=0,"",'Tirage au sort'!B16)</f>
        <v/>
      </c>
      <c r="C18" s="5"/>
      <c r="D18" s="5"/>
      <c r="E18" s="3" t="str">
        <f>IF('Tirage au sort'!D16=0,"",'Tirage au sort'!D16)</f>
        <v/>
      </c>
      <c r="F18" s="2" t="str">
        <f t="shared" si="1"/>
        <v/>
      </c>
    </row>
    <row r="19" spans="1:6" x14ac:dyDescent="0.35">
      <c r="A19" s="2" t="str">
        <f t="shared" si="0"/>
        <v/>
      </c>
      <c r="B19" s="3" t="str">
        <f>IF('Tirage au sort'!B17=0,"",'Tirage au sort'!B17)</f>
        <v/>
      </c>
      <c r="C19" s="5"/>
      <c r="D19" s="5"/>
      <c r="E19" s="3" t="str">
        <f>IF('Tirage au sort'!D17=0,"",'Tirage au sort'!D17)</f>
        <v/>
      </c>
      <c r="F19" s="2" t="str">
        <f t="shared" si="1"/>
        <v/>
      </c>
    </row>
    <row r="20" spans="1:6" x14ac:dyDescent="0.35">
      <c r="A20" s="2" t="str">
        <f t="shared" si="0"/>
        <v/>
      </c>
      <c r="B20" s="3" t="str">
        <f>IF('Tirage au sort'!B18=0,"",'Tirage au sort'!B18)</f>
        <v/>
      </c>
      <c r="C20" s="5"/>
      <c r="D20" s="5"/>
      <c r="E20" s="3" t="str">
        <f>IF('Tirage au sort'!D18=0,"",'Tirage au sort'!D18)</f>
        <v/>
      </c>
      <c r="F20" s="2" t="str">
        <f t="shared" si="1"/>
        <v/>
      </c>
    </row>
    <row r="21" spans="1:6" x14ac:dyDescent="0.35">
      <c r="A21" s="2" t="str">
        <f t="shared" si="0"/>
        <v/>
      </c>
      <c r="B21" s="3" t="str">
        <f>IF('Tirage au sort'!B19=0,"",'Tirage au sort'!B19)</f>
        <v/>
      </c>
      <c r="C21" s="5"/>
      <c r="D21" s="5"/>
      <c r="E21" s="3" t="str">
        <f>IF('Tirage au sort'!D19=0,"",'Tirage au sort'!D19)</f>
        <v/>
      </c>
      <c r="F21" s="2" t="str">
        <f t="shared" si="1"/>
        <v/>
      </c>
    </row>
    <row r="22" spans="1:6" x14ac:dyDescent="0.35">
      <c r="A22" s="2" t="str">
        <f t="shared" si="0"/>
        <v/>
      </c>
      <c r="B22" s="3" t="str">
        <f>IF('Tirage au sort'!B20=0,"",'Tirage au sort'!B20)</f>
        <v/>
      </c>
      <c r="C22" s="5"/>
      <c r="D22" s="5"/>
      <c r="E22" s="3" t="str">
        <f>IF('Tirage au sort'!D20=0,"",'Tirage au sort'!D20)</f>
        <v/>
      </c>
      <c r="F22" s="2" t="str">
        <f t="shared" si="1"/>
        <v/>
      </c>
    </row>
    <row r="23" spans="1:6" x14ac:dyDescent="0.35">
      <c r="A23" s="2" t="str">
        <f t="shared" si="0"/>
        <v/>
      </c>
      <c r="B23" s="3" t="str">
        <f>IF('Tirage au sort'!B21=0,"",'Tirage au sort'!B21)</f>
        <v/>
      </c>
      <c r="C23" s="5"/>
      <c r="D23" s="5"/>
      <c r="E23" s="3" t="str">
        <f>IF('Tirage au sort'!D21=0,"",'Tirage au sort'!D21)</f>
        <v/>
      </c>
      <c r="F23" s="2" t="str">
        <f t="shared" si="1"/>
        <v/>
      </c>
    </row>
    <row r="24" spans="1:6" x14ac:dyDescent="0.35">
      <c r="A24" s="2" t="str">
        <f t="shared" si="0"/>
        <v/>
      </c>
      <c r="B24" s="3" t="str">
        <f>IF('Tirage au sort'!B22=0,"",'Tirage au sort'!B22)</f>
        <v/>
      </c>
      <c r="C24" s="5"/>
      <c r="D24" s="5"/>
      <c r="E24" s="3" t="str">
        <f>IF('Tirage au sort'!D22=0,"",'Tirage au sort'!D22)</f>
        <v/>
      </c>
      <c r="F24" s="2" t="str">
        <f t="shared" si="1"/>
        <v/>
      </c>
    </row>
    <row r="25" spans="1:6" x14ac:dyDescent="0.35">
      <c r="A25" s="2" t="str">
        <f t="shared" si="0"/>
        <v/>
      </c>
      <c r="B25" s="3" t="str">
        <f>IF('Tirage au sort'!B23=0,"",'Tirage au sort'!B23)</f>
        <v/>
      </c>
      <c r="C25" s="5"/>
      <c r="D25" s="5"/>
      <c r="E25" s="3" t="str">
        <f>IF('Tirage au sort'!D23=0,"",'Tirage au sort'!D23)</f>
        <v/>
      </c>
      <c r="F25" s="2" t="str">
        <f t="shared" si="1"/>
        <v/>
      </c>
    </row>
    <row r="26" spans="1:6" x14ac:dyDescent="0.35">
      <c r="A26" s="2" t="str">
        <f t="shared" si="0"/>
        <v/>
      </c>
      <c r="B26" s="3" t="str">
        <f>IF('Tirage au sort'!B24=0,"",'Tirage au sort'!B24)</f>
        <v/>
      </c>
      <c r="C26" s="5"/>
      <c r="D26" s="5"/>
      <c r="E26" s="3" t="str">
        <f>IF('Tirage au sort'!D24=0,"",'Tirage au sort'!D24)</f>
        <v/>
      </c>
      <c r="F26" s="2" t="str">
        <f t="shared" si="1"/>
        <v/>
      </c>
    </row>
    <row r="27" spans="1:6" x14ac:dyDescent="0.35">
      <c r="A27" s="2" t="str">
        <f t="shared" si="0"/>
        <v/>
      </c>
      <c r="B27" s="3" t="str">
        <f>IF('Tirage au sort'!B25=0,"",'Tirage au sort'!B25)</f>
        <v/>
      </c>
      <c r="C27" s="5"/>
      <c r="D27" s="5"/>
      <c r="E27" s="3" t="str">
        <f>IF('Tirage au sort'!D25=0,"",'Tirage au sort'!D25)</f>
        <v/>
      </c>
      <c r="F27" s="2" t="str">
        <f t="shared" si="1"/>
        <v/>
      </c>
    </row>
    <row r="28" spans="1:6" x14ac:dyDescent="0.35">
      <c r="A28" s="2" t="str">
        <f t="shared" si="0"/>
        <v/>
      </c>
      <c r="B28" s="3" t="str">
        <f>IF('Tirage au sort'!B26=0,"",'Tirage au sort'!B26)</f>
        <v/>
      </c>
      <c r="C28" s="5"/>
      <c r="D28" s="5"/>
      <c r="E28" s="3" t="str">
        <f>IF('Tirage au sort'!D26=0,"",'Tirage au sort'!D26)</f>
        <v/>
      </c>
      <c r="F28" s="2" t="str">
        <f t="shared" si="1"/>
        <v/>
      </c>
    </row>
    <row r="29" spans="1:6" x14ac:dyDescent="0.35">
      <c r="A29" s="2" t="str">
        <f t="shared" si="0"/>
        <v/>
      </c>
      <c r="B29" s="3" t="str">
        <f>IF('Tirage au sort'!B27=0,"",'Tirage au sort'!B27)</f>
        <v/>
      </c>
      <c r="C29" s="5"/>
      <c r="D29" s="5"/>
      <c r="E29" s="3" t="str">
        <f>IF('Tirage au sort'!D27=0,"",'Tirage au sort'!D27)</f>
        <v/>
      </c>
      <c r="F29" s="2" t="str">
        <f t="shared" si="1"/>
        <v/>
      </c>
    </row>
    <row r="30" spans="1:6" x14ac:dyDescent="0.35">
      <c r="A30" s="2" t="str">
        <f t="shared" si="0"/>
        <v/>
      </c>
      <c r="B30" s="3" t="str">
        <f>IF('Tirage au sort'!B28=0,"",'Tirage au sort'!B28)</f>
        <v/>
      </c>
      <c r="C30" s="5"/>
      <c r="D30" s="5"/>
      <c r="E30" s="3" t="str">
        <f>IF('Tirage au sort'!D28=0,"",'Tirage au sort'!D28)</f>
        <v/>
      </c>
      <c r="F30" s="2" t="str">
        <f t="shared" si="1"/>
        <v/>
      </c>
    </row>
    <row r="31" spans="1:6" x14ac:dyDescent="0.35">
      <c r="A31" s="2" t="str">
        <f t="shared" si="0"/>
        <v/>
      </c>
      <c r="B31" s="3" t="str">
        <f>IF('Tirage au sort'!B29=0,"",'Tirage au sort'!B29)</f>
        <v/>
      </c>
      <c r="C31" s="5"/>
      <c r="D31" s="5"/>
      <c r="E31" s="3" t="str">
        <f>IF('Tirage au sort'!D29=0,"",'Tirage au sort'!D29)</f>
        <v/>
      </c>
      <c r="F31" s="2" t="str">
        <f t="shared" si="1"/>
        <v/>
      </c>
    </row>
    <row r="32" spans="1:6" x14ac:dyDescent="0.35">
      <c r="A32" s="2" t="str">
        <f t="shared" si="0"/>
        <v/>
      </c>
      <c r="B32" s="3" t="str">
        <f>IF('Tirage au sort'!B30=0,"",'Tirage au sort'!B30)</f>
        <v/>
      </c>
      <c r="C32" s="5"/>
      <c r="D32" s="5"/>
      <c r="E32" s="3" t="str">
        <f>IF('Tirage au sort'!D30=0,"",'Tirage au sort'!D30)</f>
        <v/>
      </c>
      <c r="F32" s="2" t="str">
        <f t="shared" si="1"/>
        <v/>
      </c>
    </row>
    <row r="33" spans="1:6" x14ac:dyDescent="0.35">
      <c r="A33" s="2" t="str">
        <f t="shared" si="0"/>
        <v/>
      </c>
      <c r="B33" s="3" t="str">
        <f>IF('Tirage au sort'!B31=0,"",'Tirage au sort'!B31)</f>
        <v/>
      </c>
      <c r="C33" s="5"/>
      <c r="D33" s="5"/>
      <c r="E33" s="3" t="str">
        <f>IF('Tirage au sort'!D31=0,"",'Tirage au sort'!D31)</f>
        <v/>
      </c>
      <c r="F33" s="2" t="str">
        <f t="shared" si="1"/>
        <v/>
      </c>
    </row>
    <row r="34" spans="1:6" x14ac:dyDescent="0.35">
      <c r="A34" s="2" t="str">
        <f t="shared" si="0"/>
        <v/>
      </c>
      <c r="B34" s="3" t="str">
        <f>IF('Tirage au sort'!B32=0,"",'Tirage au sort'!B32)</f>
        <v/>
      </c>
      <c r="C34" s="5"/>
      <c r="D34" s="5"/>
      <c r="E34" s="3" t="str">
        <f>IF('Tirage au sort'!D32=0,"",'Tirage au sort'!D32)</f>
        <v/>
      </c>
      <c r="F34" s="2" t="str">
        <f t="shared" si="1"/>
        <v/>
      </c>
    </row>
    <row r="35" spans="1:6" x14ac:dyDescent="0.35">
      <c r="A35" s="2" t="str">
        <f t="shared" si="0"/>
        <v/>
      </c>
      <c r="B35" s="3" t="str">
        <f>IF('Tirage au sort'!B33=0,"",'Tirage au sort'!B33)</f>
        <v/>
      </c>
      <c r="C35" s="5"/>
      <c r="D35" s="5"/>
      <c r="E35" s="3" t="str">
        <f>IF('Tirage au sort'!D33=0,"",'Tirage au sort'!D33)</f>
        <v/>
      </c>
      <c r="F35" s="2" t="str">
        <f t="shared" si="1"/>
        <v/>
      </c>
    </row>
    <row r="36" spans="1:6" x14ac:dyDescent="0.35">
      <c r="A36" s="2" t="str">
        <f t="shared" si="0"/>
        <v/>
      </c>
      <c r="B36" s="3" t="str">
        <f>IF('Tirage au sort'!B34=0,"",'Tirage au sort'!B34)</f>
        <v/>
      </c>
      <c r="C36" s="5"/>
      <c r="D36" s="5"/>
      <c r="E36" s="3" t="str">
        <f>IF('Tirage au sort'!D34=0,"",'Tirage au sort'!D34)</f>
        <v/>
      </c>
      <c r="F36" s="2" t="str">
        <f t="shared" si="1"/>
        <v/>
      </c>
    </row>
    <row r="37" spans="1:6" x14ac:dyDescent="0.35">
      <c r="A37" s="2" t="str">
        <f t="shared" si="0"/>
        <v/>
      </c>
      <c r="B37" s="3" t="str">
        <f>IF('Tirage au sort'!B35=0,"",'Tirage au sort'!B35)</f>
        <v/>
      </c>
      <c r="C37" s="5"/>
      <c r="D37" s="5"/>
      <c r="E37" s="3" t="str">
        <f>IF('Tirage au sort'!D35=0,"",'Tirage au sort'!D35)</f>
        <v/>
      </c>
      <c r="F37" s="2" t="str">
        <f t="shared" si="1"/>
        <v/>
      </c>
    </row>
    <row r="38" spans="1:6" x14ac:dyDescent="0.35">
      <c r="A38" s="2" t="str">
        <f t="shared" si="0"/>
        <v/>
      </c>
      <c r="B38" s="3" t="str">
        <f>IF('Tirage au sort'!B36=0,"",'Tirage au sort'!B36)</f>
        <v/>
      </c>
      <c r="C38" s="5"/>
      <c r="D38" s="5"/>
      <c r="E38" s="3" t="str">
        <f>IF('Tirage au sort'!D36=0,"",'Tirage au sort'!D36)</f>
        <v/>
      </c>
      <c r="F38" s="2" t="str">
        <f t="shared" si="1"/>
        <v/>
      </c>
    </row>
    <row r="39" spans="1:6" x14ac:dyDescent="0.35">
      <c r="A39" s="2" t="str">
        <f t="shared" si="0"/>
        <v/>
      </c>
      <c r="B39" s="3" t="str">
        <f>IF('Tirage au sort'!B37=0,"",'Tirage au sort'!B37)</f>
        <v/>
      </c>
      <c r="C39" s="5"/>
      <c r="D39" s="5"/>
      <c r="E39" s="3" t="str">
        <f>IF('Tirage au sort'!D37=0,"",'Tirage au sort'!D37)</f>
        <v/>
      </c>
      <c r="F39" s="2" t="str">
        <f t="shared" si="1"/>
        <v/>
      </c>
    </row>
    <row r="40" spans="1:6" x14ac:dyDescent="0.35">
      <c r="A40" s="2" t="str">
        <f t="shared" si="0"/>
        <v/>
      </c>
      <c r="B40" s="3" t="str">
        <f>IF('Tirage au sort'!B38=0,"",'Tirage au sort'!B38)</f>
        <v/>
      </c>
      <c r="C40" s="5"/>
      <c r="D40" s="5"/>
      <c r="E40" s="3" t="str">
        <f>IF('Tirage au sort'!D38=0,"",'Tirage au sort'!D38)</f>
        <v/>
      </c>
      <c r="F40" s="2" t="str">
        <f t="shared" si="1"/>
        <v/>
      </c>
    </row>
    <row r="41" spans="1:6" x14ac:dyDescent="0.35">
      <c r="A41" s="2" t="str">
        <f t="shared" si="0"/>
        <v/>
      </c>
      <c r="B41" s="3" t="str">
        <f>IF('Tirage au sort'!B39=0,"",'Tirage au sort'!B39)</f>
        <v/>
      </c>
      <c r="C41" s="5"/>
      <c r="D41" s="5"/>
      <c r="E41" s="3" t="str">
        <f>IF('Tirage au sort'!D39=0,"",'Tirage au sort'!D39)</f>
        <v/>
      </c>
      <c r="F41" s="2" t="str">
        <f t="shared" si="1"/>
        <v/>
      </c>
    </row>
    <row r="42" spans="1:6" x14ac:dyDescent="0.35">
      <c r="A42" s="2" t="str">
        <f t="shared" si="0"/>
        <v/>
      </c>
      <c r="B42" s="3" t="str">
        <f>IF('Tirage au sort'!B40=0,"",'Tirage au sort'!B40)</f>
        <v/>
      </c>
      <c r="C42" s="5"/>
      <c r="D42" s="5"/>
      <c r="E42" s="3" t="str">
        <f>IF('Tirage au sort'!D40=0,"",'Tirage au sort'!D40)</f>
        <v/>
      </c>
      <c r="F42" s="2" t="str">
        <f t="shared" si="1"/>
        <v/>
      </c>
    </row>
    <row r="43" spans="1:6" x14ac:dyDescent="0.35">
      <c r="A43" s="2" t="str">
        <f t="shared" si="0"/>
        <v/>
      </c>
      <c r="B43" s="3" t="str">
        <f>IF('Tirage au sort'!B41=0,"",'Tirage au sort'!B41)</f>
        <v/>
      </c>
      <c r="C43" s="5"/>
      <c r="D43" s="5"/>
      <c r="E43" s="3" t="str">
        <f>IF('Tirage au sort'!D41=0,"",'Tirage au sort'!D41)</f>
        <v/>
      </c>
      <c r="F43" s="2" t="str">
        <f t="shared" si="1"/>
        <v/>
      </c>
    </row>
    <row r="44" spans="1:6" x14ac:dyDescent="0.35">
      <c r="A44" s="2" t="str">
        <f t="shared" si="0"/>
        <v/>
      </c>
      <c r="B44" s="3" t="str">
        <f>IF('Tirage au sort'!B42=0,"",'Tirage au sort'!B42)</f>
        <v/>
      </c>
      <c r="C44" s="5"/>
      <c r="D44" s="5"/>
      <c r="E44" s="3" t="str">
        <f>IF('Tirage au sort'!D42=0,"",'Tirage au sort'!D42)</f>
        <v/>
      </c>
      <c r="F44" s="2" t="str">
        <f t="shared" si="1"/>
        <v/>
      </c>
    </row>
    <row r="45" spans="1:6" x14ac:dyDescent="0.35">
      <c r="A45" s="2" t="str">
        <f t="shared" si="0"/>
        <v/>
      </c>
      <c r="B45" s="3" t="str">
        <f>IF('Tirage au sort'!B43=0,"",'Tirage au sort'!B43)</f>
        <v/>
      </c>
      <c r="C45" s="5"/>
      <c r="D45" s="5"/>
      <c r="E45" s="3" t="str">
        <f>IF('Tirage au sort'!D43=0,"",'Tirage au sort'!D43)</f>
        <v/>
      </c>
      <c r="F45" s="2" t="str">
        <f t="shared" si="1"/>
        <v/>
      </c>
    </row>
    <row r="46" spans="1:6" x14ac:dyDescent="0.35">
      <c r="A46" s="2" t="str">
        <f t="shared" si="0"/>
        <v/>
      </c>
      <c r="B46" s="3" t="str">
        <f>IF('Tirage au sort'!B44=0,"",'Tirage au sort'!B44)</f>
        <v/>
      </c>
      <c r="C46" s="5"/>
      <c r="D46" s="5"/>
      <c r="E46" s="3" t="str">
        <f>IF('Tirage au sort'!D44=0,"",'Tirage au sort'!D44)</f>
        <v/>
      </c>
      <c r="F46" s="2" t="str">
        <f t="shared" si="1"/>
        <v/>
      </c>
    </row>
    <row r="47" spans="1:6" x14ac:dyDescent="0.35">
      <c r="A47" s="2" t="str">
        <f t="shared" si="0"/>
        <v/>
      </c>
      <c r="B47" s="3" t="str">
        <f>IF('Tirage au sort'!B45=0,"",'Tirage au sort'!B45)</f>
        <v/>
      </c>
      <c r="C47" s="5"/>
      <c r="D47" s="5"/>
      <c r="E47" s="3" t="str">
        <f>IF('Tirage au sort'!D45=0,"",'Tirage au sort'!D45)</f>
        <v/>
      </c>
      <c r="F47" s="2" t="str">
        <f t="shared" si="1"/>
        <v/>
      </c>
    </row>
    <row r="48" spans="1:6" x14ac:dyDescent="0.35">
      <c r="A48" s="2" t="str">
        <f t="shared" si="0"/>
        <v/>
      </c>
      <c r="B48" s="3" t="str">
        <f>IF('Tirage au sort'!B46=0,"",'Tirage au sort'!B46)</f>
        <v/>
      </c>
      <c r="C48" s="5"/>
      <c r="D48" s="5"/>
      <c r="E48" s="3" t="str">
        <f>IF('Tirage au sort'!D46=0,"",'Tirage au sort'!D46)</f>
        <v/>
      </c>
      <c r="F48" s="2" t="str">
        <f t="shared" si="1"/>
        <v/>
      </c>
    </row>
    <row r="49" spans="1:6" x14ac:dyDescent="0.35">
      <c r="A49" s="2" t="str">
        <f t="shared" si="0"/>
        <v/>
      </c>
      <c r="B49" s="3" t="str">
        <f>IF('Tirage au sort'!B47=0,"",'Tirage au sort'!B47)</f>
        <v/>
      </c>
      <c r="C49" s="5"/>
      <c r="D49" s="5"/>
      <c r="E49" s="3" t="str">
        <f>IF('Tirage au sort'!D47=0,"",'Tirage au sort'!D47)</f>
        <v/>
      </c>
      <c r="F49" s="2" t="str">
        <f t="shared" si="1"/>
        <v/>
      </c>
    </row>
    <row r="50" spans="1:6" x14ac:dyDescent="0.35">
      <c r="A50" s="2" t="str">
        <f t="shared" si="0"/>
        <v/>
      </c>
      <c r="B50" s="3" t="str">
        <f>IF('Tirage au sort'!B48=0,"",'Tirage au sort'!B48)</f>
        <v/>
      </c>
      <c r="C50" s="5"/>
      <c r="D50" s="5"/>
      <c r="E50" s="3" t="str">
        <f>IF('Tirage au sort'!D48=0,"",'Tirage au sort'!D48)</f>
        <v/>
      </c>
      <c r="F50" s="2" t="str">
        <f t="shared" si="1"/>
        <v/>
      </c>
    </row>
    <row r="51" spans="1:6" x14ac:dyDescent="0.35">
      <c r="A51" s="2" t="str">
        <f t="shared" si="0"/>
        <v/>
      </c>
      <c r="B51" s="3" t="str">
        <f>IF('Tirage au sort'!B49=0,"",'Tirage au sort'!B49)</f>
        <v/>
      </c>
      <c r="C51" s="5"/>
      <c r="D51" s="5"/>
      <c r="E51" s="3" t="str">
        <f>IF('Tirage au sort'!D49=0,"",'Tirage au sort'!D49)</f>
        <v/>
      </c>
      <c r="F51" s="2" t="str">
        <f t="shared" si="1"/>
        <v/>
      </c>
    </row>
    <row r="52" spans="1:6" x14ac:dyDescent="0.35">
      <c r="A52" s="2" t="str">
        <f t="shared" si="0"/>
        <v/>
      </c>
      <c r="B52" s="3" t="str">
        <f>IF('Tirage au sort'!B50=0,"",'Tirage au sort'!B50)</f>
        <v>n</v>
      </c>
      <c r="C52" s="5"/>
      <c r="D52" s="5"/>
      <c r="E52" s="3" t="str">
        <f>IF('Tirage au sort'!D50=0,"",'Tirage au sort'!D50)</f>
        <v>b</v>
      </c>
      <c r="F52" s="2" t="str">
        <f t="shared" si="1"/>
        <v/>
      </c>
    </row>
    <row r="53" spans="1:6" x14ac:dyDescent="0.35">
      <c r="A53" s="2" t="str">
        <f t="shared" si="0"/>
        <v/>
      </c>
      <c r="F53" s="2" t="str">
        <f t="shared" si="1"/>
        <v/>
      </c>
    </row>
    <row r="54" spans="1:6" ht="26" x14ac:dyDescent="0.35">
      <c r="A54" s="2" t="str">
        <f t="shared" si="0"/>
        <v/>
      </c>
      <c r="B54" s="6" t="s">
        <v>27</v>
      </c>
      <c r="C54" s="6"/>
      <c r="D54" s="6"/>
      <c r="E54" s="6"/>
      <c r="F54" s="2" t="str">
        <f t="shared" si="1"/>
        <v/>
      </c>
    </row>
    <row r="55" spans="1:6" ht="26" x14ac:dyDescent="0.35">
      <c r="A55" s="2" t="str">
        <f t="shared" si="0"/>
        <v/>
      </c>
      <c r="B55" s="7"/>
      <c r="C55" s="7"/>
      <c r="D55" s="7"/>
      <c r="E55" s="7"/>
      <c r="F55" s="2" t="str">
        <f t="shared" si="1"/>
        <v/>
      </c>
    </row>
    <row r="56" spans="1:6" x14ac:dyDescent="0.35">
      <c r="A56" s="2" t="str">
        <f t="shared" si="0"/>
        <v/>
      </c>
      <c r="B56" s="3" t="str">
        <f>IF('Tirage au sort'!G1=0,"",'Tirage au sort'!G1)</f>
        <v/>
      </c>
      <c r="C56" s="5"/>
      <c r="D56" s="5"/>
      <c r="E56" s="3" t="str">
        <f>IF('Tirage au sort'!I1=0,"",'Tirage au sort'!I1)</f>
        <v/>
      </c>
      <c r="F56" s="2" t="str">
        <f t="shared" si="1"/>
        <v/>
      </c>
    </row>
    <row r="57" spans="1:6" x14ac:dyDescent="0.35">
      <c r="A57" s="2" t="str">
        <f t="shared" si="0"/>
        <v/>
      </c>
      <c r="B57" s="3" t="str">
        <f>IF('Tirage au sort'!G2=0,"",'Tirage au sort'!G2)</f>
        <v/>
      </c>
      <c r="C57" s="5"/>
      <c r="D57" s="5"/>
      <c r="E57" s="3" t="str">
        <f>IF('Tirage au sort'!I2=0,"",'Tirage au sort'!I2)</f>
        <v/>
      </c>
      <c r="F57" s="2" t="str">
        <f t="shared" si="1"/>
        <v/>
      </c>
    </row>
    <row r="58" spans="1:6" x14ac:dyDescent="0.35">
      <c r="A58" s="2" t="str">
        <f t="shared" si="0"/>
        <v/>
      </c>
      <c r="B58" s="3" t="str">
        <f>IF('Tirage au sort'!G3=0,"",'Tirage au sort'!G3)</f>
        <v/>
      </c>
      <c r="C58" s="5"/>
      <c r="D58" s="5"/>
      <c r="E58" s="3" t="str">
        <f>IF('Tirage au sort'!I3=0,"",'Tirage au sort'!I3)</f>
        <v/>
      </c>
      <c r="F58" s="2" t="str">
        <f t="shared" si="1"/>
        <v/>
      </c>
    </row>
    <row r="59" spans="1:6" x14ac:dyDescent="0.35">
      <c r="A59" s="2" t="str">
        <f t="shared" si="0"/>
        <v/>
      </c>
      <c r="B59" s="3" t="str">
        <f>IF('Tirage au sort'!G4=0,"",'Tirage au sort'!G4)</f>
        <v/>
      </c>
      <c r="C59" s="5"/>
      <c r="D59" s="5"/>
      <c r="E59" s="3" t="str">
        <f>IF('Tirage au sort'!I4=0,"",'Tirage au sort'!I4)</f>
        <v/>
      </c>
      <c r="F59" s="2" t="str">
        <f t="shared" si="1"/>
        <v/>
      </c>
    </row>
    <row r="60" spans="1:6" x14ac:dyDescent="0.35">
      <c r="A60" s="2" t="str">
        <f t="shared" si="0"/>
        <v/>
      </c>
      <c r="B60" s="3" t="str">
        <f>IF('Tirage au sort'!G5=0,"",'Tirage au sort'!G5)</f>
        <v/>
      </c>
      <c r="C60" s="5"/>
      <c r="D60" s="5"/>
      <c r="E60" s="3" t="str">
        <f>IF('Tirage au sort'!I5=0,"",'Tirage au sort'!I5)</f>
        <v/>
      </c>
      <c r="F60" s="2" t="str">
        <f t="shared" si="1"/>
        <v/>
      </c>
    </row>
    <row r="61" spans="1:6" x14ac:dyDescent="0.35">
      <c r="A61" s="2" t="str">
        <f t="shared" si="0"/>
        <v/>
      </c>
      <c r="B61" s="3" t="str">
        <f>IF('Tirage au sort'!G6=0,"",'Tirage au sort'!G6)</f>
        <v/>
      </c>
      <c r="C61" s="5"/>
      <c r="D61" s="5"/>
      <c r="E61" s="3" t="str">
        <f>IF('Tirage au sort'!I6=0,"",'Tirage au sort'!I6)</f>
        <v/>
      </c>
      <c r="F61" s="2" t="str">
        <f t="shared" si="1"/>
        <v/>
      </c>
    </row>
    <row r="62" spans="1:6" x14ac:dyDescent="0.35">
      <c r="A62" s="2" t="str">
        <f t="shared" si="0"/>
        <v/>
      </c>
      <c r="B62" s="3" t="str">
        <f>IF('Tirage au sort'!G7=0,"",'Tirage au sort'!G7)</f>
        <v/>
      </c>
      <c r="C62" s="5"/>
      <c r="D62" s="5"/>
      <c r="E62" s="3" t="str">
        <f>IF('Tirage au sort'!I7=0,"",'Tirage au sort'!I7)</f>
        <v/>
      </c>
      <c r="F62" s="2" t="str">
        <f t="shared" si="1"/>
        <v/>
      </c>
    </row>
    <row r="63" spans="1:6" x14ac:dyDescent="0.35">
      <c r="A63" s="2" t="str">
        <f t="shared" si="0"/>
        <v/>
      </c>
      <c r="B63" s="3" t="str">
        <f>IF('Tirage au sort'!G8=0,"",'Tirage au sort'!G8)</f>
        <v/>
      </c>
      <c r="C63" s="5"/>
      <c r="D63" s="5"/>
      <c r="E63" s="3" t="str">
        <f>IF('Tirage au sort'!I8=0,"",'Tirage au sort'!I8)</f>
        <v/>
      </c>
      <c r="F63" s="2" t="str">
        <f t="shared" si="1"/>
        <v/>
      </c>
    </row>
    <row r="64" spans="1:6" x14ac:dyDescent="0.35">
      <c r="A64" s="2" t="str">
        <f t="shared" si="0"/>
        <v/>
      </c>
      <c r="B64" s="3" t="str">
        <f>IF('Tirage au sort'!G9=0,"",'Tirage au sort'!G9)</f>
        <v/>
      </c>
      <c r="C64" s="5"/>
      <c r="D64" s="5"/>
      <c r="E64" s="3" t="str">
        <f>IF('Tirage au sort'!I9=0,"",'Tirage au sort'!I9)</f>
        <v/>
      </c>
      <c r="F64" s="2" t="str">
        <f t="shared" si="1"/>
        <v/>
      </c>
    </row>
    <row r="65" spans="1:6" x14ac:dyDescent="0.35">
      <c r="A65" s="2" t="str">
        <f t="shared" si="0"/>
        <v/>
      </c>
      <c r="B65" s="3" t="str">
        <f>IF('Tirage au sort'!G10=0,"",'Tirage au sort'!G10)</f>
        <v/>
      </c>
      <c r="C65" s="5"/>
      <c r="D65" s="5"/>
      <c r="E65" s="3" t="str">
        <f>IF('Tirage au sort'!I10=0,"",'Tirage au sort'!I10)</f>
        <v/>
      </c>
      <c r="F65" s="2" t="str">
        <f t="shared" si="1"/>
        <v/>
      </c>
    </row>
    <row r="66" spans="1:6" x14ac:dyDescent="0.35">
      <c r="A66" s="2" t="str">
        <f t="shared" si="0"/>
        <v/>
      </c>
      <c r="B66" s="3" t="str">
        <f>IF('Tirage au sort'!G11=0,"",'Tirage au sort'!G11)</f>
        <v/>
      </c>
      <c r="C66" s="5"/>
      <c r="D66" s="5"/>
      <c r="E66" s="3" t="str">
        <f>IF('Tirage au sort'!I11=0,"",'Tirage au sort'!I11)</f>
        <v/>
      </c>
      <c r="F66" s="2" t="str">
        <f t="shared" si="1"/>
        <v/>
      </c>
    </row>
    <row r="67" spans="1:6" x14ac:dyDescent="0.35">
      <c r="A67" s="2" t="str">
        <f t="shared" si="0"/>
        <v/>
      </c>
      <c r="B67" s="3" t="str">
        <f>IF('Tirage au sort'!G12=0,"",'Tirage au sort'!G12)</f>
        <v/>
      </c>
      <c r="C67" s="5"/>
      <c r="D67" s="5"/>
      <c r="E67" s="3" t="str">
        <f>IF('Tirage au sort'!I12=0,"",'Tirage au sort'!I12)</f>
        <v/>
      </c>
      <c r="F67" s="2" t="str">
        <f t="shared" si="1"/>
        <v/>
      </c>
    </row>
    <row r="68" spans="1:6" x14ac:dyDescent="0.35">
      <c r="A68" s="2" t="str">
        <f t="shared" ref="A68:A131" si="2">IF(C68="","",IF(C68&gt;D68,3,IF(C68=D68,1,0)))</f>
        <v/>
      </c>
      <c r="B68" s="3" t="str">
        <f>IF('Tirage au sort'!G13=0,"",'Tirage au sort'!G13)</f>
        <v/>
      </c>
      <c r="C68" s="5"/>
      <c r="D68" s="5"/>
      <c r="E68" s="3" t="str">
        <f>IF('Tirage au sort'!I13=0,"",'Tirage au sort'!I13)</f>
        <v/>
      </c>
      <c r="F68" s="2" t="str">
        <f t="shared" ref="F68:F131" si="3">IF(D68="","",IF(D68&gt;C68,3,IF(D68=C68,1,0)))</f>
        <v/>
      </c>
    </row>
    <row r="69" spans="1:6" x14ac:dyDescent="0.35">
      <c r="A69" s="2" t="str">
        <f t="shared" si="2"/>
        <v/>
      </c>
      <c r="B69" s="3" t="str">
        <f>IF('Tirage au sort'!G14=0,"",'Tirage au sort'!G14)</f>
        <v/>
      </c>
      <c r="C69" s="5"/>
      <c r="D69" s="5"/>
      <c r="E69" s="3" t="str">
        <f>IF('Tirage au sort'!I14=0,"",'Tirage au sort'!I14)</f>
        <v/>
      </c>
      <c r="F69" s="2" t="str">
        <f t="shared" si="3"/>
        <v/>
      </c>
    </row>
    <row r="70" spans="1:6" x14ac:dyDescent="0.35">
      <c r="A70" s="2" t="str">
        <f t="shared" si="2"/>
        <v/>
      </c>
      <c r="B70" s="3" t="str">
        <f>IF('Tirage au sort'!G15=0,"",'Tirage au sort'!G15)</f>
        <v/>
      </c>
      <c r="C70" s="5"/>
      <c r="D70" s="5"/>
      <c r="E70" s="3" t="str">
        <f>IF('Tirage au sort'!I15=0,"",'Tirage au sort'!I15)</f>
        <v/>
      </c>
      <c r="F70" s="2" t="str">
        <f t="shared" si="3"/>
        <v/>
      </c>
    </row>
    <row r="71" spans="1:6" x14ac:dyDescent="0.35">
      <c r="A71" s="2" t="str">
        <f t="shared" si="2"/>
        <v/>
      </c>
      <c r="B71" s="3" t="str">
        <f>IF('Tirage au sort'!G16=0,"",'Tirage au sort'!G16)</f>
        <v/>
      </c>
      <c r="C71" s="5"/>
      <c r="D71" s="5"/>
      <c r="E71" s="3" t="str">
        <f>IF('Tirage au sort'!I16=0,"",'Tirage au sort'!I16)</f>
        <v/>
      </c>
      <c r="F71" s="2" t="str">
        <f t="shared" si="3"/>
        <v/>
      </c>
    </row>
    <row r="72" spans="1:6" x14ac:dyDescent="0.35">
      <c r="A72" s="2" t="str">
        <f t="shared" si="2"/>
        <v/>
      </c>
      <c r="B72" s="3" t="str">
        <f>IF('Tirage au sort'!G17=0,"",'Tirage au sort'!G17)</f>
        <v/>
      </c>
      <c r="C72" s="5"/>
      <c r="D72" s="5"/>
      <c r="E72" s="3" t="str">
        <f>IF('Tirage au sort'!I17=0,"",'Tirage au sort'!I17)</f>
        <v/>
      </c>
      <c r="F72" s="2" t="str">
        <f t="shared" si="3"/>
        <v/>
      </c>
    </row>
    <row r="73" spans="1:6" x14ac:dyDescent="0.35">
      <c r="A73" s="2" t="str">
        <f t="shared" si="2"/>
        <v/>
      </c>
      <c r="B73" s="3" t="str">
        <f>IF('Tirage au sort'!G18=0,"",'Tirage au sort'!G18)</f>
        <v/>
      </c>
      <c r="C73" s="5"/>
      <c r="D73" s="5"/>
      <c r="E73" s="3" t="str">
        <f>IF('Tirage au sort'!I18=0,"",'Tirage au sort'!I18)</f>
        <v/>
      </c>
      <c r="F73" s="2" t="str">
        <f t="shared" si="3"/>
        <v/>
      </c>
    </row>
    <row r="74" spans="1:6" x14ac:dyDescent="0.35">
      <c r="A74" s="2" t="str">
        <f t="shared" si="2"/>
        <v/>
      </c>
      <c r="B74" s="3" t="str">
        <f>IF('Tirage au sort'!G19=0,"",'Tirage au sort'!G19)</f>
        <v/>
      </c>
      <c r="C74" s="5"/>
      <c r="D74" s="5"/>
      <c r="E74" s="3" t="str">
        <f>IF('Tirage au sort'!I19=0,"",'Tirage au sort'!I19)</f>
        <v/>
      </c>
      <c r="F74" s="2" t="str">
        <f t="shared" si="3"/>
        <v/>
      </c>
    </row>
    <row r="75" spans="1:6" x14ac:dyDescent="0.35">
      <c r="A75" s="2" t="str">
        <f t="shared" si="2"/>
        <v/>
      </c>
      <c r="B75" s="3" t="str">
        <f>IF('Tirage au sort'!G20=0,"",'Tirage au sort'!G20)</f>
        <v/>
      </c>
      <c r="C75" s="5"/>
      <c r="D75" s="5"/>
      <c r="E75" s="3" t="str">
        <f>IF('Tirage au sort'!I20=0,"",'Tirage au sort'!I20)</f>
        <v/>
      </c>
      <c r="F75" s="2" t="str">
        <f t="shared" si="3"/>
        <v/>
      </c>
    </row>
    <row r="76" spans="1:6" x14ac:dyDescent="0.35">
      <c r="A76" s="2" t="str">
        <f t="shared" si="2"/>
        <v/>
      </c>
      <c r="B76" s="3" t="str">
        <f>IF('Tirage au sort'!G21=0,"",'Tirage au sort'!G21)</f>
        <v/>
      </c>
      <c r="C76" s="5"/>
      <c r="D76" s="5"/>
      <c r="E76" s="3" t="str">
        <f>IF('Tirage au sort'!I21=0,"",'Tirage au sort'!I21)</f>
        <v/>
      </c>
      <c r="F76" s="2" t="str">
        <f t="shared" si="3"/>
        <v/>
      </c>
    </row>
    <row r="77" spans="1:6" x14ac:dyDescent="0.35">
      <c r="A77" s="2" t="str">
        <f t="shared" si="2"/>
        <v/>
      </c>
      <c r="B77" s="3" t="str">
        <f>IF('Tirage au sort'!G22=0,"",'Tirage au sort'!G22)</f>
        <v/>
      </c>
      <c r="C77" s="5"/>
      <c r="D77" s="5"/>
      <c r="E77" s="3" t="str">
        <f>IF('Tirage au sort'!I22=0,"",'Tirage au sort'!I22)</f>
        <v/>
      </c>
      <c r="F77" s="2" t="str">
        <f t="shared" si="3"/>
        <v/>
      </c>
    </row>
    <row r="78" spans="1:6" x14ac:dyDescent="0.35">
      <c r="A78" s="2" t="str">
        <f t="shared" si="2"/>
        <v/>
      </c>
      <c r="B78" s="3" t="str">
        <f>IF('Tirage au sort'!G23=0,"",'Tirage au sort'!G23)</f>
        <v/>
      </c>
      <c r="C78" s="5"/>
      <c r="D78" s="5"/>
      <c r="E78" s="3" t="str">
        <f>IF('Tirage au sort'!I23=0,"",'Tirage au sort'!I23)</f>
        <v/>
      </c>
      <c r="F78" s="2" t="str">
        <f t="shared" si="3"/>
        <v/>
      </c>
    </row>
    <row r="79" spans="1:6" x14ac:dyDescent="0.35">
      <c r="A79" s="2" t="str">
        <f t="shared" si="2"/>
        <v/>
      </c>
      <c r="B79" s="3" t="str">
        <f>IF('Tirage au sort'!G24=0,"",'Tirage au sort'!G24)</f>
        <v/>
      </c>
      <c r="C79" s="5"/>
      <c r="D79" s="5"/>
      <c r="E79" s="3" t="str">
        <f>IF('Tirage au sort'!I24=0,"",'Tirage au sort'!I24)</f>
        <v/>
      </c>
      <c r="F79" s="2" t="str">
        <f t="shared" si="3"/>
        <v/>
      </c>
    </row>
    <row r="80" spans="1:6" x14ac:dyDescent="0.35">
      <c r="A80" s="2" t="str">
        <f t="shared" si="2"/>
        <v/>
      </c>
      <c r="B80" s="3" t="str">
        <f>IF('Tirage au sort'!G25=0,"",'Tirage au sort'!G25)</f>
        <v/>
      </c>
      <c r="C80" s="5"/>
      <c r="D80" s="5"/>
      <c r="E80" s="3" t="str">
        <f>IF('Tirage au sort'!I25=0,"",'Tirage au sort'!I25)</f>
        <v/>
      </c>
      <c r="F80" s="2" t="str">
        <f t="shared" si="3"/>
        <v/>
      </c>
    </row>
    <row r="81" spans="1:6" x14ac:dyDescent="0.35">
      <c r="A81" s="2" t="str">
        <f t="shared" si="2"/>
        <v/>
      </c>
      <c r="B81" s="3" t="str">
        <f>IF('Tirage au sort'!G26=0,"",'Tirage au sort'!G26)</f>
        <v/>
      </c>
      <c r="C81" s="5"/>
      <c r="D81" s="5"/>
      <c r="E81" s="3" t="str">
        <f>IF('Tirage au sort'!I26=0,"",'Tirage au sort'!I26)</f>
        <v/>
      </c>
      <c r="F81" s="2" t="str">
        <f t="shared" si="3"/>
        <v/>
      </c>
    </row>
    <row r="82" spans="1:6" x14ac:dyDescent="0.35">
      <c r="A82" s="2" t="str">
        <f t="shared" si="2"/>
        <v/>
      </c>
      <c r="B82" s="3" t="str">
        <f>IF('Tirage au sort'!G27=0,"",'Tirage au sort'!G27)</f>
        <v/>
      </c>
      <c r="C82" s="5"/>
      <c r="D82" s="5"/>
      <c r="E82" s="3" t="str">
        <f>IF('Tirage au sort'!I27=0,"",'Tirage au sort'!I27)</f>
        <v/>
      </c>
      <c r="F82" s="2" t="str">
        <f t="shared" si="3"/>
        <v/>
      </c>
    </row>
    <row r="83" spans="1:6" x14ac:dyDescent="0.35">
      <c r="A83" s="2" t="str">
        <f t="shared" si="2"/>
        <v/>
      </c>
      <c r="B83" s="3" t="str">
        <f>IF('Tirage au sort'!G28=0,"",'Tirage au sort'!G28)</f>
        <v/>
      </c>
      <c r="C83" s="5"/>
      <c r="D83" s="5"/>
      <c r="E83" s="3" t="str">
        <f>IF('Tirage au sort'!I28=0,"",'Tirage au sort'!I28)</f>
        <v/>
      </c>
      <c r="F83" s="2" t="str">
        <f t="shared" si="3"/>
        <v/>
      </c>
    </row>
    <row r="84" spans="1:6" x14ac:dyDescent="0.35">
      <c r="A84" s="2" t="str">
        <f t="shared" si="2"/>
        <v/>
      </c>
      <c r="B84" s="3" t="str">
        <f>IF('Tirage au sort'!G29=0,"",'Tirage au sort'!G29)</f>
        <v/>
      </c>
      <c r="C84" s="5"/>
      <c r="D84" s="5"/>
      <c r="E84" s="3" t="str">
        <f>IF('Tirage au sort'!I29=0,"",'Tirage au sort'!I29)</f>
        <v/>
      </c>
      <c r="F84" s="2" t="str">
        <f t="shared" si="3"/>
        <v/>
      </c>
    </row>
    <row r="85" spans="1:6" x14ac:dyDescent="0.35">
      <c r="A85" s="2" t="str">
        <f t="shared" si="2"/>
        <v/>
      </c>
      <c r="B85" s="3" t="str">
        <f>IF('Tirage au sort'!G30=0,"",'Tirage au sort'!G30)</f>
        <v/>
      </c>
      <c r="C85" s="5"/>
      <c r="D85" s="5"/>
      <c r="E85" s="3" t="str">
        <f>IF('Tirage au sort'!I30=0,"",'Tirage au sort'!I30)</f>
        <v/>
      </c>
      <c r="F85" s="2" t="str">
        <f t="shared" si="3"/>
        <v/>
      </c>
    </row>
    <row r="86" spans="1:6" x14ac:dyDescent="0.35">
      <c r="A86" s="2" t="str">
        <f t="shared" si="2"/>
        <v/>
      </c>
      <c r="B86" s="3" t="str">
        <f>IF('Tirage au sort'!G31=0,"",'Tirage au sort'!G31)</f>
        <v/>
      </c>
      <c r="C86" s="5"/>
      <c r="D86" s="5"/>
      <c r="E86" s="3" t="str">
        <f>IF('Tirage au sort'!I31=0,"",'Tirage au sort'!I31)</f>
        <v/>
      </c>
      <c r="F86" s="2" t="str">
        <f t="shared" si="3"/>
        <v/>
      </c>
    </row>
    <row r="87" spans="1:6" x14ac:dyDescent="0.35">
      <c r="A87" s="2" t="str">
        <f t="shared" si="2"/>
        <v/>
      </c>
      <c r="B87" s="3" t="str">
        <f>IF('Tirage au sort'!G32=0,"",'Tirage au sort'!G32)</f>
        <v/>
      </c>
      <c r="C87" s="5"/>
      <c r="D87" s="5"/>
      <c r="E87" s="3" t="str">
        <f>IF('Tirage au sort'!I32=0,"",'Tirage au sort'!I32)</f>
        <v/>
      </c>
      <c r="F87" s="2" t="str">
        <f t="shared" si="3"/>
        <v/>
      </c>
    </row>
    <row r="88" spans="1:6" x14ac:dyDescent="0.35">
      <c r="A88" s="2" t="str">
        <f t="shared" si="2"/>
        <v/>
      </c>
      <c r="B88" s="3" t="str">
        <f>IF('Tirage au sort'!G33=0,"",'Tirage au sort'!G33)</f>
        <v/>
      </c>
      <c r="C88" s="5"/>
      <c r="D88" s="5"/>
      <c r="E88" s="3" t="str">
        <f>IF('Tirage au sort'!I33=0,"",'Tirage au sort'!I33)</f>
        <v/>
      </c>
      <c r="F88" s="2" t="str">
        <f t="shared" si="3"/>
        <v/>
      </c>
    </row>
    <row r="89" spans="1:6" x14ac:dyDescent="0.35">
      <c r="A89" s="2" t="str">
        <f t="shared" si="2"/>
        <v/>
      </c>
      <c r="B89" s="3" t="str">
        <f>IF('Tirage au sort'!G34=0,"",'Tirage au sort'!G34)</f>
        <v/>
      </c>
      <c r="C89" s="5"/>
      <c r="D89" s="5"/>
      <c r="E89" s="3" t="str">
        <f>IF('Tirage au sort'!I34=0,"",'Tirage au sort'!I34)</f>
        <v/>
      </c>
      <c r="F89" s="2" t="str">
        <f t="shared" si="3"/>
        <v/>
      </c>
    </row>
    <row r="90" spans="1:6" x14ac:dyDescent="0.35">
      <c r="A90" s="2" t="str">
        <f t="shared" si="2"/>
        <v/>
      </c>
      <c r="B90" s="3" t="str">
        <f>IF('Tirage au sort'!G35=0,"",'Tirage au sort'!G35)</f>
        <v/>
      </c>
      <c r="C90" s="5"/>
      <c r="D90" s="5"/>
      <c r="E90" s="3" t="str">
        <f>IF('Tirage au sort'!I35=0,"",'Tirage au sort'!I35)</f>
        <v/>
      </c>
      <c r="F90" s="2" t="str">
        <f t="shared" si="3"/>
        <v/>
      </c>
    </row>
    <row r="91" spans="1:6" x14ac:dyDescent="0.35">
      <c r="A91" s="2" t="str">
        <f t="shared" si="2"/>
        <v/>
      </c>
      <c r="B91" s="3" t="str">
        <f>IF('Tirage au sort'!G36=0,"",'Tirage au sort'!G36)</f>
        <v/>
      </c>
      <c r="C91" s="5"/>
      <c r="D91" s="5"/>
      <c r="E91" s="3" t="str">
        <f>IF('Tirage au sort'!I36=0,"",'Tirage au sort'!I36)</f>
        <v/>
      </c>
      <c r="F91" s="2" t="str">
        <f t="shared" si="3"/>
        <v/>
      </c>
    </row>
    <row r="92" spans="1:6" x14ac:dyDescent="0.35">
      <c r="A92" s="2" t="str">
        <f t="shared" si="2"/>
        <v/>
      </c>
      <c r="B92" s="3" t="str">
        <f>IF('Tirage au sort'!G37=0,"",'Tirage au sort'!G37)</f>
        <v/>
      </c>
      <c r="C92" s="5"/>
      <c r="D92" s="5"/>
      <c r="E92" s="3" t="str">
        <f>IF('Tirage au sort'!I37=0,"",'Tirage au sort'!I37)</f>
        <v/>
      </c>
      <c r="F92" s="2" t="str">
        <f t="shared" si="3"/>
        <v/>
      </c>
    </row>
    <row r="93" spans="1:6" x14ac:dyDescent="0.35">
      <c r="A93" s="2" t="str">
        <f t="shared" si="2"/>
        <v/>
      </c>
      <c r="B93" s="3" t="str">
        <f>IF('Tirage au sort'!G38=0,"",'Tirage au sort'!G38)</f>
        <v/>
      </c>
      <c r="C93" s="5"/>
      <c r="D93" s="5"/>
      <c r="E93" s="3" t="str">
        <f>IF('Tirage au sort'!I38=0,"",'Tirage au sort'!I38)</f>
        <v/>
      </c>
      <c r="F93" s="2" t="str">
        <f t="shared" si="3"/>
        <v/>
      </c>
    </row>
    <row r="94" spans="1:6" x14ac:dyDescent="0.35">
      <c r="A94" s="2" t="str">
        <f t="shared" si="2"/>
        <v/>
      </c>
      <c r="B94" s="3" t="str">
        <f>IF('Tirage au sort'!G39=0,"",'Tirage au sort'!G39)</f>
        <v/>
      </c>
      <c r="C94" s="5"/>
      <c r="D94" s="5"/>
      <c r="E94" s="3" t="str">
        <f>IF('Tirage au sort'!I39=0,"",'Tirage au sort'!I39)</f>
        <v/>
      </c>
      <c r="F94" s="2" t="str">
        <f t="shared" si="3"/>
        <v/>
      </c>
    </row>
    <row r="95" spans="1:6" x14ac:dyDescent="0.35">
      <c r="A95" s="2" t="str">
        <f t="shared" si="2"/>
        <v/>
      </c>
      <c r="B95" s="3" t="str">
        <f>IF('Tirage au sort'!G40=0,"",'Tirage au sort'!G40)</f>
        <v/>
      </c>
      <c r="C95" s="5"/>
      <c r="D95" s="5"/>
      <c r="E95" s="3" t="str">
        <f>IF('Tirage au sort'!I40=0,"",'Tirage au sort'!I40)</f>
        <v/>
      </c>
      <c r="F95" s="2" t="str">
        <f t="shared" si="3"/>
        <v/>
      </c>
    </row>
    <row r="96" spans="1:6" x14ac:dyDescent="0.35">
      <c r="A96" s="2" t="str">
        <f t="shared" si="2"/>
        <v/>
      </c>
      <c r="B96" s="3" t="str">
        <f>IF('Tirage au sort'!G41=0,"",'Tirage au sort'!G41)</f>
        <v/>
      </c>
      <c r="C96" s="5"/>
      <c r="D96" s="5"/>
      <c r="E96" s="3" t="str">
        <f>IF('Tirage au sort'!I41=0,"",'Tirage au sort'!I41)</f>
        <v/>
      </c>
      <c r="F96" s="2" t="str">
        <f t="shared" si="3"/>
        <v/>
      </c>
    </row>
    <row r="97" spans="1:6" x14ac:dyDescent="0.35">
      <c r="A97" s="2" t="str">
        <f t="shared" si="2"/>
        <v/>
      </c>
      <c r="B97" s="3" t="str">
        <f>IF('Tirage au sort'!G42=0,"",'Tirage au sort'!G42)</f>
        <v/>
      </c>
      <c r="C97" s="5"/>
      <c r="D97" s="5"/>
      <c r="E97" s="3" t="str">
        <f>IF('Tirage au sort'!I42=0,"",'Tirage au sort'!I42)</f>
        <v/>
      </c>
      <c r="F97" s="2" t="str">
        <f t="shared" si="3"/>
        <v/>
      </c>
    </row>
    <row r="98" spans="1:6" x14ac:dyDescent="0.35">
      <c r="A98" s="2" t="str">
        <f t="shared" si="2"/>
        <v/>
      </c>
      <c r="B98" s="3" t="str">
        <f>IF('Tirage au sort'!G43=0,"",'Tirage au sort'!G43)</f>
        <v/>
      </c>
      <c r="C98" s="5"/>
      <c r="D98" s="5"/>
      <c r="E98" s="3" t="str">
        <f>IF('Tirage au sort'!I43=0,"",'Tirage au sort'!I43)</f>
        <v/>
      </c>
      <c r="F98" s="2" t="str">
        <f t="shared" si="3"/>
        <v/>
      </c>
    </row>
    <row r="99" spans="1:6" x14ac:dyDescent="0.35">
      <c r="A99" s="2" t="str">
        <f t="shared" si="2"/>
        <v/>
      </c>
      <c r="B99" s="3" t="str">
        <f>IF('Tirage au sort'!G44=0,"",'Tirage au sort'!G44)</f>
        <v/>
      </c>
      <c r="C99" s="5"/>
      <c r="D99" s="5"/>
      <c r="E99" s="3" t="str">
        <f>IF('Tirage au sort'!I44=0,"",'Tirage au sort'!I44)</f>
        <v/>
      </c>
      <c r="F99" s="2" t="str">
        <f t="shared" si="3"/>
        <v/>
      </c>
    </row>
    <row r="100" spans="1:6" x14ac:dyDescent="0.35">
      <c r="A100" s="2" t="str">
        <f t="shared" si="2"/>
        <v/>
      </c>
      <c r="B100" s="3" t="str">
        <f>IF('Tirage au sort'!G45=0,"",'Tirage au sort'!G45)</f>
        <v/>
      </c>
      <c r="C100" s="5"/>
      <c r="D100" s="5"/>
      <c r="E100" s="3" t="str">
        <f>IF('Tirage au sort'!I45=0,"",'Tirage au sort'!I45)</f>
        <v/>
      </c>
      <c r="F100" s="2" t="str">
        <f t="shared" si="3"/>
        <v/>
      </c>
    </row>
    <row r="101" spans="1:6" x14ac:dyDescent="0.35">
      <c r="A101" s="2" t="str">
        <f t="shared" si="2"/>
        <v/>
      </c>
      <c r="B101" s="3" t="str">
        <f>IF('Tirage au sort'!G46=0,"",'Tirage au sort'!G46)</f>
        <v/>
      </c>
      <c r="C101" s="5"/>
      <c r="D101" s="5"/>
      <c r="E101" s="3" t="str">
        <f>IF('Tirage au sort'!I46=0,"",'Tirage au sort'!I46)</f>
        <v/>
      </c>
      <c r="F101" s="2" t="str">
        <f t="shared" si="3"/>
        <v/>
      </c>
    </row>
    <row r="102" spans="1:6" x14ac:dyDescent="0.35">
      <c r="A102" s="2" t="str">
        <f t="shared" si="2"/>
        <v/>
      </c>
      <c r="B102" s="3" t="str">
        <f>IF('Tirage au sort'!G47=0,"",'Tirage au sort'!G47)</f>
        <v/>
      </c>
      <c r="C102" s="5"/>
      <c r="D102" s="5"/>
      <c r="E102" s="3" t="str">
        <f>IF('Tirage au sort'!I47=0,"",'Tirage au sort'!I47)</f>
        <v/>
      </c>
      <c r="F102" s="2" t="str">
        <f t="shared" si="3"/>
        <v/>
      </c>
    </row>
    <row r="103" spans="1:6" x14ac:dyDescent="0.35">
      <c r="A103" s="2" t="str">
        <f t="shared" si="2"/>
        <v/>
      </c>
      <c r="B103" s="3" t="str">
        <f>IF('Tirage au sort'!G48=0,"",'Tirage au sort'!G48)</f>
        <v/>
      </c>
      <c r="C103" s="5"/>
      <c r="D103" s="5"/>
      <c r="E103" s="3" t="str">
        <f>IF('Tirage au sort'!I48=0,"",'Tirage au sort'!I48)</f>
        <v/>
      </c>
      <c r="F103" s="2" t="str">
        <f t="shared" si="3"/>
        <v/>
      </c>
    </row>
    <row r="104" spans="1:6" x14ac:dyDescent="0.35">
      <c r="A104" s="2" t="str">
        <f t="shared" si="2"/>
        <v/>
      </c>
      <c r="B104" s="3" t="str">
        <f>IF('Tirage au sort'!G49=0,"",'Tirage au sort'!G49)</f>
        <v/>
      </c>
      <c r="C104" s="5"/>
      <c r="D104" s="5"/>
      <c r="E104" s="3" t="str">
        <f>IF('Tirage au sort'!I49=0,"",'Tirage au sort'!I49)</f>
        <v/>
      </c>
      <c r="F104" s="2" t="str">
        <f t="shared" si="3"/>
        <v/>
      </c>
    </row>
    <row r="105" spans="1:6" x14ac:dyDescent="0.35">
      <c r="A105" s="2" t="str">
        <f t="shared" si="2"/>
        <v/>
      </c>
      <c r="B105" s="3" t="str">
        <f>IF('Tirage au sort'!G50=0,"",'Tirage au sort'!G50)</f>
        <v/>
      </c>
      <c r="C105" s="5"/>
      <c r="D105" s="5"/>
      <c r="E105" s="3" t="str">
        <f>IF('Tirage au sort'!I50=0,"",'Tirage au sort'!I50)</f>
        <v/>
      </c>
      <c r="F105" s="2" t="str">
        <f t="shared" si="3"/>
        <v/>
      </c>
    </row>
    <row r="106" spans="1:6" x14ac:dyDescent="0.35">
      <c r="A106" s="2" t="str">
        <f t="shared" si="2"/>
        <v/>
      </c>
      <c r="F106" s="2" t="str">
        <f t="shared" si="3"/>
        <v/>
      </c>
    </row>
    <row r="107" spans="1:6" ht="26" x14ac:dyDescent="0.35">
      <c r="A107" s="2" t="str">
        <f t="shared" si="2"/>
        <v/>
      </c>
      <c r="B107" s="6" t="s">
        <v>28</v>
      </c>
      <c r="C107" s="6"/>
      <c r="D107" s="6"/>
      <c r="E107" s="6"/>
      <c r="F107" s="2" t="str">
        <f t="shared" si="3"/>
        <v/>
      </c>
    </row>
    <row r="108" spans="1:6" ht="26" x14ac:dyDescent="0.35">
      <c r="A108" s="2" t="str">
        <f t="shared" si="2"/>
        <v/>
      </c>
      <c r="B108" s="7"/>
      <c r="C108" s="7"/>
      <c r="D108" s="7"/>
      <c r="E108" s="7"/>
      <c r="F108" s="2" t="str">
        <f t="shared" si="3"/>
        <v/>
      </c>
    </row>
    <row r="109" spans="1:6" x14ac:dyDescent="0.35">
      <c r="A109" s="2" t="str">
        <f t="shared" si="2"/>
        <v/>
      </c>
      <c r="B109" s="3" t="str">
        <f>IF('Tirage au sort'!L1=0,"",'Tirage au sort'!L1)</f>
        <v/>
      </c>
      <c r="C109" s="5"/>
      <c r="D109" s="5"/>
      <c r="E109" s="3" t="str">
        <f>IF('Tirage au sort'!N1=0,"",'Tirage au sort'!N1)</f>
        <v/>
      </c>
      <c r="F109" s="2" t="str">
        <f t="shared" si="3"/>
        <v/>
      </c>
    </row>
    <row r="110" spans="1:6" x14ac:dyDescent="0.35">
      <c r="A110" s="2" t="str">
        <f t="shared" si="2"/>
        <v/>
      </c>
      <c r="B110" s="3" t="str">
        <f>IF('Tirage au sort'!L2=0,"",'Tirage au sort'!L2)</f>
        <v/>
      </c>
      <c r="C110" s="5"/>
      <c r="D110" s="5"/>
      <c r="E110" s="3" t="str">
        <f>IF('Tirage au sort'!N2=0,"",'Tirage au sort'!N2)</f>
        <v/>
      </c>
      <c r="F110" s="2" t="str">
        <f t="shared" si="3"/>
        <v/>
      </c>
    </row>
    <row r="111" spans="1:6" x14ac:dyDescent="0.35">
      <c r="A111" s="2" t="str">
        <f t="shared" si="2"/>
        <v/>
      </c>
      <c r="B111" s="3" t="str">
        <f>IF('Tirage au sort'!L3=0,"",'Tirage au sort'!L3)</f>
        <v/>
      </c>
      <c r="C111" s="5"/>
      <c r="D111" s="5"/>
      <c r="E111" s="3" t="str">
        <f>IF('Tirage au sort'!N3=0,"",'Tirage au sort'!N3)</f>
        <v/>
      </c>
      <c r="F111" s="2" t="str">
        <f t="shared" si="3"/>
        <v/>
      </c>
    </row>
    <row r="112" spans="1:6" x14ac:dyDescent="0.35">
      <c r="A112" s="2" t="str">
        <f t="shared" si="2"/>
        <v/>
      </c>
      <c r="B112" s="3" t="str">
        <f>IF('Tirage au sort'!L4=0,"",'Tirage au sort'!L4)</f>
        <v/>
      </c>
      <c r="C112" s="5"/>
      <c r="D112" s="5"/>
      <c r="E112" s="3" t="str">
        <f>IF('Tirage au sort'!N4=0,"",'Tirage au sort'!N4)</f>
        <v/>
      </c>
      <c r="F112" s="2" t="str">
        <f t="shared" si="3"/>
        <v/>
      </c>
    </row>
    <row r="113" spans="1:6" x14ac:dyDescent="0.35">
      <c r="A113" s="2" t="str">
        <f t="shared" si="2"/>
        <v/>
      </c>
      <c r="B113" s="3" t="str">
        <f>IF('Tirage au sort'!L5=0,"",'Tirage au sort'!L5)</f>
        <v/>
      </c>
      <c r="C113" s="5"/>
      <c r="D113" s="5"/>
      <c r="E113" s="3" t="str">
        <f>IF('Tirage au sort'!N5=0,"",'Tirage au sort'!N5)</f>
        <v/>
      </c>
      <c r="F113" s="2" t="str">
        <f t="shared" si="3"/>
        <v/>
      </c>
    </row>
    <row r="114" spans="1:6" x14ac:dyDescent="0.35">
      <c r="A114" s="2" t="str">
        <f t="shared" si="2"/>
        <v/>
      </c>
      <c r="B114" s="3" t="str">
        <f>IF('Tirage au sort'!L6=0,"",'Tirage au sort'!L6)</f>
        <v/>
      </c>
      <c r="C114" s="5"/>
      <c r="D114" s="5"/>
      <c r="E114" s="3" t="str">
        <f>IF('Tirage au sort'!N6=0,"",'Tirage au sort'!N6)</f>
        <v/>
      </c>
      <c r="F114" s="2" t="str">
        <f t="shared" si="3"/>
        <v/>
      </c>
    </row>
    <row r="115" spans="1:6" x14ac:dyDescent="0.35">
      <c r="A115" s="2" t="str">
        <f t="shared" si="2"/>
        <v/>
      </c>
      <c r="B115" s="3" t="str">
        <f>IF('Tirage au sort'!L7=0,"",'Tirage au sort'!L7)</f>
        <v/>
      </c>
      <c r="C115" s="5"/>
      <c r="D115" s="5"/>
      <c r="E115" s="3" t="str">
        <f>IF('Tirage au sort'!N7=0,"",'Tirage au sort'!N7)</f>
        <v/>
      </c>
      <c r="F115" s="2" t="str">
        <f t="shared" si="3"/>
        <v/>
      </c>
    </row>
    <row r="116" spans="1:6" x14ac:dyDescent="0.35">
      <c r="A116" s="2" t="str">
        <f t="shared" si="2"/>
        <v/>
      </c>
      <c r="B116" s="3" t="str">
        <f>IF('Tirage au sort'!L8=0,"",'Tirage au sort'!L8)</f>
        <v/>
      </c>
      <c r="C116" s="5"/>
      <c r="D116" s="5"/>
      <c r="E116" s="3" t="str">
        <f>IF('Tirage au sort'!N8=0,"",'Tirage au sort'!N8)</f>
        <v/>
      </c>
      <c r="F116" s="2" t="str">
        <f t="shared" si="3"/>
        <v/>
      </c>
    </row>
    <row r="117" spans="1:6" x14ac:dyDescent="0.35">
      <c r="A117" s="2" t="str">
        <f t="shared" si="2"/>
        <v/>
      </c>
      <c r="B117" s="3" t="str">
        <f>IF('Tirage au sort'!L9=0,"",'Tirage au sort'!L9)</f>
        <v/>
      </c>
      <c r="C117" s="5"/>
      <c r="D117" s="5"/>
      <c r="E117" s="3" t="str">
        <f>IF('Tirage au sort'!N9=0,"",'Tirage au sort'!N9)</f>
        <v/>
      </c>
      <c r="F117" s="2" t="str">
        <f t="shared" si="3"/>
        <v/>
      </c>
    </row>
    <row r="118" spans="1:6" x14ac:dyDescent="0.35">
      <c r="A118" s="2" t="str">
        <f t="shared" si="2"/>
        <v/>
      </c>
      <c r="B118" s="3" t="str">
        <f>IF('Tirage au sort'!L10=0,"",'Tirage au sort'!L10)</f>
        <v/>
      </c>
      <c r="C118" s="5"/>
      <c r="D118" s="5"/>
      <c r="E118" s="3" t="str">
        <f>IF('Tirage au sort'!N10=0,"",'Tirage au sort'!N10)</f>
        <v/>
      </c>
      <c r="F118" s="2" t="str">
        <f t="shared" si="3"/>
        <v/>
      </c>
    </row>
    <row r="119" spans="1:6" x14ac:dyDescent="0.35">
      <c r="A119" s="2" t="str">
        <f t="shared" si="2"/>
        <v/>
      </c>
      <c r="B119" s="3" t="str">
        <f>IF('Tirage au sort'!L11=0,"",'Tirage au sort'!L11)</f>
        <v/>
      </c>
      <c r="C119" s="5"/>
      <c r="D119" s="5"/>
      <c r="E119" s="3" t="str">
        <f>IF('Tirage au sort'!N11=0,"",'Tirage au sort'!N11)</f>
        <v/>
      </c>
      <c r="F119" s="2" t="str">
        <f t="shared" si="3"/>
        <v/>
      </c>
    </row>
    <row r="120" spans="1:6" x14ac:dyDescent="0.35">
      <c r="A120" s="2" t="str">
        <f t="shared" si="2"/>
        <v/>
      </c>
      <c r="B120" s="3" t="str">
        <f>IF('Tirage au sort'!L12=0,"",'Tirage au sort'!L12)</f>
        <v/>
      </c>
      <c r="C120" s="5"/>
      <c r="D120" s="5"/>
      <c r="E120" s="3" t="str">
        <f>IF('Tirage au sort'!N12=0,"",'Tirage au sort'!N12)</f>
        <v/>
      </c>
      <c r="F120" s="2" t="str">
        <f t="shared" si="3"/>
        <v/>
      </c>
    </row>
    <row r="121" spans="1:6" x14ac:dyDescent="0.35">
      <c r="A121" s="2" t="str">
        <f t="shared" si="2"/>
        <v/>
      </c>
      <c r="B121" s="3" t="str">
        <f>IF('Tirage au sort'!L13=0,"",'Tirage au sort'!L13)</f>
        <v/>
      </c>
      <c r="C121" s="5"/>
      <c r="D121" s="5"/>
      <c r="E121" s="3" t="str">
        <f>IF('Tirage au sort'!N13=0,"",'Tirage au sort'!N13)</f>
        <v/>
      </c>
      <c r="F121" s="2" t="str">
        <f t="shared" si="3"/>
        <v/>
      </c>
    </row>
    <row r="122" spans="1:6" x14ac:dyDescent="0.35">
      <c r="A122" s="2" t="str">
        <f t="shared" si="2"/>
        <v/>
      </c>
      <c r="B122" s="3" t="str">
        <f>IF('Tirage au sort'!L14=0,"",'Tirage au sort'!L14)</f>
        <v/>
      </c>
      <c r="C122" s="5"/>
      <c r="D122" s="5"/>
      <c r="E122" s="3" t="str">
        <f>IF('Tirage au sort'!N14=0,"",'Tirage au sort'!N14)</f>
        <v/>
      </c>
      <c r="F122" s="2" t="str">
        <f t="shared" si="3"/>
        <v/>
      </c>
    </row>
    <row r="123" spans="1:6" x14ac:dyDescent="0.35">
      <c r="A123" s="2" t="str">
        <f t="shared" si="2"/>
        <v/>
      </c>
      <c r="B123" s="3" t="str">
        <f>IF('Tirage au sort'!L15=0,"",'Tirage au sort'!L15)</f>
        <v/>
      </c>
      <c r="C123" s="5"/>
      <c r="D123" s="5"/>
      <c r="E123" s="3" t="str">
        <f>IF('Tirage au sort'!N15=0,"",'Tirage au sort'!N15)</f>
        <v/>
      </c>
      <c r="F123" s="2" t="str">
        <f t="shared" si="3"/>
        <v/>
      </c>
    </row>
    <row r="124" spans="1:6" x14ac:dyDescent="0.35">
      <c r="A124" s="2" t="str">
        <f t="shared" si="2"/>
        <v/>
      </c>
      <c r="B124" s="3" t="str">
        <f>IF('Tirage au sort'!L16=0,"",'Tirage au sort'!L16)</f>
        <v/>
      </c>
      <c r="C124" s="5"/>
      <c r="D124" s="5"/>
      <c r="E124" s="3" t="str">
        <f>IF('Tirage au sort'!N16=0,"",'Tirage au sort'!N16)</f>
        <v/>
      </c>
      <c r="F124" s="2" t="str">
        <f t="shared" si="3"/>
        <v/>
      </c>
    </row>
    <row r="125" spans="1:6" x14ac:dyDescent="0.35">
      <c r="A125" s="2" t="str">
        <f t="shared" si="2"/>
        <v/>
      </c>
      <c r="B125" s="3" t="str">
        <f>IF('Tirage au sort'!L17=0,"",'Tirage au sort'!L17)</f>
        <v/>
      </c>
      <c r="C125" s="5"/>
      <c r="D125" s="5"/>
      <c r="E125" s="3" t="str">
        <f>IF('Tirage au sort'!N17=0,"",'Tirage au sort'!N17)</f>
        <v/>
      </c>
      <c r="F125" s="2" t="str">
        <f t="shared" si="3"/>
        <v/>
      </c>
    </row>
    <row r="126" spans="1:6" x14ac:dyDescent="0.35">
      <c r="A126" s="2" t="str">
        <f t="shared" si="2"/>
        <v/>
      </c>
      <c r="B126" s="3" t="str">
        <f>IF('Tirage au sort'!L18=0,"",'Tirage au sort'!L18)</f>
        <v/>
      </c>
      <c r="C126" s="5"/>
      <c r="D126" s="5"/>
      <c r="E126" s="3" t="str">
        <f>IF('Tirage au sort'!N18=0,"",'Tirage au sort'!N18)</f>
        <v/>
      </c>
      <c r="F126" s="2" t="str">
        <f t="shared" si="3"/>
        <v/>
      </c>
    </row>
    <row r="127" spans="1:6" x14ac:dyDescent="0.35">
      <c r="A127" s="2" t="str">
        <f t="shared" si="2"/>
        <v/>
      </c>
      <c r="B127" s="3" t="str">
        <f>IF('Tirage au sort'!L19=0,"",'Tirage au sort'!L19)</f>
        <v/>
      </c>
      <c r="C127" s="5"/>
      <c r="D127" s="5"/>
      <c r="E127" s="3" t="str">
        <f>IF('Tirage au sort'!N19=0,"",'Tirage au sort'!N19)</f>
        <v/>
      </c>
      <c r="F127" s="2" t="str">
        <f t="shared" si="3"/>
        <v/>
      </c>
    </row>
    <row r="128" spans="1:6" x14ac:dyDescent="0.35">
      <c r="A128" s="2" t="str">
        <f t="shared" si="2"/>
        <v/>
      </c>
      <c r="B128" s="3" t="str">
        <f>IF('Tirage au sort'!L20=0,"",'Tirage au sort'!L20)</f>
        <v/>
      </c>
      <c r="C128" s="5"/>
      <c r="D128" s="5"/>
      <c r="E128" s="3" t="str">
        <f>IF('Tirage au sort'!N20=0,"",'Tirage au sort'!N20)</f>
        <v/>
      </c>
      <c r="F128" s="2" t="str">
        <f t="shared" si="3"/>
        <v/>
      </c>
    </row>
    <row r="129" spans="1:6" x14ac:dyDescent="0.35">
      <c r="A129" s="2" t="str">
        <f t="shared" si="2"/>
        <v/>
      </c>
      <c r="B129" s="3" t="str">
        <f>IF('Tirage au sort'!L21=0,"",'Tirage au sort'!L21)</f>
        <v/>
      </c>
      <c r="C129" s="5"/>
      <c r="D129" s="5"/>
      <c r="E129" s="3" t="str">
        <f>IF('Tirage au sort'!N21=0,"",'Tirage au sort'!N21)</f>
        <v/>
      </c>
      <c r="F129" s="2" t="str">
        <f t="shared" si="3"/>
        <v/>
      </c>
    </row>
    <row r="130" spans="1:6" x14ac:dyDescent="0.35">
      <c r="A130" s="2" t="str">
        <f t="shared" si="2"/>
        <v/>
      </c>
      <c r="B130" s="3" t="str">
        <f>IF('Tirage au sort'!L22=0,"",'Tirage au sort'!L22)</f>
        <v/>
      </c>
      <c r="C130" s="5"/>
      <c r="D130" s="5"/>
      <c r="E130" s="3" t="str">
        <f>IF('Tirage au sort'!N22=0,"",'Tirage au sort'!N22)</f>
        <v/>
      </c>
      <c r="F130" s="2" t="str">
        <f t="shared" si="3"/>
        <v/>
      </c>
    </row>
    <row r="131" spans="1:6" x14ac:dyDescent="0.35">
      <c r="A131" s="2" t="str">
        <f t="shared" si="2"/>
        <v/>
      </c>
      <c r="B131" s="3" t="str">
        <f>IF('Tirage au sort'!L23=0,"",'Tirage au sort'!L23)</f>
        <v/>
      </c>
      <c r="C131" s="5"/>
      <c r="D131" s="5"/>
      <c r="E131" s="3" t="str">
        <f>IF('Tirage au sort'!N23=0,"",'Tirage au sort'!N23)</f>
        <v/>
      </c>
      <c r="F131" s="2" t="str">
        <f t="shared" si="3"/>
        <v/>
      </c>
    </row>
    <row r="132" spans="1:6" x14ac:dyDescent="0.35">
      <c r="A132" s="2" t="str">
        <f t="shared" ref="A132:A195" si="4">IF(C132="","",IF(C132&gt;D132,3,IF(C132=D132,1,0)))</f>
        <v/>
      </c>
      <c r="B132" s="3" t="str">
        <f>IF('Tirage au sort'!L24=0,"",'Tirage au sort'!L24)</f>
        <v/>
      </c>
      <c r="C132" s="5"/>
      <c r="D132" s="5"/>
      <c r="E132" s="3" t="str">
        <f>IF('Tirage au sort'!N24=0,"",'Tirage au sort'!N24)</f>
        <v/>
      </c>
      <c r="F132" s="2" t="str">
        <f t="shared" ref="F132:F195" si="5">IF(D132="","",IF(D132&gt;C132,3,IF(D132=C132,1,0)))</f>
        <v/>
      </c>
    </row>
    <row r="133" spans="1:6" x14ac:dyDescent="0.35">
      <c r="A133" s="2" t="str">
        <f t="shared" si="4"/>
        <v/>
      </c>
      <c r="B133" s="3" t="str">
        <f>IF('Tirage au sort'!L25=0,"",'Tirage au sort'!L25)</f>
        <v/>
      </c>
      <c r="C133" s="5"/>
      <c r="D133" s="5"/>
      <c r="E133" s="3" t="str">
        <f>IF('Tirage au sort'!N25=0,"",'Tirage au sort'!N25)</f>
        <v/>
      </c>
      <c r="F133" s="2" t="str">
        <f t="shared" si="5"/>
        <v/>
      </c>
    </row>
    <row r="134" spans="1:6" x14ac:dyDescent="0.35">
      <c r="A134" s="2" t="str">
        <f t="shared" si="4"/>
        <v/>
      </c>
      <c r="B134" s="3" t="str">
        <f>IF('Tirage au sort'!L26=0,"",'Tirage au sort'!L26)</f>
        <v/>
      </c>
      <c r="C134" s="5"/>
      <c r="D134" s="5"/>
      <c r="E134" s="3" t="str">
        <f>IF('Tirage au sort'!N26=0,"",'Tirage au sort'!N26)</f>
        <v/>
      </c>
      <c r="F134" s="2" t="str">
        <f t="shared" si="5"/>
        <v/>
      </c>
    </row>
    <row r="135" spans="1:6" x14ac:dyDescent="0.35">
      <c r="A135" s="2" t="str">
        <f t="shared" si="4"/>
        <v/>
      </c>
      <c r="B135" s="3" t="str">
        <f>IF('Tirage au sort'!L27=0,"",'Tirage au sort'!L27)</f>
        <v/>
      </c>
      <c r="C135" s="5"/>
      <c r="D135" s="5"/>
      <c r="E135" s="3" t="str">
        <f>IF('Tirage au sort'!N27=0,"",'Tirage au sort'!N27)</f>
        <v/>
      </c>
      <c r="F135" s="2" t="str">
        <f t="shared" si="5"/>
        <v/>
      </c>
    </row>
    <row r="136" spans="1:6" x14ac:dyDescent="0.35">
      <c r="A136" s="2" t="str">
        <f t="shared" si="4"/>
        <v/>
      </c>
      <c r="B136" s="3" t="str">
        <f>IF('Tirage au sort'!L28=0,"",'Tirage au sort'!L28)</f>
        <v/>
      </c>
      <c r="C136" s="5"/>
      <c r="D136" s="5"/>
      <c r="E136" s="3" t="str">
        <f>IF('Tirage au sort'!N28=0,"",'Tirage au sort'!N28)</f>
        <v/>
      </c>
      <c r="F136" s="2" t="str">
        <f t="shared" si="5"/>
        <v/>
      </c>
    </row>
    <row r="137" spans="1:6" x14ac:dyDescent="0.35">
      <c r="A137" s="2" t="str">
        <f t="shared" si="4"/>
        <v/>
      </c>
      <c r="B137" s="3" t="str">
        <f>IF('Tirage au sort'!L29=0,"",'Tirage au sort'!L29)</f>
        <v/>
      </c>
      <c r="C137" s="5"/>
      <c r="D137" s="5"/>
      <c r="E137" s="3" t="str">
        <f>IF('Tirage au sort'!N29=0,"",'Tirage au sort'!N29)</f>
        <v/>
      </c>
      <c r="F137" s="2" t="str">
        <f t="shared" si="5"/>
        <v/>
      </c>
    </row>
    <row r="138" spans="1:6" x14ac:dyDescent="0.35">
      <c r="A138" s="2" t="str">
        <f t="shared" si="4"/>
        <v/>
      </c>
      <c r="B138" s="3" t="str">
        <f>IF('Tirage au sort'!L30=0,"",'Tirage au sort'!L30)</f>
        <v/>
      </c>
      <c r="C138" s="5"/>
      <c r="D138" s="5"/>
      <c r="E138" s="3" t="str">
        <f>IF('Tirage au sort'!N30=0,"",'Tirage au sort'!N30)</f>
        <v/>
      </c>
      <c r="F138" s="2" t="str">
        <f t="shared" si="5"/>
        <v/>
      </c>
    </row>
    <row r="139" spans="1:6" x14ac:dyDescent="0.35">
      <c r="A139" s="2" t="str">
        <f t="shared" si="4"/>
        <v/>
      </c>
      <c r="B139" s="3" t="str">
        <f>IF('Tirage au sort'!L31=0,"",'Tirage au sort'!L31)</f>
        <v/>
      </c>
      <c r="C139" s="5"/>
      <c r="D139" s="5"/>
      <c r="E139" s="3" t="str">
        <f>IF('Tirage au sort'!N31=0,"",'Tirage au sort'!N31)</f>
        <v/>
      </c>
      <c r="F139" s="2" t="str">
        <f t="shared" si="5"/>
        <v/>
      </c>
    </row>
    <row r="140" spans="1:6" x14ac:dyDescent="0.35">
      <c r="A140" s="2" t="str">
        <f t="shared" si="4"/>
        <v/>
      </c>
      <c r="B140" s="3" t="str">
        <f>IF('Tirage au sort'!L32=0,"",'Tirage au sort'!L32)</f>
        <v/>
      </c>
      <c r="C140" s="5"/>
      <c r="D140" s="5"/>
      <c r="E140" s="3" t="str">
        <f>IF('Tirage au sort'!N32=0,"",'Tirage au sort'!N32)</f>
        <v/>
      </c>
      <c r="F140" s="2" t="str">
        <f t="shared" si="5"/>
        <v/>
      </c>
    </row>
    <row r="141" spans="1:6" x14ac:dyDescent="0.35">
      <c r="A141" s="2" t="str">
        <f t="shared" si="4"/>
        <v/>
      </c>
      <c r="B141" s="3" t="str">
        <f>IF('Tirage au sort'!L33=0,"",'Tirage au sort'!L33)</f>
        <v/>
      </c>
      <c r="C141" s="5"/>
      <c r="D141" s="5"/>
      <c r="E141" s="3" t="str">
        <f>IF('Tirage au sort'!N33=0,"",'Tirage au sort'!N33)</f>
        <v/>
      </c>
      <c r="F141" s="2" t="str">
        <f t="shared" si="5"/>
        <v/>
      </c>
    </row>
    <row r="142" spans="1:6" x14ac:dyDescent="0.35">
      <c r="A142" s="2" t="str">
        <f t="shared" si="4"/>
        <v/>
      </c>
      <c r="B142" s="3" t="str">
        <f>IF('Tirage au sort'!L34=0,"",'Tirage au sort'!L34)</f>
        <v/>
      </c>
      <c r="C142" s="5"/>
      <c r="D142" s="5"/>
      <c r="E142" s="3" t="str">
        <f>IF('Tirage au sort'!N34=0,"",'Tirage au sort'!N34)</f>
        <v/>
      </c>
      <c r="F142" s="2" t="str">
        <f t="shared" si="5"/>
        <v/>
      </c>
    </row>
    <row r="143" spans="1:6" x14ac:dyDescent="0.35">
      <c r="A143" s="2" t="str">
        <f t="shared" si="4"/>
        <v/>
      </c>
      <c r="B143" s="3" t="str">
        <f>IF('Tirage au sort'!L35=0,"",'Tirage au sort'!L35)</f>
        <v/>
      </c>
      <c r="C143" s="5"/>
      <c r="D143" s="5"/>
      <c r="E143" s="3" t="str">
        <f>IF('Tirage au sort'!N35=0,"",'Tirage au sort'!N35)</f>
        <v/>
      </c>
      <c r="F143" s="2" t="str">
        <f t="shared" si="5"/>
        <v/>
      </c>
    </row>
    <row r="144" spans="1:6" x14ac:dyDescent="0.35">
      <c r="A144" s="2" t="str">
        <f t="shared" si="4"/>
        <v/>
      </c>
      <c r="B144" s="3" t="str">
        <f>IF('Tirage au sort'!L36=0,"",'Tirage au sort'!L36)</f>
        <v/>
      </c>
      <c r="C144" s="5"/>
      <c r="D144" s="5"/>
      <c r="E144" s="3" t="str">
        <f>IF('Tirage au sort'!N36=0,"",'Tirage au sort'!N36)</f>
        <v/>
      </c>
      <c r="F144" s="2" t="str">
        <f t="shared" si="5"/>
        <v/>
      </c>
    </row>
    <row r="145" spans="1:6" x14ac:dyDescent="0.35">
      <c r="A145" s="2" t="str">
        <f t="shared" si="4"/>
        <v/>
      </c>
      <c r="B145" s="3" t="str">
        <f>IF('Tirage au sort'!L37=0,"",'Tirage au sort'!L37)</f>
        <v/>
      </c>
      <c r="C145" s="5"/>
      <c r="D145" s="5"/>
      <c r="E145" s="3" t="str">
        <f>IF('Tirage au sort'!N37=0,"",'Tirage au sort'!N37)</f>
        <v/>
      </c>
      <c r="F145" s="2" t="str">
        <f t="shared" si="5"/>
        <v/>
      </c>
    </row>
    <row r="146" spans="1:6" x14ac:dyDescent="0.35">
      <c r="A146" s="2" t="str">
        <f t="shared" si="4"/>
        <v/>
      </c>
      <c r="B146" s="3" t="str">
        <f>IF('Tirage au sort'!L38=0,"",'Tirage au sort'!L38)</f>
        <v/>
      </c>
      <c r="C146" s="5"/>
      <c r="D146" s="5"/>
      <c r="E146" s="3" t="str">
        <f>IF('Tirage au sort'!N38=0,"",'Tirage au sort'!N38)</f>
        <v/>
      </c>
      <c r="F146" s="2" t="str">
        <f t="shared" si="5"/>
        <v/>
      </c>
    </row>
    <row r="147" spans="1:6" x14ac:dyDescent="0.35">
      <c r="A147" s="2" t="str">
        <f t="shared" si="4"/>
        <v/>
      </c>
      <c r="B147" s="3" t="str">
        <f>IF('Tirage au sort'!L39=0,"",'Tirage au sort'!L39)</f>
        <v/>
      </c>
      <c r="C147" s="5"/>
      <c r="D147" s="5"/>
      <c r="E147" s="3" t="str">
        <f>IF('Tirage au sort'!N39=0,"",'Tirage au sort'!N39)</f>
        <v/>
      </c>
      <c r="F147" s="2" t="str">
        <f t="shared" si="5"/>
        <v/>
      </c>
    </row>
    <row r="148" spans="1:6" x14ac:dyDescent="0.35">
      <c r="A148" s="2" t="str">
        <f t="shared" si="4"/>
        <v/>
      </c>
      <c r="B148" s="3" t="str">
        <f>IF('Tirage au sort'!L40=0,"",'Tirage au sort'!L40)</f>
        <v/>
      </c>
      <c r="C148" s="5"/>
      <c r="D148" s="5"/>
      <c r="E148" s="3" t="str">
        <f>IF('Tirage au sort'!N40=0,"",'Tirage au sort'!N40)</f>
        <v/>
      </c>
      <c r="F148" s="2" t="str">
        <f t="shared" si="5"/>
        <v/>
      </c>
    </row>
    <row r="149" spans="1:6" x14ac:dyDescent="0.35">
      <c r="A149" s="2" t="str">
        <f t="shared" si="4"/>
        <v/>
      </c>
      <c r="B149" s="3" t="str">
        <f>IF('Tirage au sort'!L41=0,"",'Tirage au sort'!L41)</f>
        <v/>
      </c>
      <c r="C149" s="5"/>
      <c r="D149" s="5"/>
      <c r="E149" s="3" t="str">
        <f>IF('Tirage au sort'!N41=0,"",'Tirage au sort'!N41)</f>
        <v/>
      </c>
      <c r="F149" s="2" t="str">
        <f t="shared" si="5"/>
        <v/>
      </c>
    </row>
    <row r="150" spans="1:6" x14ac:dyDescent="0.35">
      <c r="A150" s="2" t="str">
        <f t="shared" si="4"/>
        <v/>
      </c>
      <c r="B150" s="3" t="str">
        <f>IF('Tirage au sort'!L42=0,"",'Tirage au sort'!L42)</f>
        <v/>
      </c>
      <c r="C150" s="5"/>
      <c r="D150" s="5"/>
      <c r="E150" s="3" t="str">
        <f>IF('Tirage au sort'!N42=0,"",'Tirage au sort'!N42)</f>
        <v/>
      </c>
      <c r="F150" s="2" t="str">
        <f t="shared" si="5"/>
        <v/>
      </c>
    </row>
    <row r="151" spans="1:6" x14ac:dyDescent="0.35">
      <c r="A151" s="2" t="str">
        <f t="shared" si="4"/>
        <v/>
      </c>
      <c r="B151" s="3" t="str">
        <f>IF('Tirage au sort'!L43=0,"",'Tirage au sort'!L43)</f>
        <v/>
      </c>
      <c r="C151" s="5"/>
      <c r="D151" s="5"/>
      <c r="E151" s="3" t="str">
        <f>IF('Tirage au sort'!N43=0,"",'Tirage au sort'!N43)</f>
        <v/>
      </c>
      <c r="F151" s="2" t="str">
        <f t="shared" si="5"/>
        <v/>
      </c>
    </row>
    <row r="152" spans="1:6" x14ac:dyDescent="0.35">
      <c r="A152" s="2" t="str">
        <f t="shared" si="4"/>
        <v/>
      </c>
      <c r="B152" s="3" t="str">
        <f>IF('Tirage au sort'!L44=0,"",'Tirage au sort'!L44)</f>
        <v/>
      </c>
      <c r="C152" s="5"/>
      <c r="D152" s="5"/>
      <c r="E152" s="3" t="str">
        <f>IF('Tirage au sort'!N44=0,"",'Tirage au sort'!N44)</f>
        <v/>
      </c>
      <c r="F152" s="2" t="str">
        <f t="shared" si="5"/>
        <v/>
      </c>
    </row>
    <row r="153" spans="1:6" x14ac:dyDescent="0.35">
      <c r="A153" s="2" t="str">
        <f t="shared" si="4"/>
        <v/>
      </c>
      <c r="B153" s="3" t="str">
        <f>IF('Tirage au sort'!L45=0,"",'Tirage au sort'!L45)</f>
        <v/>
      </c>
      <c r="C153" s="5"/>
      <c r="D153" s="5"/>
      <c r="E153" s="3" t="str">
        <f>IF('Tirage au sort'!N45=0,"",'Tirage au sort'!N45)</f>
        <v/>
      </c>
      <c r="F153" s="2" t="str">
        <f t="shared" si="5"/>
        <v/>
      </c>
    </row>
    <row r="154" spans="1:6" x14ac:dyDescent="0.35">
      <c r="A154" s="2" t="str">
        <f t="shared" si="4"/>
        <v/>
      </c>
      <c r="B154" s="3" t="str">
        <f>IF('Tirage au sort'!L46=0,"",'Tirage au sort'!L46)</f>
        <v/>
      </c>
      <c r="C154" s="5"/>
      <c r="D154" s="5"/>
      <c r="E154" s="3" t="str">
        <f>IF('Tirage au sort'!N46=0,"",'Tirage au sort'!N46)</f>
        <v/>
      </c>
      <c r="F154" s="2" t="str">
        <f t="shared" si="5"/>
        <v/>
      </c>
    </row>
    <row r="155" spans="1:6" x14ac:dyDescent="0.35">
      <c r="A155" s="2" t="str">
        <f t="shared" si="4"/>
        <v/>
      </c>
      <c r="B155" s="3" t="str">
        <f>IF('Tirage au sort'!L47=0,"",'Tirage au sort'!L47)</f>
        <v/>
      </c>
      <c r="C155" s="5"/>
      <c r="D155" s="5"/>
      <c r="E155" s="3" t="str">
        <f>IF('Tirage au sort'!N47=0,"",'Tirage au sort'!N47)</f>
        <v/>
      </c>
      <c r="F155" s="2" t="str">
        <f t="shared" si="5"/>
        <v/>
      </c>
    </row>
    <row r="156" spans="1:6" x14ac:dyDescent="0.35">
      <c r="A156" s="2" t="str">
        <f t="shared" si="4"/>
        <v/>
      </c>
      <c r="B156" s="3" t="str">
        <f>IF('Tirage au sort'!L48=0,"",'Tirage au sort'!L48)</f>
        <v/>
      </c>
      <c r="C156" s="5"/>
      <c r="D156" s="5"/>
      <c r="E156" s="3" t="str">
        <f>IF('Tirage au sort'!N48=0,"",'Tirage au sort'!N48)</f>
        <v/>
      </c>
      <c r="F156" s="2" t="str">
        <f t="shared" si="5"/>
        <v/>
      </c>
    </row>
    <row r="157" spans="1:6" x14ac:dyDescent="0.35">
      <c r="A157" s="2" t="str">
        <f t="shared" si="4"/>
        <v/>
      </c>
      <c r="B157" s="3" t="str">
        <f>IF('Tirage au sort'!L49=0,"",'Tirage au sort'!L49)</f>
        <v/>
      </c>
      <c r="C157" s="5"/>
      <c r="D157" s="5"/>
      <c r="E157" s="3" t="str">
        <f>IF('Tirage au sort'!N49=0,"",'Tirage au sort'!N49)</f>
        <v/>
      </c>
      <c r="F157" s="2" t="str">
        <f t="shared" si="5"/>
        <v/>
      </c>
    </row>
    <row r="158" spans="1:6" x14ac:dyDescent="0.35">
      <c r="A158" s="2" t="str">
        <f t="shared" si="4"/>
        <v/>
      </c>
      <c r="B158" s="3" t="str">
        <f>IF('Tirage au sort'!L50=0,"",'Tirage au sort'!L50)</f>
        <v/>
      </c>
      <c r="C158" s="5"/>
      <c r="D158" s="5"/>
      <c r="E158" s="3" t="str">
        <f>IF('Tirage au sort'!N50=0,"",'Tirage au sort'!N50)</f>
        <v/>
      </c>
      <c r="F158" s="2" t="str">
        <f t="shared" si="5"/>
        <v/>
      </c>
    </row>
    <row r="159" spans="1:6" x14ac:dyDescent="0.35">
      <c r="A159" s="2" t="str">
        <f t="shared" si="4"/>
        <v/>
      </c>
      <c r="F159" s="2" t="str">
        <f t="shared" si="5"/>
        <v/>
      </c>
    </row>
    <row r="160" spans="1:6" ht="26" x14ac:dyDescent="0.35">
      <c r="A160" s="2" t="str">
        <f t="shared" si="4"/>
        <v/>
      </c>
      <c r="B160" s="6" t="s">
        <v>29</v>
      </c>
      <c r="C160" s="6"/>
      <c r="D160" s="6"/>
      <c r="E160" s="6"/>
      <c r="F160" s="2" t="str">
        <f t="shared" si="5"/>
        <v/>
      </c>
    </row>
    <row r="161" spans="1:6" ht="26" x14ac:dyDescent="0.35">
      <c r="A161" s="2" t="str">
        <f t="shared" si="4"/>
        <v/>
      </c>
      <c r="B161" s="7"/>
      <c r="C161" s="7"/>
      <c r="D161" s="7"/>
      <c r="E161" s="7"/>
      <c r="F161" s="2" t="str">
        <f t="shared" si="5"/>
        <v/>
      </c>
    </row>
    <row r="162" spans="1:6" x14ac:dyDescent="0.35">
      <c r="A162" s="2" t="str">
        <f t="shared" si="4"/>
        <v/>
      </c>
      <c r="B162" s="3" t="str">
        <f>IF('Tirage au sort'!Q1=0,"",'Tirage au sort'!Q1)</f>
        <v/>
      </c>
      <c r="C162" s="5"/>
      <c r="D162" s="5"/>
      <c r="E162" s="3" t="str">
        <f>IF('Tirage au sort'!S1=0,"",'Tirage au sort'!S1)</f>
        <v/>
      </c>
      <c r="F162" s="2" t="str">
        <f t="shared" si="5"/>
        <v/>
      </c>
    </row>
    <row r="163" spans="1:6" x14ac:dyDescent="0.35">
      <c r="A163" s="2" t="str">
        <f t="shared" si="4"/>
        <v/>
      </c>
      <c r="B163" s="3" t="str">
        <f>IF('Tirage au sort'!Q2=0,"",'Tirage au sort'!Q2)</f>
        <v/>
      </c>
      <c r="C163" s="5"/>
      <c r="D163" s="5"/>
      <c r="E163" s="3" t="str">
        <f>IF('Tirage au sort'!S2=0,"",'Tirage au sort'!S2)</f>
        <v/>
      </c>
      <c r="F163" s="2" t="str">
        <f t="shared" si="5"/>
        <v/>
      </c>
    </row>
    <row r="164" spans="1:6" x14ac:dyDescent="0.35">
      <c r="A164" s="2" t="str">
        <f t="shared" si="4"/>
        <v/>
      </c>
      <c r="B164" s="3" t="str">
        <f>IF('Tirage au sort'!Q3=0,"",'Tirage au sort'!Q3)</f>
        <v/>
      </c>
      <c r="C164" s="5"/>
      <c r="D164" s="5"/>
      <c r="E164" s="3" t="str">
        <f>IF('Tirage au sort'!S3=0,"",'Tirage au sort'!S3)</f>
        <v/>
      </c>
      <c r="F164" s="2" t="str">
        <f t="shared" si="5"/>
        <v/>
      </c>
    </row>
    <row r="165" spans="1:6" x14ac:dyDescent="0.35">
      <c r="A165" s="2" t="str">
        <f t="shared" si="4"/>
        <v/>
      </c>
      <c r="B165" s="3" t="str">
        <f>IF('Tirage au sort'!Q4=0,"",'Tirage au sort'!Q4)</f>
        <v/>
      </c>
      <c r="C165" s="5"/>
      <c r="D165" s="5"/>
      <c r="E165" s="3" t="str">
        <f>IF('Tirage au sort'!S4=0,"",'Tirage au sort'!S4)</f>
        <v/>
      </c>
      <c r="F165" s="2" t="str">
        <f t="shared" si="5"/>
        <v/>
      </c>
    </row>
    <row r="166" spans="1:6" x14ac:dyDescent="0.35">
      <c r="A166" s="2" t="str">
        <f t="shared" si="4"/>
        <v/>
      </c>
      <c r="B166" s="3" t="str">
        <f>IF('Tirage au sort'!Q5=0,"",'Tirage au sort'!Q5)</f>
        <v/>
      </c>
      <c r="C166" s="5"/>
      <c r="D166" s="5"/>
      <c r="E166" s="3" t="str">
        <f>IF('Tirage au sort'!S5=0,"",'Tirage au sort'!S5)</f>
        <v/>
      </c>
      <c r="F166" s="2" t="str">
        <f t="shared" si="5"/>
        <v/>
      </c>
    </row>
    <row r="167" spans="1:6" x14ac:dyDescent="0.35">
      <c r="A167" s="2" t="str">
        <f t="shared" si="4"/>
        <v/>
      </c>
      <c r="B167" s="3" t="str">
        <f>IF('Tirage au sort'!Q6=0,"",'Tirage au sort'!Q6)</f>
        <v/>
      </c>
      <c r="C167" s="5"/>
      <c r="D167" s="5"/>
      <c r="E167" s="3" t="str">
        <f>IF('Tirage au sort'!S6=0,"",'Tirage au sort'!S6)</f>
        <v/>
      </c>
      <c r="F167" s="2" t="str">
        <f t="shared" si="5"/>
        <v/>
      </c>
    </row>
    <row r="168" spans="1:6" x14ac:dyDescent="0.35">
      <c r="A168" s="2" t="str">
        <f t="shared" si="4"/>
        <v/>
      </c>
      <c r="B168" s="3" t="str">
        <f>IF('Tirage au sort'!Q7=0,"",'Tirage au sort'!Q7)</f>
        <v/>
      </c>
      <c r="C168" s="5"/>
      <c r="D168" s="5"/>
      <c r="E168" s="3" t="str">
        <f>IF('Tirage au sort'!S7=0,"",'Tirage au sort'!S7)</f>
        <v/>
      </c>
      <c r="F168" s="2" t="str">
        <f t="shared" si="5"/>
        <v/>
      </c>
    </row>
    <row r="169" spans="1:6" x14ac:dyDescent="0.35">
      <c r="A169" s="2" t="str">
        <f t="shared" si="4"/>
        <v/>
      </c>
      <c r="B169" s="3" t="str">
        <f>IF('Tirage au sort'!Q8=0,"",'Tirage au sort'!Q8)</f>
        <v/>
      </c>
      <c r="C169" s="5"/>
      <c r="D169" s="5"/>
      <c r="E169" s="3" t="str">
        <f>IF('Tirage au sort'!S8=0,"",'Tirage au sort'!S8)</f>
        <v/>
      </c>
      <c r="F169" s="2" t="str">
        <f t="shared" si="5"/>
        <v/>
      </c>
    </row>
    <row r="170" spans="1:6" x14ac:dyDescent="0.35">
      <c r="A170" s="2" t="str">
        <f t="shared" si="4"/>
        <v/>
      </c>
      <c r="B170" s="3" t="str">
        <f>IF('Tirage au sort'!Q9=0,"",'Tirage au sort'!Q9)</f>
        <v/>
      </c>
      <c r="C170" s="5"/>
      <c r="D170" s="5"/>
      <c r="E170" s="3" t="str">
        <f>IF('Tirage au sort'!S9=0,"",'Tirage au sort'!S9)</f>
        <v/>
      </c>
      <c r="F170" s="2" t="str">
        <f t="shared" si="5"/>
        <v/>
      </c>
    </row>
    <row r="171" spans="1:6" x14ac:dyDescent="0.35">
      <c r="A171" s="2" t="str">
        <f t="shared" si="4"/>
        <v/>
      </c>
      <c r="B171" s="3" t="str">
        <f>IF('Tirage au sort'!Q10=0,"",'Tirage au sort'!Q10)</f>
        <v/>
      </c>
      <c r="C171" s="5"/>
      <c r="D171" s="5"/>
      <c r="E171" s="3" t="str">
        <f>IF('Tirage au sort'!S10=0,"",'Tirage au sort'!S10)</f>
        <v/>
      </c>
      <c r="F171" s="2" t="str">
        <f t="shared" si="5"/>
        <v/>
      </c>
    </row>
    <row r="172" spans="1:6" x14ac:dyDescent="0.35">
      <c r="A172" s="2" t="str">
        <f t="shared" si="4"/>
        <v/>
      </c>
      <c r="B172" s="3" t="str">
        <f>IF('Tirage au sort'!Q11=0,"",'Tirage au sort'!Q11)</f>
        <v/>
      </c>
      <c r="C172" s="5"/>
      <c r="D172" s="5"/>
      <c r="E172" s="3" t="str">
        <f>IF('Tirage au sort'!S11=0,"",'Tirage au sort'!S11)</f>
        <v/>
      </c>
      <c r="F172" s="2" t="str">
        <f t="shared" si="5"/>
        <v/>
      </c>
    </row>
    <row r="173" spans="1:6" x14ac:dyDescent="0.35">
      <c r="A173" s="2" t="str">
        <f t="shared" si="4"/>
        <v/>
      </c>
      <c r="B173" s="3" t="str">
        <f>IF('Tirage au sort'!Q12=0,"",'Tirage au sort'!Q12)</f>
        <v/>
      </c>
      <c r="C173" s="5"/>
      <c r="D173" s="5"/>
      <c r="E173" s="3" t="str">
        <f>IF('Tirage au sort'!S12=0,"",'Tirage au sort'!S12)</f>
        <v/>
      </c>
      <c r="F173" s="2" t="str">
        <f t="shared" si="5"/>
        <v/>
      </c>
    </row>
    <row r="174" spans="1:6" x14ac:dyDescent="0.35">
      <c r="A174" s="2" t="str">
        <f t="shared" si="4"/>
        <v/>
      </c>
      <c r="B174" s="3" t="str">
        <f>IF('Tirage au sort'!Q13=0,"",'Tirage au sort'!Q13)</f>
        <v/>
      </c>
      <c r="C174" s="5"/>
      <c r="D174" s="5"/>
      <c r="E174" s="3" t="str">
        <f>IF('Tirage au sort'!S13=0,"",'Tirage au sort'!S13)</f>
        <v/>
      </c>
      <c r="F174" s="2" t="str">
        <f t="shared" si="5"/>
        <v/>
      </c>
    </row>
    <row r="175" spans="1:6" x14ac:dyDescent="0.35">
      <c r="A175" s="2" t="str">
        <f t="shared" si="4"/>
        <v/>
      </c>
      <c r="B175" s="3" t="str">
        <f>IF('Tirage au sort'!Q14=0,"",'Tirage au sort'!Q14)</f>
        <v/>
      </c>
      <c r="C175" s="5"/>
      <c r="D175" s="5"/>
      <c r="E175" s="3" t="str">
        <f>IF('Tirage au sort'!S14=0,"",'Tirage au sort'!S14)</f>
        <v/>
      </c>
      <c r="F175" s="2" t="str">
        <f t="shared" si="5"/>
        <v/>
      </c>
    </row>
    <row r="176" spans="1:6" x14ac:dyDescent="0.35">
      <c r="A176" s="2" t="str">
        <f t="shared" si="4"/>
        <v/>
      </c>
      <c r="B176" s="3" t="str">
        <f>IF('Tirage au sort'!Q15=0,"",'Tirage au sort'!Q15)</f>
        <v/>
      </c>
      <c r="C176" s="5"/>
      <c r="D176" s="5"/>
      <c r="E176" s="3" t="str">
        <f>IF('Tirage au sort'!S15=0,"",'Tirage au sort'!S15)</f>
        <v/>
      </c>
      <c r="F176" s="2" t="str">
        <f t="shared" si="5"/>
        <v/>
      </c>
    </row>
    <row r="177" spans="1:6" x14ac:dyDescent="0.35">
      <c r="A177" s="2" t="str">
        <f t="shared" si="4"/>
        <v/>
      </c>
      <c r="B177" s="3" t="str">
        <f>IF('Tirage au sort'!Q16=0,"",'Tirage au sort'!Q16)</f>
        <v/>
      </c>
      <c r="C177" s="5"/>
      <c r="D177" s="5"/>
      <c r="E177" s="3" t="str">
        <f>IF('Tirage au sort'!S16=0,"",'Tirage au sort'!S16)</f>
        <v/>
      </c>
      <c r="F177" s="2" t="str">
        <f t="shared" si="5"/>
        <v/>
      </c>
    </row>
    <row r="178" spans="1:6" x14ac:dyDescent="0.35">
      <c r="A178" s="2" t="str">
        <f t="shared" si="4"/>
        <v/>
      </c>
      <c r="B178" s="3" t="str">
        <f>IF('Tirage au sort'!Q17=0,"",'Tirage au sort'!Q17)</f>
        <v/>
      </c>
      <c r="C178" s="5"/>
      <c r="D178" s="5"/>
      <c r="E178" s="3" t="str">
        <f>IF('Tirage au sort'!S17=0,"",'Tirage au sort'!S17)</f>
        <v/>
      </c>
      <c r="F178" s="2" t="str">
        <f t="shared" si="5"/>
        <v/>
      </c>
    </row>
    <row r="179" spans="1:6" x14ac:dyDescent="0.35">
      <c r="A179" s="2" t="str">
        <f t="shared" si="4"/>
        <v/>
      </c>
      <c r="B179" s="3" t="str">
        <f>IF('Tirage au sort'!Q18=0,"",'Tirage au sort'!Q18)</f>
        <v/>
      </c>
      <c r="C179" s="5"/>
      <c r="D179" s="5"/>
      <c r="E179" s="3" t="str">
        <f>IF('Tirage au sort'!S18=0,"",'Tirage au sort'!S18)</f>
        <v/>
      </c>
      <c r="F179" s="2" t="str">
        <f t="shared" si="5"/>
        <v/>
      </c>
    </row>
    <row r="180" spans="1:6" x14ac:dyDescent="0.35">
      <c r="A180" s="2" t="str">
        <f t="shared" si="4"/>
        <v/>
      </c>
      <c r="B180" s="3" t="str">
        <f>IF('Tirage au sort'!Q19=0,"",'Tirage au sort'!Q19)</f>
        <v/>
      </c>
      <c r="C180" s="5"/>
      <c r="D180" s="5"/>
      <c r="E180" s="3" t="str">
        <f>IF('Tirage au sort'!S19=0,"",'Tirage au sort'!S19)</f>
        <v/>
      </c>
      <c r="F180" s="2" t="str">
        <f t="shared" si="5"/>
        <v/>
      </c>
    </row>
    <row r="181" spans="1:6" x14ac:dyDescent="0.35">
      <c r="A181" s="2" t="str">
        <f t="shared" si="4"/>
        <v/>
      </c>
      <c r="B181" s="3" t="str">
        <f>IF('Tirage au sort'!Q20=0,"",'Tirage au sort'!Q20)</f>
        <v/>
      </c>
      <c r="C181" s="5"/>
      <c r="D181" s="5"/>
      <c r="E181" s="3" t="str">
        <f>IF('Tirage au sort'!S20=0,"",'Tirage au sort'!S20)</f>
        <v/>
      </c>
      <c r="F181" s="2" t="str">
        <f t="shared" si="5"/>
        <v/>
      </c>
    </row>
    <row r="182" spans="1:6" x14ac:dyDescent="0.35">
      <c r="A182" s="2" t="str">
        <f t="shared" si="4"/>
        <v/>
      </c>
      <c r="B182" s="3" t="str">
        <f>IF('Tirage au sort'!Q21=0,"",'Tirage au sort'!Q21)</f>
        <v/>
      </c>
      <c r="C182" s="5"/>
      <c r="D182" s="5"/>
      <c r="E182" s="3" t="str">
        <f>IF('Tirage au sort'!S21=0,"",'Tirage au sort'!S21)</f>
        <v/>
      </c>
      <c r="F182" s="2" t="str">
        <f t="shared" si="5"/>
        <v/>
      </c>
    </row>
    <row r="183" spans="1:6" x14ac:dyDescent="0.35">
      <c r="A183" s="2" t="str">
        <f t="shared" si="4"/>
        <v/>
      </c>
      <c r="B183" s="3" t="str">
        <f>IF('Tirage au sort'!Q22=0,"",'Tirage au sort'!Q22)</f>
        <v/>
      </c>
      <c r="C183" s="5"/>
      <c r="D183" s="5"/>
      <c r="E183" s="3" t="str">
        <f>IF('Tirage au sort'!S22=0,"",'Tirage au sort'!S22)</f>
        <v/>
      </c>
      <c r="F183" s="2" t="str">
        <f t="shared" si="5"/>
        <v/>
      </c>
    </row>
    <row r="184" spans="1:6" x14ac:dyDescent="0.35">
      <c r="A184" s="2" t="str">
        <f t="shared" si="4"/>
        <v/>
      </c>
      <c r="B184" s="3" t="str">
        <f>IF('Tirage au sort'!Q23=0,"",'Tirage au sort'!Q23)</f>
        <v/>
      </c>
      <c r="C184" s="5"/>
      <c r="D184" s="5"/>
      <c r="E184" s="3" t="str">
        <f>IF('Tirage au sort'!S23=0,"",'Tirage au sort'!S23)</f>
        <v/>
      </c>
      <c r="F184" s="2" t="str">
        <f t="shared" si="5"/>
        <v/>
      </c>
    </row>
    <row r="185" spans="1:6" x14ac:dyDescent="0.35">
      <c r="A185" s="2" t="str">
        <f t="shared" si="4"/>
        <v/>
      </c>
      <c r="B185" s="3" t="str">
        <f>IF('Tirage au sort'!Q24=0,"",'Tirage au sort'!Q24)</f>
        <v/>
      </c>
      <c r="C185" s="5"/>
      <c r="D185" s="5"/>
      <c r="E185" s="3" t="str">
        <f>IF('Tirage au sort'!S24=0,"",'Tirage au sort'!S24)</f>
        <v/>
      </c>
      <c r="F185" s="2" t="str">
        <f t="shared" si="5"/>
        <v/>
      </c>
    </row>
    <row r="186" spans="1:6" x14ac:dyDescent="0.35">
      <c r="A186" s="2" t="str">
        <f t="shared" si="4"/>
        <v/>
      </c>
      <c r="B186" s="3" t="str">
        <f>IF('Tirage au sort'!Q25=0,"",'Tirage au sort'!Q25)</f>
        <v/>
      </c>
      <c r="C186" s="5"/>
      <c r="D186" s="5"/>
      <c r="E186" s="3" t="str">
        <f>IF('Tirage au sort'!S25=0,"",'Tirage au sort'!S25)</f>
        <v/>
      </c>
      <c r="F186" s="2" t="str">
        <f t="shared" si="5"/>
        <v/>
      </c>
    </row>
    <row r="187" spans="1:6" x14ac:dyDescent="0.35">
      <c r="A187" s="2" t="str">
        <f t="shared" si="4"/>
        <v/>
      </c>
      <c r="B187" s="3" t="str">
        <f>IF('Tirage au sort'!Q26=0,"",'Tirage au sort'!Q26)</f>
        <v/>
      </c>
      <c r="C187" s="5"/>
      <c r="D187" s="5"/>
      <c r="E187" s="3" t="str">
        <f>IF('Tirage au sort'!S26=0,"",'Tirage au sort'!S26)</f>
        <v/>
      </c>
      <c r="F187" s="2" t="str">
        <f t="shared" si="5"/>
        <v/>
      </c>
    </row>
    <row r="188" spans="1:6" x14ac:dyDescent="0.35">
      <c r="A188" s="2" t="str">
        <f t="shared" si="4"/>
        <v/>
      </c>
      <c r="B188" s="3" t="str">
        <f>IF('Tirage au sort'!Q27=0,"",'Tirage au sort'!Q27)</f>
        <v/>
      </c>
      <c r="C188" s="5"/>
      <c r="D188" s="5"/>
      <c r="E188" s="3" t="str">
        <f>IF('Tirage au sort'!S27=0,"",'Tirage au sort'!S27)</f>
        <v/>
      </c>
      <c r="F188" s="2" t="str">
        <f t="shared" si="5"/>
        <v/>
      </c>
    </row>
    <row r="189" spans="1:6" x14ac:dyDescent="0.35">
      <c r="A189" s="2" t="str">
        <f t="shared" si="4"/>
        <v/>
      </c>
      <c r="B189" s="3" t="str">
        <f>IF('Tirage au sort'!Q28=0,"",'Tirage au sort'!Q28)</f>
        <v/>
      </c>
      <c r="C189" s="5"/>
      <c r="D189" s="5"/>
      <c r="E189" s="3" t="str">
        <f>IF('Tirage au sort'!S28=0,"",'Tirage au sort'!S28)</f>
        <v/>
      </c>
      <c r="F189" s="2" t="str">
        <f t="shared" si="5"/>
        <v/>
      </c>
    </row>
    <row r="190" spans="1:6" x14ac:dyDescent="0.35">
      <c r="A190" s="2" t="str">
        <f t="shared" si="4"/>
        <v/>
      </c>
      <c r="B190" s="3" t="str">
        <f>IF('Tirage au sort'!Q29=0,"",'Tirage au sort'!Q29)</f>
        <v/>
      </c>
      <c r="C190" s="5"/>
      <c r="D190" s="5"/>
      <c r="E190" s="3" t="str">
        <f>IF('Tirage au sort'!S29=0,"",'Tirage au sort'!S29)</f>
        <v/>
      </c>
      <c r="F190" s="2" t="str">
        <f t="shared" si="5"/>
        <v/>
      </c>
    </row>
    <row r="191" spans="1:6" x14ac:dyDescent="0.35">
      <c r="A191" s="2" t="str">
        <f t="shared" si="4"/>
        <v/>
      </c>
      <c r="B191" s="3" t="str">
        <f>IF('Tirage au sort'!Q30=0,"",'Tirage au sort'!Q30)</f>
        <v/>
      </c>
      <c r="C191" s="5"/>
      <c r="D191" s="5"/>
      <c r="E191" s="3" t="str">
        <f>IF('Tirage au sort'!S30=0,"",'Tirage au sort'!S30)</f>
        <v/>
      </c>
      <c r="F191" s="2" t="str">
        <f t="shared" si="5"/>
        <v/>
      </c>
    </row>
    <row r="192" spans="1:6" x14ac:dyDescent="0.35">
      <c r="A192" s="2" t="str">
        <f t="shared" si="4"/>
        <v/>
      </c>
      <c r="B192" s="3" t="str">
        <f>IF('Tirage au sort'!Q31=0,"",'Tirage au sort'!Q31)</f>
        <v/>
      </c>
      <c r="C192" s="5"/>
      <c r="D192" s="5"/>
      <c r="E192" s="3" t="str">
        <f>IF('Tirage au sort'!S31=0,"",'Tirage au sort'!S31)</f>
        <v/>
      </c>
      <c r="F192" s="2" t="str">
        <f t="shared" si="5"/>
        <v/>
      </c>
    </row>
    <row r="193" spans="1:6" x14ac:dyDescent="0.35">
      <c r="A193" s="2" t="str">
        <f t="shared" si="4"/>
        <v/>
      </c>
      <c r="B193" s="3" t="str">
        <f>IF('Tirage au sort'!Q32=0,"",'Tirage au sort'!Q32)</f>
        <v/>
      </c>
      <c r="C193" s="5"/>
      <c r="D193" s="5"/>
      <c r="E193" s="3" t="str">
        <f>IF('Tirage au sort'!S32=0,"",'Tirage au sort'!S32)</f>
        <v/>
      </c>
      <c r="F193" s="2" t="str">
        <f t="shared" si="5"/>
        <v/>
      </c>
    </row>
    <row r="194" spans="1:6" x14ac:dyDescent="0.35">
      <c r="A194" s="2" t="str">
        <f t="shared" si="4"/>
        <v/>
      </c>
      <c r="B194" s="3" t="str">
        <f>IF('Tirage au sort'!Q33=0,"",'Tirage au sort'!Q33)</f>
        <v/>
      </c>
      <c r="C194" s="5"/>
      <c r="D194" s="5"/>
      <c r="E194" s="3" t="str">
        <f>IF('Tirage au sort'!S33=0,"",'Tirage au sort'!S33)</f>
        <v/>
      </c>
      <c r="F194" s="2" t="str">
        <f t="shared" si="5"/>
        <v/>
      </c>
    </row>
    <row r="195" spans="1:6" x14ac:dyDescent="0.35">
      <c r="A195" s="2" t="str">
        <f t="shared" si="4"/>
        <v/>
      </c>
      <c r="B195" s="3" t="str">
        <f>IF('Tirage au sort'!Q34=0,"",'Tirage au sort'!Q34)</f>
        <v/>
      </c>
      <c r="C195" s="5"/>
      <c r="D195" s="5"/>
      <c r="E195" s="3" t="str">
        <f>IF('Tirage au sort'!S34=0,"",'Tirage au sort'!S34)</f>
        <v/>
      </c>
      <c r="F195" s="2" t="str">
        <f t="shared" si="5"/>
        <v/>
      </c>
    </row>
    <row r="196" spans="1:6" x14ac:dyDescent="0.35">
      <c r="A196" s="2" t="str">
        <f t="shared" ref="A196:A259" si="6">IF(C196="","",IF(C196&gt;D196,3,IF(C196=D196,1,0)))</f>
        <v/>
      </c>
      <c r="B196" s="3" t="str">
        <f>IF('Tirage au sort'!Q35=0,"",'Tirage au sort'!Q35)</f>
        <v/>
      </c>
      <c r="C196" s="5"/>
      <c r="D196" s="5"/>
      <c r="E196" s="3" t="str">
        <f>IF('Tirage au sort'!S35=0,"",'Tirage au sort'!S35)</f>
        <v/>
      </c>
      <c r="F196" s="2" t="str">
        <f t="shared" ref="F196:F259" si="7">IF(D196="","",IF(D196&gt;C196,3,IF(D196=C196,1,0)))</f>
        <v/>
      </c>
    </row>
    <row r="197" spans="1:6" x14ac:dyDescent="0.35">
      <c r="A197" s="2" t="str">
        <f t="shared" si="6"/>
        <v/>
      </c>
      <c r="B197" s="3" t="str">
        <f>IF('Tirage au sort'!Q36=0,"",'Tirage au sort'!Q36)</f>
        <v/>
      </c>
      <c r="C197" s="5"/>
      <c r="D197" s="5"/>
      <c r="E197" s="3" t="str">
        <f>IF('Tirage au sort'!S36=0,"",'Tirage au sort'!S36)</f>
        <v/>
      </c>
      <c r="F197" s="2" t="str">
        <f t="shared" si="7"/>
        <v/>
      </c>
    </row>
    <row r="198" spans="1:6" x14ac:dyDescent="0.35">
      <c r="A198" s="2" t="str">
        <f t="shared" si="6"/>
        <v/>
      </c>
      <c r="B198" s="3" t="str">
        <f>IF('Tirage au sort'!Q37=0,"",'Tirage au sort'!Q37)</f>
        <v/>
      </c>
      <c r="C198" s="5"/>
      <c r="D198" s="5"/>
      <c r="E198" s="3" t="str">
        <f>IF('Tirage au sort'!S37=0,"",'Tirage au sort'!S37)</f>
        <v/>
      </c>
      <c r="F198" s="2" t="str">
        <f t="shared" si="7"/>
        <v/>
      </c>
    </row>
    <row r="199" spans="1:6" x14ac:dyDescent="0.35">
      <c r="A199" s="2" t="str">
        <f t="shared" si="6"/>
        <v/>
      </c>
      <c r="B199" s="3" t="str">
        <f>IF('Tirage au sort'!Q38=0,"",'Tirage au sort'!Q38)</f>
        <v/>
      </c>
      <c r="C199" s="5"/>
      <c r="D199" s="5"/>
      <c r="E199" s="3" t="str">
        <f>IF('Tirage au sort'!S38=0,"",'Tirage au sort'!S38)</f>
        <v/>
      </c>
      <c r="F199" s="2" t="str">
        <f t="shared" si="7"/>
        <v/>
      </c>
    </row>
    <row r="200" spans="1:6" x14ac:dyDescent="0.35">
      <c r="A200" s="2" t="str">
        <f t="shared" si="6"/>
        <v/>
      </c>
      <c r="B200" s="3" t="str">
        <f>IF('Tirage au sort'!Q39=0,"",'Tirage au sort'!Q39)</f>
        <v/>
      </c>
      <c r="C200" s="5"/>
      <c r="D200" s="5"/>
      <c r="E200" s="3" t="str">
        <f>IF('Tirage au sort'!S39=0,"",'Tirage au sort'!S39)</f>
        <v/>
      </c>
      <c r="F200" s="2" t="str">
        <f t="shared" si="7"/>
        <v/>
      </c>
    </row>
    <row r="201" spans="1:6" x14ac:dyDescent="0.35">
      <c r="A201" s="2" t="str">
        <f t="shared" si="6"/>
        <v/>
      </c>
      <c r="B201" s="3" t="str">
        <f>IF('Tirage au sort'!Q40=0,"",'Tirage au sort'!Q40)</f>
        <v/>
      </c>
      <c r="C201" s="5"/>
      <c r="D201" s="5"/>
      <c r="E201" s="3" t="str">
        <f>IF('Tirage au sort'!S40=0,"",'Tirage au sort'!S40)</f>
        <v/>
      </c>
      <c r="F201" s="2" t="str">
        <f t="shared" si="7"/>
        <v/>
      </c>
    </row>
    <row r="202" spans="1:6" x14ac:dyDescent="0.35">
      <c r="A202" s="2" t="str">
        <f t="shared" si="6"/>
        <v/>
      </c>
      <c r="B202" s="3" t="str">
        <f>IF('Tirage au sort'!Q41=0,"",'Tirage au sort'!Q41)</f>
        <v/>
      </c>
      <c r="C202" s="5"/>
      <c r="D202" s="5"/>
      <c r="E202" s="3" t="str">
        <f>IF('Tirage au sort'!S41=0,"",'Tirage au sort'!S41)</f>
        <v/>
      </c>
      <c r="F202" s="2" t="str">
        <f t="shared" si="7"/>
        <v/>
      </c>
    </row>
    <row r="203" spans="1:6" x14ac:dyDescent="0.35">
      <c r="A203" s="2" t="str">
        <f t="shared" si="6"/>
        <v/>
      </c>
      <c r="B203" s="3" t="str">
        <f>IF('Tirage au sort'!Q42=0,"",'Tirage au sort'!Q42)</f>
        <v/>
      </c>
      <c r="C203" s="5"/>
      <c r="D203" s="5"/>
      <c r="E203" s="3" t="str">
        <f>IF('Tirage au sort'!S42=0,"",'Tirage au sort'!S42)</f>
        <v/>
      </c>
      <c r="F203" s="2" t="str">
        <f t="shared" si="7"/>
        <v/>
      </c>
    </row>
    <row r="204" spans="1:6" x14ac:dyDescent="0.35">
      <c r="A204" s="2" t="str">
        <f t="shared" si="6"/>
        <v/>
      </c>
      <c r="B204" s="3" t="str">
        <f>IF('Tirage au sort'!Q43=0,"",'Tirage au sort'!Q43)</f>
        <v/>
      </c>
      <c r="C204" s="5"/>
      <c r="D204" s="5"/>
      <c r="E204" s="3" t="str">
        <f>IF('Tirage au sort'!S43=0,"",'Tirage au sort'!S43)</f>
        <v/>
      </c>
      <c r="F204" s="2" t="str">
        <f t="shared" si="7"/>
        <v/>
      </c>
    </row>
    <row r="205" spans="1:6" x14ac:dyDescent="0.35">
      <c r="A205" s="2" t="str">
        <f t="shared" si="6"/>
        <v/>
      </c>
      <c r="B205" s="3" t="str">
        <f>IF('Tirage au sort'!Q44=0,"",'Tirage au sort'!Q44)</f>
        <v/>
      </c>
      <c r="C205" s="5"/>
      <c r="D205" s="5"/>
      <c r="E205" s="3" t="str">
        <f>IF('Tirage au sort'!S44=0,"",'Tirage au sort'!S44)</f>
        <v/>
      </c>
      <c r="F205" s="2" t="str">
        <f t="shared" si="7"/>
        <v/>
      </c>
    </row>
    <row r="206" spans="1:6" x14ac:dyDescent="0.35">
      <c r="A206" s="2" t="str">
        <f t="shared" si="6"/>
        <v/>
      </c>
      <c r="B206" s="3" t="str">
        <f>IF('Tirage au sort'!Q45=0,"",'Tirage au sort'!Q45)</f>
        <v/>
      </c>
      <c r="C206" s="5"/>
      <c r="D206" s="5"/>
      <c r="E206" s="3" t="str">
        <f>IF('Tirage au sort'!S45=0,"",'Tirage au sort'!S45)</f>
        <v/>
      </c>
      <c r="F206" s="2" t="str">
        <f t="shared" si="7"/>
        <v/>
      </c>
    </row>
    <row r="207" spans="1:6" x14ac:dyDescent="0.35">
      <c r="A207" s="2" t="str">
        <f t="shared" si="6"/>
        <v/>
      </c>
      <c r="B207" s="3" t="str">
        <f>IF('Tirage au sort'!Q46=0,"",'Tirage au sort'!Q46)</f>
        <v/>
      </c>
      <c r="C207" s="5"/>
      <c r="D207" s="5"/>
      <c r="E207" s="3" t="str">
        <f>IF('Tirage au sort'!S46=0,"",'Tirage au sort'!S46)</f>
        <v/>
      </c>
      <c r="F207" s="2" t="str">
        <f t="shared" si="7"/>
        <v/>
      </c>
    </row>
    <row r="208" spans="1:6" x14ac:dyDescent="0.35">
      <c r="A208" s="2" t="str">
        <f t="shared" si="6"/>
        <v/>
      </c>
      <c r="B208" s="3" t="str">
        <f>IF('Tirage au sort'!Q47=0,"",'Tirage au sort'!Q47)</f>
        <v/>
      </c>
      <c r="C208" s="5"/>
      <c r="D208" s="5"/>
      <c r="E208" s="3" t="str">
        <f>IF('Tirage au sort'!S47=0,"",'Tirage au sort'!S47)</f>
        <v/>
      </c>
      <c r="F208" s="2" t="str">
        <f t="shared" si="7"/>
        <v/>
      </c>
    </row>
    <row r="209" spans="1:6" x14ac:dyDescent="0.35">
      <c r="A209" s="2" t="str">
        <f t="shared" si="6"/>
        <v/>
      </c>
      <c r="B209" s="3" t="str">
        <f>IF('Tirage au sort'!Q48=0,"",'Tirage au sort'!Q48)</f>
        <v/>
      </c>
      <c r="C209" s="5"/>
      <c r="D209" s="5"/>
      <c r="E209" s="3" t="str">
        <f>IF('Tirage au sort'!S48=0,"",'Tirage au sort'!S48)</f>
        <v/>
      </c>
      <c r="F209" s="2" t="str">
        <f t="shared" si="7"/>
        <v/>
      </c>
    </row>
    <row r="210" spans="1:6" x14ac:dyDescent="0.35">
      <c r="A210" s="2" t="str">
        <f t="shared" si="6"/>
        <v/>
      </c>
      <c r="B210" s="3" t="str">
        <f>IF('Tirage au sort'!Q49=0,"",'Tirage au sort'!Q49)</f>
        <v/>
      </c>
      <c r="C210" s="5"/>
      <c r="D210" s="5"/>
      <c r="E210" s="3" t="str">
        <f>IF('Tirage au sort'!S49=0,"",'Tirage au sort'!S49)</f>
        <v/>
      </c>
      <c r="F210" s="2" t="str">
        <f t="shared" si="7"/>
        <v/>
      </c>
    </row>
    <row r="211" spans="1:6" x14ac:dyDescent="0.35">
      <c r="A211" s="2" t="str">
        <f t="shared" si="6"/>
        <v/>
      </c>
      <c r="B211" s="3" t="str">
        <f>IF('Tirage au sort'!Q50=0,"",'Tirage au sort'!Q50)</f>
        <v/>
      </c>
      <c r="C211" s="5"/>
      <c r="D211" s="5"/>
      <c r="E211" s="3" t="str">
        <f>IF('Tirage au sort'!S50=0,"",'Tirage au sort'!S50)</f>
        <v/>
      </c>
      <c r="F211" s="2" t="str">
        <f t="shared" si="7"/>
        <v/>
      </c>
    </row>
    <row r="212" spans="1:6" x14ac:dyDescent="0.35">
      <c r="A212" s="2" t="str">
        <f t="shared" si="6"/>
        <v/>
      </c>
      <c r="F212" s="2" t="str">
        <f t="shared" si="7"/>
        <v/>
      </c>
    </row>
    <row r="213" spans="1:6" ht="26" x14ac:dyDescent="0.35">
      <c r="A213" s="2" t="str">
        <f t="shared" si="6"/>
        <v/>
      </c>
      <c r="B213" s="6" t="s">
        <v>30</v>
      </c>
      <c r="C213" s="6"/>
      <c r="D213" s="6"/>
      <c r="E213" s="6"/>
      <c r="F213" s="2" t="str">
        <f t="shared" si="7"/>
        <v/>
      </c>
    </row>
    <row r="214" spans="1:6" ht="26" x14ac:dyDescent="0.35">
      <c r="A214" s="2" t="str">
        <f t="shared" si="6"/>
        <v/>
      </c>
      <c r="B214" s="7"/>
      <c r="C214" s="7"/>
      <c r="D214" s="7"/>
      <c r="E214" s="7"/>
      <c r="F214" s="2" t="str">
        <f t="shared" si="7"/>
        <v/>
      </c>
    </row>
    <row r="215" spans="1:6" x14ac:dyDescent="0.35">
      <c r="A215" s="2" t="str">
        <f t="shared" si="6"/>
        <v/>
      </c>
      <c r="B215" s="3" t="str">
        <f>IF('Tirage au sort'!V1=0,"",'Tirage au sort'!V1)</f>
        <v/>
      </c>
      <c r="C215" s="5"/>
      <c r="D215" s="5"/>
      <c r="E215" s="3" t="str">
        <f>IF('Tirage au sort'!X1=0,"",'Tirage au sort'!X1)</f>
        <v/>
      </c>
      <c r="F215" s="2" t="str">
        <f t="shared" si="7"/>
        <v/>
      </c>
    </row>
    <row r="216" spans="1:6" x14ac:dyDescent="0.35">
      <c r="A216" s="2" t="str">
        <f t="shared" si="6"/>
        <v/>
      </c>
      <c r="B216" s="3" t="str">
        <f>IF('Tirage au sort'!V2=0,"",'Tirage au sort'!V2)</f>
        <v/>
      </c>
      <c r="C216" s="5"/>
      <c r="D216" s="5"/>
      <c r="E216" s="3" t="str">
        <f>IF('Tirage au sort'!X2=0,"",'Tirage au sort'!X2)</f>
        <v/>
      </c>
      <c r="F216" s="2" t="str">
        <f t="shared" si="7"/>
        <v/>
      </c>
    </row>
    <row r="217" spans="1:6" x14ac:dyDescent="0.35">
      <c r="A217" s="2" t="str">
        <f t="shared" si="6"/>
        <v/>
      </c>
      <c r="B217" s="3" t="str">
        <f>IF('Tirage au sort'!V3=0,"",'Tirage au sort'!V3)</f>
        <v/>
      </c>
      <c r="C217" s="5"/>
      <c r="D217" s="5"/>
      <c r="E217" s="3" t="str">
        <f>IF('Tirage au sort'!X3=0,"",'Tirage au sort'!X3)</f>
        <v/>
      </c>
      <c r="F217" s="2" t="str">
        <f t="shared" si="7"/>
        <v/>
      </c>
    </row>
    <row r="218" spans="1:6" x14ac:dyDescent="0.35">
      <c r="A218" s="2" t="str">
        <f t="shared" si="6"/>
        <v/>
      </c>
      <c r="B218" s="3" t="str">
        <f>IF('Tirage au sort'!V4=0,"",'Tirage au sort'!V4)</f>
        <v/>
      </c>
      <c r="C218" s="5"/>
      <c r="D218" s="5"/>
      <c r="E218" s="3" t="str">
        <f>IF('Tirage au sort'!X4=0,"",'Tirage au sort'!X4)</f>
        <v/>
      </c>
      <c r="F218" s="2" t="str">
        <f t="shared" si="7"/>
        <v/>
      </c>
    </row>
    <row r="219" spans="1:6" x14ac:dyDescent="0.35">
      <c r="A219" s="2" t="str">
        <f t="shared" si="6"/>
        <v/>
      </c>
      <c r="B219" s="3" t="str">
        <f>IF('Tirage au sort'!V5=0,"",'Tirage au sort'!V5)</f>
        <v/>
      </c>
      <c r="C219" s="5"/>
      <c r="D219" s="5"/>
      <c r="E219" s="3" t="str">
        <f>IF('Tirage au sort'!X5=0,"",'Tirage au sort'!X5)</f>
        <v/>
      </c>
      <c r="F219" s="2" t="str">
        <f t="shared" si="7"/>
        <v/>
      </c>
    </row>
    <row r="220" spans="1:6" x14ac:dyDescent="0.35">
      <c r="A220" s="2" t="str">
        <f t="shared" si="6"/>
        <v/>
      </c>
      <c r="B220" s="3" t="str">
        <f>IF('Tirage au sort'!V6=0,"",'Tirage au sort'!V6)</f>
        <v/>
      </c>
      <c r="C220" s="5"/>
      <c r="D220" s="5"/>
      <c r="E220" s="3" t="str">
        <f>IF('Tirage au sort'!X6=0,"",'Tirage au sort'!X6)</f>
        <v/>
      </c>
      <c r="F220" s="2" t="str">
        <f t="shared" si="7"/>
        <v/>
      </c>
    </row>
    <row r="221" spans="1:6" x14ac:dyDescent="0.35">
      <c r="A221" s="2" t="str">
        <f t="shared" si="6"/>
        <v/>
      </c>
      <c r="B221" s="3" t="str">
        <f>IF('Tirage au sort'!V7=0,"",'Tirage au sort'!V7)</f>
        <v/>
      </c>
      <c r="C221" s="5"/>
      <c r="D221" s="5"/>
      <c r="E221" s="3" t="str">
        <f>IF('Tirage au sort'!X7=0,"",'Tirage au sort'!X7)</f>
        <v/>
      </c>
      <c r="F221" s="2" t="str">
        <f t="shared" si="7"/>
        <v/>
      </c>
    </row>
    <row r="222" spans="1:6" x14ac:dyDescent="0.35">
      <c r="A222" s="2" t="str">
        <f t="shared" si="6"/>
        <v/>
      </c>
      <c r="B222" s="3" t="str">
        <f>IF('Tirage au sort'!V8=0,"",'Tirage au sort'!V8)</f>
        <v/>
      </c>
      <c r="C222" s="5"/>
      <c r="D222" s="5"/>
      <c r="E222" s="3" t="str">
        <f>IF('Tirage au sort'!X8=0,"",'Tirage au sort'!X8)</f>
        <v/>
      </c>
      <c r="F222" s="2" t="str">
        <f t="shared" si="7"/>
        <v/>
      </c>
    </row>
    <row r="223" spans="1:6" x14ac:dyDescent="0.35">
      <c r="A223" s="2" t="str">
        <f t="shared" si="6"/>
        <v/>
      </c>
      <c r="B223" s="3" t="str">
        <f>IF('Tirage au sort'!V9=0,"",'Tirage au sort'!V9)</f>
        <v/>
      </c>
      <c r="C223" s="5"/>
      <c r="D223" s="5"/>
      <c r="E223" s="3" t="str">
        <f>IF('Tirage au sort'!X9=0,"",'Tirage au sort'!X9)</f>
        <v/>
      </c>
      <c r="F223" s="2" t="str">
        <f t="shared" si="7"/>
        <v/>
      </c>
    </row>
    <row r="224" spans="1:6" x14ac:dyDescent="0.35">
      <c r="A224" s="2" t="str">
        <f t="shared" si="6"/>
        <v/>
      </c>
      <c r="B224" s="3" t="str">
        <f>IF('Tirage au sort'!V10=0,"",'Tirage au sort'!V10)</f>
        <v/>
      </c>
      <c r="C224" s="5"/>
      <c r="D224" s="5"/>
      <c r="E224" s="3" t="str">
        <f>IF('Tirage au sort'!X10=0,"",'Tirage au sort'!X10)</f>
        <v/>
      </c>
      <c r="F224" s="2" t="str">
        <f t="shared" si="7"/>
        <v/>
      </c>
    </row>
    <row r="225" spans="1:6" x14ac:dyDescent="0.35">
      <c r="A225" s="2" t="str">
        <f t="shared" si="6"/>
        <v/>
      </c>
      <c r="B225" s="3" t="str">
        <f>IF('Tirage au sort'!V11=0,"",'Tirage au sort'!V11)</f>
        <v/>
      </c>
      <c r="C225" s="5"/>
      <c r="D225" s="5"/>
      <c r="E225" s="3" t="str">
        <f>IF('Tirage au sort'!X11=0,"",'Tirage au sort'!X11)</f>
        <v/>
      </c>
      <c r="F225" s="2" t="str">
        <f t="shared" si="7"/>
        <v/>
      </c>
    </row>
    <row r="226" spans="1:6" x14ac:dyDescent="0.35">
      <c r="A226" s="2" t="str">
        <f t="shared" si="6"/>
        <v/>
      </c>
      <c r="B226" s="3" t="str">
        <f>IF('Tirage au sort'!V12=0,"",'Tirage au sort'!V12)</f>
        <v/>
      </c>
      <c r="C226" s="5"/>
      <c r="D226" s="5"/>
      <c r="E226" s="3" t="str">
        <f>IF('Tirage au sort'!X12=0,"",'Tirage au sort'!X12)</f>
        <v/>
      </c>
      <c r="F226" s="2" t="str">
        <f t="shared" si="7"/>
        <v/>
      </c>
    </row>
    <row r="227" spans="1:6" x14ac:dyDescent="0.35">
      <c r="A227" s="2" t="str">
        <f t="shared" si="6"/>
        <v/>
      </c>
      <c r="B227" s="3" t="str">
        <f>IF('Tirage au sort'!V13=0,"",'Tirage au sort'!V13)</f>
        <v/>
      </c>
      <c r="C227" s="5"/>
      <c r="D227" s="5"/>
      <c r="E227" s="3" t="str">
        <f>IF('Tirage au sort'!X13=0,"",'Tirage au sort'!X13)</f>
        <v/>
      </c>
      <c r="F227" s="2" t="str">
        <f t="shared" si="7"/>
        <v/>
      </c>
    </row>
    <row r="228" spans="1:6" x14ac:dyDescent="0.35">
      <c r="A228" s="2" t="str">
        <f t="shared" si="6"/>
        <v/>
      </c>
      <c r="B228" s="3" t="str">
        <f>IF('Tirage au sort'!V14=0,"",'Tirage au sort'!V14)</f>
        <v/>
      </c>
      <c r="C228" s="5"/>
      <c r="D228" s="5"/>
      <c r="E228" s="3" t="str">
        <f>IF('Tirage au sort'!X14=0,"",'Tirage au sort'!X14)</f>
        <v/>
      </c>
      <c r="F228" s="2" t="str">
        <f t="shared" si="7"/>
        <v/>
      </c>
    </row>
    <row r="229" spans="1:6" x14ac:dyDescent="0.35">
      <c r="A229" s="2" t="str">
        <f t="shared" si="6"/>
        <v/>
      </c>
      <c r="B229" s="3" t="str">
        <f>IF('Tirage au sort'!V15=0,"",'Tirage au sort'!V15)</f>
        <v/>
      </c>
      <c r="C229" s="5"/>
      <c r="D229" s="5"/>
      <c r="E229" s="3" t="str">
        <f>IF('Tirage au sort'!X15=0,"",'Tirage au sort'!X15)</f>
        <v/>
      </c>
      <c r="F229" s="2" t="str">
        <f t="shared" si="7"/>
        <v/>
      </c>
    </row>
    <row r="230" spans="1:6" x14ac:dyDescent="0.35">
      <c r="A230" s="2" t="str">
        <f t="shared" si="6"/>
        <v/>
      </c>
      <c r="B230" s="3" t="str">
        <f>IF('Tirage au sort'!V16=0,"",'Tirage au sort'!V16)</f>
        <v/>
      </c>
      <c r="C230" s="5"/>
      <c r="D230" s="5"/>
      <c r="E230" s="3" t="str">
        <f>IF('Tirage au sort'!X16=0,"",'Tirage au sort'!X16)</f>
        <v/>
      </c>
      <c r="F230" s="2" t="str">
        <f t="shared" si="7"/>
        <v/>
      </c>
    </row>
    <row r="231" spans="1:6" x14ac:dyDescent="0.35">
      <c r="A231" s="2" t="str">
        <f t="shared" si="6"/>
        <v/>
      </c>
      <c r="B231" s="3" t="str">
        <f>IF('Tirage au sort'!V17=0,"",'Tirage au sort'!V17)</f>
        <v/>
      </c>
      <c r="C231" s="5"/>
      <c r="D231" s="5"/>
      <c r="E231" s="3" t="str">
        <f>IF('Tirage au sort'!X17=0,"",'Tirage au sort'!X17)</f>
        <v/>
      </c>
      <c r="F231" s="2" t="str">
        <f t="shared" si="7"/>
        <v/>
      </c>
    </row>
    <row r="232" spans="1:6" x14ac:dyDescent="0.35">
      <c r="A232" s="2" t="str">
        <f t="shared" si="6"/>
        <v/>
      </c>
      <c r="B232" s="3" t="str">
        <f>IF('Tirage au sort'!V18=0,"",'Tirage au sort'!V18)</f>
        <v/>
      </c>
      <c r="C232" s="5"/>
      <c r="D232" s="5"/>
      <c r="E232" s="3" t="str">
        <f>IF('Tirage au sort'!X18=0,"",'Tirage au sort'!X18)</f>
        <v/>
      </c>
      <c r="F232" s="2" t="str">
        <f t="shared" si="7"/>
        <v/>
      </c>
    </row>
    <row r="233" spans="1:6" x14ac:dyDescent="0.35">
      <c r="A233" s="2" t="str">
        <f t="shared" si="6"/>
        <v/>
      </c>
      <c r="B233" s="3" t="str">
        <f>IF('Tirage au sort'!V19=0,"",'Tirage au sort'!V19)</f>
        <v/>
      </c>
      <c r="C233" s="5"/>
      <c r="D233" s="5"/>
      <c r="E233" s="3" t="str">
        <f>IF('Tirage au sort'!X19=0,"",'Tirage au sort'!X19)</f>
        <v/>
      </c>
      <c r="F233" s="2" t="str">
        <f t="shared" si="7"/>
        <v/>
      </c>
    </row>
    <row r="234" spans="1:6" x14ac:dyDescent="0.35">
      <c r="A234" s="2" t="str">
        <f t="shared" si="6"/>
        <v/>
      </c>
      <c r="B234" s="3" t="str">
        <f>IF('Tirage au sort'!V20=0,"",'Tirage au sort'!V20)</f>
        <v/>
      </c>
      <c r="C234" s="5"/>
      <c r="D234" s="5"/>
      <c r="E234" s="3" t="str">
        <f>IF('Tirage au sort'!X20=0,"",'Tirage au sort'!X20)</f>
        <v/>
      </c>
      <c r="F234" s="2" t="str">
        <f t="shared" si="7"/>
        <v/>
      </c>
    </row>
    <row r="235" spans="1:6" x14ac:dyDescent="0.35">
      <c r="A235" s="2" t="str">
        <f t="shared" si="6"/>
        <v/>
      </c>
      <c r="B235" s="3" t="str">
        <f>IF('Tirage au sort'!V21=0,"",'Tirage au sort'!V21)</f>
        <v/>
      </c>
      <c r="C235" s="5"/>
      <c r="D235" s="5"/>
      <c r="E235" s="3" t="str">
        <f>IF('Tirage au sort'!X21=0,"",'Tirage au sort'!X21)</f>
        <v/>
      </c>
      <c r="F235" s="2" t="str">
        <f t="shared" si="7"/>
        <v/>
      </c>
    </row>
    <row r="236" spans="1:6" x14ac:dyDescent="0.35">
      <c r="A236" s="2" t="str">
        <f t="shared" si="6"/>
        <v/>
      </c>
      <c r="B236" s="3" t="str">
        <f>IF('Tirage au sort'!V22=0,"",'Tirage au sort'!V22)</f>
        <v/>
      </c>
      <c r="C236" s="5"/>
      <c r="D236" s="5"/>
      <c r="E236" s="3" t="str">
        <f>IF('Tirage au sort'!X22=0,"",'Tirage au sort'!X22)</f>
        <v/>
      </c>
      <c r="F236" s="2" t="str">
        <f t="shared" si="7"/>
        <v/>
      </c>
    </row>
    <row r="237" spans="1:6" x14ac:dyDescent="0.35">
      <c r="A237" s="2" t="str">
        <f t="shared" si="6"/>
        <v/>
      </c>
      <c r="B237" s="3" t="str">
        <f>IF('Tirage au sort'!V23=0,"",'Tirage au sort'!V23)</f>
        <v/>
      </c>
      <c r="C237" s="5"/>
      <c r="D237" s="5"/>
      <c r="E237" s="3" t="str">
        <f>IF('Tirage au sort'!X23=0,"",'Tirage au sort'!X23)</f>
        <v/>
      </c>
      <c r="F237" s="2" t="str">
        <f t="shared" si="7"/>
        <v/>
      </c>
    </row>
    <row r="238" spans="1:6" x14ac:dyDescent="0.35">
      <c r="A238" s="2" t="str">
        <f t="shared" si="6"/>
        <v/>
      </c>
      <c r="B238" s="3" t="str">
        <f>IF('Tirage au sort'!V24=0,"",'Tirage au sort'!V24)</f>
        <v/>
      </c>
      <c r="C238" s="5"/>
      <c r="D238" s="5"/>
      <c r="E238" s="3" t="str">
        <f>IF('Tirage au sort'!X24=0,"",'Tirage au sort'!X24)</f>
        <v/>
      </c>
      <c r="F238" s="2" t="str">
        <f t="shared" si="7"/>
        <v/>
      </c>
    </row>
    <row r="239" spans="1:6" x14ac:dyDescent="0.35">
      <c r="A239" s="2" t="str">
        <f t="shared" si="6"/>
        <v/>
      </c>
      <c r="B239" s="3" t="str">
        <f>IF('Tirage au sort'!V25=0,"",'Tirage au sort'!V25)</f>
        <v/>
      </c>
      <c r="C239" s="5"/>
      <c r="D239" s="5"/>
      <c r="E239" s="3" t="str">
        <f>IF('Tirage au sort'!X25=0,"",'Tirage au sort'!X25)</f>
        <v/>
      </c>
      <c r="F239" s="2" t="str">
        <f t="shared" si="7"/>
        <v/>
      </c>
    </row>
    <row r="240" spans="1:6" x14ac:dyDescent="0.35">
      <c r="A240" s="2" t="str">
        <f t="shared" si="6"/>
        <v/>
      </c>
      <c r="B240" s="3" t="str">
        <f>IF('Tirage au sort'!V26=0,"",'Tirage au sort'!V26)</f>
        <v/>
      </c>
      <c r="C240" s="5"/>
      <c r="D240" s="5"/>
      <c r="E240" s="3" t="str">
        <f>IF('Tirage au sort'!X26=0,"",'Tirage au sort'!X26)</f>
        <v/>
      </c>
      <c r="F240" s="2" t="str">
        <f t="shared" si="7"/>
        <v/>
      </c>
    </row>
    <row r="241" spans="1:6" x14ac:dyDescent="0.35">
      <c r="A241" s="2" t="str">
        <f t="shared" si="6"/>
        <v/>
      </c>
      <c r="B241" s="3" t="str">
        <f>IF('Tirage au sort'!V27=0,"",'Tirage au sort'!V27)</f>
        <v/>
      </c>
      <c r="C241" s="5"/>
      <c r="D241" s="5"/>
      <c r="E241" s="3" t="str">
        <f>IF('Tirage au sort'!X27=0,"",'Tirage au sort'!X27)</f>
        <v/>
      </c>
      <c r="F241" s="2" t="str">
        <f t="shared" si="7"/>
        <v/>
      </c>
    </row>
    <row r="242" spans="1:6" x14ac:dyDescent="0.35">
      <c r="A242" s="2" t="str">
        <f t="shared" si="6"/>
        <v/>
      </c>
      <c r="B242" s="3" t="str">
        <f>IF('Tirage au sort'!V28=0,"",'Tirage au sort'!V28)</f>
        <v/>
      </c>
      <c r="C242" s="5"/>
      <c r="D242" s="5"/>
      <c r="E242" s="3" t="str">
        <f>IF('Tirage au sort'!X28=0,"",'Tirage au sort'!X28)</f>
        <v/>
      </c>
      <c r="F242" s="2" t="str">
        <f t="shared" si="7"/>
        <v/>
      </c>
    </row>
    <row r="243" spans="1:6" x14ac:dyDescent="0.35">
      <c r="A243" s="2" t="str">
        <f t="shared" si="6"/>
        <v/>
      </c>
      <c r="B243" s="3" t="str">
        <f>IF('Tirage au sort'!V29=0,"",'Tirage au sort'!V29)</f>
        <v/>
      </c>
      <c r="C243" s="5"/>
      <c r="D243" s="5"/>
      <c r="E243" s="3" t="str">
        <f>IF('Tirage au sort'!X29=0,"",'Tirage au sort'!X29)</f>
        <v/>
      </c>
      <c r="F243" s="2" t="str">
        <f t="shared" si="7"/>
        <v/>
      </c>
    </row>
    <row r="244" spans="1:6" x14ac:dyDescent="0.35">
      <c r="A244" s="2" t="str">
        <f t="shared" si="6"/>
        <v/>
      </c>
      <c r="B244" s="3" t="str">
        <f>IF('Tirage au sort'!V30=0,"",'Tirage au sort'!V30)</f>
        <v/>
      </c>
      <c r="C244" s="5"/>
      <c r="D244" s="5"/>
      <c r="E244" s="3" t="str">
        <f>IF('Tirage au sort'!X30=0,"",'Tirage au sort'!X30)</f>
        <v/>
      </c>
      <c r="F244" s="2" t="str">
        <f t="shared" si="7"/>
        <v/>
      </c>
    </row>
    <row r="245" spans="1:6" x14ac:dyDescent="0.35">
      <c r="A245" s="2" t="str">
        <f t="shared" si="6"/>
        <v/>
      </c>
      <c r="B245" s="3" t="str">
        <f>IF('Tirage au sort'!V31=0,"",'Tirage au sort'!V31)</f>
        <v/>
      </c>
      <c r="C245" s="5"/>
      <c r="D245" s="5"/>
      <c r="E245" s="3" t="str">
        <f>IF('Tirage au sort'!X31=0,"",'Tirage au sort'!X31)</f>
        <v/>
      </c>
      <c r="F245" s="2" t="str">
        <f t="shared" si="7"/>
        <v/>
      </c>
    </row>
    <row r="246" spans="1:6" x14ac:dyDescent="0.35">
      <c r="A246" s="2" t="str">
        <f t="shared" si="6"/>
        <v/>
      </c>
      <c r="B246" s="3" t="str">
        <f>IF('Tirage au sort'!V32=0,"",'Tirage au sort'!V32)</f>
        <v/>
      </c>
      <c r="C246" s="5"/>
      <c r="D246" s="5"/>
      <c r="E246" s="3" t="str">
        <f>IF('Tirage au sort'!X32=0,"",'Tirage au sort'!X32)</f>
        <v/>
      </c>
      <c r="F246" s="2" t="str">
        <f t="shared" si="7"/>
        <v/>
      </c>
    </row>
    <row r="247" spans="1:6" x14ac:dyDescent="0.35">
      <c r="A247" s="2" t="str">
        <f t="shared" si="6"/>
        <v/>
      </c>
      <c r="B247" s="3" t="str">
        <f>IF('Tirage au sort'!V33=0,"",'Tirage au sort'!V33)</f>
        <v/>
      </c>
      <c r="C247" s="5"/>
      <c r="D247" s="5"/>
      <c r="E247" s="3" t="str">
        <f>IF('Tirage au sort'!X33=0,"",'Tirage au sort'!X33)</f>
        <v/>
      </c>
      <c r="F247" s="2" t="str">
        <f t="shared" si="7"/>
        <v/>
      </c>
    </row>
    <row r="248" spans="1:6" x14ac:dyDescent="0.35">
      <c r="A248" s="2" t="str">
        <f t="shared" si="6"/>
        <v/>
      </c>
      <c r="B248" s="3" t="str">
        <f>IF('Tirage au sort'!V34=0,"",'Tirage au sort'!V34)</f>
        <v/>
      </c>
      <c r="C248" s="5"/>
      <c r="D248" s="5"/>
      <c r="E248" s="3" t="str">
        <f>IF('Tirage au sort'!X34=0,"",'Tirage au sort'!X34)</f>
        <v/>
      </c>
      <c r="F248" s="2" t="str">
        <f t="shared" si="7"/>
        <v/>
      </c>
    </row>
    <row r="249" spans="1:6" x14ac:dyDescent="0.35">
      <c r="A249" s="2" t="str">
        <f t="shared" si="6"/>
        <v/>
      </c>
      <c r="B249" s="3" t="str">
        <f>IF('Tirage au sort'!V35=0,"",'Tirage au sort'!V35)</f>
        <v/>
      </c>
      <c r="C249" s="5"/>
      <c r="D249" s="5"/>
      <c r="E249" s="3" t="str">
        <f>IF('Tirage au sort'!X35=0,"",'Tirage au sort'!X35)</f>
        <v/>
      </c>
      <c r="F249" s="2" t="str">
        <f t="shared" si="7"/>
        <v/>
      </c>
    </row>
    <row r="250" spans="1:6" x14ac:dyDescent="0.35">
      <c r="A250" s="2" t="str">
        <f t="shared" si="6"/>
        <v/>
      </c>
      <c r="B250" s="3" t="str">
        <f>IF('Tirage au sort'!V36=0,"",'Tirage au sort'!V36)</f>
        <v/>
      </c>
      <c r="C250" s="5"/>
      <c r="D250" s="5"/>
      <c r="E250" s="3" t="str">
        <f>IF('Tirage au sort'!X36=0,"",'Tirage au sort'!X36)</f>
        <v/>
      </c>
      <c r="F250" s="2" t="str">
        <f t="shared" si="7"/>
        <v/>
      </c>
    </row>
    <row r="251" spans="1:6" x14ac:dyDescent="0.35">
      <c r="A251" s="2" t="str">
        <f t="shared" si="6"/>
        <v/>
      </c>
      <c r="B251" s="3" t="str">
        <f>IF('Tirage au sort'!V37=0,"",'Tirage au sort'!V37)</f>
        <v/>
      </c>
      <c r="C251" s="5"/>
      <c r="D251" s="5"/>
      <c r="E251" s="3" t="str">
        <f>IF('Tirage au sort'!X37=0,"",'Tirage au sort'!X37)</f>
        <v/>
      </c>
      <c r="F251" s="2" t="str">
        <f t="shared" si="7"/>
        <v/>
      </c>
    </row>
    <row r="252" spans="1:6" x14ac:dyDescent="0.35">
      <c r="A252" s="2" t="str">
        <f t="shared" si="6"/>
        <v/>
      </c>
      <c r="B252" s="3" t="str">
        <f>IF('Tirage au sort'!V38=0,"",'Tirage au sort'!V38)</f>
        <v/>
      </c>
      <c r="C252" s="5"/>
      <c r="D252" s="5"/>
      <c r="E252" s="3" t="str">
        <f>IF('Tirage au sort'!X38=0,"",'Tirage au sort'!X38)</f>
        <v/>
      </c>
      <c r="F252" s="2" t="str">
        <f t="shared" si="7"/>
        <v/>
      </c>
    </row>
    <row r="253" spans="1:6" x14ac:dyDescent="0.35">
      <c r="A253" s="2" t="str">
        <f t="shared" si="6"/>
        <v/>
      </c>
      <c r="B253" s="3" t="str">
        <f>IF('Tirage au sort'!V39=0,"",'Tirage au sort'!V39)</f>
        <v/>
      </c>
      <c r="C253" s="5"/>
      <c r="D253" s="5"/>
      <c r="E253" s="3" t="str">
        <f>IF('Tirage au sort'!X39=0,"",'Tirage au sort'!X39)</f>
        <v/>
      </c>
      <c r="F253" s="2" t="str">
        <f t="shared" si="7"/>
        <v/>
      </c>
    </row>
    <row r="254" spans="1:6" x14ac:dyDescent="0.35">
      <c r="A254" s="2" t="str">
        <f t="shared" si="6"/>
        <v/>
      </c>
      <c r="B254" s="3" t="str">
        <f>IF('Tirage au sort'!V40=0,"",'Tirage au sort'!V40)</f>
        <v/>
      </c>
      <c r="C254" s="5"/>
      <c r="D254" s="5"/>
      <c r="E254" s="3" t="str">
        <f>IF('Tirage au sort'!X40=0,"",'Tirage au sort'!X40)</f>
        <v/>
      </c>
      <c r="F254" s="2" t="str">
        <f t="shared" si="7"/>
        <v/>
      </c>
    </row>
    <row r="255" spans="1:6" x14ac:dyDescent="0.35">
      <c r="A255" s="2" t="str">
        <f t="shared" si="6"/>
        <v/>
      </c>
      <c r="B255" s="3" t="str">
        <f>IF('Tirage au sort'!V41=0,"",'Tirage au sort'!V41)</f>
        <v/>
      </c>
      <c r="C255" s="5"/>
      <c r="D255" s="5"/>
      <c r="E255" s="3" t="str">
        <f>IF('Tirage au sort'!X41=0,"",'Tirage au sort'!X41)</f>
        <v/>
      </c>
      <c r="F255" s="2" t="str">
        <f t="shared" si="7"/>
        <v/>
      </c>
    </row>
    <row r="256" spans="1:6" x14ac:dyDescent="0.35">
      <c r="A256" s="2" t="str">
        <f t="shared" si="6"/>
        <v/>
      </c>
      <c r="B256" s="3" t="str">
        <f>IF('Tirage au sort'!V42=0,"",'Tirage au sort'!V42)</f>
        <v/>
      </c>
      <c r="C256" s="5"/>
      <c r="D256" s="5"/>
      <c r="E256" s="3" t="str">
        <f>IF('Tirage au sort'!X42=0,"",'Tirage au sort'!X42)</f>
        <v/>
      </c>
      <c r="F256" s="2" t="str">
        <f t="shared" si="7"/>
        <v/>
      </c>
    </row>
    <row r="257" spans="1:6" x14ac:dyDescent="0.35">
      <c r="A257" s="2" t="str">
        <f t="shared" si="6"/>
        <v/>
      </c>
      <c r="B257" s="3" t="str">
        <f>IF('Tirage au sort'!V43=0,"",'Tirage au sort'!V43)</f>
        <v/>
      </c>
      <c r="C257" s="5"/>
      <c r="D257" s="5"/>
      <c r="E257" s="3" t="str">
        <f>IF('Tirage au sort'!X43=0,"",'Tirage au sort'!X43)</f>
        <v/>
      </c>
      <c r="F257" s="2" t="str">
        <f t="shared" si="7"/>
        <v/>
      </c>
    </row>
    <row r="258" spans="1:6" x14ac:dyDescent="0.35">
      <c r="A258" s="2" t="str">
        <f t="shared" si="6"/>
        <v/>
      </c>
      <c r="B258" s="3" t="str">
        <f>IF('Tirage au sort'!V44=0,"",'Tirage au sort'!V44)</f>
        <v/>
      </c>
      <c r="C258" s="5"/>
      <c r="D258" s="5"/>
      <c r="E258" s="3" t="str">
        <f>IF('Tirage au sort'!X44=0,"",'Tirage au sort'!X44)</f>
        <v/>
      </c>
      <c r="F258" s="2" t="str">
        <f t="shared" si="7"/>
        <v/>
      </c>
    </row>
    <row r="259" spans="1:6" x14ac:dyDescent="0.35">
      <c r="A259" s="2" t="str">
        <f t="shared" si="6"/>
        <v/>
      </c>
      <c r="B259" s="3" t="str">
        <f>IF('Tirage au sort'!V45=0,"",'Tirage au sort'!V45)</f>
        <v/>
      </c>
      <c r="C259" s="5"/>
      <c r="D259" s="5"/>
      <c r="E259" s="3" t="str">
        <f>IF('Tirage au sort'!X45=0,"",'Tirage au sort'!X45)</f>
        <v/>
      </c>
      <c r="F259" s="2" t="str">
        <f t="shared" si="7"/>
        <v/>
      </c>
    </row>
    <row r="260" spans="1:6" x14ac:dyDescent="0.35">
      <c r="A260" s="2" t="str">
        <f t="shared" ref="A260:A264" si="8">IF(C260="","",IF(C260&gt;D260,3,IF(C260=D260,1,0)))</f>
        <v/>
      </c>
      <c r="B260" s="3" t="str">
        <f>IF('Tirage au sort'!V46=0,"",'Tirage au sort'!V46)</f>
        <v/>
      </c>
      <c r="C260" s="5"/>
      <c r="D260" s="5"/>
      <c r="E260" s="3" t="str">
        <f>IF('Tirage au sort'!X46=0,"",'Tirage au sort'!X46)</f>
        <v/>
      </c>
      <c r="F260" s="2" t="str">
        <f t="shared" ref="F260:F264" si="9">IF(D260="","",IF(D260&gt;C260,3,IF(D260=C260,1,0)))</f>
        <v/>
      </c>
    </row>
    <row r="261" spans="1:6" x14ac:dyDescent="0.35">
      <c r="A261" s="2" t="str">
        <f t="shared" si="8"/>
        <v/>
      </c>
      <c r="B261" s="3" t="str">
        <f>IF('Tirage au sort'!V47=0,"",'Tirage au sort'!V47)</f>
        <v/>
      </c>
      <c r="C261" s="5"/>
      <c r="D261" s="5"/>
      <c r="E261" s="3" t="str">
        <f>IF('Tirage au sort'!X47=0,"",'Tirage au sort'!X47)</f>
        <v/>
      </c>
      <c r="F261" s="2" t="str">
        <f t="shared" si="9"/>
        <v/>
      </c>
    </row>
    <row r="262" spans="1:6" x14ac:dyDescent="0.35">
      <c r="A262" s="2" t="str">
        <f t="shared" si="8"/>
        <v/>
      </c>
      <c r="B262" s="3" t="str">
        <f>IF('Tirage au sort'!V48=0,"",'Tirage au sort'!V48)</f>
        <v/>
      </c>
      <c r="C262" s="5"/>
      <c r="D262" s="5"/>
      <c r="E262" s="3" t="str">
        <f>IF('Tirage au sort'!X48=0,"",'Tirage au sort'!X48)</f>
        <v/>
      </c>
      <c r="F262" s="2" t="str">
        <f t="shared" si="9"/>
        <v/>
      </c>
    </row>
    <row r="263" spans="1:6" x14ac:dyDescent="0.35">
      <c r="A263" s="2" t="str">
        <f t="shared" si="8"/>
        <v/>
      </c>
      <c r="B263" s="3" t="str">
        <f>IF('Tirage au sort'!V49=0,"",'Tirage au sort'!V49)</f>
        <v/>
      </c>
      <c r="C263" s="5"/>
      <c r="D263" s="5"/>
      <c r="E263" s="3" t="str">
        <f>IF('Tirage au sort'!X49=0,"",'Tirage au sort'!X49)</f>
        <v/>
      </c>
      <c r="F263" s="2" t="str">
        <f t="shared" si="9"/>
        <v/>
      </c>
    </row>
    <row r="264" spans="1:6" x14ac:dyDescent="0.35">
      <c r="A264" s="2" t="str">
        <f t="shared" si="8"/>
        <v/>
      </c>
      <c r="B264" s="3" t="str">
        <f>IF('Tirage au sort'!V50=0,"",'Tirage au sort'!V50)</f>
        <v/>
      </c>
      <c r="C264" s="5"/>
      <c r="D264" s="5"/>
      <c r="E264" s="3" t="str">
        <f>IF('Tirage au sort'!X50=0,"",'Tirage au sort'!X50)</f>
        <v/>
      </c>
      <c r="F264" s="2" t="str">
        <f t="shared" si="9"/>
        <v/>
      </c>
    </row>
  </sheetData>
  <mergeCells count="1">
    <mergeCell ref="H2:K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456F9-252B-466A-BC7C-2C7F26D3E8D2}">
  <dimension ref="A1:X50"/>
  <sheetViews>
    <sheetView tabSelected="1" workbookViewId="0">
      <selection activeCell="B1" sqref="B1"/>
    </sheetView>
  </sheetViews>
  <sheetFormatPr baseColWidth="10" defaultRowHeight="14.5" x14ac:dyDescent="0.35"/>
  <cols>
    <col min="1" max="1" width="11.54296875" style="19" bestFit="1" customWidth="1"/>
    <col min="2" max="2" width="10.90625" style="19"/>
    <col min="3" max="3" width="2.6328125" customWidth="1"/>
    <col min="4" max="4" width="10.90625" style="19"/>
    <col min="5" max="5" width="5.6328125" customWidth="1"/>
    <col min="6" max="6" width="11.54296875" bestFit="1" customWidth="1"/>
    <col min="7" max="7" width="10.90625" style="19"/>
    <col min="8" max="8" width="2.6328125" customWidth="1"/>
    <col min="10" max="10" width="5.6328125" customWidth="1"/>
    <col min="11" max="11" width="11.54296875" bestFit="1" customWidth="1"/>
    <col min="12" max="12" width="10.90625" style="19"/>
    <col min="13" max="13" width="2.6328125" customWidth="1"/>
    <col min="14" max="14" width="10.90625" style="19"/>
    <col min="15" max="15" width="5.6328125" customWidth="1"/>
    <col min="16" max="16" width="11.54296875" bestFit="1" customWidth="1"/>
    <col min="17" max="17" width="10.90625" style="19"/>
    <col min="18" max="18" width="2.6328125" customWidth="1"/>
    <col min="20" max="20" width="5.6328125" customWidth="1"/>
    <col min="21" max="21" width="11.54296875" bestFit="1" customWidth="1"/>
    <col min="22" max="22" width="10.90625" style="19"/>
    <col min="23" max="23" width="2.6328125" customWidth="1"/>
  </cols>
  <sheetData>
    <row r="1" spans="1:24" x14ac:dyDescent="0.35">
      <c r="A1" s="1" t="s">
        <v>39</v>
      </c>
      <c r="B1" s="20" t="str" cm="1">
        <f t="array" ref="B1">IF(ROW()&lt;=Equipes!$F$8/2,INDEX(Equipes!$B$2:$B$101,(ROW()-1)*2+1),"")</f>
        <v>a</v>
      </c>
      <c r="D1" s="20" t="str" cm="1">
        <f t="array" ref="D1">IF(ROW()&lt;=Equipes!$F$8/2,INDEX(Equipes!$B$2:$B$101,(ROW()-1)*2+2),"")</f>
        <v>z</v>
      </c>
      <c r="F1" s="1" t="s">
        <v>39</v>
      </c>
      <c r="G1" s="20"/>
      <c r="I1" s="20"/>
      <c r="K1" s="1" t="s">
        <v>39</v>
      </c>
      <c r="L1" s="20"/>
      <c r="N1" s="20"/>
      <c r="P1" s="1" t="s">
        <v>39</v>
      </c>
      <c r="Q1" s="20"/>
      <c r="S1" s="1"/>
      <c r="U1" s="1" t="s">
        <v>39</v>
      </c>
      <c r="V1" s="20"/>
      <c r="X1" s="1"/>
    </row>
    <row r="2" spans="1:24" x14ac:dyDescent="0.35">
      <c r="A2" s="1" t="s">
        <v>40</v>
      </c>
      <c r="B2" s="20" t="str" cm="1">
        <f t="array" ref="B2">IF(ROW()&lt;=Equipes!$F$8/2,INDEX(Equipes!$B$2:$B$101,(ROW()-1)*2+1),"")</f>
        <v>f</v>
      </c>
      <c r="D2" s="20" t="str" cm="1">
        <f t="array" ref="D2">IF(ROW()&lt;=Equipes!$F$8/2,INDEX(Equipes!$B$2:$B$101,(ROW()-1)*2+2),"")</f>
        <v>r</v>
      </c>
      <c r="F2" s="1" t="s">
        <v>40</v>
      </c>
      <c r="G2" s="20"/>
      <c r="I2" s="20"/>
      <c r="K2" s="1" t="s">
        <v>40</v>
      </c>
      <c r="L2" s="20"/>
      <c r="N2" s="20"/>
      <c r="P2" s="1" t="s">
        <v>40</v>
      </c>
      <c r="Q2" s="20"/>
      <c r="S2" s="1"/>
      <c r="U2" s="1" t="s">
        <v>40</v>
      </c>
      <c r="V2" s="20"/>
      <c r="X2" s="1"/>
    </row>
    <row r="3" spans="1:24" x14ac:dyDescent="0.35">
      <c r="A3" s="1" t="s">
        <v>41</v>
      </c>
      <c r="B3" s="20" t="str" cm="1">
        <f t="array" ref="B3">IF(ROW()&lt;=Equipes!$F$8/2,INDEX(Equipes!$B$2:$B$101,(ROW()-1)*2+1),"")</f>
        <v>t</v>
      </c>
      <c r="D3" s="20" t="str" cm="1">
        <f t="array" ref="D3">IF(ROW()&lt;=Equipes!$F$8/2,INDEX(Equipes!$B$2:$B$101,(ROW()-1)*2+2),"")</f>
        <v>y</v>
      </c>
      <c r="F3" s="1" t="s">
        <v>41</v>
      </c>
      <c r="G3" s="20"/>
      <c r="I3" s="20"/>
      <c r="K3" s="1" t="s">
        <v>41</v>
      </c>
      <c r="L3" s="20"/>
      <c r="N3" s="20"/>
      <c r="P3" s="1" t="s">
        <v>41</v>
      </c>
      <c r="Q3" s="20"/>
      <c r="S3" s="1"/>
      <c r="U3" s="1" t="s">
        <v>41</v>
      </c>
      <c r="V3" s="20"/>
      <c r="X3" s="1"/>
    </row>
    <row r="4" spans="1:24" x14ac:dyDescent="0.35">
      <c r="A4" s="1" t="s">
        <v>42</v>
      </c>
      <c r="B4" s="20" t="str" cm="1">
        <f t="array" ref="B4">IF(ROW()&lt;=Equipes!$F$8/2,INDEX(Equipes!$B$2:$B$101,(ROW()-1)*2+1),"")</f>
        <v>u</v>
      </c>
      <c r="D4" s="20" cm="1">
        <f t="array" ref="D4">IF(ROW()&lt;=Equipes!$F$8/2,INDEX(Equipes!$B$2:$B$101,(ROW()-1)*2+2),"")</f>
        <v>0</v>
      </c>
      <c r="F4" s="1" t="s">
        <v>42</v>
      </c>
      <c r="G4" s="20"/>
      <c r="I4" s="20"/>
      <c r="K4" s="1" t="s">
        <v>42</v>
      </c>
      <c r="L4" s="20"/>
      <c r="N4" s="20"/>
      <c r="P4" s="1" t="s">
        <v>42</v>
      </c>
      <c r="Q4" s="20"/>
      <c r="S4" s="1"/>
      <c r="U4" s="1" t="s">
        <v>42</v>
      </c>
      <c r="V4" s="20"/>
      <c r="X4" s="1"/>
    </row>
    <row r="5" spans="1:24" x14ac:dyDescent="0.35">
      <c r="A5" s="1" t="s">
        <v>43</v>
      </c>
      <c r="B5" s="20" cm="1">
        <f t="array" ref="B5">IF(ROW()&lt;=Equipes!$F$8/2,INDEX(Equipes!$B$2:$B$101,(ROW()-1)*2+1),"")</f>
        <v>0</v>
      </c>
      <c r="D5" s="20" cm="1">
        <f t="array" ref="D5">IF(ROW()&lt;=Equipes!$F$8/2,INDEX(Equipes!$B$2:$B$101,(ROW()-1)*2+2),"")</f>
        <v>0</v>
      </c>
      <c r="F5" s="1" t="s">
        <v>43</v>
      </c>
      <c r="G5" s="20"/>
      <c r="I5" s="20"/>
      <c r="K5" s="1" t="s">
        <v>43</v>
      </c>
      <c r="L5" s="20"/>
      <c r="N5" s="20"/>
      <c r="P5" s="1" t="s">
        <v>43</v>
      </c>
      <c r="Q5" s="20"/>
      <c r="S5" s="1"/>
      <c r="U5" s="1" t="s">
        <v>43</v>
      </c>
      <c r="V5" s="20"/>
      <c r="X5" s="1"/>
    </row>
    <row r="6" spans="1:24" x14ac:dyDescent="0.35">
      <c r="A6" s="1" t="s">
        <v>44</v>
      </c>
      <c r="B6" s="20" cm="1">
        <f t="array" ref="B6">IF(ROW()&lt;=Equipes!$F$8/2,INDEX(Equipes!$B$2:$B$101,(ROW()-1)*2+1),"")</f>
        <v>0</v>
      </c>
      <c r="D6" s="20" cm="1">
        <f t="array" ref="D6">IF(ROW()&lt;=Equipes!$F$8/2,INDEX(Equipes!$B$2:$B$101,(ROW()-1)*2+2),"")</f>
        <v>0</v>
      </c>
      <c r="F6" s="1" t="s">
        <v>44</v>
      </c>
      <c r="G6" s="20"/>
      <c r="I6" s="20"/>
      <c r="K6" s="1" t="s">
        <v>44</v>
      </c>
      <c r="L6" s="20"/>
      <c r="N6" s="20"/>
      <c r="P6" s="1" t="s">
        <v>44</v>
      </c>
      <c r="Q6" s="20"/>
      <c r="S6" s="1"/>
      <c r="U6" s="1" t="s">
        <v>44</v>
      </c>
      <c r="V6" s="20"/>
      <c r="X6" s="1"/>
    </row>
    <row r="7" spans="1:24" x14ac:dyDescent="0.35">
      <c r="A7" s="1" t="s">
        <v>45</v>
      </c>
      <c r="B7" s="20" cm="1">
        <f t="array" ref="B7">IF(ROW()&lt;=Equipes!$F$8/2,INDEX(Equipes!$B$2:$B$101,(ROW()-1)*2+1),"")</f>
        <v>0</v>
      </c>
      <c r="D7" s="20" cm="1">
        <f t="array" ref="D7">IF(ROW()&lt;=Equipes!$F$8/2,INDEX(Equipes!$B$2:$B$101,(ROW()-1)*2+2),"")</f>
        <v>0</v>
      </c>
      <c r="F7" s="1" t="s">
        <v>45</v>
      </c>
      <c r="G7" s="20"/>
      <c r="I7" s="20"/>
      <c r="K7" s="1" t="s">
        <v>45</v>
      </c>
      <c r="L7" s="20"/>
      <c r="N7" s="20"/>
      <c r="P7" s="1" t="s">
        <v>45</v>
      </c>
      <c r="Q7" s="20"/>
      <c r="S7" s="1"/>
      <c r="U7" s="1" t="s">
        <v>45</v>
      </c>
      <c r="V7" s="20"/>
      <c r="X7" s="1"/>
    </row>
    <row r="8" spans="1:24" x14ac:dyDescent="0.35">
      <c r="A8" s="1" t="s">
        <v>46</v>
      </c>
      <c r="B8" s="20" cm="1">
        <f t="array" ref="B8">IF(ROW()&lt;=Equipes!$F$8/2,INDEX(Equipes!$B$2:$B$101,(ROW()-1)*2+1),"")</f>
        <v>0</v>
      </c>
      <c r="D8" s="20" cm="1">
        <f t="array" ref="D8">IF(ROW()&lt;=Equipes!$F$8/2,INDEX(Equipes!$B$2:$B$101,(ROW()-1)*2+2),"")</f>
        <v>0</v>
      </c>
      <c r="F8" s="1" t="s">
        <v>46</v>
      </c>
      <c r="G8" s="20"/>
      <c r="I8" s="20"/>
      <c r="K8" s="1" t="s">
        <v>46</v>
      </c>
      <c r="L8" s="20"/>
      <c r="N8" s="20"/>
      <c r="P8" s="1" t="s">
        <v>46</v>
      </c>
      <c r="Q8" s="20"/>
      <c r="S8" s="1"/>
      <c r="U8" s="1" t="s">
        <v>46</v>
      </c>
      <c r="V8" s="20"/>
      <c r="X8" s="1"/>
    </row>
    <row r="9" spans="1:24" x14ac:dyDescent="0.35">
      <c r="A9" s="1" t="s">
        <v>47</v>
      </c>
      <c r="B9" s="20" cm="1">
        <f t="array" ref="B9">IF(ROW()&lt;=Equipes!$F$8/2,INDEX(Equipes!$B$2:$B$101,(ROW()-1)*2+1),"")</f>
        <v>0</v>
      </c>
      <c r="D9" s="20" cm="1">
        <f t="array" ref="D9">IF(ROW()&lt;=Equipes!$F$8/2,INDEX(Equipes!$B$2:$B$101,(ROW()-1)*2+2),"")</f>
        <v>0</v>
      </c>
      <c r="F9" s="1" t="s">
        <v>47</v>
      </c>
      <c r="G9" s="20"/>
      <c r="I9" s="20"/>
      <c r="K9" s="1" t="s">
        <v>47</v>
      </c>
      <c r="L9" s="20"/>
      <c r="N9" s="20"/>
      <c r="P9" s="1" t="s">
        <v>47</v>
      </c>
      <c r="Q9" s="20"/>
      <c r="S9" s="1"/>
      <c r="U9" s="1" t="s">
        <v>47</v>
      </c>
      <c r="V9" s="20"/>
      <c r="X9" s="1"/>
    </row>
    <row r="10" spans="1:24" x14ac:dyDescent="0.35">
      <c r="A10" s="1" t="s">
        <v>48</v>
      </c>
      <c r="B10" s="20" cm="1">
        <f t="array" ref="B10">IF(ROW()&lt;=Equipes!$F$8/2,INDEX(Equipes!$B$2:$B$101,(ROW()-1)*2+1),"")</f>
        <v>0</v>
      </c>
      <c r="D10" s="20" cm="1">
        <f t="array" ref="D10">IF(ROW()&lt;=Equipes!$F$8/2,INDEX(Equipes!$B$2:$B$101,(ROW()-1)*2+2),"")</f>
        <v>0</v>
      </c>
      <c r="F10" s="1" t="s">
        <v>48</v>
      </c>
      <c r="G10" s="20"/>
      <c r="I10" s="20"/>
      <c r="K10" s="1" t="s">
        <v>48</v>
      </c>
      <c r="L10" s="20"/>
      <c r="N10" s="20"/>
      <c r="P10" s="1" t="s">
        <v>48</v>
      </c>
      <c r="Q10" s="20"/>
      <c r="S10" s="1"/>
      <c r="U10" s="1" t="s">
        <v>48</v>
      </c>
      <c r="V10" s="20"/>
      <c r="X10" s="1"/>
    </row>
    <row r="11" spans="1:24" x14ac:dyDescent="0.35">
      <c r="A11" s="1" t="s">
        <v>49</v>
      </c>
      <c r="B11" s="20" cm="1">
        <f t="array" ref="B11">IF(ROW()&lt;=Equipes!$F$8/2,INDEX(Equipes!$B$2:$B$101,(ROW()-1)*2+1),"")</f>
        <v>0</v>
      </c>
      <c r="D11" s="20" cm="1">
        <f t="array" ref="D11">IF(ROW()&lt;=Equipes!$F$8/2,INDEX(Equipes!$B$2:$B$101,(ROW()-1)*2+2),"")</f>
        <v>0</v>
      </c>
      <c r="F11" s="1" t="s">
        <v>49</v>
      </c>
      <c r="G11" s="20"/>
      <c r="I11" s="20"/>
      <c r="K11" s="1" t="s">
        <v>49</v>
      </c>
      <c r="L11" s="20"/>
      <c r="N11" s="20"/>
      <c r="P11" s="1" t="s">
        <v>49</v>
      </c>
      <c r="Q11" s="20"/>
      <c r="S11" s="1"/>
      <c r="U11" s="1" t="s">
        <v>49</v>
      </c>
      <c r="V11" s="20"/>
      <c r="X11" s="1"/>
    </row>
    <row r="12" spans="1:24" x14ac:dyDescent="0.35">
      <c r="A12" s="1" t="s">
        <v>50</v>
      </c>
      <c r="B12" s="20" cm="1">
        <f t="array" ref="B12">IF(ROW()&lt;=Equipes!$F$8/2,INDEX(Equipes!$B$2:$B$101,(ROW()-1)*2+1),"")</f>
        <v>0</v>
      </c>
      <c r="D12" s="20" cm="1">
        <f t="array" ref="D12">IF(ROW()&lt;=Equipes!$F$8/2,INDEX(Equipes!$B$2:$B$101,(ROW()-1)*2+2),"")</f>
        <v>0</v>
      </c>
      <c r="F12" s="1" t="s">
        <v>50</v>
      </c>
      <c r="G12" s="20"/>
      <c r="I12" s="20"/>
      <c r="K12" s="1" t="s">
        <v>50</v>
      </c>
      <c r="L12" s="20"/>
      <c r="N12" s="20"/>
      <c r="P12" s="1" t="s">
        <v>50</v>
      </c>
      <c r="Q12" s="20"/>
      <c r="S12" s="1"/>
      <c r="U12" s="1" t="s">
        <v>50</v>
      </c>
      <c r="V12" s="20"/>
      <c r="X12" s="1"/>
    </row>
    <row r="13" spans="1:24" x14ac:dyDescent="0.35">
      <c r="A13" s="1" t="s">
        <v>51</v>
      </c>
      <c r="B13" s="20" cm="1">
        <f t="array" ref="B13">IF(ROW()&lt;=Equipes!$F$8/2,INDEX(Equipes!$B$2:$B$101,(ROW()-1)*2+1),"")</f>
        <v>0</v>
      </c>
      <c r="D13" s="20" cm="1">
        <f t="array" ref="D13">IF(ROW()&lt;=Equipes!$F$8/2,INDEX(Equipes!$B$2:$B$101,(ROW()-1)*2+2),"")</f>
        <v>0</v>
      </c>
      <c r="F13" s="1" t="s">
        <v>51</v>
      </c>
      <c r="G13" s="20"/>
      <c r="I13" s="20"/>
      <c r="K13" s="1" t="s">
        <v>51</v>
      </c>
      <c r="L13" s="20"/>
      <c r="N13" s="20"/>
      <c r="P13" s="1" t="s">
        <v>51</v>
      </c>
      <c r="Q13" s="20"/>
      <c r="S13" s="1"/>
      <c r="U13" s="1" t="s">
        <v>51</v>
      </c>
      <c r="V13" s="20"/>
      <c r="X13" s="1"/>
    </row>
    <row r="14" spans="1:24" x14ac:dyDescent="0.35">
      <c r="A14" s="1" t="s">
        <v>52</v>
      </c>
      <c r="B14" s="20" cm="1">
        <f t="array" ref="B14">IF(ROW()&lt;=Equipes!$F$8/2,INDEX(Equipes!$B$2:$B$101,(ROW()-1)*2+1),"")</f>
        <v>0</v>
      </c>
      <c r="D14" s="20" cm="1">
        <f t="array" ref="D14">IF(ROW()&lt;=Equipes!$F$8/2,INDEX(Equipes!$B$2:$B$101,(ROW()-1)*2+2),"")</f>
        <v>0</v>
      </c>
      <c r="F14" s="1" t="s">
        <v>52</v>
      </c>
      <c r="G14" s="20"/>
      <c r="I14" s="20"/>
      <c r="K14" s="1" t="s">
        <v>52</v>
      </c>
      <c r="L14" s="20"/>
      <c r="N14" s="20"/>
      <c r="P14" s="1" t="s">
        <v>52</v>
      </c>
      <c r="Q14" s="20"/>
      <c r="S14" s="1"/>
      <c r="U14" s="1" t="s">
        <v>52</v>
      </c>
      <c r="V14" s="20"/>
      <c r="X14" s="1"/>
    </row>
    <row r="15" spans="1:24" x14ac:dyDescent="0.35">
      <c r="A15" s="1" t="s">
        <v>53</v>
      </c>
      <c r="B15" s="20" cm="1">
        <f t="array" ref="B15">IF(ROW()&lt;=Equipes!$F$8/2,INDEX(Equipes!$B$2:$B$101,(ROW()-1)*2+1),"")</f>
        <v>0</v>
      </c>
      <c r="D15" s="20" cm="1">
        <f t="array" ref="D15">IF(ROW()&lt;=Equipes!$F$8/2,INDEX(Equipes!$B$2:$B$101,(ROW()-1)*2+2),"")</f>
        <v>0</v>
      </c>
      <c r="F15" s="1" t="s">
        <v>53</v>
      </c>
      <c r="G15" s="20"/>
      <c r="I15" s="20"/>
      <c r="K15" s="1" t="s">
        <v>53</v>
      </c>
      <c r="L15" s="20"/>
      <c r="N15" s="20"/>
      <c r="P15" s="1" t="s">
        <v>53</v>
      </c>
      <c r="Q15" s="20"/>
      <c r="S15" s="1"/>
      <c r="U15" s="1" t="s">
        <v>53</v>
      </c>
      <c r="V15" s="20"/>
      <c r="X15" s="1"/>
    </row>
    <row r="16" spans="1:24" x14ac:dyDescent="0.35">
      <c r="A16" s="1" t="s">
        <v>54</v>
      </c>
      <c r="B16" s="20" cm="1">
        <f t="array" ref="B16">IF(ROW()&lt;=Equipes!$F$8/2,INDEX(Equipes!$B$2:$B$101,(ROW()-1)*2+1),"")</f>
        <v>0</v>
      </c>
      <c r="D16" s="20" cm="1">
        <f t="array" ref="D16">IF(ROW()&lt;=Equipes!$F$8/2,INDEX(Equipes!$B$2:$B$101,(ROW()-1)*2+2),"")</f>
        <v>0</v>
      </c>
      <c r="F16" s="1" t="s">
        <v>54</v>
      </c>
      <c r="G16" s="20"/>
      <c r="I16" s="20"/>
      <c r="K16" s="1" t="s">
        <v>54</v>
      </c>
      <c r="L16" s="20"/>
      <c r="N16" s="20"/>
      <c r="P16" s="1" t="s">
        <v>54</v>
      </c>
      <c r="Q16" s="20"/>
      <c r="S16" s="1"/>
      <c r="U16" s="1" t="s">
        <v>54</v>
      </c>
      <c r="V16" s="20"/>
      <c r="X16" s="1"/>
    </row>
    <row r="17" spans="1:24" x14ac:dyDescent="0.35">
      <c r="A17" s="1" t="s">
        <v>55</v>
      </c>
      <c r="B17" s="20" cm="1">
        <f t="array" ref="B17">IF(ROW()&lt;=Equipes!$F$8/2,INDEX(Equipes!$B$2:$B$101,(ROW()-1)*2+1),"")</f>
        <v>0</v>
      </c>
      <c r="D17" s="20" cm="1">
        <f t="array" ref="D17">IF(ROW()&lt;=Equipes!$F$8/2,INDEX(Equipes!$B$2:$B$101,(ROW()-1)*2+2),"")</f>
        <v>0</v>
      </c>
      <c r="F17" s="1" t="s">
        <v>55</v>
      </c>
      <c r="G17" s="20"/>
      <c r="I17" s="20"/>
      <c r="K17" s="1" t="s">
        <v>55</v>
      </c>
      <c r="L17" s="20"/>
      <c r="N17" s="20"/>
      <c r="P17" s="1" t="s">
        <v>55</v>
      </c>
      <c r="Q17" s="20"/>
      <c r="S17" s="1"/>
      <c r="U17" s="1" t="s">
        <v>55</v>
      </c>
      <c r="V17" s="20"/>
      <c r="X17" s="1"/>
    </row>
    <row r="18" spans="1:24" x14ac:dyDescent="0.35">
      <c r="A18" s="1" t="s">
        <v>56</v>
      </c>
      <c r="B18" s="20" cm="1">
        <f t="array" ref="B18">IF(ROW()&lt;=Equipes!$F$8/2,INDEX(Equipes!$B$2:$B$101,(ROW()-1)*2+1),"")</f>
        <v>0</v>
      </c>
      <c r="D18" s="20" cm="1">
        <f t="array" ref="D18">IF(ROW()&lt;=Equipes!$F$8/2,INDEX(Equipes!$B$2:$B$101,(ROW()-1)*2+2),"")</f>
        <v>0</v>
      </c>
      <c r="F18" s="1" t="s">
        <v>56</v>
      </c>
      <c r="G18" s="20"/>
      <c r="I18" s="20"/>
      <c r="K18" s="1" t="s">
        <v>56</v>
      </c>
      <c r="L18" s="20"/>
      <c r="N18" s="20"/>
      <c r="P18" s="1" t="s">
        <v>56</v>
      </c>
      <c r="Q18" s="20"/>
      <c r="S18" s="1"/>
      <c r="U18" s="1" t="s">
        <v>56</v>
      </c>
      <c r="V18" s="20"/>
      <c r="X18" s="1"/>
    </row>
    <row r="19" spans="1:24" x14ac:dyDescent="0.35">
      <c r="A19" s="1" t="s">
        <v>57</v>
      </c>
      <c r="B19" s="20" cm="1">
        <f t="array" ref="B19">IF(ROW()&lt;=Equipes!$F$8/2,INDEX(Equipes!$B$2:$B$101,(ROW()-1)*2+1),"")</f>
        <v>0</v>
      </c>
      <c r="D19" s="20" cm="1">
        <f t="array" ref="D19">IF(ROW()&lt;=Equipes!$F$8/2,INDEX(Equipes!$B$2:$B$101,(ROW()-1)*2+2),"")</f>
        <v>0</v>
      </c>
      <c r="F19" s="1" t="s">
        <v>57</v>
      </c>
      <c r="G19" s="20"/>
      <c r="I19" s="20"/>
      <c r="K19" s="1" t="s">
        <v>57</v>
      </c>
      <c r="L19" s="20"/>
      <c r="N19" s="20"/>
      <c r="P19" s="1" t="s">
        <v>57</v>
      </c>
      <c r="Q19" s="20"/>
      <c r="S19" s="1"/>
      <c r="U19" s="1" t="s">
        <v>57</v>
      </c>
      <c r="V19" s="20"/>
      <c r="X19" s="1"/>
    </row>
    <row r="20" spans="1:24" x14ac:dyDescent="0.35">
      <c r="A20" s="1" t="s">
        <v>58</v>
      </c>
      <c r="B20" s="20" cm="1">
        <f t="array" ref="B20">IF(ROW()&lt;=Equipes!$F$8/2,INDEX(Equipes!$B$2:$B$101,(ROW()-1)*2+1),"")</f>
        <v>0</v>
      </c>
      <c r="D20" s="20" cm="1">
        <f t="array" ref="D20">IF(ROW()&lt;=Equipes!$F$8/2,INDEX(Equipes!$B$2:$B$101,(ROW()-1)*2+2),"")</f>
        <v>0</v>
      </c>
      <c r="F20" s="1" t="s">
        <v>58</v>
      </c>
      <c r="G20" s="20"/>
      <c r="I20" s="20"/>
      <c r="K20" s="1" t="s">
        <v>58</v>
      </c>
      <c r="L20" s="20"/>
      <c r="N20" s="20"/>
      <c r="P20" s="1" t="s">
        <v>58</v>
      </c>
      <c r="Q20" s="20"/>
      <c r="S20" s="1"/>
      <c r="U20" s="1" t="s">
        <v>58</v>
      </c>
      <c r="V20" s="20"/>
      <c r="X20" s="1"/>
    </row>
    <row r="21" spans="1:24" x14ac:dyDescent="0.35">
      <c r="A21" s="1" t="s">
        <v>59</v>
      </c>
      <c r="B21" s="20" cm="1">
        <f t="array" ref="B21">IF(ROW()&lt;=Equipes!$F$8/2,INDEX(Equipes!$B$2:$B$101,(ROW()-1)*2+1),"")</f>
        <v>0</v>
      </c>
      <c r="D21" s="20" cm="1">
        <f t="array" ref="D21">IF(ROW()&lt;=Equipes!$F$8/2,INDEX(Equipes!$B$2:$B$101,(ROW()-1)*2+2),"")</f>
        <v>0</v>
      </c>
      <c r="F21" s="1" t="s">
        <v>59</v>
      </c>
      <c r="G21" s="20"/>
      <c r="I21" s="20"/>
      <c r="K21" s="1" t="s">
        <v>59</v>
      </c>
      <c r="L21" s="20"/>
      <c r="N21" s="20"/>
      <c r="P21" s="1" t="s">
        <v>59</v>
      </c>
      <c r="Q21" s="20"/>
      <c r="S21" s="1"/>
      <c r="U21" s="1" t="s">
        <v>59</v>
      </c>
      <c r="V21" s="20"/>
      <c r="X21" s="1"/>
    </row>
    <row r="22" spans="1:24" x14ac:dyDescent="0.35">
      <c r="A22" s="1" t="s">
        <v>60</v>
      </c>
      <c r="B22" s="20" cm="1">
        <f t="array" ref="B22">IF(ROW()&lt;=Equipes!$F$8/2,INDEX(Equipes!$B$2:$B$101,(ROW()-1)*2+1),"")</f>
        <v>0</v>
      </c>
      <c r="D22" s="20" cm="1">
        <f t="array" ref="D22">IF(ROW()&lt;=Equipes!$F$8/2,INDEX(Equipes!$B$2:$B$101,(ROW()-1)*2+2),"")</f>
        <v>0</v>
      </c>
      <c r="F22" s="1" t="s">
        <v>60</v>
      </c>
      <c r="G22" s="20"/>
      <c r="I22" s="20"/>
      <c r="K22" s="1" t="s">
        <v>60</v>
      </c>
      <c r="L22" s="20"/>
      <c r="N22" s="20"/>
      <c r="P22" s="1" t="s">
        <v>60</v>
      </c>
      <c r="Q22" s="20"/>
      <c r="S22" s="1"/>
      <c r="U22" s="1" t="s">
        <v>60</v>
      </c>
      <c r="V22" s="20"/>
      <c r="X22" s="1"/>
    </row>
    <row r="23" spans="1:24" x14ac:dyDescent="0.35">
      <c r="A23" s="1" t="s">
        <v>61</v>
      </c>
      <c r="B23" s="20" cm="1">
        <f t="array" ref="B23">IF(ROW()&lt;=Equipes!$F$8/2,INDEX(Equipes!$B$2:$B$101,(ROW()-1)*2+1),"")</f>
        <v>0</v>
      </c>
      <c r="D23" s="20" cm="1">
        <f t="array" ref="D23">IF(ROW()&lt;=Equipes!$F$8/2,INDEX(Equipes!$B$2:$B$101,(ROW()-1)*2+2),"")</f>
        <v>0</v>
      </c>
      <c r="F23" s="1" t="s">
        <v>61</v>
      </c>
      <c r="G23" s="20"/>
      <c r="I23" s="20"/>
      <c r="K23" s="1" t="s">
        <v>61</v>
      </c>
      <c r="L23" s="20"/>
      <c r="N23" s="20"/>
      <c r="P23" s="1" t="s">
        <v>61</v>
      </c>
      <c r="Q23" s="20"/>
      <c r="S23" s="1"/>
      <c r="U23" s="1" t="s">
        <v>61</v>
      </c>
      <c r="V23" s="20"/>
      <c r="X23" s="1"/>
    </row>
    <row r="24" spans="1:24" x14ac:dyDescent="0.35">
      <c r="A24" s="1" t="s">
        <v>62</v>
      </c>
      <c r="B24" s="20" cm="1">
        <f t="array" ref="B24">IF(ROW()&lt;=Equipes!$F$8/2,INDEX(Equipes!$B$2:$B$101,(ROW()-1)*2+1),"")</f>
        <v>0</v>
      </c>
      <c r="D24" s="20" cm="1">
        <f t="array" ref="D24">IF(ROW()&lt;=Equipes!$F$8/2,INDEX(Equipes!$B$2:$B$101,(ROW()-1)*2+2),"")</f>
        <v>0</v>
      </c>
      <c r="F24" s="1" t="s">
        <v>62</v>
      </c>
      <c r="G24" s="20"/>
      <c r="I24" s="20"/>
      <c r="K24" s="1" t="s">
        <v>62</v>
      </c>
      <c r="L24" s="20"/>
      <c r="N24" s="20"/>
      <c r="P24" s="1" t="s">
        <v>62</v>
      </c>
      <c r="Q24" s="20"/>
      <c r="S24" s="1"/>
      <c r="U24" s="1" t="s">
        <v>62</v>
      </c>
      <c r="V24" s="20"/>
      <c r="X24" s="1"/>
    </row>
    <row r="25" spans="1:24" x14ac:dyDescent="0.35">
      <c r="A25" s="1" t="s">
        <v>63</v>
      </c>
      <c r="B25" s="20" cm="1">
        <f t="array" ref="B25">IF(ROW()&lt;=Equipes!$F$8/2,INDEX(Equipes!$B$2:$B$101,(ROW()-1)*2+1),"")</f>
        <v>0</v>
      </c>
      <c r="D25" s="20" cm="1">
        <f t="array" ref="D25">IF(ROW()&lt;=Equipes!$F$8/2,INDEX(Equipes!$B$2:$B$101,(ROW()-1)*2+2),"")</f>
        <v>0</v>
      </c>
      <c r="F25" s="1" t="s">
        <v>63</v>
      </c>
      <c r="G25" s="20"/>
      <c r="I25" s="20"/>
      <c r="K25" s="1" t="s">
        <v>63</v>
      </c>
      <c r="L25" s="20"/>
      <c r="N25" s="20"/>
      <c r="P25" s="1" t="s">
        <v>63</v>
      </c>
      <c r="Q25" s="20"/>
      <c r="S25" s="1"/>
      <c r="U25" s="1" t="s">
        <v>63</v>
      </c>
      <c r="V25" s="20"/>
      <c r="X25" s="1"/>
    </row>
    <row r="26" spans="1:24" x14ac:dyDescent="0.35">
      <c r="A26" s="1" t="s">
        <v>64</v>
      </c>
      <c r="B26" s="20" cm="1">
        <f t="array" ref="B26">IF(ROW()&lt;=Equipes!$F$8/2,INDEX(Equipes!$B$2:$B$101,(ROW()-1)*2+1),"")</f>
        <v>0</v>
      </c>
      <c r="D26" s="20" cm="1">
        <f t="array" ref="D26">IF(ROW()&lt;=Equipes!$F$8/2,INDEX(Equipes!$B$2:$B$101,(ROW()-1)*2+2),"")</f>
        <v>0</v>
      </c>
      <c r="F26" s="1" t="s">
        <v>64</v>
      </c>
      <c r="G26" s="20"/>
      <c r="I26" s="20"/>
      <c r="K26" s="1" t="s">
        <v>64</v>
      </c>
      <c r="L26" s="20"/>
      <c r="N26" s="20"/>
      <c r="P26" s="1" t="s">
        <v>64</v>
      </c>
      <c r="Q26" s="20"/>
      <c r="S26" s="1"/>
      <c r="U26" s="1" t="s">
        <v>64</v>
      </c>
      <c r="V26" s="20"/>
      <c r="X26" s="1"/>
    </row>
    <row r="27" spans="1:24" x14ac:dyDescent="0.35">
      <c r="A27" s="1" t="s">
        <v>65</v>
      </c>
      <c r="B27" s="20" cm="1">
        <f t="array" ref="B27">IF(ROW()&lt;=Equipes!$F$8/2,INDEX(Equipes!$B$2:$B$101,(ROW()-1)*2+1),"")</f>
        <v>0</v>
      </c>
      <c r="D27" s="20" cm="1">
        <f t="array" ref="D27">IF(ROW()&lt;=Equipes!$F$8/2,INDEX(Equipes!$B$2:$B$101,(ROW()-1)*2+2),"")</f>
        <v>0</v>
      </c>
      <c r="F27" s="1" t="s">
        <v>65</v>
      </c>
      <c r="G27" s="20"/>
      <c r="I27" s="20"/>
      <c r="K27" s="1" t="s">
        <v>65</v>
      </c>
      <c r="L27" s="20"/>
      <c r="N27" s="20"/>
      <c r="P27" s="1" t="s">
        <v>65</v>
      </c>
      <c r="Q27" s="20"/>
      <c r="S27" s="1"/>
      <c r="U27" s="1" t="s">
        <v>65</v>
      </c>
      <c r="V27" s="20"/>
      <c r="X27" s="1"/>
    </row>
    <row r="28" spans="1:24" x14ac:dyDescent="0.35">
      <c r="A28" s="1" t="s">
        <v>66</v>
      </c>
      <c r="B28" s="20" cm="1">
        <f t="array" ref="B28">IF(ROW()&lt;=Equipes!$F$8/2,INDEX(Equipes!$B$2:$B$101,(ROW()-1)*2+1),"")</f>
        <v>0</v>
      </c>
      <c r="D28" s="20" cm="1">
        <f t="array" ref="D28">IF(ROW()&lt;=Equipes!$F$8/2,INDEX(Equipes!$B$2:$B$101,(ROW()-1)*2+2),"")</f>
        <v>0</v>
      </c>
      <c r="F28" s="1" t="s">
        <v>66</v>
      </c>
      <c r="G28" s="20"/>
      <c r="I28" s="20"/>
      <c r="K28" s="1" t="s">
        <v>66</v>
      </c>
      <c r="L28" s="20"/>
      <c r="N28" s="20"/>
      <c r="P28" s="1" t="s">
        <v>66</v>
      </c>
      <c r="Q28" s="20"/>
      <c r="S28" s="1"/>
      <c r="U28" s="1" t="s">
        <v>66</v>
      </c>
      <c r="V28" s="20"/>
      <c r="X28" s="1"/>
    </row>
    <row r="29" spans="1:24" x14ac:dyDescent="0.35">
      <c r="A29" s="1" t="s">
        <v>67</v>
      </c>
      <c r="B29" s="20" cm="1">
        <f t="array" ref="B29">IF(ROW()&lt;=Equipes!$F$8/2,INDEX(Equipes!$B$2:$B$101,(ROW()-1)*2+1),"")</f>
        <v>0</v>
      </c>
      <c r="D29" s="20" cm="1">
        <f t="array" ref="D29">IF(ROW()&lt;=Equipes!$F$8/2,INDEX(Equipes!$B$2:$B$101,(ROW()-1)*2+2),"")</f>
        <v>0</v>
      </c>
      <c r="F29" s="1" t="s">
        <v>67</v>
      </c>
      <c r="G29" s="20"/>
      <c r="I29" s="20"/>
      <c r="K29" s="1" t="s">
        <v>67</v>
      </c>
      <c r="L29" s="20"/>
      <c r="N29" s="20"/>
      <c r="P29" s="1" t="s">
        <v>67</v>
      </c>
      <c r="Q29" s="20"/>
      <c r="S29" s="1"/>
      <c r="U29" s="1" t="s">
        <v>67</v>
      </c>
      <c r="V29" s="20"/>
      <c r="X29" s="1"/>
    </row>
    <row r="30" spans="1:24" x14ac:dyDescent="0.35">
      <c r="A30" s="1" t="s">
        <v>68</v>
      </c>
      <c r="B30" s="20" cm="1">
        <f t="array" ref="B30">IF(ROW()&lt;=Equipes!$F$8/2,INDEX(Equipes!$B$2:$B$101,(ROW()-1)*2+1),"")</f>
        <v>0</v>
      </c>
      <c r="D30" s="20" cm="1">
        <f t="array" ref="D30">IF(ROW()&lt;=Equipes!$F$8/2,INDEX(Equipes!$B$2:$B$101,(ROW()-1)*2+2),"")</f>
        <v>0</v>
      </c>
      <c r="F30" s="1" t="s">
        <v>68</v>
      </c>
      <c r="G30" s="20"/>
      <c r="I30" s="20"/>
      <c r="K30" s="1" t="s">
        <v>68</v>
      </c>
      <c r="L30" s="20"/>
      <c r="N30" s="20"/>
      <c r="P30" s="1" t="s">
        <v>68</v>
      </c>
      <c r="Q30" s="20"/>
      <c r="S30" s="1"/>
      <c r="U30" s="1" t="s">
        <v>68</v>
      </c>
      <c r="V30" s="20"/>
      <c r="X30" s="1"/>
    </row>
    <row r="31" spans="1:24" x14ac:dyDescent="0.35">
      <c r="A31" s="1" t="s">
        <v>69</v>
      </c>
      <c r="B31" s="20" cm="1">
        <f t="array" ref="B31">IF(ROW()&lt;=Equipes!$F$8/2,INDEX(Equipes!$B$2:$B$101,(ROW()-1)*2+1),"")</f>
        <v>0</v>
      </c>
      <c r="D31" s="20" cm="1">
        <f t="array" ref="D31">IF(ROW()&lt;=Equipes!$F$8/2,INDEX(Equipes!$B$2:$B$101,(ROW()-1)*2+2),"")</f>
        <v>0</v>
      </c>
      <c r="F31" s="1" t="s">
        <v>69</v>
      </c>
      <c r="G31" s="20"/>
      <c r="I31" s="20"/>
      <c r="K31" s="1" t="s">
        <v>69</v>
      </c>
      <c r="L31" s="20"/>
      <c r="N31" s="20"/>
      <c r="P31" s="1" t="s">
        <v>69</v>
      </c>
      <c r="Q31" s="20"/>
      <c r="S31" s="1"/>
      <c r="U31" s="1" t="s">
        <v>69</v>
      </c>
      <c r="V31" s="20"/>
      <c r="X31" s="1"/>
    </row>
    <row r="32" spans="1:24" x14ac:dyDescent="0.35">
      <c r="A32" s="1" t="s">
        <v>70</v>
      </c>
      <c r="B32" s="20" cm="1">
        <f t="array" ref="B32">IF(ROW()&lt;=Equipes!$F$8/2,INDEX(Equipes!$B$2:$B$101,(ROW()-1)*2+1),"")</f>
        <v>0</v>
      </c>
      <c r="D32" s="20" cm="1">
        <f t="array" ref="D32">IF(ROW()&lt;=Equipes!$F$8/2,INDEX(Equipes!$B$2:$B$101,(ROW()-1)*2+2),"")</f>
        <v>0</v>
      </c>
      <c r="F32" s="1" t="s">
        <v>70</v>
      </c>
      <c r="G32" s="20"/>
      <c r="I32" s="20"/>
      <c r="K32" s="1" t="s">
        <v>70</v>
      </c>
      <c r="L32" s="20"/>
      <c r="N32" s="20"/>
      <c r="P32" s="1" t="s">
        <v>70</v>
      </c>
      <c r="Q32" s="20"/>
      <c r="S32" s="1"/>
      <c r="U32" s="1" t="s">
        <v>70</v>
      </c>
      <c r="V32" s="20"/>
      <c r="X32" s="1"/>
    </row>
    <row r="33" spans="1:24" x14ac:dyDescent="0.35">
      <c r="A33" s="1" t="s">
        <v>71</v>
      </c>
      <c r="B33" s="20" cm="1">
        <f t="array" ref="B33">IF(ROW()&lt;=Equipes!$F$8/2,INDEX(Equipes!$B$2:$B$101,(ROW()-1)*2+1),"")</f>
        <v>0</v>
      </c>
      <c r="D33" s="20" cm="1">
        <f t="array" ref="D33">IF(ROW()&lt;=Equipes!$F$8/2,INDEX(Equipes!$B$2:$B$101,(ROW()-1)*2+2),"")</f>
        <v>0</v>
      </c>
      <c r="F33" s="1" t="s">
        <v>71</v>
      </c>
      <c r="G33" s="20"/>
      <c r="I33" s="20"/>
      <c r="K33" s="1" t="s">
        <v>71</v>
      </c>
      <c r="L33" s="20"/>
      <c r="N33" s="20"/>
      <c r="P33" s="1" t="s">
        <v>71</v>
      </c>
      <c r="Q33" s="20"/>
      <c r="S33" s="1"/>
      <c r="U33" s="1" t="s">
        <v>71</v>
      </c>
      <c r="V33" s="20"/>
      <c r="X33" s="1"/>
    </row>
    <row r="34" spans="1:24" x14ac:dyDescent="0.35">
      <c r="A34" s="1" t="s">
        <v>72</v>
      </c>
      <c r="B34" s="20" cm="1">
        <f t="array" ref="B34">IF(ROW()&lt;=Equipes!$F$8/2,INDEX(Equipes!$B$2:$B$101,(ROW()-1)*2+1),"")</f>
        <v>0</v>
      </c>
      <c r="D34" s="20" cm="1">
        <f t="array" ref="D34">IF(ROW()&lt;=Equipes!$F$8/2,INDEX(Equipes!$B$2:$B$101,(ROW()-1)*2+2),"")</f>
        <v>0</v>
      </c>
      <c r="F34" s="1" t="s">
        <v>72</v>
      </c>
      <c r="G34" s="20"/>
      <c r="I34" s="20"/>
      <c r="K34" s="1" t="s">
        <v>72</v>
      </c>
      <c r="L34" s="20"/>
      <c r="N34" s="20"/>
      <c r="P34" s="1" t="s">
        <v>72</v>
      </c>
      <c r="Q34" s="20"/>
      <c r="S34" s="1"/>
      <c r="U34" s="1" t="s">
        <v>72</v>
      </c>
      <c r="V34" s="20"/>
      <c r="X34" s="1"/>
    </row>
    <row r="35" spans="1:24" x14ac:dyDescent="0.35">
      <c r="A35" s="1" t="s">
        <v>73</v>
      </c>
      <c r="B35" s="20" cm="1">
        <f t="array" ref="B35">IF(ROW()&lt;=Equipes!$F$8/2,INDEX(Equipes!$B$2:$B$101,(ROW()-1)*2+1),"")</f>
        <v>0</v>
      </c>
      <c r="D35" s="20" cm="1">
        <f t="array" ref="D35">IF(ROW()&lt;=Equipes!$F$8/2,INDEX(Equipes!$B$2:$B$101,(ROW()-1)*2+2),"")</f>
        <v>0</v>
      </c>
      <c r="F35" s="1" t="s">
        <v>73</v>
      </c>
      <c r="G35" s="20"/>
      <c r="I35" s="20"/>
      <c r="K35" s="1" t="s">
        <v>73</v>
      </c>
      <c r="L35" s="20"/>
      <c r="N35" s="20"/>
      <c r="P35" s="1" t="s">
        <v>73</v>
      </c>
      <c r="Q35" s="20"/>
      <c r="S35" s="1"/>
      <c r="U35" s="1" t="s">
        <v>73</v>
      </c>
      <c r="V35" s="20"/>
      <c r="X35" s="1"/>
    </row>
    <row r="36" spans="1:24" x14ac:dyDescent="0.35">
      <c r="A36" s="1" t="s">
        <v>74</v>
      </c>
      <c r="B36" s="20" cm="1">
        <f t="array" ref="B36">IF(ROW()&lt;=Equipes!$F$8/2,INDEX(Equipes!$B$2:$B$101,(ROW()-1)*2+1),"")</f>
        <v>0</v>
      </c>
      <c r="D36" s="20" cm="1">
        <f t="array" ref="D36">IF(ROW()&lt;=Equipes!$F$8/2,INDEX(Equipes!$B$2:$B$101,(ROW()-1)*2+2),"")</f>
        <v>0</v>
      </c>
      <c r="F36" s="1" t="s">
        <v>74</v>
      </c>
      <c r="G36" s="20"/>
      <c r="I36" s="20"/>
      <c r="K36" s="1" t="s">
        <v>74</v>
      </c>
      <c r="L36" s="20"/>
      <c r="N36" s="20"/>
      <c r="P36" s="1" t="s">
        <v>74</v>
      </c>
      <c r="Q36" s="20"/>
      <c r="S36" s="1"/>
      <c r="U36" s="1" t="s">
        <v>74</v>
      </c>
      <c r="V36" s="20"/>
      <c r="X36" s="1"/>
    </row>
    <row r="37" spans="1:24" x14ac:dyDescent="0.35">
      <c r="A37" s="1" t="s">
        <v>75</v>
      </c>
      <c r="B37" s="20" cm="1">
        <f t="array" ref="B37">IF(ROW()&lt;=Equipes!$F$8/2,INDEX(Equipes!$B$2:$B$101,(ROW()-1)*2+1),"")</f>
        <v>0</v>
      </c>
      <c r="D37" s="20" cm="1">
        <f t="array" ref="D37">IF(ROW()&lt;=Equipes!$F$8/2,INDEX(Equipes!$B$2:$B$101,(ROW()-1)*2+2),"")</f>
        <v>0</v>
      </c>
      <c r="F37" s="1" t="s">
        <v>75</v>
      </c>
      <c r="G37" s="20"/>
      <c r="I37" s="20"/>
      <c r="K37" s="1" t="s">
        <v>75</v>
      </c>
      <c r="L37" s="20"/>
      <c r="N37" s="20"/>
      <c r="P37" s="1" t="s">
        <v>75</v>
      </c>
      <c r="Q37" s="20"/>
      <c r="S37" s="1"/>
      <c r="U37" s="1" t="s">
        <v>75</v>
      </c>
      <c r="V37" s="20"/>
      <c r="X37" s="1"/>
    </row>
    <row r="38" spans="1:24" x14ac:dyDescent="0.35">
      <c r="A38" s="1" t="s">
        <v>76</v>
      </c>
      <c r="B38" s="20" cm="1">
        <f t="array" ref="B38">IF(ROW()&lt;=Equipes!$F$8/2,INDEX(Equipes!$B$2:$B$101,(ROW()-1)*2+1),"")</f>
        <v>0</v>
      </c>
      <c r="D38" s="20" cm="1">
        <f t="array" ref="D38">IF(ROW()&lt;=Equipes!$F$8/2,INDEX(Equipes!$B$2:$B$101,(ROW()-1)*2+2),"")</f>
        <v>0</v>
      </c>
      <c r="F38" s="1" t="s">
        <v>76</v>
      </c>
      <c r="G38" s="20"/>
      <c r="I38" s="20"/>
      <c r="K38" s="1" t="s">
        <v>76</v>
      </c>
      <c r="L38" s="20"/>
      <c r="N38" s="20"/>
      <c r="P38" s="1" t="s">
        <v>76</v>
      </c>
      <c r="Q38" s="20"/>
      <c r="S38" s="1"/>
      <c r="U38" s="1" t="s">
        <v>76</v>
      </c>
      <c r="V38" s="20"/>
      <c r="X38" s="1"/>
    </row>
    <row r="39" spans="1:24" x14ac:dyDescent="0.35">
      <c r="A39" s="1" t="s">
        <v>77</v>
      </c>
      <c r="B39" s="20" cm="1">
        <f t="array" ref="B39">IF(ROW()&lt;=Equipes!$F$8/2,INDEX(Equipes!$B$2:$B$101,(ROW()-1)*2+1),"")</f>
        <v>0</v>
      </c>
      <c r="D39" s="20" cm="1">
        <f t="array" ref="D39">IF(ROW()&lt;=Equipes!$F$8/2,INDEX(Equipes!$B$2:$B$101,(ROW()-1)*2+2),"")</f>
        <v>0</v>
      </c>
      <c r="F39" s="1" t="s">
        <v>77</v>
      </c>
      <c r="G39" s="20"/>
      <c r="I39" s="20"/>
      <c r="K39" s="1" t="s">
        <v>77</v>
      </c>
      <c r="L39" s="20"/>
      <c r="N39" s="20"/>
      <c r="P39" s="1" t="s">
        <v>77</v>
      </c>
      <c r="Q39" s="20"/>
      <c r="S39" s="1"/>
      <c r="U39" s="1" t="s">
        <v>77</v>
      </c>
      <c r="V39" s="20"/>
      <c r="X39" s="1"/>
    </row>
    <row r="40" spans="1:24" x14ac:dyDescent="0.35">
      <c r="A40" s="1" t="s">
        <v>78</v>
      </c>
      <c r="B40" s="20" cm="1">
        <f t="array" ref="B40">IF(ROW()&lt;=Equipes!$F$8/2,INDEX(Equipes!$B$2:$B$101,(ROW()-1)*2+1),"")</f>
        <v>0</v>
      </c>
      <c r="D40" s="20" cm="1">
        <f t="array" ref="D40">IF(ROW()&lt;=Equipes!$F$8/2,INDEX(Equipes!$B$2:$B$101,(ROW()-1)*2+2),"")</f>
        <v>0</v>
      </c>
      <c r="F40" s="1" t="s">
        <v>78</v>
      </c>
      <c r="G40" s="20"/>
      <c r="I40" s="20"/>
      <c r="K40" s="1" t="s">
        <v>78</v>
      </c>
      <c r="L40" s="20"/>
      <c r="N40" s="20"/>
      <c r="P40" s="1" t="s">
        <v>78</v>
      </c>
      <c r="Q40" s="20"/>
      <c r="S40" s="1"/>
      <c r="U40" s="1" t="s">
        <v>78</v>
      </c>
      <c r="V40" s="20"/>
      <c r="X40" s="1"/>
    </row>
    <row r="41" spans="1:24" x14ac:dyDescent="0.35">
      <c r="A41" s="1" t="s">
        <v>79</v>
      </c>
      <c r="B41" s="20" cm="1">
        <f t="array" ref="B41">IF(ROW()&lt;=Equipes!$F$8/2,INDEX(Equipes!$B$2:$B$101,(ROW()-1)*2+1),"")</f>
        <v>0</v>
      </c>
      <c r="D41" s="20" cm="1">
        <f t="array" ref="D41">IF(ROW()&lt;=Equipes!$F$8/2,INDEX(Equipes!$B$2:$B$101,(ROW()-1)*2+2),"")</f>
        <v>0</v>
      </c>
      <c r="F41" s="1" t="s">
        <v>79</v>
      </c>
      <c r="G41" s="20"/>
      <c r="I41" s="20"/>
      <c r="K41" s="1" t="s">
        <v>79</v>
      </c>
      <c r="L41" s="20"/>
      <c r="N41" s="20"/>
      <c r="P41" s="1" t="s">
        <v>79</v>
      </c>
      <c r="Q41" s="20"/>
      <c r="S41" s="1"/>
      <c r="U41" s="1" t="s">
        <v>79</v>
      </c>
      <c r="V41" s="20"/>
      <c r="X41" s="1"/>
    </row>
    <row r="42" spans="1:24" x14ac:dyDescent="0.35">
      <c r="A42" s="1" t="s">
        <v>80</v>
      </c>
      <c r="B42" s="20" cm="1">
        <f t="array" ref="B42">IF(ROW()&lt;=Equipes!$F$8/2,INDEX(Equipes!$B$2:$B$101,(ROW()-1)*2+1),"")</f>
        <v>0</v>
      </c>
      <c r="D42" s="20" cm="1">
        <f t="array" ref="D42">IF(ROW()&lt;=Equipes!$F$8/2,INDEX(Equipes!$B$2:$B$101,(ROW()-1)*2+2),"")</f>
        <v>0</v>
      </c>
      <c r="F42" s="1" t="s">
        <v>80</v>
      </c>
      <c r="G42" s="20"/>
      <c r="I42" s="20"/>
      <c r="K42" s="1" t="s">
        <v>80</v>
      </c>
      <c r="L42" s="20"/>
      <c r="N42" s="20"/>
      <c r="P42" s="1" t="s">
        <v>80</v>
      </c>
      <c r="Q42" s="20"/>
      <c r="S42" s="1"/>
      <c r="U42" s="1" t="s">
        <v>80</v>
      </c>
      <c r="V42" s="20"/>
      <c r="X42" s="1"/>
    </row>
    <row r="43" spans="1:24" x14ac:dyDescent="0.35">
      <c r="A43" s="1" t="s">
        <v>81</v>
      </c>
      <c r="B43" s="20" cm="1">
        <f t="array" ref="B43">IF(ROW()&lt;=Equipes!$F$8/2,INDEX(Equipes!$B$2:$B$101,(ROW()-1)*2+1),"")</f>
        <v>0</v>
      </c>
      <c r="D43" s="20" cm="1">
        <f t="array" ref="D43">IF(ROW()&lt;=Equipes!$F$8/2,INDEX(Equipes!$B$2:$B$101,(ROW()-1)*2+2),"")</f>
        <v>0</v>
      </c>
      <c r="F43" s="1" t="s">
        <v>81</v>
      </c>
      <c r="G43" s="20"/>
      <c r="I43" s="20"/>
      <c r="K43" s="1" t="s">
        <v>81</v>
      </c>
      <c r="L43" s="20"/>
      <c r="N43" s="20"/>
      <c r="P43" s="1" t="s">
        <v>81</v>
      </c>
      <c r="Q43" s="20"/>
      <c r="S43" s="1"/>
      <c r="U43" s="1" t="s">
        <v>81</v>
      </c>
      <c r="V43" s="20"/>
      <c r="X43" s="1"/>
    </row>
    <row r="44" spans="1:24" x14ac:dyDescent="0.35">
      <c r="A44" s="1" t="s">
        <v>82</v>
      </c>
      <c r="B44" s="20" cm="1">
        <f t="array" ref="B44">IF(ROW()&lt;=Equipes!$F$8/2,INDEX(Equipes!$B$2:$B$101,(ROW()-1)*2+1),"")</f>
        <v>0</v>
      </c>
      <c r="D44" s="20" cm="1">
        <f t="array" ref="D44">IF(ROW()&lt;=Equipes!$F$8/2,INDEX(Equipes!$B$2:$B$101,(ROW()-1)*2+2),"")</f>
        <v>0</v>
      </c>
      <c r="F44" s="1" t="s">
        <v>82</v>
      </c>
      <c r="G44" s="20"/>
      <c r="I44" s="20"/>
      <c r="K44" s="1" t="s">
        <v>82</v>
      </c>
      <c r="L44" s="20"/>
      <c r="N44" s="20"/>
      <c r="P44" s="1" t="s">
        <v>82</v>
      </c>
      <c r="Q44" s="20"/>
      <c r="S44" s="1"/>
      <c r="U44" s="1" t="s">
        <v>82</v>
      </c>
      <c r="V44" s="20"/>
      <c r="X44" s="1"/>
    </row>
    <row r="45" spans="1:24" x14ac:dyDescent="0.35">
      <c r="A45" s="1" t="s">
        <v>83</v>
      </c>
      <c r="B45" s="20" cm="1">
        <f t="array" ref="B45">IF(ROW()&lt;=Equipes!$F$8/2,INDEX(Equipes!$B$2:$B$101,(ROW()-1)*2+1),"")</f>
        <v>0</v>
      </c>
      <c r="D45" s="20" cm="1">
        <f t="array" ref="D45">IF(ROW()&lt;=Equipes!$F$8/2,INDEX(Equipes!$B$2:$B$101,(ROW()-1)*2+2),"")</f>
        <v>0</v>
      </c>
      <c r="F45" s="1" t="s">
        <v>83</v>
      </c>
      <c r="G45" s="20"/>
      <c r="I45" s="20"/>
      <c r="K45" s="1" t="s">
        <v>83</v>
      </c>
      <c r="L45" s="20"/>
      <c r="N45" s="20"/>
      <c r="P45" s="1" t="s">
        <v>83</v>
      </c>
      <c r="Q45" s="20"/>
      <c r="S45" s="1"/>
      <c r="U45" s="1" t="s">
        <v>83</v>
      </c>
      <c r="V45" s="20"/>
      <c r="X45" s="1"/>
    </row>
    <row r="46" spans="1:24" x14ac:dyDescent="0.35">
      <c r="A46" s="1" t="s">
        <v>84</v>
      </c>
      <c r="B46" s="20" cm="1">
        <f t="array" ref="B46">IF(ROW()&lt;=Equipes!$F$8/2,INDEX(Equipes!$B$2:$B$101,(ROW()-1)*2+1),"")</f>
        <v>0</v>
      </c>
      <c r="D46" s="20" cm="1">
        <f t="array" ref="D46">IF(ROW()&lt;=Equipes!$F$8/2,INDEX(Equipes!$B$2:$B$101,(ROW()-1)*2+2),"")</f>
        <v>0</v>
      </c>
      <c r="F46" s="1" t="s">
        <v>84</v>
      </c>
      <c r="G46" s="20"/>
      <c r="I46" s="20"/>
      <c r="K46" s="1" t="s">
        <v>84</v>
      </c>
      <c r="L46" s="20"/>
      <c r="N46" s="20"/>
      <c r="P46" s="1" t="s">
        <v>84</v>
      </c>
      <c r="Q46" s="20"/>
      <c r="S46" s="1"/>
      <c r="U46" s="1" t="s">
        <v>84</v>
      </c>
      <c r="V46" s="20"/>
      <c r="X46" s="1"/>
    </row>
    <row r="47" spans="1:24" x14ac:dyDescent="0.35">
      <c r="A47" s="1" t="s">
        <v>85</v>
      </c>
      <c r="B47" s="20" cm="1">
        <f t="array" ref="B47">IF(ROW()&lt;=Equipes!$F$8/2,INDEX(Equipes!$B$2:$B$101,(ROW()-1)*2+1),"")</f>
        <v>0</v>
      </c>
      <c r="D47" s="20" cm="1">
        <f t="array" ref="D47">IF(ROW()&lt;=Equipes!$F$8/2,INDEX(Equipes!$B$2:$B$101,(ROW()-1)*2+2),"")</f>
        <v>0</v>
      </c>
      <c r="F47" s="1" t="s">
        <v>85</v>
      </c>
      <c r="G47" s="20"/>
      <c r="I47" s="20"/>
      <c r="K47" s="1" t="s">
        <v>85</v>
      </c>
      <c r="L47" s="20"/>
      <c r="N47" s="20"/>
      <c r="P47" s="1" t="s">
        <v>85</v>
      </c>
      <c r="Q47" s="20"/>
      <c r="S47" s="1"/>
      <c r="U47" s="1" t="s">
        <v>85</v>
      </c>
      <c r="V47" s="20"/>
      <c r="X47" s="1"/>
    </row>
    <row r="48" spans="1:24" x14ac:dyDescent="0.35">
      <c r="A48" s="1" t="s">
        <v>86</v>
      </c>
      <c r="B48" s="20" cm="1">
        <f t="array" ref="B48">IF(ROW()&lt;=Equipes!$F$8/2,INDEX(Equipes!$B$2:$B$101,(ROW()-1)*2+1),"")</f>
        <v>0</v>
      </c>
      <c r="D48" s="20" cm="1">
        <f t="array" ref="D48">IF(ROW()&lt;=Equipes!$F$8/2,INDEX(Equipes!$B$2:$B$101,(ROW()-1)*2+2),"")</f>
        <v>0</v>
      </c>
      <c r="F48" s="1" t="s">
        <v>86</v>
      </c>
      <c r="G48" s="20"/>
      <c r="I48" s="20"/>
      <c r="K48" s="1" t="s">
        <v>86</v>
      </c>
      <c r="L48" s="20"/>
      <c r="N48" s="20"/>
      <c r="P48" s="1" t="s">
        <v>86</v>
      </c>
      <c r="Q48" s="20"/>
      <c r="S48" s="1"/>
      <c r="U48" s="1" t="s">
        <v>86</v>
      </c>
      <c r="V48" s="20"/>
      <c r="X48" s="1"/>
    </row>
    <row r="49" spans="1:24" x14ac:dyDescent="0.35">
      <c r="A49" s="1" t="s">
        <v>87</v>
      </c>
      <c r="B49" s="20" cm="1">
        <f t="array" ref="B49">IF(ROW()&lt;=Equipes!$F$8/2,INDEX(Equipes!$B$2:$B$101,(ROW()-1)*2+1),"")</f>
        <v>0</v>
      </c>
      <c r="D49" s="20" cm="1">
        <f t="array" ref="D49">IF(ROW()&lt;=Equipes!$F$8/2,INDEX(Equipes!$B$2:$B$101,(ROW()-1)*2+2),"")</f>
        <v>0</v>
      </c>
      <c r="F49" s="1" t="s">
        <v>87</v>
      </c>
      <c r="G49" s="20"/>
      <c r="I49" s="20"/>
      <c r="K49" s="1" t="s">
        <v>87</v>
      </c>
      <c r="L49" s="20"/>
      <c r="N49" s="20"/>
      <c r="P49" s="1" t="s">
        <v>87</v>
      </c>
      <c r="Q49" s="20"/>
      <c r="S49" s="1"/>
      <c r="U49" s="1" t="s">
        <v>87</v>
      </c>
      <c r="V49" s="20"/>
      <c r="X49" s="1"/>
    </row>
    <row r="50" spans="1:24" x14ac:dyDescent="0.35">
      <c r="A50" s="1" t="s">
        <v>88</v>
      </c>
      <c r="B50" s="20" t="str" cm="1">
        <f t="array" ref="B50">IF(ROW()&lt;=Equipes!$F$8/2,INDEX(Equipes!$B$2:$B$101,(ROW()-1)*2+1),"")</f>
        <v>n</v>
      </c>
      <c r="D50" s="20" t="str" cm="1">
        <f t="array" ref="D50">IF(ROW()&lt;=Equipes!$F$8/2,INDEX(Equipes!$B$2:$B$101,(ROW()-1)*2+2),"")</f>
        <v>b</v>
      </c>
      <c r="F50" s="1" t="s">
        <v>88</v>
      </c>
      <c r="G50" s="20"/>
      <c r="I50" s="20"/>
      <c r="K50" s="1" t="s">
        <v>88</v>
      </c>
      <c r="L50" s="20"/>
      <c r="N50" s="20"/>
      <c r="P50" s="1" t="s">
        <v>88</v>
      </c>
      <c r="Q50" s="20"/>
      <c r="S50" s="1"/>
      <c r="U50" s="1" t="s">
        <v>88</v>
      </c>
      <c r="V50" s="20"/>
      <c r="X50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B385C-4B58-4033-9436-B2F2953D31DB}">
  <dimension ref="A1:P101"/>
  <sheetViews>
    <sheetView workbookViewId="0">
      <selection activeCell="L4" sqref="L4"/>
    </sheetView>
  </sheetViews>
  <sheetFormatPr baseColWidth="10" defaultRowHeight="14.5" x14ac:dyDescent="0.35"/>
  <cols>
    <col min="1" max="1" width="21.81640625" style="2" customWidth="1"/>
    <col min="2" max="2" width="7.26953125" style="2" bestFit="1" customWidth="1"/>
    <col min="3" max="3" width="6.453125" style="2" bestFit="1" customWidth="1"/>
    <col min="4" max="4" width="5.7265625" style="2" bestFit="1" customWidth="1"/>
    <col min="5" max="5" width="11" style="2" bestFit="1" customWidth="1"/>
    <col min="6" max="6" width="8.54296875" style="2" bestFit="1" customWidth="1"/>
    <col min="7" max="7" width="9.6328125" style="2" bestFit="1" customWidth="1"/>
    <col min="8" max="8" width="5" style="2" bestFit="1" customWidth="1"/>
    <col min="9" max="9" width="10.90625" style="2" customWidth="1"/>
    <col min="10" max="10" width="10.90625" style="2"/>
    <col min="11" max="11" width="5" style="2" bestFit="1" customWidth="1"/>
    <col min="12" max="12" width="27.6328125" style="2" customWidth="1"/>
    <col min="13" max="16384" width="10.90625" style="2"/>
  </cols>
  <sheetData>
    <row r="1" spans="1:16" x14ac:dyDescent="0.35">
      <c r="A1" s="16" t="s">
        <v>3</v>
      </c>
      <c r="B1" s="16" t="s">
        <v>4</v>
      </c>
      <c r="C1" s="16" t="s">
        <v>9</v>
      </c>
      <c r="D1" s="16" t="s">
        <v>10</v>
      </c>
      <c r="E1" s="13" t="s">
        <v>5</v>
      </c>
      <c r="F1" s="16" t="s">
        <v>6</v>
      </c>
      <c r="G1" s="16" t="s">
        <v>7</v>
      </c>
      <c r="H1" s="16" t="s">
        <v>8</v>
      </c>
      <c r="K1" s="13" t="s">
        <v>8</v>
      </c>
      <c r="L1" s="13" t="s">
        <v>3</v>
      </c>
    </row>
    <row r="2" spans="1:16" x14ac:dyDescent="0.35">
      <c r="A2" s="17" t="str">
        <f>IF(Equipes!B2="","",Equipes!B2)</f>
        <v>a</v>
      </c>
      <c r="B2" s="18">
        <f>IF(A2="","",COUNTIFS(Tables!B:B,Classement!A2,Tables!A:A,3)+COUNTIFS(Tables!E:E,Classement!A2,Tables!F:F,3))</f>
        <v>1</v>
      </c>
      <c r="C2" s="18">
        <f>IF(A2="","",COUNTIFS(Tables!B:B,Classement!A2,Tables!A:A,1)+COUNTIFS(Tables!E:E,Classement!A2,Tables!F:F,1))</f>
        <v>0</v>
      </c>
      <c r="D2" s="18">
        <f>IF(A2="","",COUNTIFS(Tables!B:B,Classement!A2,Tables!A:A,0)+COUNTIFS(Tables!E:E,Classement!A2,Tables!F:F,0))</f>
        <v>0</v>
      </c>
      <c r="E2" s="18">
        <f>IF(A2="","",SUMIF(Tables!B:B,Classement!A2,Tables!C:C)+SUMIF(Tables!E:E,Classement!A2,Tables!D:D))</f>
        <v>1</v>
      </c>
      <c r="F2" s="18">
        <f>IF(A2="","",SUMIF(Tables!B:B,Classement!A2,Tables!D:D)+SUMIF(Tables!E:E,Classement!A2,Tables!C:C))</f>
        <v>0</v>
      </c>
      <c r="G2" s="18">
        <f>IF(A2="","",E2-F2)</f>
        <v>1</v>
      </c>
      <c r="H2" s="18">
        <f>IF(A2="","",RANK(I2,I:I,0))</f>
        <v>1</v>
      </c>
      <c r="I2" s="2">
        <f>IF(A2="","",(B2*100000)+(C2*10000)+G2)</f>
        <v>100001</v>
      </c>
      <c r="K2" s="14" cm="1">
        <f t="array" ref="K2:K101">_xlfn.SEQUENCE(COUNTA(A:A)-1)</f>
        <v>1</v>
      </c>
      <c r="L2" s="15" t="str">
        <f>_xlfn.XLOOKUP(K2,$H$2:$H$101,$A$2:$A$101,"")</f>
        <v>a</v>
      </c>
    </row>
    <row r="3" spans="1:16" x14ac:dyDescent="0.35">
      <c r="A3" s="17" t="str">
        <f>IF(Equipes!B3="","",Equipes!B3)</f>
        <v>z</v>
      </c>
      <c r="B3" s="18">
        <f>IF(A3="","",COUNTIFS(Tables!B:B,Classement!A3,Tables!A:A,3)+COUNTIFS(Tables!E:E,Classement!A3,Tables!F:F,3))</f>
        <v>0</v>
      </c>
      <c r="C3" s="18">
        <f>IF(A3="","",COUNTIFS(Tables!B:B,Classement!A3,Tables!A:A,1)+COUNTIFS(Tables!E:E,Classement!A3,Tables!F:F,1))</f>
        <v>0</v>
      </c>
      <c r="D3" s="18">
        <f>IF(A3="","",COUNTIFS(Tables!B:B,Classement!A3,Tables!A:A,0)+COUNTIFS(Tables!E:E,Classement!A3,Tables!F:F,0))</f>
        <v>1</v>
      </c>
      <c r="E3" s="18">
        <f>IF(A3="","",SUMIF(Tables!B:B,Classement!A3,Tables!C:C)+SUMIF(Tables!E:E,Classement!A3,Tables!D:D))</f>
        <v>0</v>
      </c>
      <c r="F3" s="18">
        <f>IF(A3="","",SUMIF(Tables!B:B,Classement!A3,Tables!D:D)+SUMIF(Tables!E:E,Classement!A3,Tables!C:C))</f>
        <v>1</v>
      </c>
      <c r="G3" s="18">
        <f t="shared" ref="G3:G66" si="0">IF(A3="","",E3-F3)</f>
        <v>-1</v>
      </c>
      <c r="H3" s="18">
        <f t="shared" ref="H3:H66" si="1">IF(A3="","",RANK(I3,I:I,0))</f>
        <v>9</v>
      </c>
      <c r="I3" s="2">
        <f t="shared" ref="I3:I66" si="2">IF(A3="","",(B3*100000)+(C3*10000)+G3)</f>
        <v>-1</v>
      </c>
      <c r="K3" s="14">
        <v>2</v>
      </c>
      <c r="L3" s="15" t="str">
        <f t="shared" ref="L3:L66" si="3">_xlfn.XLOOKUP(K3,$H$2:$H$101,$A$2:$A$101,"")</f>
        <v>f</v>
      </c>
      <c r="N3" s="24" t="s">
        <v>31</v>
      </c>
      <c r="O3" s="25"/>
      <c r="P3" s="25"/>
    </row>
    <row r="4" spans="1:16" x14ac:dyDescent="0.35">
      <c r="A4" s="17" t="str">
        <f>IF(Equipes!B4="","",Equipes!B4)</f>
        <v>f</v>
      </c>
      <c r="B4" s="18">
        <f>IF(A4="","",COUNTIFS(Tables!B:B,Classement!A4,Tables!A:A,3)+COUNTIFS(Tables!E:E,Classement!A4,Tables!F:F,3))</f>
        <v>0</v>
      </c>
      <c r="C4" s="18">
        <f>IF(A4="","",COUNTIFS(Tables!B:B,Classement!A4,Tables!A:A,1)+COUNTIFS(Tables!E:E,Classement!A4,Tables!F:F,1))</f>
        <v>0</v>
      </c>
      <c r="D4" s="18">
        <f>IF(A4="","",COUNTIFS(Tables!B:B,Classement!A4,Tables!A:A,0)+COUNTIFS(Tables!E:E,Classement!A4,Tables!F:F,0))</f>
        <v>0</v>
      </c>
      <c r="E4" s="18">
        <f>IF(A4="","",SUMIF(Tables!B:B,Classement!A4,Tables!C:C)+SUMIF(Tables!E:E,Classement!A4,Tables!D:D))</f>
        <v>0</v>
      </c>
      <c r="F4" s="18">
        <f>IF(A4="","",SUMIF(Tables!B:B,Classement!A4,Tables!D:D)+SUMIF(Tables!E:E,Classement!A4,Tables!C:C))</f>
        <v>0</v>
      </c>
      <c r="G4" s="18">
        <f t="shared" si="0"/>
        <v>0</v>
      </c>
      <c r="H4" s="18">
        <f t="shared" si="1"/>
        <v>2</v>
      </c>
      <c r="I4" s="2">
        <f t="shared" si="2"/>
        <v>0</v>
      </c>
      <c r="K4" s="14">
        <v>3</v>
      </c>
      <c r="L4" s="15" t="str">
        <f>_xlfn.XLOOKUP(K4,$H$2:$H$101,$A$2:$A$101,"")</f>
        <v/>
      </c>
      <c r="N4" s="25"/>
      <c r="O4" s="25"/>
      <c r="P4" s="25"/>
    </row>
    <row r="5" spans="1:16" x14ac:dyDescent="0.35">
      <c r="A5" s="17" t="str">
        <f>IF(Equipes!B5="","",Equipes!B5)</f>
        <v>r</v>
      </c>
      <c r="B5" s="18">
        <f>IF(A5="","",COUNTIFS(Tables!B:B,Classement!A5,Tables!A:A,3)+COUNTIFS(Tables!E:E,Classement!A5,Tables!F:F,3))</f>
        <v>0</v>
      </c>
      <c r="C5" s="18">
        <f>IF(A5="","",COUNTIFS(Tables!B:B,Classement!A5,Tables!A:A,1)+COUNTIFS(Tables!E:E,Classement!A5,Tables!F:F,1))</f>
        <v>0</v>
      </c>
      <c r="D5" s="18">
        <f>IF(A5="","",COUNTIFS(Tables!B:B,Classement!A5,Tables!A:A,0)+COUNTIFS(Tables!E:E,Classement!A5,Tables!F:F,0))</f>
        <v>0</v>
      </c>
      <c r="E5" s="18">
        <f>IF(A5="","",SUMIF(Tables!B:B,Classement!A5,Tables!C:C)+SUMIF(Tables!E:E,Classement!A5,Tables!D:D))</f>
        <v>0</v>
      </c>
      <c r="F5" s="18">
        <f>IF(A5="","",SUMIF(Tables!B:B,Classement!A5,Tables!D:D)+SUMIF(Tables!E:E,Classement!A5,Tables!C:C))</f>
        <v>0</v>
      </c>
      <c r="G5" s="18">
        <f t="shared" si="0"/>
        <v>0</v>
      </c>
      <c r="H5" s="18">
        <f t="shared" si="1"/>
        <v>2</v>
      </c>
      <c r="I5" s="2">
        <f t="shared" si="2"/>
        <v>0</v>
      </c>
      <c r="K5" s="14">
        <v>4</v>
      </c>
      <c r="L5" s="15" t="str">
        <f t="shared" si="3"/>
        <v/>
      </c>
      <c r="N5" s="25"/>
      <c r="O5" s="25"/>
      <c r="P5" s="25"/>
    </row>
    <row r="6" spans="1:16" x14ac:dyDescent="0.35">
      <c r="A6" s="17" t="str">
        <f>IF(Equipes!B6="","",Equipes!B6)</f>
        <v>t</v>
      </c>
      <c r="B6" s="18">
        <f>IF(A6="","",COUNTIFS(Tables!B:B,Classement!A6,Tables!A:A,3)+COUNTIFS(Tables!E:E,Classement!A6,Tables!F:F,3))</f>
        <v>0</v>
      </c>
      <c r="C6" s="18">
        <f>IF(A6="","",COUNTIFS(Tables!B:B,Classement!A6,Tables!A:A,1)+COUNTIFS(Tables!E:E,Classement!A6,Tables!F:F,1))</f>
        <v>0</v>
      </c>
      <c r="D6" s="18">
        <f>IF(A6="","",COUNTIFS(Tables!B:B,Classement!A6,Tables!A:A,0)+COUNTIFS(Tables!E:E,Classement!A6,Tables!F:F,0))</f>
        <v>0</v>
      </c>
      <c r="E6" s="18">
        <f>IF(A6="","",SUMIF(Tables!B:B,Classement!A6,Tables!C:C)+SUMIF(Tables!E:E,Classement!A6,Tables!D:D))</f>
        <v>0</v>
      </c>
      <c r="F6" s="18">
        <f>IF(A6="","",SUMIF(Tables!B:B,Classement!A6,Tables!D:D)+SUMIF(Tables!E:E,Classement!A6,Tables!C:C))</f>
        <v>0</v>
      </c>
      <c r="G6" s="18">
        <f t="shared" si="0"/>
        <v>0</v>
      </c>
      <c r="H6" s="18">
        <f t="shared" si="1"/>
        <v>2</v>
      </c>
      <c r="I6" s="2">
        <f t="shared" si="2"/>
        <v>0</v>
      </c>
      <c r="K6" s="14">
        <v>5</v>
      </c>
      <c r="L6" s="15" t="str">
        <f t="shared" si="3"/>
        <v/>
      </c>
      <c r="N6" s="25"/>
      <c r="O6" s="25"/>
      <c r="P6" s="25"/>
    </row>
    <row r="7" spans="1:16" x14ac:dyDescent="0.35">
      <c r="A7" s="17" t="str">
        <f>IF(Equipes!B7="","",Equipes!B7)</f>
        <v>y</v>
      </c>
      <c r="B7" s="18">
        <f>IF(A7="","",COUNTIFS(Tables!B:B,Classement!A7,Tables!A:A,3)+COUNTIFS(Tables!E:E,Classement!A7,Tables!F:F,3))</f>
        <v>0</v>
      </c>
      <c r="C7" s="18">
        <f>IF(A7="","",COUNTIFS(Tables!B:B,Classement!A7,Tables!A:A,1)+COUNTIFS(Tables!E:E,Classement!A7,Tables!F:F,1))</f>
        <v>0</v>
      </c>
      <c r="D7" s="18">
        <f>IF(A7="","",COUNTIFS(Tables!B:B,Classement!A7,Tables!A:A,0)+COUNTIFS(Tables!E:E,Classement!A7,Tables!F:F,0))</f>
        <v>0</v>
      </c>
      <c r="E7" s="18">
        <f>IF(A7="","",SUMIF(Tables!B:B,Classement!A7,Tables!C:C)+SUMIF(Tables!E:E,Classement!A7,Tables!D:D))</f>
        <v>0</v>
      </c>
      <c r="F7" s="18">
        <f>IF(A7="","",SUMIF(Tables!B:B,Classement!A7,Tables!D:D)+SUMIF(Tables!E:E,Classement!A7,Tables!C:C))</f>
        <v>0</v>
      </c>
      <c r="G7" s="18">
        <f t="shared" si="0"/>
        <v>0</v>
      </c>
      <c r="H7" s="18">
        <f t="shared" si="1"/>
        <v>2</v>
      </c>
      <c r="I7" s="2">
        <f t="shared" si="2"/>
        <v>0</v>
      </c>
      <c r="K7" s="14">
        <v>6</v>
      </c>
      <c r="L7" s="15" t="str">
        <f t="shared" si="3"/>
        <v/>
      </c>
      <c r="N7" s="25"/>
      <c r="O7" s="25"/>
      <c r="P7" s="25"/>
    </row>
    <row r="8" spans="1:16" x14ac:dyDescent="0.35">
      <c r="A8" s="17" t="str">
        <f>IF(Equipes!B8="","",Equipes!B8)</f>
        <v>u</v>
      </c>
      <c r="B8" s="18">
        <f>IF(A8="","",COUNTIFS(Tables!B:B,Classement!A8,Tables!A:A,3)+COUNTIFS(Tables!E:E,Classement!A8,Tables!F:F,3))</f>
        <v>0</v>
      </c>
      <c r="C8" s="18">
        <f>IF(A8="","",COUNTIFS(Tables!B:B,Classement!A8,Tables!A:A,1)+COUNTIFS(Tables!E:E,Classement!A8,Tables!F:F,1))</f>
        <v>0</v>
      </c>
      <c r="D8" s="18">
        <f>IF(A8="","",COUNTIFS(Tables!B:B,Classement!A8,Tables!A:A,0)+COUNTIFS(Tables!E:E,Classement!A8,Tables!F:F,0))</f>
        <v>0</v>
      </c>
      <c r="E8" s="18">
        <f>IF(A8="","",SUMIF(Tables!B:B,Classement!A8,Tables!C:C)+SUMIF(Tables!E:E,Classement!A8,Tables!D:D))</f>
        <v>0</v>
      </c>
      <c r="F8" s="18">
        <f>IF(A8="","",SUMIF(Tables!B:B,Classement!A8,Tables!D:D)+SUMIF(Tables!E:E,Classement!A8,Tables!C:C))</f>
        <v>0</v>
      </c>
      <c r="G8" s="18">
        <f t="shared" si="0"/>
        <v>0</v>
      </c>
      <c r="H8" s="18">
        <f t="shared" si="1"/>
        <v>2</v>
      </c>
      <c r="I8" s="2">
        <f t="shared" si="2"/>
        <v>0</v>
      </c>
      <c r="K8" s="14">
        <v>7</v>
      </c>
      <c r="L8" s="15" t="str">
        <f t="shared" si="3"/>
        <v/>
      </c>
    </row>
    <row r="9" spans="1:16" x14ac:dyDescent="0.35">
      <c r="A9" s="17" t="str">
        <f>IF(Equipes!B9="","",Equipes!B9)</f>
        <v/>
      </c>
      <c r="B9" s="18" t="str">
        <f>IF(A9="","",COUNTIFS(Tables!B:B,Classement!A9,Tables!A:A,3)+COUNTIFS(Tables!E:E,Classement!A9,Tables!F:F,3))</f>
        <v/>
      </c>
      <c r="C9" s="18" t="str">
        <f>IF(A9="","",COUNTIFS(Tables!B:B,Classement!A9,Tables!A:A,1)+COUNTIFS(Tables!E:E,Classement!A9,Tables!F:F,1))</f>
        <v/>
      </c>
      <c r="D9" s="18" t="str">
        <f>IF(A9="","",COUNTIFS(Tables!B:B,Classement!A9,Tables!A:A,0)+COUNTIFS(Tables!E:E,Classement!A9,Tables!F:F,0))</f>
        <v/>
      </c>
      <c r="E9" s="18" t="str">
        <f>IF(A9="","",SUMIF(Tables!B:B,Classement!A9,Tables!C:C)+SUMIF(Tables!E:E,Classement!A9,Tables!D:D))</f>
        <v/>
      </c>
      <c r="F9" s="18" t="str">
        <f>IF(A9="","",SUMIF(Tables!B:B,Classement!A9,Tables!D:D)+SUMIF(Tables!E:E,Classement!A9,Tables!C:C))</f>
        <v/>
      </c>
      <c r="G9" s="18" t="str">
        <f t="shared" si="0"/>
        <v/>
      </c>
      <c r="H9" s="18" t="str">
        <f t="shared" si="1"/>
        <v/>
      </c>
      <c r="I9" s="2" t="str">
        <f t="shared" si="2"/>
        <v/>
      </c>
      <c r="K9" s="14">
        <v>8</v>
      </c>
      <c r="L9" s="15" t="str">
        <f t="shared" si="3"/>
        <v/>
      </c>
    </row>
    <row r="10" spans="1:16" x14ac:dyDescent="0.35">
      <c r="A10" s="17" t="str">
        <f>IF(Equipes!B10="","",Equipes!B10)</f>
        <v/>
      </c>
      <c r="B10" s="18" t="str">
        <f>IF(A10="","",COUNTIFS(Tables!B:B,Classement!A10,Tables!A:A,3)+COUNTIFS(Tables!E:E,Classement!A10,Tables!F:F,3))</f>
        <v/>
      </c>
      <c r="C10" s="18" t="str">
        <f>IF(A10="","",COUNTIFS(Tables!B:B,Classement!A10,Tables!A:A,1)+COUNTIFS(Tables!E:E,Classement!A10,Tables!F:F,1))</f>
        <v/>
      </c>
      <c r="D10" s="18" t="str">
        <f>IF(A10="","",COUNTIFS(Tables!B:B,Classement!A10,Tables!A:A,0)+COUNTIFS(Tables!E:E,Classement!A10,Tables!F:F,0))</f>
        <v/>
      </c>
      <c r="E10" s="18" t="str">
        <f>IF(A10="","",SUMIF(Tables!B:B,Classement!A10,Tables!C:C)+SUMIF(Tables!E:E,Classement!A10,Tables!D:D))</f>
        <v/>
      </c>
      <c r="F10" s="18" t="str">
        <f>IF(A10="","",SUMIF(Tables!B:B,Classement!A10,Tables!D:D)+SUMIF(Tables!E:E,Classement!A10,Tables!C:C))</f>
        <v/>
      </c>
      <c r="G10" s="18" t="str">
        <f t="shared" si="0"/>
        <v/>
      </c>
      <c r="H10" s="18" t="str">
        <f t="shared" si="1"/>
        <v/>
      </c>
      <c r="I10" s="2" t="str">
        <f t="shared" si="2"/>
        <v/>
      </c>
      <c r="K10" s="14">
        <v>9</v>
      </c>
      <c r="L10" s="15" t="str">
        <f t="shared" si="3"/>
        <v>z</v>
      </c>
    </row>
    <row r="11" spans="1:16" x14ac:dyDescent="0.35">
      <c r="A11" s="17" t="str">
        <f>IF(Equipes!B11="","",Equipes!B11)</f>
        <v/>
      </c>
      <c r="B11" s="18" t="str">
        <f>IF(A11="","",COUNTIFS(Tables!B:B,Classement!A11,Tables!A:A,3)+COUNTIFS(Tables!E:E,Classement!A11,Tables!F:F,3))</f>
        <v/>
      </c>
      <c r="C11" s="18" t="str">
        <f>IF(A11="","",COUNTIFS(Tables!B:B,Classement!A11,Tables!A:A,1)+COUNTIFS(Tables!E:E,Classement!A11,Tables!F:F,1))</f>
        <v/>
      </c>
      <c r="D11" s="18" t="str">
        <f>IF(A11="","",COUNTIFS(Tables!B:B,Classement!A11,Tables!A:A,0)+COUNTIFS(Tables!E:E,Classement!A11,Tables!F:F,0))</f>
        <v/>
      </c>
      <c r="E11" s="18" t="str">
        <f>IF(A11="","",SUMIF(Tables!B:B,Classement!A11,Tables!C:C)+SUMIF(Tables!E:E,Classement!A11,Tables!D:D))</f>
        <v/>
      </c>
      <c r="F11" s="18" t="str">
        <f>IF(A11="","",SUMIF(Tables!B:B,Classement!A11,Tables!D:D)+SUMIF(Tables!E:E,Classement!A11,Tables!C:C))</f>
        <v/>
      </c>
      <c r="G11" s="18" t="str">
        <f t="shared" si="0"/>
        <v/>
      </c>
      <c r="H11" s="18" t="str">
        <f t="shared" si="1"/>
        <v/>
      </c>
      <c r="I11" s="2" t="str">
        <f t="shared" si="2"/>
        <v/>
      </c>
      <c r="K11" s="14">
        <v>10</v>
      </c>
      <c r="L11" s="15" t="str">
        <f t="shared" si="3"/>
        <v/>
      </c>
    </row>
    <row r="12" spans="1:16" x14ac:dyDescent="0.35">
      <c r="A12" s="17" t="str">
        <f>IF(Equipes!B12="","",Equipes!B12)</f>
        <v/>
      </c>
      <c r="B12" s="18" t="str">
        <f>IF(A12="","",COUNTIFS(Tables!B:B,Classement!A12,Tables!A:A,3)+COUNTIFS(Tables!E:E,Classement!A12,Tables!F:F,3))</f>
        <v/>
      </c>
      <c r="C12" s="18" t="str">
        <f>IF(A12="","",COUNTIFS(Tables!B:B,Classement!A12,Tables!A:A,1)+COUNTIFS(Tables!E:E,Classement!A12,Tables!F:F,1))</f>
        <v/>
      </c>
      <c r="D12" s="18" t="str">
        <f>IF(A12="","",COUNTIFS(Tables!B:B,Classement!A12,Tables!A:A,0)+COUNTIFS(Tables!E:E,Classement!A12,Tables!F:F,0))</f>
        <v/>
      </c>
      <c r="E12" s="18" t="str">
        <f>IF(A12="","",SUMIF(Tables!B:B,Classement!A12,Tables!C:C)+SUMIF(Tables!E:E,Classement!A12,Tables!D:D))</f>
        <v/>
      </c>
      <c r="F12" s="18" t="str">
        <f>IF(A12="","",SUMIF(Tables!B:B,Classement!A12,Tables!D:D)+SUMIF(Tables!E:E,Classement!A12,Tables!C:C))</f>
        <v/>
      </c>
      <c r="G12" s="18" t="str">
        <f t="shared" si="0"/>
        <v/>
      </c>
      <c r="H12" s="18" t="str">
        <f t="shared" si="1"/>
        <v/>
      </c>
      <c r="I12" s="2" t="str">
        <f t="shared" si="2"/>
        <v/>
      </c>
      <c r="K12" s="14">
        <v>11</v>
      </c>
      <c r="L12" s="15" t="str">
        <f t="shared" si="3"/>
        <v/>
      </c>
    </row>
    <row r="13" spans="1:16" x14ac:dyDescent="0.35">
      <c r="A13" s="17" t="str">
        <f>IF(Equipes!B13="","",Equipes!B13)</f>
        <v/>
      </c>
      <c r="B13" s="18" t="str">
        <f>IF(A13="","",COUNTIFS(Tables!B:B,Classement!A13,Tables!A:A,3)+COUNTIFS(Tables!E:E,Classement!A13,Tables!F:F,3))</f>
        <v/>
      </c>
      <c r="C13" s="18" t="str">
        <f>IF(A13="","",COUNTIFS(Tables!B:B,Classement!A13,Tables!A:A,1)+COUNTIFS(Tables!E:E,Classement!A13,Tables!F:F,1))</f>
        <v/>
      </c>
      <c r="D13" s="18" t="str">
        <f>IF(A13="","",COUNTIFS(Tables!B:B,Classement!A13,Tables!A:A,0)+COUNTIFS(Tables!E:E,Classement!A13,Tables!F:F,0))</f>
        <v/>
      </c>
      <c r="E13" s="18" t="str">
        <f>IF(A13="","",SUMIF(Tables!B:B,Classement!A13,Tables!C:C)+SUMIF(Tables!E:E,Classement!A13,Tables!D:D))</f>
        <v/>
      </c>
      <c r="F13" s="18" t="str">
        <f>IF(A13="","",SUMIF(Tables!B:B,Classement!A13,Tables!D:D)+SUMIF(Tables!E:E,Classement!A13,Tables!C:C))</f>
        <v/>
      </c>
      <c r="G13" s="18" t="str">
        <f t="shared" si="0"/>
        <v/>
      </c>
      <c r="H13" s="18" t="str">
        <f t="shared" si="1"/>
        <v/>
      </c>
      <c r="I13" s="2" t="str">
        <f t="shared" si="2"/>
        <v/>
      </c>
      <c r="K13" s="14">
        <v>12</v>
      </c>
      <c r="L13" s="15" t="str">
        <f t="shared" si="3"/>
        <v/>
      </c>
    </row>
    <row r="14" spans="1:16" x14ac:dyDescent="0.35">
      <c r="A14" s="17" t="str">
        <f>IF(Equipes!B14="","",Equipes!B14)</f>
        <v/>
      </c>
      <c r="B14" s="18" t="str">
        <f>IF(A14="","",COUNTIFS(Tables!B:B,Classement!A14,Tables!A:A,3)+COUNTIFS(Tables!E:E,Classement!A14,Tables!F:F,3))</f>
        <v/>
      </c>
      <c r="C14" s="18" t="str">
        <f>IF(A14="","",COUNTIFS(Tables!B:B,Classement!A14,Tables!A:A,1)+COUNTIFS(Tables!E:E,Classement!A14,Tables!F:F,1))</f>
        <v/>
      </c>
      <c r="D14" s="18" t="str">
        <f>IF(A14="","",COUNTIFS(Tables!B:B,Classement!A14,Tables!A:A,0)+COUNTIFS(Tables!E:E,Classement!A14,Tables!F:F,0))</f>
        <v/>
      </c>
      <c r="E14" s="18" t="str">
        <f>IF(A14="","",SUMIF(Tables!B:B,Classement!A14,Tables!C:C)+SUMIF(Tables!E:E,Classement!A14,Tables!D:D))</f>
        <v/>
      </c>
      <c r="F14" s="18" t="str">
        <f>IF(A14="","",SUMIF(Tables!B:B,Classement!A14,Tables!D:D)+SUMIF(Tables!E:E,Classement!A14,Tables!C:C))</f>
        <v/>
      </c>
      <c r="G14" s="18" t="str">
        <f t="shared" si="0"/>
        <v/>
      </c>
      <c r="H14" s="18" t="str">
        <f t="shared" si="1"/>
        <v/>
      </c>
      <c r="I14" s="2" t="str">
        <f t="shared" si="2"/>
        <v/>
      </c>
      <c r="K14" s="14">
        <v>13</v>
      </c>
      <c r="L14" s="15" t="str">
        <f t="shared" si="3"/>
        <v/>
      </c>
    </row>
    <row r="15" spans="1:16" x14ac:dyDescent="0.35">
      <c r="A15" s="17" t="str">
        <f>IF(Equipes!B15="","",Equipes!B15)</f>
        <v/>
      </c>
      <c r="B15" s="18" t="str">
        <f>IF(A15="","",COUNTIFS(Tables!B:B,Classement!A15,Tables!A:A,3)+COUNTIFS(Tables!E:E,Classement!A15,Tables!F:F,3))</f>
        <v/>
      </c>
      <c r="C15" s="18" t="str">
        <f>IF(A15="","",COUNTIFS(Tables!B:B,Classement!A15,Tables!A:A,1)+COUNTIFS(Tables!E:E,Classement!A15,Tables!F:F,1))</f>
        <v/>
      </c>
      <c r="D15" s="18" t="str">
        <f>IF(A15="","",COUNTIFS(Tables!B:B,Classement!A15,Tables!A:A,0)+COUNTIFS(Tables!E:E,Classement!A15,Tables!F:F,0))</f>
        <v/>
      </c>
      <c r="E15" s="18" t="str">
        <f>IF(A15="","",SUMIF(Tables!B:B,Classement!A15,Tables!C:C)+SUMIF(Tables!E:E,Classement!A15,Tables!D:D))</f>
        <v/>
      </c>
      <c r="F15" s="18" t="str">
        <f>IF(A15="","",SUMIF(Tables!B:B,Classement!A15,Tables!D:D)+SUMIF(Tables!E:E,Classement!A15,Tables!C:C))</f>
        <v/>
      </c>
      <c r="G15" s="18" t="str">
        <f t="shared" si="0"/>
        <v/>
      </c>
      <c r="H15" s="18" t="str">
        <f t="shared" si="1"/>
        <v/>
      </c>
      <c r="I15" s="2" t="str">
        <f t="shared" si="2"/>
        <v/>
      </c>
      <c r="K15" s="14">
        <v>14</v>
      </c>
      <c r="L15" s="15" t="str">
        <f t="shared" si="3"/>
        <v/>
      </c>
    </row>
    <row r="16" spans="1:16" x14ac:dyDescent="0.35">
      <c r="A16" s="17" t="str">
        <f>IF(Equipes!B16="","",Equipes!B16)</f>
        <v/>
      </c>
      <c r="B16" s="18" t="str">
        <f>IF(A16="","",COUNTIFS(Tables!B:B,Classement!A16,Tables!A:A,3)+COUNTIFS(Tables!E:E,Classement!A16,Tables!F:F,3))</f>
        <v/>
      </c>
      <c r="C16" s="18" t="str">
        <f>IF(A16="","",COUNTIFS(Tables!B:B,Classement!A16,Tables!A:A,1)+COUNTIFS(Tables!E:E,Classement!A16,Tables!F:F,1))</f>
        <v/>
      </c>
      <c r="D16" s="18" t="str">
        <f>IF(A16="","",COUNTIFS(Tables!B:B,Classement!A16,Tables!A:A,0)+COUNTIFS(Tables!E:E,Classement!A16,Tables!F:F,0))</f>
        <v/>
      </c>
      <c r="E16" s="18" t="str">
        <f>IF(A16="","",SUMIF(Tables!B:B,Classement!A16,Tables!C:C)+SUMIF(Tables!E:E,Classement!A16,Tables!D:D))</f>
        <v/>
      </c>
      <c r="F16" s="18" t="str">
        <f>IF(A16="","",SUMIF(Tables!B:B,Classement!A16,Tables!D:D)+SUMIF(Tables!E:E,Classement!A16,Tables!C:C))</f>
        <v/>
      </c>
      <c r="G16" s="18" t="str">
        <f t="shared" si="0"/>
        <v/>
      </c>
      <c r="H16" s="18" t="str">
        <f t="shared" si="1"/>
        <v/>
      </c>
      <c r="I16" s="2" t="str">
        <f t="shared" si="2"/>
        <v/>
      </c>
      <c r="K16" s="14">
        <v>15</v>
      </c>
      <c r="L16" s="15" t="str">
        <f t="shared" si="3"/>
        <v/>
      </c>
    </row>
    <row r="17" spans="1:12" x14ac:dyDescent="0.35">
      <c r="A17" s="17" t="str">
        <f>IF(Equipes!B17="","",Equipes!B17)</f>
        <v/>
      </c>
      <c r="B17" s="18" t="str">
        <f>IF(A17="","",COUNTIFS(Tables!B:B,Classement!A17,Tables!A:A,3)+COUNTIFS(Tables!E:E,Classement!A17,Tables!F:F,3))</f>
        <v/>
      </c>
      <c r="C17" s="18" t="str">
        <f>IF(A17="","",COUNTIFS(Tables!B:B,Classement!A17,Tables!A:A,1)+COUNTIFS(Tables!E:E,Classement!A17,Tables!F:F,1))</f>
        <v/>
      </c>
      <c r="D17" s="18" t="str">
        <f>IF(A17="","",COUNTIFS(Tables!B:B,Classement!A17,Tables!A:A,0)+COUNTIFS(Tables!E:E,Classement!A17,Tables!F:F,0))</f>
        <v/>
      </c>
      <c r="E17" s="18" t="str">
        <f>IF(A17="","",SUMIF(Tables!B:B,Classement!A17,Tables!C:C)+SUMIF(Tables!E:E,Classement!A17,Tables!D:D))</f>
        <v/>
      </c>
      <c r="F17" s="18" t="str">
        <f>IF(A17="","",SUMIF(Tables!B:B,Classement!A17,Tables!D:D)+SUMIF(Tables!E:E,Classement!A17,Tables!C:C))</f>
        <v/>
      </c>
      <c r="G17" s="18" t="str">
        <f t="shared" si="0"/>
        <v/>
      </c>
      <c r="H17" s="18" t="str">
        <f t="shared" si="1"/>
        <v/>
      </c>
      <c r="I17" s="2" t="str">
        <f t="shared" si="2"/>
        <v/>
      </c>
      <c r="K17" s="14">
        <v>16</v>
      </c>
      <c r="L17" s="15" t="str">
        <f t="shared" si="3"/>
        <v/>
      </c>
    </row>
    <row r="18" spans="1:12" x14ac:dyDescent="0.35">
      <c r="A18" s="17" t="str">
        <f>IF(Equipes!B18="","",Equipes!B18)</f>
        <v/>
      </c>
      <c r="B18" s="18" t="str">
        <f>IF(A18="","",COUNTIFS(Tables!B:B,Classement!A18,Tables!A:A,3)+COUNTIFS(Tables!E:E,Classement!A18,Tables!F:F,3))</f>
        <v/>
      </c>
      <c r="C18" s="18" t="str">
        <f>IF(A18="","",COUNTIFS(Tables!B:B,Classement!A18,Tables!A:A,1)+COUNTIFS(Tables!E:E,Classement!A18,Tables!F:F,1))</f>
        <v/>
      </c>
      <c r="D18" s="18" t="str">
        <f>IF(A18="","",COUNTIFS(Tables!B:B,Classement!A18,Tables!A:A,0)+COUNTIFS(Tables!E:E,Classement!A18,Tables!F:F,0))</f>
        <v/>
      </c>
      <c r="E18" s="18" t="str">
        <f>IF(A18="","",SUMIF(Tables!B:B,Classement!A18,Tables!C:C)+SUMIF(Tables!E:E,Classement!A18,Tables!D:D))</f>
        <v/>
      </c>
      <c r="F18" s="18" t="str">
        <f>IF(A18="","",SUMIF(Tables!B:B,Classement!A18,Tables!D:D)+SUMIF(Tables!E:E,Classement!A18,Tables!C:C))</f>
        <v/>
      </c>
      <c r="G18" s="18" t="str">
        <f t="shared" si="0"/>
        <v/>
      </c>
      <c r="H18" s="18" t="str">
        <f t="shared" si="1"/>
        <v/>
      </c>
      <c r="I18" s="2" t="str">
        <f t="shared" si="2"/>
        <v/>
      </c>
      <c r="K18" s="14">
        <v>17</v>
      </c>
      <c r="L18" s="15" t="str">
        <f t="shared" si="3"/>
        <v/>
      </c>
    </row>
    <row r="19" spans="1:12" x14ac:dyDescent="0.35">
      <c r="A19" s="17" t="str">
        <f>IF(Equipes!B19="","",Equipes!B19)</f>
        <v/>
      </c>
      <c r="B19" s="18" t="str">
        <f>IF(A19="","",COUNTIFS(Tables!B:B,Classement!A19,Tables!A:A,3)+COUNTIFS(Tables!E:E,Classement!A19,Tables!F:F,3))</f>
        <v/>
      </c>
      <c r="C19" s="18" t="str">
        <f>IF(A19="","",COUNTIFS(Tables!B:B,Classement!A19,Tables!A:A,1)+COUNTIFS(Tables!E:E,Classement!A19,Tables!F:F,1))</f>
        <v/>
      </c>
      <c r="D19" s="18" t="str">
        <f>IF(A19="","",COUNTIFS(Tables!B:B,Classement!A19,Tables!A:A,0)+COUNTIFS(Tables!E:E,Classement!A19,Tables!F:F,0))</f>
        <v/>
      </c>
      <c r="E19" s="18" t="str">
        <f>IF(A19="","",SUMIF(Tables!B:B,Classement!A19,Tables!C:C)+SUMIF(Tables!E:E,Classement!A19,Tables!D:D))</f>
        <v/>
      </c>
      <c r="F19" s="18" t="str">
        <f>IF(A19="","",SUMIF(Tables!B:B,Classement!A19,Tables!D:D)+SUMIF(Tables!E:E,Classement!A19,Tables!C:C))</f>
        <v/>
      </c>
      <c r="G19" s="18" t="str">
        <f t="shared" si="0"/>
        <v/>
      </c>
      <c r="H19" s="18" t="str">
        <f t="shared" si="1"/>
        <v/>
      </c>
      <c r="I19" s="2" t="str">
        <f t="shared" si="2"/>
        <v/>
      </c>
      <c r="K19" s="14">
        <v>18</v>
      </c>
      <c r="L19" s="15" t="str">
        <f t="shared" si="3"/>
        <v/>
      </c>
    </row>
    <row r="20" spans="1:12" x14ac:dyDescent="0.35">
      <c r="A20" s="17" t="str">
        <f>IF(Equipes!B20="","",Equipes!B20)</f>
        <v/>
      </c>
      <c r="B20" s="18" t="str">
        <f>IF(A20="","",COUNTIFS(Tables!B:B,Classement!A20,Tables!A:A,3)+COUNTIFS(Tables!E:E,Classement!A20,Tables!F:F,3))</f>
        <v/>
      </c>
      <c r="C20" s="18" t="str">
        <f>IF(A20="","",COUNTIFS(Tables!B:B,Classement!A20,Tables!A:A,1)+COUNTIFS(Tables!E:E,Classement!A20,Tables!F:F,1))</f>
        <v/>
      </c>
      <c r="D20" s="18" t="str">
        <f>IF(A20="","",COUNTIFS(Tables!B:B,Classement!A20,Tables!A:A,0)+COUNTIFS(Tables!E:E,Classement!A20,Tables!F:F,0))</f>
        <v/>
      </c>
      <c r="E20" s="18" t="str">
        <f>IF(A20="","",SUMIF(Tables!B:B,Classement!A20,Tables!C:C)+SUMIF(Tables!E:E,Classement!A20,Tables!D:D))</f>
        <v/>
      </c>
      <c r="F20" s="18" t="str">
        <f>IF(A20="","",SUMIF(Tables!B:B,Classement!A20,Tables!D:D)+SUMIF(Tables!E:E,Classement!A20,Tables!C:C))</f>
        <v/>
      </c>
      <c r="G20" s="18" t="str">
        <f t="shared" si="0"/>
        <v/>
      </c>
      <c r="H20" s="18" t="str">
        <f t="shared" si="1"/>
        <v/>
      </c>
      <c r="I20" s="2" t="str">
        <f t="shared" si="2"/>
        <v/>
      </c>
      <c r="K20" s="14">
        <v>19</v>
      </c>
      <c r="L20" s="15" t="str">
        <f t="shared" si="3"/>
        <v/>
      </c>
    </row>
    <row r="21" spans="1:12" x14ac:dyDescent="0.35">
      <c r="A21" s="17" t="str">
        <f>IF(Equipes!B21="","",Equipes!B21)</f>
        <v/>
      </c>
      <c r="B21" s="18" t="str">
        <f>IF(A21="","",COUNTIFS(Tables!B:B,Classement!A21,Tables!A:A,3)+COUNTIFS(Tables!E:E,Classement!A21,Tables!F:F,3))</f>
        <v/>
      </c>
      <c r="C21" s="18" t="str">
        <f>IF(A21="","",COUNTIFS(Tables!B:B,Classement!A21,Tables!A:A,1)+COUNTIFS(Tables!E:E,Classement!A21,Tables!F:F,1))</f>
        <v/>
      </c>
      <c r="D21" s="18" t="str">
        <f>IF(A21="","",COUNTIFS(Tables!B:B,Classement!A21,Tables!A:A,0)+COUNTIFS(Tables!E:E,Classement!A21,Tables!F:F,0))</f>
        <v/>
      </c>
      <c r="E21" s="18" t="str">
        <f>IF(A21="","",SUMIF(Tables!B:B,Classement!A21,Tables!C:C)+SUMIF(Tables!E:E,Classement!A21,Tables!D:D))</f>
        <v/>
      </c>
      <c r="F21" s="18" t="str">
        <f>IF(A21="","",SUMIF(Tables!B:B,Classement!A21,Tables!D:D)+SUMIF(Tables!E:E,Classement!A21,Tables!C:C))</f>
        <v/>
      </c>
      <c r="G21" s="18" t="str">
        <f t="shared" si="0"/>
        <v/>
      </c>
      <c r="H21" s="18" t="str">
        <f t="shared" si="1"/>
        <v/>
      </c>
      <c r="I21" s="2" t="str">
        <f t="shared" si="2"/>
        <v/>
      </c>
      <c r="K21" s="14">
        <v>20</v>
      </c>
      <c r="L21" s="15" t="str">
        <f t="shared" si="3"/>
        <v/>
      </c>
    </row>
    <row r="22" spans="1:12" x14ac:dyDescent="0.35">
      <c r="A22" s="17" t="str">
        <f>IF(Equipes!B22="","",Equipes!B22)</f>
        <v/>
      </c>
      <c r="B22" s="18" t="str">
        <f>IF(A22="","",COUNTIFS(Tables!B:B,Classement!A22,Tables!A:A,3)+COUNTIFS(Tables!E:E,Classement!A22,Tables!F:F,3))</f>
        <v/>
      </c>
      <c r="C22" s="18" t="str">
        <f>IF(A22="","",COUNTIFS(Tables!B:B,Classement!A22,Tables!A:A,1)+COUNTIFS(Tables!E:E,Classement!A22,Tables!F:F,1))</f>
        <v/>
      </c>
      <c r="D22" s="18" t="str">
        <f>IF(A22="","",COUNTIFS(Tables!B:B,Classement!A22,Tables!A:A,0)+COUNTIFS(Tables!E:E,Classement!A22,Tables!F:F,0))</f>
        <v/>
      </c>
      <c r="E22" s="18" t="str">
        <f>IF(A22="","",SUMIF(Tables!B:B,Classement!A22,Tables!C:C)+SUMIF(Tables!E:E,Classement!A22,Tables!D:D))</f>
        <v/>
      </c>
      <c r="F22" s="18" t="str">
        <f>IF(A22="","",SUMIF(Tables!B:B,Classement!A22,Tables!D:D)+SUMIF(Tables!E:E,Classement!A22,Tables!C:C))</f>
        <v/>
      </c>
      <c r="G22" s="18" t="str">
        <f t="shared" si="0"/>
        <v/>
      </c>
      <c r="H22" s="18" t="str">
        <f t="shared" si="1"/>
        <v/>
      </c>
      <c r="I22" s="2" t="str">
        <f t="shared" si="2"/>
        <v/>
      </c>
      <c r="K22" s="14">
        <v>21</v>
      </c>
      <c r="L22" s="15" t="str">
        <f t="shared" si="3"/>
        <v/>
      </c>
    </row>
    <row r="23" spans="1:12" x14ac:dyDescent="0.35">
      <c r="A23" s="17" t="str">
        <f>IF(Equipes!B23="","",Equipes!B23)</f>
        <v/>
      </c>
      <c r="B23" s="18" t="str">
        <f>IF(A23="","",COUNTIFS(Tables!B:B,Classement!A23,Tables!A:A,3)+COUNTIFS(Tables!E:E,Classement!A23,Tables!F:F,3))</f>
        <v/>
      </c>
      <c r="C23" s="18" t="str">
        <f>IF(A23="","",COUNTIFS(Tables!B:B,Classement!A23,Tables!A:A,1)+COUNTIFS(Tables!E:E,Classement!A23,Tables!F:F,1))</f>
        <v/>
      </c>
      <c r="D23" s="18" t="str">
        <f>IF(A23="","",COUNTIFS(Tables!B:B,Classement!A23,Tables!A:A,0)+COUNTIFS(Tables!E:E,Classement!A23,Tables!F:F,0))</f>
        <v/>
      </c>
      <c r="E23" s="18" t="str">
        <f>IF(A23="","",SUMIF(Tables!B:B,Classement!A23,Tables!C:C)+SUMIF(Tables!E:E,Classement!A23,Tables!D:D))</f>
        <v/>
      </c>
      <c r="F23" s="18" t="str">
        <f>IF(A23="","",SUMIF(Tables!B:B,Classement!A23,Tables!D:D)+SUMIF(Tables!E:E,Classement!A23,Tables!C:C))</f>
        <v/>
      </c>
      <c r="G23" s="18" t="str">
        <f t="shared" si="0"/>
        <v/>
      </c>
      <c r="H23" s="18" t="str">
        <f t="shared" si="1"/>
        <v/>
      </c>
      <c r="I23" s="2" t="str">
        <f t="shared" si="2"/>
        <v/>
      </c>
      <c r="K23" s="14">
        <v>22</v>
      </c>
      <c r="L23" s="15" t="str">
        <f t="shared" si="3"/>
        <v/>
      </c>
    </row>
    <row r="24" spans="1:12" x14ac:dyDescent="0.35">
      <c r="A24" s="17" t="str">
        <f>IF(Equipes!B24="","",Equipes!B24)</f>
        <v/>
      </c>
      <c r="B24" s="18" t="str">
        <f>IF(A24="","",COUNTIFS(Tables!B:B,Classement!A24,Tables!A:A,3)+COUNTIFS(Tables!E:E,Classement!A24,Tables!F:F,3))</f>
        <v/>
      </c>
      <c r="C24" s="18" t="str">
        <f>IF(A24="","",COUNTIFS(Tables!B:B,Classement!A24,Tables!A:A,1)+COUNTIFS(Tables!E:E,Classement!A24,Tables!F:F,1))</f>
        <v/>
      </c>
      <c r="D24" s="18" t="str">
        <f>IF(A24="","",COUNTIFS(Tables!B:B,Classement!A24,Tables!A:A,0)+COUNTIFS(Tables!E:E,Classement!A24,Tables!F:F,0))</f>
        <v/>
      </c>
      <c r="E24" s="18" t="str">
        <f>IF(A24="","",SUMIF(Tables!B:B,Classement!A24,Tables!C:C)+SUMIF(Tables!E:E,Classement!A24,Tables!D:D))</f>
        <v/>
      </c>
      <c r="F24" s="18" t="str">
        <f>IF(A24="","",SUMIF(Tables!B:B,Classement!A24,Tables!D:D)+SUMIF(Tables!E:E,Classement!A24,Tables!C:C))</f>
        <v/>
      </c>
      <c r="G24" s="18" t="str">
        <f t="shared" si="0"/>
        <v/>
      </c>
      <c r="H24" s="18" t="str">
        <f t="shared" si="1"/>
        <v/>
      </c>
      <c r="I24" s="2" t="str">
        <f t="shared" si="2"/>
        <v/>
      </c>
      <c r="K24" s="14">
        <v>23</v>
      </c>
      <c r="L24" s="15" t="str">
        <f t="shared" si="3"/>
        <v/>
      </c>
    </row>
    <row r="25" spans="1:12" x14ac:dyDescent="0.35">
      <c r="A25" s="17" t="str">
        <f>IF(Equipes!B25="","",Equipes!B25)</f>
        <v/>
      </c>
      <c r="B25" s="18" t="str">
        <f>IF(A25="","",COUNTIFS(Tables!B:B,Classement!A25,Tables!A:A,3)+COUNTIFS(Tables!E:E,Classement!A25,Tables!F:F,3))</f>
        <v/>
      </c>
      <c r="C25" s="18" t="str">
        <f>IF(A25="","",COUNTIFS(Tables!B:B,Classement!A25,Tables!A:A,1)+COUNTIFS(Tables!E:E,Classement!A25,Tables!F:F,1))</f>
        <v/>
      </c>
      <c r="D25" s="18" t="str">
        <f>IF(A25="","",COUNTIFS(Tables!B:B,Classement!A25,Tables!A:A,0)+COUNTIFS(Tables!E:E,Classement!A25,Tables!F:F,0))</f>
        <v/>
      </c>
      <c r="E25" s="18" t="str">
        <f>IF(A25="","",SUMIF(Tables!B:B,Classement!A25,Tables!C:C)+SUMIF(Tables!E:E,Classement!A25,Tables!D:D))</f>
        <v/>
      </c>
      <c r="F25" s="18" t="str">
        <f>IF(A25="","",SUMIF(Tables!B:B,Classement!A25,Tables!D:D)+SUMIF(Tables!E:E,Classement!A25,Tables!C:C))</f>
        <v/>
      </c>
      <c r="G25" s="18" t="str">
        <f t="shared" si="0"/>
        <v/>
      </c>
      <c r="H25" s="18" t="str">
        <f t="shared" si="1"/>
        <v/>
      </c>
      <c r="I25" s="2" t="str">
        <f t="shared" si="2"/>
        <v/>
      </c>
      <c r="K25" s="14">
        <v>24</v>
      </c>
      <c r="L25" s="15" t="str">
        <f t="shared" si="3"/>
        <v/>
      </c>
    </row>
    <row r="26" spans="1:12" x14ac:dyDescent="0.35">
      <c r="A26" s="17" t="str">
        <f>IF(Equipes!B26="","",Equipes!B26)</f>
        <v/>
      </c>
      <c r="B26" s="18" t="str">
        <f>IF(A26="","",COUNTIFS(Tables!B:B,Classement!A26,Tables!A:A,3)+COUNTIFS(Tables!E:E,Classement!A26,Tables!F:F,3))</f>
        <v/>
      </c>
      <c r="C26" s="18" t="str">
        <f>IF(A26="","",COUNTIFS(Tables!B:B,Classement!A26,Tables!A:A,1)+COUNTIFS(Tables!E:E,Classement!A26,Tables!F:F,1))</f>
        <v/>
      </c>
      <c r="D26" s="18" t="str">
        <f>IF(A26="","",COUNTIFS(Tables!B:B,Classement!A26,Tables!A:A,0)+COUNTIFS(Tables!E:E,Classement!A26,Tables!F:F,0))</f>
        <v/>
      </c>
      <c r="E26" s="18" t="str">
        <f>IF(A26="","",SUMIF(Tables!B:B,Classement!A26,Tables!C:C)+SUMIF(Tables!E:E,Classement!A26,Tables!D:D))</f>
        <v/>
      </c>
      <c r="F26" s="18" t="str">
        <f>IF(A26="","",SUMIF(Tables!B:B,Classement!A26,Tables!D:D)+SUMIF(Tables!E:E,Classement!A26,Tables!C:C))</f>
        <v/>
      </c>
      <c r="G26" s="18" t="str">
        <f t="shared" si="0"/>
        <v/>
      </c>
      <c r="H26" s="18" t="str">
        <f t="shared" si="1"/>
        <v/>
      </c>
      <c r="I26" s="2" t="str">
        <f t="shared" si="2"/>
        <v/>
      </c>
      <c r="K26" s="14">
        <v>25</v>
      </c>
      <c r="L26" s="15" t="str">
        <f t="shared" si="3"/>
        <v/>
      </c>
    </row>
    <row r="27" spans="1:12" x14ac:dyDescent="0.35">
      <c r="A27" s="17" t="str">
        <f>IF(Equipes!B27="","",Equipes!B27)</f>
        <v/>
      </c>
      <c r="B27" s="18" t="str">
        <f>IF(A27="","",COUNTIFS(Tables!B:B,Classement!A27,Tables!A:A,3)+COUNTIFS(Tables!E:E,Classement!A27,Tables!F:F,3))</f>
        <v/>
      </c>
      <c r="C27" s="18" t="str">
        <f>IF(A27="","",COUNTIFS(Tables!B:B,Classement!A27,Tables!A:A,1)+COUNTIFS(Tables!E:E,Classement!A27,Tables!F:F,1))</f>
        <v/>
      </c>
      <c r="D27" s="18" t="str">
        <f>IF(A27="","",COUNTIFS(Tables!B:B,Classement!A27,Tables!A:A,0)+COUNTIFS(Tables!E:E,Classement!A27,Tables!F:F,0))</f>
        <v/>
      </c>
      <c r="E27" s="18" t="str">
        <f>IF(A27="","",SUMIF(Tables!B:B,Classement!A27,Tables!C:C)+SUMIF(Tables!E:E,Classement!A27,Tables!D:D))</f>
        <v/>
      </c>
      <c r="F27" s="18" t="str">
        <f>IF(A27="","",SUMIF(Tables!B:B,Classement!A27,Tables!D:D)+SUMIF(Tables!E:E,Classement!A27,Tables!C:C))</f>
        <v/>
      </c>
      <c r="G27" s="18" t="str">
        <f t="shared" si="0"/>
        <v/>
      </c>
      <c r="H27" s="18" t="str">
        <f t="shared" si="1"/>
        <v/>
      </c>
      <c r="I27" s="2" t="str">
        <f t="shared" si="2"/>
        <v/>
      </c>
      <c r="K27" s="14">
        <v>26</v>
      </c>
      <c r="L27" s="15" t="str">
        <f t="shared" si="3"/>
        <v/>
      </c>
    </row>
    <row r="28" spans="1:12" x14ac:dyDescent="0.35">
      <c r="A28" s="17" t="str">
        <f>IF(Equipes!B28="","",Equipes!B28)</f>
        <v/>
      </c>
      <c r="B28" s="18" t="str">
        <f>IF(A28="","",COUNTIFS(Tables!B:B,Classement!A28,Tables!A:A,3)+COUNTIFS(Tables!E:E,Classement!A28,Tables!F:F,3))</f>
        <v/>
      </c>
      <c r="C28" s="18" t="str">
        <f>IF(A28="","",COUNTIFS(Tables!B:B,Classement!A28,Tables!A:A,1)+COUNTIFS(Tables!E:E,Classement!A28,Tables!F:F,1))</f>
        <v/>
      </c>
      <c r="D28" s="18" t="str">
        <f>IF(A28="","",COUNTIFS(Tables!B:B,Classement!A28,Tables!A:A,0)+COUNTIFS(Tables!E:E,Classement!A28,Tables!F:F,0))</f>
        <v/>
      </c>
      <c r="E28" s="18" t="str">
        <f>IF(A28="","",SUMIF(Tables!B:B,Classement!A28,Tables!C:C)+SUMIF(Tables!E:E,Classement!A28,Tables!D:D))</f>
        <v/>
      </c>
      <c r="F28" s="18" t="str">
        <f>IF(A28="","",SUMIF(Tables!B:B,Classement!A28,Tables!D:D)+SUMIF(Tables!E:E,Classement!A28,Tables!C:C))</f>
        <v/>
      </c>
      <c r="G28" s="18" t="str">
        <f t="shared" si="0"/>
        <v/>
      </c>
      <c r="H28" s="18" t="str">
        <f t="shared" si="1"/>
        <v/>
      </c>
      <c r="I28" s="2" t="str">
        <f t="shared" si="2"/>
        <v/>
      </c>
      <c r="K28" s="14">
        <v>27</v>
      </c>
      <c r="L28" s="15" t="str">
        <f t="shared" si="3"/>
        <v/>
      </c>
    </row>
    <row r="29" spans="1:12" x14ac:dyDescent="0.35">
      <c r="A29" s="17" t="str">
        <f>IF(Equipes!B29="","",Equipes!B29)</f>
        <v/>
      </c>
      <c r="B29" s="18" t="str">
        <f>IF(A29="","",COUNTIFS(Tables!B:B,Classement!A29,Tables!A:A,3)+COUNTIFS(Tables!E:E,Classement!A29,Tables!F:F,3))</f>
        <v/>
      </c>
      <c r="C29" s="18" t="str">
        <f>IF(A29="","",COUNTIFS(Tables!B:B,Classement!A29,Tables!A:A,1)+COUNTIFS(Tables!E:E,Classement!A29,Tables!F:F,1))</f>
        <v/>
      </c>
      <c r="D29" s="18" t="str">
        <f>IF(A29="","",COUNTIFS(Tables!B:B,Classement!A29,Tables!A:A,0)+COUNTIFS(Tables!E:E,Classement!A29,Tables!F:F,0))</f>
        <v/>
      </c>
      <c r="E29" s="18" t="str">
        <f>IF(A29="","",SUMIF(Tables!B:B,Classement!A29,Tables!C:C)+SUMIF(Tables!E:E,Classement!A29,Tables!D:D))</f>
        <v/>
      </c>
      <c r="F29" s="18" t="str">
        <f>IF(A29="","",SUMIF(Tables!B:B,Classement!A29,Tables!D:D)+SUMIF(Tables!E:E,Classement!A29,Tables!C:C))</f>
        <v/>
      </c>
      <c r="G29" s="18" t="str">
        <f t="shared" si="0"/>
        <v/>
      </c>
      <c r="H29" s="18" t="str">
        <f t="shared" si="1"/>
        <v/>
      </c>
      <c r="I29" s="2" t="str">
        <f t="shared" si="2"/>
        <v/>
      </c>
      <c r="K29" s="14">
        <v>28</v>
      </c>
      <c r="L29" s="15" t="str">
        <f t="shared" si="3"/>
        <v/>
      </c>
    </row>
    <row r="30" spans="1:12" x14ac:dyDescent="0.35">
      <c r="A30" s="17" t="str">
        <f>IF(Equipes!B30="","",Equipes!B30)</f>
        <v/>
      </c>
      <c r="B30" s="18" t="str">
        <f>IF(A30="","",COUNTIFS(Tables!B:B,Classement!A30,Tables!A:A,3)+COUNTIFS(Tables!E:E,Classement!A30,Tables!F:F,3))</f>
        <v/>
      </c>
      <c r="C30" s="18" t="str">
        <f>IF(A30="","",COUNTIFS(Tables!B:B,Classement!A30,Tables!A:A,1)+COUNTIFS(Tables!E:E,Classement!A30,Tables!F:F,1))</f>
        <v/>
      </c>
      <c r="D30" s="18" t="str">
        <f>IF(A30="","",COUNTIFS(Tables!B:B,Classement!A30,Tables!A:A,0)+COUNTIFS(Tables!E:E,Classement!A30,Tables!F:F,0))</f>
        <v/>
      </c>
      <c r="E30" s="18" t="str">
        <f>IF(A30="","",SUMIF(Tables!B:B,Classement!A30,Tables!C:C)+SUMIF(Tables!E:E,Classement!A30,Tables!D:D))</f>
        <v/>
      </c>
      <c r="F30" s="18" t="str">
        <f>IF(A30="","",SUMIF(Tables!B:B,Classement!A30,Tables!D:D)+SUMIF(Tables!E:E,Classement!A30,Tables!C:C))</f>
        <v/>
      </c>
      <c r="G30" s="18" t="str">
        <f t="shared" si="0"/>
        <v/>
      </c>
      <c r="H30" s="18" t="str">
        <f t="shared" si="1"/>
        <v/>
      </c>
      <c r="I30" s="2" t="str">
        <f t="shared" si="2"/>
        <v/>
      </c>
      <c r="K30" s="14">
        <v>29</v>
      </c>
      <c r="L30" s="15" t="str">
        <f t="shared" si="3"/>
        <v/>
      </c>
    </row>
    <row r="31" spans="1:12" x14ac:dyDescent="0.35">
      <c r="A31" s="17" t="str">
        <f>IF(Equipes!B31="","",Equipes!B31)</f>
        <v/>
      </c>
      <c r="B31" s="18" t="str">
        <f>IF(A31="","",COUNTIFS(Tables!B:B,Classement!A31,Tables!A:A,3)+COUNTIFS(Tables!E:E,Classement!A31,Tables!F:F,3))</f>
        <v/>
      </c>
      <c r="C31" s="18" t="str">
        <f>IF(A31="","",COUNTIFS(Tables!B:B,Classement!A31,Tables!A:A,1)+COUNTIFS(Tables!E:E,Classement!A31,Tables!F:F,1))</f>
        <v/>
      </c>
      <c r="D31" s="18" t="str">
        <f>IF(A31="","",COUNTIFS(Tables!B:B,Classement!A31,Tables!A:A,0)+COUNTIFS(Tables!E:E,Classement!A31,Tables!F:F,0))</f>
        <v/>
      </c>
      <c r="E31" s="18" t="str">
        <f>IF(A31="","",SUMIF(Tables!B:B,Classement!A31,Tables!C:C)+SUMIF(Tables!E:E,Classement!A31,Tables!D:D))</f>
        <v/>
      </c>
      <c r="F31" s="18" t="str">
        <f>IF(A31="","",SUMIF(Tables!B:B,Classement!A31,Tables!D:D)+SUMIF(Tables!E:E,Classement!A31,Tables!C:C))</f>
        <v/>
      </c>
      <c r="G31" s="18" t="str">
        <f t="shared" si="0"/>
        <v/>
      </c>
      <c r="H31" s="18" t="str">
        <f t="shared" si="1"/>
        <v/>
      </c>
      <c r="I31" s="2" t="str">
        <f t="shared" si="2"/>
        <v/>
      </c>
      <c r="K31" s="14">
        <v>30</v>
      </c>
      <c r="L31" s="15" t="str">
        <f t="shared" si="3"/>
        <v/>
      </c>
    </row>
    <row r="32" spans="1:12" x14ac:dyDescent="0.35">
      <c r="A32" s="17" t="str">
        <f>IF(Equipes!B32="","",Equipes!B32)</f>
        <v/>
      </c>
      <c r="B32" s="18" t="str">
        <f>IF(A32="","",COUNTIFS(Tables!B:B,Classement!A32,Tables!A:A,3)+COUNTIFS(Tables!E:E,Classement!A32,Tables!F:F,3))</f>
        <v/>
      </c>
      <c r="C32" s="18" t="str">
        <f>IF(A32="","",COUNTIFS(Tables!B:B,Classement!A32,Tables!A:A,1)+COUNTIFS(Tables!E:E,Classement!A32,Tables!F:F,1))</f>
        <v/>
      </c>
      <c r="D32" s="18" t="str">
        <f>IF(A32="","",COUNTIFS(Tables!B:B,Classement!A32,Tables!A:A,0)+COUNTIFS(Tables!E:E,Classement!A32,Tables!F:F,0))</f>
        <v/>
      </c>
      <c r="E32" s="18" t="str">
        <f>IF(A32="","",SUMIF(Tables!B:B,Classement!A32,Tables!C:C)+SUMIF(Tables!E:E,Classement!A32,Tables!D:D))</f>
        <v/>
      </c>
      <c r="F32" s="18" t="str">
        <f>IF(A32="","",SUMIF(Tables!B:B,Classement!A32,Tables!D:D)+SUMIF(Tables!E:E,Classement!A32,Tables!C:C))</f>
        <v/>
      </c>
      <c r="G32" s="18" t="str">
        <f t="shared" si="0"/>
        <v/>
      </c>
      <c r="H32" s="18" t="str">
        <f t="shared" si="1"/>
        <v/>
      </c>
      <c r="I32" s="2" t="str">
        <f t="shared" si="2"/>
        <v/>
      </c>
      <c r="K32" s="14">
        <v>31</v>
      </c>
      <c r="L32" s="15" t="str">
        <f t="shared" si="3"/>
        <v/>
      </c>
    </row>
    <row r="33" spans="1:12" x14ac:dyDescent="0.35">
      <c r="A33" s="17" t="str">
        <f>IF(Equipes!B33="","",Equipes!B33)</f>
        <v/>
      </c>
      <c r="B33" s="18" t="str">
        <f>IF(A33="","",COUNTIFS(Tables!B:B,Classement!A33,Tables!A:A,3)+COUNTIFS(Tables!E:E,Classement!A33,Tables!F:F,3))</f>
        <v/>
      </c>
      <c r="C33" s="18" t="str">
        <f>IF(A33="","",COUNTIFS(Tables!B:B,Classement!A33,Tables!A:A,1)+COUNTIFS(Tables!E:E,Classement!A33,Tables!F:F,1))</f>
        <v/>
      </c>
      <c r="D33" s="18" t="str">
        <f>IF(A33="","",COUNTIFS(Tables!B:B,Classement!A33,Tables!A:A,0)+COUNTIFS(Tables!E:E,Classement!A33,Tables!F:F,0))</f>
        <v/>
      </c>
      <c r="E33" s="18" t="str">
        <f>IF(A33="","",SUMIF(Tables!B:B,Classement!A33,Tables!C:C)+SUMIF(Tables!E:E,Classement!A33,Tables!D:D))</f>
        <v/>
      </c>
      <c r="F33" s="18" t="str">
        <f>IF(A33="","",SUMIF(Tables!B:B,Classement!A33,Tables!D:D)+SUMIF(Tables!E:E,Classement!A33,Tables!C:C))</f>
        <v/>
      </c>
      <c r="G33" s="18" t="str">
        <f t="shared" si="0"/>
        <v/>
      </c>
      <c r="H33" s="18" t="str">
        <f t="shared" si="1"/>
        <v/>
      </c>
      <c r="I33" s="2" t="str">
        <f t="shared" si="2"/>
        <v/>
      </c>
      <c r="K33" s="14">
        <v>32</v>
      </c>
      <c r="L33" s="15" t="str">
        <f t="shared" si="3"/>
        <v/>
      </c>
    </row>
    <row r="34" spans="1:12" x14ac:dyDescent="0.35">
      <c r="A34" s="17" t="str">
        <f>IF(Equipes!B34="","",Equipes!B34)</f>
        <v/>
      </c>
      <c r="B34" s="18" t="str">
        <f>IF(A34="","",COUNTIFS(Tables!B:B,Classement!A34,Tables!A:A,3)+COUNTIFS(Tables!E:E,Classement!A34,Tables!F:F,3))</f>
        <v/>
      </c>
      <c r="C34" s="18" t="str">
        <f>IF(A34="","",COUNTIFS(Tables!B:B,Classement!A34,Tables!A:A,1)+COUNTIFS(Tables!E:E,Classement!A34,Tables!F:F,1))</f>
        <v/>
      </c>
      <c r="D34" s="18" t="str">
        <f>IF(A34="","",COUNTIFS(Tables!B:B,Classement!A34,Tables!A:A,0)+COUNTIFS(Tables!E:E,Classement!A34,Tables!F:F,0))</f>
        <v/>
      </c>
      <c r="E34" s="18" t="str">
        <f>IF(A34="","",SUMIF(Tables!B:B,Classement!A34,Tables!C:C)+SUMIF(Tables!E:E,Classement!A34,Tables!D:D))</f>
        <v/>
      </c>
      <c r="F34" s="18" t="str">
        <f>IF(A34="","",SUMIF(Tables!B:B,Classement!A34,Tables!D:D)+SUMIF(Tables!E:E,Classement!A34,Tables!C:C))</f>
        <v/>
      </c>
      <c r="G34" s="18" t="str">
        <f t="shared" si="0"/>
        <v/>
      </c>
      <c r="H34" s="18" t="str">
        <f t="shared" si="1"/>
        <v/>
      </c>
      <c r="I34" s="2" t="str">
        <f t="shared" si="2"/>
        <v/>
      </c>
      <c r="K34" s="14">
        <v>33</v>
      </c>
      <c r="L34" s="15" t="str">
        <f t="shared" si="3"/>
        <v/>
      </c>
    </row>
    <row r="35" spans="1:12" x14ac:dyDescent="0.35">
      <c r="A35" s="17" t="str">
        <f>IF(Equipes!B35="","",Equipes!B35)</f>
        <v/>
      </c>
      <c r="B35" s="18" t="str">
        <f>IF(A35="","",COUNTIFS(Tables!B:B,Classement!A35,Tables!A:A,3)+COUNTIFS(Tables!E:E,Classement!A35,Tables!F:F,3))</f>
        <v/>
      </c>
      <c r="C35" s="18" t="str">
        <f>IF(A35="","",COUNTIFS(Tables!B:B,Classement!A35,Tables!A:A,1)+COUNTIFS(Tables!E:E,Classement!A35,Tables!F:F,1))</f>
        <v/>
      </c>
      <c r="D35" s="18" t="str">
        <f>IF(A35="","",COUNTIFS(Tables!B:B,Classement!A35,Tables!A:A,0)+COUNTIFS(Tables!E:E,Classement!A35,Tables!F:F,0))</f>
        <v/>
      </c>
      <c r="E35" s="18" t="str">
        <f>IF(A35="","",SUMIF(Tables!B:B,Classement!A35,Tables!C:C)+SUMIF(Tables!E:E,Classement!A35,Tables!D:D))</f>
        <v/>
      </c>
      <c r="F35" s="18" t="str">
        <f>IF(A35="","",SUMIF(Tables!B:B,Classement!A35,Tables!D:D)+SUMIF(Tables!E:E,Classement!A35,Tables!C:C))</f>
        <v/>
      </c>
      <c r="G35" s="18" t="str">
        <f t="shared" si="0"/>
        <v/>
      </c>
      <c r="H35" s="18" t="str">
        <f t="shared" si="1"/>
        <v/>
      </c>
      <c r="I35" s="2" t="str">
        <f t="shared" si="2"/>
        <v/>
      </c>
      <c r="K35" s="14">
        <v>34</v>
      </c>
      <c r="L35" s="15" t="str">
        <f t="shared" si="3"/>
        <v/>
      </c>
    </row>
    <row r="36" spans="1:12" x14ac:dyDescent="0.35">
      <c r="A36" s="17" t="str">
        <f>IF(Equipes!B36="","",Equipes!B36)</f>
        <v/>
      </c>
      <c r="B36" s="18" t="str">
        <f>IF(A36="","",COUNTIFS(Tables!B:B,Classement!A36,Tables!A:A,3)+COUNTIFS(Tables!E:E,Classement!A36,Tables!F:F,3))</f>
        <v/>
      </c>
      <c r="C36" s="18" t="str">
        <f>IF(A36="","",COUNTIFS(Tables!B:B,Classement!A36,Tables!A:A,1)+COUNTIFS(Tables!E:E,Classement!A36,Tables!F:F,1))</f>
        <v/>
      </c>
      <c r="D36" s="18" t="str">
        <f>IF(A36="","",COUNTIFS(Tables!B:B,Classement!A36,Tables!A:A,0)+COUNTIFS(Tables!E:E,Classement!A36,Tables!F:F,0))</f>
        <v/>
      </c>
      <c r="E36" s="18" t="str">
        <f>IF(A36="","",SUMIF(Tables!B:B,Classement!A36,Tables!C:C)+SUMIF(Tables!E:E,Classement!A36,Tables!D:D))</f>
        <v/>
      </c>
      <c r="F36" s="18" t="str">
        <f>IF(A36="","",SUMIF(Tables!B:B,Classement!A36,Tables!D:D)+SUMIF(Tables!E:E,Classement!A36,Tables!C:C))</f>
        <v/>
      </c>
      <c r="G36" s="18" t="str">
        <f t="shared" si="0"/>
        <v/>
      </c>
      <c r="H36" s="18" t="str">
        <f t="shared" si="1"/>
        <v/>
      </c>
      <c r="I36" s="2" t="str">
        <f t="shared" si="2"/>
        <v/>
      </c>
      <c r="K36" s="14">
        <v>35</v>
      </c>
      <c r="L36" s="15" t="str">
        <f t="shared" si="3"/>
        <v/>
      </c>
    </row>
    <row r="37" spans="1:12" x14ac:dyDescent="0.35">
      <c r="A37" s="17" t="str">
        <f>IF(Equipes!B37="","",Equipes!B37)</f>
        <v/>
      </c>
      <c r="B37" s="18" t="str">
        <f>IF(A37="","",COUNTIFS(Tables!B:B,Classement!A37,Tables!A:A,3)+COUNTIFS(Tables!E:E,Classement!A37,Tables!F:F,3))</f>
        <v/>
      </c>
      <c r="C37" s="18" t="str">
        <f>IF(A37="","",COUNTIFS(Tables!B:B,Classement!A37,Tables!A:A,1)+COUNTIFS(Tables!E:E,Classement!A37,Tables!F:F,1))</f>
        <v/>
      </c>
      <c r="D37" s="18" t="str">
        <f>IF(A37="","",COUNTIFS(Tables!B:B,Classement!A37,Tables!A:A,0)+COUNTIFS(Tables!E:E,Classement!A37,Tables!F:F,0))</f>
        <v/>
      </c>
      <c r="E37" s="18" t="str">
        <f>IF(A37="","",SUMIF(Tables!B:B,Classement!A37,Tables!C:C)+SUMIF(Tables!E:E,Classement!A37,Tables!D:D))</f>
        <v/>
      </c>
      <c r="F37" s="18" t="str">
        <f>IF(A37="","",SUMIF(Tables!B:B,Classement!A37,Tables!D:D)+SUMIF(Tables!E:E,Classement!A37,Tables!C:C))</f>
        <v/>
      </c>
      <c r="G37" s="18" t="str">
        <f t="shared" si="0"/>
        <v/>
      </c>
      <c r="H37" s="18" t="str">
        <f t="shared" si="1"/>
        <v/>
      </c>
      <c r="I37" s="2" t="str">
        <f t="shared" si="2"/>
        <v/>
      </c>
      <c r="K37" s="14">
        <v>36</v>
      </c>
      <c r="L37" s="15" t="str">
        <f t="shared" si="3"/>
        <v/>
      </c>
    </row>
    <row r="38" spans="1:12" x14ac:dyDescent="0.35">
      <c r="A38" s="17" t="str">
        <f>IF(Equipes!B38="","",Equipes!B38)</f>
        <v/>
      </c>
      <c r="B38" s="18" t="str">
        <f>IF(A38="","",COUNTIFS(Tables!B:B,Classement!A38,Tables!A:A,3)+COUNTIFS(Tables!E:E,Classement!A38,Tables!F:F,3))</f>
        <v/>
      </c>
      <c r="C38" s="18" t="str">
        <f>IF(A38="","",COUNTIFS(Tables!B:B,Classement!A38,Tables!A:A,1)+COUNTIFS(Tables!E:E,Classement!A38,Tables!F:F,1))</f>
        <v/>
      </c>
      <c r="D38" s="18" t="str">
        <f>IF(A38="","",COUNTIFS(Tables!B:B,Classement!A38,Tables!A:A,0)+COUNTIFS(Tables!E:E,Classement!A38,Tables!F:F,0))</f>
        <v/>
      </c>
      <c r="E38" s="18" t="str">
        <f>IF(A38="","",SUMIF(Tables!B:B,Classement!A38,Tables!C:C)+SUMIF(Tables!E:E,Classement!A38,Tables!D:D))</f>
        <v/>
      </c>
      <c r="F38" s="18" t="str">
        <f>IF(A38="","",SUMIF(Tables!B:B,Classement!A38,Tables!D:D)+SUMIF(Tables!E:E,Classement!A38,Tables!C:C))</f>
        <v/>
      </c>
      <c r="G38" s="18" t="str">
        <f t="shared" si="0"/>
        <v/>
      </c>
      <c r="H38" s="18" t="str">
        <f t="shared" si="1"/>
        <v/>
      </c>
      <c r="I38" s="2" t="str">
        <f t="shared" si="2"/>
        <v/>
      </c>
      <c r="K38" s="14">
        <v>37</v>
      </c>
      <c r="L38" s="15" t="str">
        <f t="shared" si="3"/>
        <v/>
      </c>
    </row>
    <row r="39" spans="1:12" x14ac:dyDescent="0.35">
      <c r="A39" s="17" t="str">
        <f>IF(Equipes!B39="","",Equipes!B39)</f>
        <v/>
      </c>
      <c r="B39" s="18" t="str">
        <f>IF(A39="","",COUNTIFS(Tables!B:B,Classement!A39,Tables!A:A,3)+COUNTIFS(Tables!E:E,Classement!A39,Tables!F:F,3))</f>
        <v/>
      </c>
      <c r="C39" s="18" t="str">
        <f>IF(A39="","",COUNTIFS(Tables!B:B,Classement!A39,Tables!A:A,1)+COUNTIFS(Tables!E:E,Classement!A39,Tables!F:F,1))</f>
        <v/>
      </c>
      <c r="D39" s="18" t="str">
        <f>IF(A39="","",COUNTIFS(Tables!B:B,Classement!A39,Tables!A:A,0)+COUNTIFS(Tables!E:E,Classement!A39,Tables!F:F,0))</f>
        <v/>
      </c>
      <c r="E39" s="18" t="str">
        <f>IF(A39="","",SUMIF(Tables!B:B,Classement!A39,Tables!C:C)+SUMIF(Tables!E:E,Classement!A39,Tables!D:D))</f>
        <v/>
      </c>
      <c r="F39" s="18" t="str">
        <f>IF(A39="","",SUMIF(Tables!B:B,Classement!A39,Tables!D:D)+SUMIF(Tables!E:E,Classement!A39,Tables!C:C))</f>
        <v/>
      </c>
      <c r="G39" s="18" t="str">
        <f t="shared" si="0"/>
        <v/>
      </c>
      <c r="H39" s="18" t="str">
        <f t="shared" si="1"/>
        <v/>
      </c>
      <c r="I39" s="2" t="str">
        <f t="shared" si="2"/>
        <v/>
      </c>
      <c r="K39" s="14">
        <v>38</v>
      </c>
      <c r="L39" s="15" t="str">
        <f t="shared" si="3"/>
        <v/>
      </c>
    </row>
    <row r="40" spans="1:12" x14ac:dyDescent="0.35">
      <c r="A40" s="17" t="str">
        <f>IF(Equipes!B40="","",Equipes!B40)</f>
        <v/>
      </c>
      <c r="B40" s="18" t="str">
        <f>IF(A40="","",COUNTIFS(Tables!B:B,Classement!A40,Tables!A:A,3)+COUNTIFS(Tables!E:E,Classement!A40,Tables!F:F,3))</f>
        <v/>
      </c>
      <c r="C40" s="18" t="str">
        <f>IF(A40="","",COUNTIFS(Tables!B:B,Classement!A40,Tables!A:A,1)+COUNTIFS(Tables!E:E,Classement!A40,Tables!F:F,1))</f>
        <v/>
      </c>
      <c r="D40" s="18" t="str">
        <f>IF(A40="","",COUNTIFS(Tables!B:B,Classement!A40,Tables!A:A,0)+COUNTIFS(Tables!E:E,Classement!A40,Tables!F:F,0))</f>
        <v/>
      </c>
      <c r="E40" s="18" t="str">
        <f>IF(A40="","",SUMIF(Tables!B:B,Classement!A40,Tables!C:C)+SUMIF(Tables!E:E,Classement!A40,Tables!D:D))</f>
        <v/>
      </c>
      <c r="F40" s="18" t="str">
        <f>IF(A40="","",SUMIF(Tables!B:B,Classement!A40,Tables!D:D)+SUMIF(Tables!E:E,Classement!A40,Tables!C:C))</f>
        <v/>
      </c>
      <c r="G40" s="18" t="str">
        <f t="shared" si="0"/>
        <v/>
      </c>
      <c r="H40" s="18" t="str">
        <f t="shared" si="1"/>
        <v/>
      </c>
      <c r="I40" s="2" t="str">
        <f t="shared" si="2"/>
        <v/>
      </c>
      <c r="K40" s="14">
        <v>39</v>
      </c>
      <c r="L40" s="15" t="str">
        <f t="shared" si="3"/>
        <v/>
      </c>
    </row>
    <row r="41" spans="1:12" x14ac:dyDescent="0.35">
      <c r="A41" s="17" t="str">
        <f>IF(Equipes!B41="","",Equipes!B41)</f>
        <v/>
      </c>
      <c r="B41" s="18" t="str">
        <f>IF(A41="","",COUNTIFS(Tables!B:B,Classement!A41,Tables!A:A,3)+COUNTIFS(Tables!E:E,Classement!A41,Tables!F:F,3))</f>
        <v/>
      </c>
      <c r="C41" s="18" t="str">
        <f>IF(A41="","",COUNTIFS(Tables!B:B,Classement!A41,Tables!A:A,1)+COUNTIFS(Tables!E:E,Classement!A41,Tables!F:F,1))</f>
        <v/>
      </c>
      <c r="D41" s="18" t="str">
        <f>IF(A41="","",COUNTIFS(Tables!B:B,Classement!A41,Tables!A:A,0)+COUNTIFS(Tables!E:E,Classement!A41,Tables!F:F,0))</f>
        <v/>
      </c>
      <c r="E41" s="18" t="str">
        <f>IF(A41="","",SUMIF(Tables!B:B,Classement!A41,Tables!C:C)+SUMIF(Tables!E:E,Classement!A41,Tables!D:D))</f>
        <v/>
      </c>
      <c r="F41" s="18" t="str">
        <f>IF(A41="","",SUMIF(Tables!B:B,Classement!A41,Tables!D:D)+SUMIF(Tables!E:E,Classement!A41,Tables!C:C))</f>
        <v/>
      </c>
      <c r="G41" s="18" t="str">
        <f t="shared" si="0"/>
        <v/>
      </c>
      <c r="H41" s="18" t="str">
        <f t="shared" si="1"/>
        <v/>
      </c>
      <c r="I41" s="2" t="str">
        <f t="shared" si="2"/>
        <v/>
      </c>
      <c r="K41" s="14">
        <v>40</v>
      </c>
      <c r="L41" s="15" t="str">
        <f t="shared" si="3"/>
        <v/>
      </c>
    </row>
    <row r="42" spans="1:12" x14ac:dyDescent="0.35">
      <c r="A42" s="17" t="str">
        <f>IF(Equipes!B42="","",Equipes!B42)</f>
        <v/>
      </c>
      <c r="B42" s="18" t="str">
        <f>IF(A42="","",COUNTIFS(Tables!B:B,Classement!A42,Tables!A:A,3)+COUNTIFS(Tables!E:E,Classement!A42,Tables!F:F,3))</f>
        <v/>
      </c>
      <c r="C42" s="18" t="str">
        <f>IF(A42="","",COUNTIFS(Tables!B:B,Classement!A42,Tables!A:A,1)+COUNTIFS(Tables!E:E,Classement!A42,Tables!F:F,1))</f>
        <v/>
      </c>
      <c r="D42" s="18" t="str">
        <f>IF(A42="","",COUNTIFS(Tables!B:B,Classement!A42,Tables!A:A,0)+COUNTIFS(Tables!E:E,Classement!A42,Tables!F:F,0))</f>
        <v/>
      </c>
      <c r="E42" s="18" t="str">
        <f>IF(A42="","",SUMIF(Tables!B:B,Classement!A42,Tables!C:C)+SUMIF(Tables!E:E,Classement!A42,Tables!D:D))</f>
        <v/>
      </c>
      <c r="F42" s="18" t="str">
        <f>IF(A42="","",SUMIF(Tables!B:B,Classement!A42,Tables!D:D)+SUMIF(Tables!E:E,Classement!A42,Tables!C:C))</f>
        <v/>
      </c>
      <c r="G42" s="18" t="str">
        <f t="shared" si="0"/>
        <v/>
      </c>
      <c r="H42" s="18" t="str">
        <f t="shared" si="1"/>
        <v/>
      </c>
      <c r="I42" s="2" t="str">
        <f t="shared" si="2"/>
        <v/>
      </c>
      <c r="K42" s="14">
        <v>41</v>
      </c>
      <c r="L42" s="15" t="str">
        <f t="shared" si="3"/>
        <v/>
      </c>
    </row>
    <row r="43" spans="1:12" x14ac:dyDescent="0.35">
      <c r="A43" s="17" t="str">
        <f>IF(Equipes!B43="","",Equipes!B43)</f>
        <v/>
      </c>
      <c r="B43" s="18" t="str">
        <f>IF(A43="","",COUNTIFS(Tables!B:B,Classement!A43,Tables!A:A,3)+COUNTIFS(Tables!E:E,Classement!A43,Tables!F:F,3))</f>
        <v/>
      </c>
      <c r="C43" s="18" t="str">
        <f>IF(A43="","",COUNTIFS(Tables!B:B,Classement!A43,Tables!A:A,1)+COUNTIFS(Tables!E:E,Classement!A43,Tables!F:F,1))</f>
        <v/>
      </c>
      <c r="D43" s="18" t="str">
        <f>IF(A43="","",COUNTIFS(Tables!B:B,Classement!A43,Tables!A:A,0)+COUNTIFS(Tables!E:E,Classement!A43,Tables!F:F,0))</f>
        <v/>
      </c>
      <c r="E43" s="18" t="str">
        <f>IF(A43="","",SUMIF(Tables!B:B,Classement!A43,Tables!C:C)+SUMIF(Tables!E:E,Classement!A43,Tables!D:D))</f>
        <v/>
      </c>
      <c r="F43" s="18" t="str">
        <f>IF(A43="","",SUMIF(Tables!B:B,Classement!A43,Tables!D:D)+SUMIF(Tables!E:E,Classement!A43,Tables!C:C))</f>
        <v/>
      </c>
      <c r="G43" s="18" t="str">
        <f t="shared" si="0"/>
        <v/>
      </c>
      <c r="H43" s="18" t="str">
        <f t="shared" si="1"/>
        <v/>
      </c>
      <c r="I43" s="2" t="str">
        <f t="shared" si="2"/>
        <v/>
      </c>
      <c r="K43" s="14">
        <v>42</v>
      </c>
      <c r="L43" s="15" t="str">
        <f t="shared" si="3"/>
        <v/>
      </c>
    </row>
    <row r="44" spans="1:12" x14ac:dyDescent="0.35">
      <c r="A44" s="17" t="str">
        <f>IF(Equipes!B44="","",Equipes!B44)</f>
        <v/>
      </c>
      <c r="B44" s="18" t="str">
        <f>IF(A44="","",COUNTIFS(Tables!B:B,Classement!A44,Tables!A:A,3)+COUNTIFS(Tables!E:E,Classement!A44,Tables!F:F,3))</f>
        <v/>
      </c>
      <c r="C44" s="18" t="str">
        <f>IF(A44="","",COUNTIFS(Tables!B:B,Classement!A44,Tables!A:A,1)+COUNTIFS(Tables!E:E,Classement!A44,Tables!F:F,1))</f>
        <v/>
      </c>
      <c r="D44" s="18" t="str">
        <f>IF(A44="","",COUNTIFS(Tables!B:B,Classement!A44,Tables!A:A,0)+COUNTIFS(Tables!E:E,Classement!A44,Tables!F:F,0))</f>
        <v/>
      </c>
      <c r="E44" s="18" t="str">
        <f>IF(A44="","",SUMIF(Tables!B:B,Classement!A44,Tables!C:C)+SUMIF(Tables!E:E,Classement!A44,Tables!D:D))</f>
        <v/>
      </c>
      <c r="F44" s="18" t="str">
        <f>IF(A44="","",SUMIF(Tables!B:B,Classement!A44,Tables!D:D)+SUMIF(Tables!E:E,Classement!A44,Tables!C:C))</f>
        <v/>
      </c>
      <c r="G44" s="18" t="str">
        <f t="shared" si="0"/>
        <v/>
      </c>
      <c r="H44" s="18" t="str">
        <f t="shared" si="1"/>
        <v/>
      </c>
      <c r="I44" s="2" t="str">
        <f t="shared" si="2"/>
        <v/>
      </c>
      <c r="K44" s="14">
        <v>43</v>
      </c>
      <c r="L44" s="15" t="str">
        <f t="shared" si="3"/>
        <v/>
      </c>
    </row>
    <row r="45" spans="1:12" x14ac:dyDescent="0.35">
      <c r="A45" s="17" t="str">
        <f>IF(Equipes!B45="","",Equipes!B45)</f>
        <v/>
      </c>
      <c r="B45" s="18" t="str">
        <f>IF(A45="","",COUNTIFS(Tables!B:B,Classement!A45,Tables!A:A,3)+COUNTIFS(Tables!E:E,Classement!A45,Tables!F:F,3))</f>
        <v/>
      </c>
      <c r="C45" s="18" t="str">
        <f>IF(A45="","",COUNTIFS(Tables!B:B,Classement!A45,Tables!A:A,1)+COUNTIFS(Tables!E:E,Classement!A45,Tables!F:F,1))</f>
        <v/>
      </c>
      <c r="D45" s="18" t="str">
        <f>IF(A45="","",COUNTIFS(Tables!B:B,Classement!A45,Tables!A:A,0)+COUNTIFS(Tables!E:E,Classement!A45,Tables!F:F,0))</f>
        <v/>
      </c>
      <c r="E45" s="18" t="str">
        <f>IF(A45="","",SUMIF(Tables!B:B,Classement!A45,Tables!C:C)+SUMIF(Tables!E:E,Classement!A45,Tables!D:D))</f>
        <v/>
      </c>
      <c r="F45" s="18" t="str">
        <f>IF(A45="","",SUMIF(Tables!B:B,Classement!A45,Tables!D:D)+SUMIF(Tables!E:E,Classement!A45,Tables!C:C))</f>
        <v/>
      </c>
      <c r="G45" s="18" t="str">
        <f t="shared" si="0"/>
        <v/>
      </c>
      <c r="H45" s="18" t="str">
        <f t="shared" si="1"/>
        <v/>
      </c>
      <c r="I45" s="2" t="str">
        <f t="shared" si="2"/>
        <v/>
      </c>
      <c r="K45" s="14">
        <v>44</v>
      </c>
      <c r="L45" s="15" t="str">
        <f t="shared" si="3"/>
        <v/>
      </c>
    </row>
    <row r="46" spans="1:12" x14ac:dyDescent="0.35">
      <c r="A46" s="17" t="str">
        <f>IF(Equipes!B46="","",Equipes!B46)</f>
        <v/>
      </c>
      <c r="B46" s="18" t="str">
        <f>IF(A46="","",COUNTIFS(Tables!B:B,Classement!A46,Tables!A:A,3)+COUNTIFS(Tables!E:E,Classement!A46,Tables!F:F,3))</f>
        <v/>
      </c>
      <c r="C46" s="18" t="str">
        <f>IF(A46="","",COUNTIFS(Tables!B:B,Classement!A46,Tables!A:A,1)+COUNTIFS(Tables!E:E,Classement!A46,Tables!F:F,1))</f>
        <v/>
      </c>
      <c r="D46" s="18" t="str">
        <f>IF(A46="","",COUNTIFS(Tables!B:B,Classement!A46,Tables!A:A,0)+COUNTIFS(Tables!E:E,Classement!A46,Tables!F:F,0))</f>
        <v/>
      </c>
      <c r="E46" s="18" t="str">
        <f>IF(A46="","",SUMIF(Tables!B:B,Classement!A46,Tables!C:C)+SUMIF(Tables!E:E,Classement!A46,Tables!D:D))</f>
        <v/>
      </c>
      <c r="F46" s="18" t="str">
        <f>IF(A46="","",SUMIF(Tables!B:B,Classement!A46,Tables!D:D)+SUMIF(Tables!E:E,Classement!A46,Tables!C:C))</f>
        <v/>
      </c>
      <c r="G46" s="18" t="str">
        <f t="shared" si="0"/>
        <v/>
      </c>
      <c r="H46" s="18" t="str">
        <f t="shared" si="1"/>
        <v/>
      </c>
      <c r="I46" s="2" t="str">
        <f t="shared" si="2"/>
        <v/>
      </c>
      <c r="K46" s="14">
        <v>45</v>
      </c>
      <c r="L46" s="15" t="str">
        <f t="shared" si="3"/>
        <v/>
      </c>
    </row>
    <row r="47" spans="1:12" x14ac:dyDescent="0.35">
      <c r="A47" s="17" t="str">
        <f>IF(Equipes!B47="","",Equipes!B47)</f>
        <v/>
      </c>
      <c r="B47" s="18" t="str">
        <f>IF(A47="","",COUNTIFS(Tables!B:B,Classement!A47,Tables!A:A,3)+COUNTIFS(Tables!E:E,Classement!A47,Tables!F:F,3))</f>
        <v/>
      </c>
      <c r="C47" s="18" t="str">
        <f>IF(A47="","",COUNTIFS(Tables!B:B,Classement!A47,Tables!A:A,1)+COUNTIFS(Tables!E:E,Classement!A47,Tables!F:F,1))</f>
        <v/>
      </c>
      <c r="D47" s="18" t="str">
        <f>IF(A47="","",COUNTIFS(Tables!B:B,Classement!A47,Tables!A:A,0)+COUNTIFS(Tables!E:E,Classement!A47,Tables!F:F,0))</f>
        <v/>
      </c>
      <c r="E47" s="18" t="str">
        <f>IF(A47="","",SUMIF(Tables!B:B,Classement!A47,Tables!C:C)+SUMIF(Tables!E:E,Classement!A47,Tables!D:D))</f>
        <v/>
      </c>
      <c r="F47" s="18" t="str">
        <f>IF(A47="","",SUMIF(Tables!B:B,Classement!A47,Tables!D:D)+SUMIF(Tables!E:E,Classement!A47,Tables!C:C))</f>
        <v/>
      </c>
      <c r="G47" s="18" t="str">
        <f t="shared" si="0"/>
        <v/>
      </c>
      <c r="H47" s="18" t="str">
        <f t="shared" si="1"/>
        <v/>
      </c>
      <c r="I47" s="2" t="str">
        <f t="shared" si="2"/>
        <v/>
      </c>
      <c r="K47" s="14">
        <v>46</v>
      </c>
      <c r="L47" s="15" t="str">
        <f t="shared" si="3"/>
        <v/>
      </c>
    </row>
    <row r="48" spans="1:12" x14ac:dyDescent="0.35">
      <c r="A48" s="17" t="str">
        <f>IF(Equipes!B48="","",Equipes!B48)</f>
        <v/>
      </c>
      <c r="B48" s="18" t="str">
        <f>IF(A48="","",COUNTIFS(Tables!B:B,Classement!A48,Tables!A:A,3)+COUNTIFS(Tables!E:E,Classement!A48,Tables!F:F,3))</f>
        <v/>
      </c>
      <c r="C48" s="18" t="str">
        <f>IF(A48="","",COUNTIFS(Tables!B:B,Classement!A48,Tables!A:A,1)+COUNTIFS(Tables!E:E,Classement!A48,Tables!F:F,1))</f>
        <v/>
      </c>
      <c r="D48" s="18" t="str">
        <f>IF(A48="","",COUNTIFS(Tables!B:B,Classement!A48,Tables!A:A,0)+COUNTIFS(Tables!E:E,Classement!A48,Tables!F:F,0))</f>
        <v/>
      </c>
      <c r="E48" s="18" t="str">
        <f>IF(A48="","",SUMIF(Tables!B:B,Classement!A48,Tables!C:C)+SUMIF(Tables!E:E,Classement!A48,Tables!D:D))</f>
        <v/>
      </c>
      <c r="F48" s="18" t="str">
        <f>IF(A48="","",SUMIF(Tables!B:B,Classement!A48,Tables!D:D)+SUMIF(Tables!E:E,Classement!A48,Tables!C:C))</f>
        <v/>
      </c>
      <c r="G48" s="18" t="str">
        <f t="shared" si="0"/>
        <v/>
      </c>
      <c r="H48" s="18" t="str">
        <f t="shared" si="1"/>
        <v/>
      </c>
      <c r="I48" s="2" t="str">
        <f t="shared" si="2"/>
        <v/>
      </c>
      <c r="K48" s="14">
        <v>47</v>
      </c>
      <c r="L48" s="15" t="str">
        <f t="shared" si="3"/>
        <v/>
      </c>
    </row>
    <row r="49" spans="1:12" x14ac:dyDescent="0.35">
      <c r="A49" s="17" t="str">
        <f>IF(Equipes!B49="","",Equipes!B49)</f>
        <v/>
      </c>
      <c r="B49" s="18" t="str">
        <f>IF(A49="","",COUNTIFS(Tables!B:B,Classement!A49,Tables!A:A,3)+COUNTIFS(Tables!E:E,Classement!A49,Tables!F:F,3))</f>
        <v/>
      </c>
      <c r="C49" s="18" t="str">
        <f>IF(A49="","",COUNTIFS(Tables!B:B,Classement!A49,Tables!A:A,1)+COUNTIFS(Tables!E:E,Classement!A49,Tables!F:F,1))</f>
        <v/>
      </c>
      <c r="D49" s="18" t="str">
        <f>IF(A49="","",COUNTIFS(Tables!B:B,Classement!A49,Tables!A:A,0)+COUNTIFS(Tables!E:E,Classement!A49,Tables!F:F,0))</f>
        <v/>
      </c>
      <c r="E49" s="18" t="str">
        <f>IF(A49="","",SUMIF(Tables!B:B,Classement!A49,Tables!C:C)+SUMIF(Tables!E:E,Classement!A49,Tables!D:D))</f>
        <v/>
      </c>
      <c r="F49" s="18" t="str">
        <f>IF(A49="","",SUMIF(Tables!B:B,Classement!A49,Tables!D:D)+SUMIF(Tables!E:E,Classement!A49,Tables!C:C))</f>
        <v/>
      </c>
      <c r="G49" s="18" t="str">
        <f t="shared" si="0"/>
        <v/>
      </c>
      <c r="H49" s="18" t="str">
        <f t="shared" si="1"/>
        <v/>
      </c>
      <c r="I49" s="2" t="str">
        <f t="shared" si="2"/>
        <v/>
      </c>
      <c r="K49" s="14">
        <v>48</v>
      </c>
      <c r="L49" s="15" t="str">
        <f t="shared" si="3"/>
        <v/>
      </c>
    </row>
    <row r="50" spans="1:12" x14ac:dyDescent="0.35">
      <c r="A50" s="17" t="str">
        <f>IF(Equipes!B50="","",Equipes!B50)</f>
        <v/>
      </c>
      <c r="B50" s="18" t="str">
        <f>IF(A50="","",COUNTIFS(Tables!B:B,Classement!A50,Tables!A:A,3)+COUNTIFS(Tables!E:E,Classement!A50,Tables!F:F,3))</f>
        <v/>
      </c>
      <c r="C50" s="18" t="str">
        <f>IF(A50="","",COUNTIFS(Tables!B:B,Classement!A50,Tables!A:A,1)+COUNTIFS(Tables!E:E,Classement!A50,Tables!F:F,1))</f>
        <v/>
      </c>
      <c r="D50" s="18" t="str">
        <f>IF(A50="","",COUNTIFS(Tables!B:B,Classement!A50,Tables!A:A,0)+COUNTIFS(Tables!E:E,Classement!A50,Tables!F:F,0))</f>
        <v/>
      </c>
      <c r="E50" s="18" t="str">
        <f>IF(A50="","",SUMIF(Tables!B:B,Classement!A50,Tables!C:C)+SUMIF(Tables!E:E,Classement!A50,Tables!D:D))</f>
        <v/>
      </c>
      <c r="F50" s="18" t="str">
        <f>IF(A50="","",SUMIF(Tables!B:B,Classement!A50,Tables!D:D)+SUMIF(Tables!E:E,Classement!A50,Tables!C:C))</f>
        <v/>
      </c>
      <c r="G50" s="18" t="str">
        <f t="shared" si="0"/>
        <v/>
      </c>
      <c r="H50" s="18" t="str">
        <f t="shared" si="1"/>
        <v/>
      </c>
      <c r="I50" s="2" t="str">
        <f t="shared" si="2"/>
        <v/>
      </c>
      <c r="K50" s="14">
        <v>49</v>
      </c>
      <c r="L50" s="15" t="str">
        <f t="shared" si="3"/>
        <v/>
      </c>
    </row>
    <row r="51" spans="1:12" x14ac:dyDescent="0.35">
      <c r="A51" s="17" t="str">
        <f>IF(Equipes!B51="","",Equipes!B51)</f>
        <v/>
      </c>
      <c r="B51" s="18" t="str">
        <f>IF(A51="","",COUNTIFS(Tables!B:B,Classement!A51,Tables!A:A,3)+COUNTIFS(Tables!E:E,Classement!A51,Tables!F:F,3))</f>
        <v/>
      </c>
      <c r="C51" s="18" t="str">
        <f>IF(A51="","",COUNTIFS(Tables!B:B,Classement!A51,Tables!A:A,1)+COUNTIFS(Tables!E:E,Classement!A51,Tables!F:F,1))</f>
        <v/>
      </c>
      <c r="D51" s="18" t="str">
        <f>IF(A51="","",COUNTIFS(Tables!B:B,Classement!A51,Tables!A:A,0)+COUNTIFS(Tables!E:E,Classement!A51,Tables!F:F,0))</f>
        <v/>
      </c>
      <c r="E51" s="18" t="str">
        <f>IF(A51="","",SUMIF(Tables!B:B,Classement!A51,Tables!C:C)+SUMIF(Tables!E:E,Classement!A51,Tables!D:D))</f>
        <v/>
      </c>
      <c r="F51" s="18" t="str">
        <f>IF(A51="","",SUMIF(Tables!B:B,Classement!A51,Tables!D:D)+SUMIF(Tables!E:E,Classement!A51,Tables!C:C))</f>
        <v/>
      </c>
      <c r="G51" s="18" t="str">
        <f t="shared" si="0"/>
        <v/>
      </c>
      <c r="H51" s="18" t="str">
        <f t="shared" si="1"/>
        <v/>
      </c>
      <c r="I51" s="2" t="str">
        <f t="shared" si="2"/>
        <v/>
      </c>
      <c r="K51" s="14">
        <v>50</v>
      </c>
      <c r="L51" s="15" t="str">
        <f t="shared" si="3"/>
        <v/>
      </c>
    </row>
    <row r="52" spans="1:12" x14ac:dyDescent="0.35">
      <c r="A52" s="17" t="str">
        <f>IF(Equipes!B52="","",Equipes!B52)</f>
        <v/>
      </c>
      <c r="B52" s="18" t="str">
        <f>IF(A52="","",COUNTIFS(Tables!B:B,Classement!A52,Tables!A:A,3)+COUNTIFS(Tables!E:E,Classement!A52,Tables!F:F,3))</f>
        <v/>
      </c>
      <c r="C52" s="18" t="str">
        <f>IF(A52="","",COUNTIFS(Tables!B:B,Classement!A52,Tables!A:A,1)+COUNTIFS(Tables!E:E,Classement!A52,Tables!F:F,1))</f>
        <v/>
      </c>
      <c r="D52" s="18" t="str">
        <f>IF(A52="","",COUNTIFS(Tables!B:B,Classement!A52,Tables!A:A,0)+COUNTIFS(Tables!E:E,Classement!A52,Tables!F:F,0))</f>
        <v/>
      </c>
      <c r="E52" s="18" t="str">
        <f>IF(A52="","",SUMIF(Tables!B:B,Classement!A52,Tables!C:C)+SUMIF(Tables!E:E,Classement!A52,Tables!D:D))</f>
        <v/>
      </c>
      <c r="F52" s="18" t="str">
        <f>IF(A52="","",SUMIF(Tables!B:B,Classement!A52,Tables!D:D)+SUMIF(Tables!E:E,Classement!A52,Tables!C:C))</f>
        <v/>
      </c>
      <c r="G52" s="18" t="str">
        <f t="shared" si="0"/>
        <v/>
      </c>
      <c r="H52" s="18" t="str">
        <f t="shared" si="1"/>
        <v/>
      </c>
      <c r="I52" s="2" t="str">
        <f t="shared" si="2"/>
        <v/>
      </c>
      <c r="K52" s="14">
        <v>51</v>
      </c>
      <c r="L52" s="15" t="str">
        <f t="shared" si="3"/>
        <v/>
      </c>
    </row>
    <row r="53" spans="1:12" x14ac:dyDescent="0.35">
      <c r="A53" s="17" t="str">
        <f>IF(Equipes!B53="","",Equipes!B53)</f>
        <v/>
      </c>
      <c r="B53" s="18" t="str">
        <f>IF(A53="","",COUNTIFS(Tables!B:B,Classement!A53,Tables!A:A,3)+COUNTIFS(Tables!E:E,Classement!A53,Tables!F:F,3))</f>
        <v/>
      </c>
      <c r="C53" s="18" t="str">
        <f>IF(A53="","",COUNTIFS(Tables!B:B,Classement!A53,Tables!A:A,1)+COUNTIFS(Tables!E:E,Classement!A53,Tables!F:F,1))</f>
        <v/>
      </c>
      <c r="D53" s="18" t="str">
        <f>IF(A53="","",COUNTIFS(Tables!B:B,Classement!A53,Tables!A:A,0)+COUNTIFS(Tables!E:E,Classement!A53,Tables!F:F,0))</f>
        <v/>
      </c>
      <c r="E53" s="18" t="str">
        <f>IF(A53="","",SUMIF(Tables!B:B,Classement!A53,Tables!C:C)+SUMIF(Tables!E:E,Classement!A53,Tables!D:D))</f>
        <v/>
      </c>
      <c r="F53" s="18" t="str">
        <f>IF(A53="","",SUMIF(Tables!B:B,Classement!A53,Tables!D:D)+SUMIF(Tables!E:E,Classement!A53,Tables!C:C))</f>
        <v/>
      </c>
      <c r="G53" s="18" t="str">
        <f t="shared" si="0"/>
        <v/>
      </c>
      <c r="H53" s="18" t="str">
        <f t="shared" si="1"/>
        <v/>
      </c>
      <c r="I53" s="2" t="str">
        <f t="shared" si="2"/>
        <v/>
      </c>
      <c r="K53" s="14">
        <v>52</v>
      </c>
      <c r="L53" s="15" t="str">
        <f t="shared" si="3"/>
        <v/>
      </c>
    </row>
    <row r="54" spans="1:12" x14ac:dyDescent="0.35">
      <c r="A54" s="17" t="str">
        <f>IF(Equipes!B54="","",Equipes!B54)</f>
        <v/>
      </c>
      <c r="B54" s="18" t="str">
        <f>IF(A54="","",COUNTIFS(Tables!B:B,Classement!A54,Tables!A:A,3)+COUNTIFS(Tables!E:E,Classement!A54,Tables!F:F,3))</f>
        <v/>
      </c>
      <c r="C54" s="18" t="str">
        <f>IF(A54="","",COUNTIFS(Tables!B:B,Classement!A54,Tables!A:A,1)+COUNTIFS(Tables!E:E,Classement!A54,Tables!F:F,1))</f>
        <v/>
      </c>
      <c r="D54" s="18" t="str">
        <f>IF(A54="","",COUNTIFS(Tables!B:B,Classement!A54,Tables!A:A,0)+COUNTIFS(Tables!E:E,Classement!A54,Tables!F:F,0))</f>
        <v/>
      </c>
      <c r="E54" s="18" t="str">
        <f>IF(A54="","",SUMIF(Tables!B:B,Classement!A54,Tables!C:C)+SUMIF(Tables!E:E,Classement!A54,Tables!D:D))</f>
        <v/>
      </c>
      <c r="F54" s="18" t="str">
        <f>IF(A54="","",SUMIF(Tables!B:B,Classement!A54,Tables!D:D)+SUMIF(Tables!E:E,Classement!A54,Tables!C:C))</f>
        <v/>
      </c>
      <c r="G54" s="18" t="str">
        <f t="shared" si="0"/>
        <v/>
      </c>
      <c r="H54" s="18" t="str">
        <f t="shared" si="1"/>
        <v/>
      </c>
      <c r="I54" s="2" t="str">
        <f t="shared" si="2"/>
        <v/>
      </c>
      <c r="K54" s="14">
        <v>53</v>
      </c>
      <c r="L54" s="15" t="str">
        <f t="shared" si="3"/>
        <v/>
      </c>
    </row>
    <row r="55" spans="1:12" x14ac:dyDescent="0.35">
      <c r="A55" s="17" t="str">
        <f>IF(Equipes!B55="","",Equipes!B55)</f>
        <v/>
      </c>
      <c r="B55" s="18" t="str">
        <f>IF(A55="","",COUNTIFS(Tables!B:B,Classement!A55,Tables!A:A,3)+COUNTIFS(Tables!E:E,Classement!A55,Tables!F:F,3))</f>
        <v/>
      </c>
      <c r="C55" s="18" t="str">
        <f>IF(A55="","",COUNTIFS(Tables!B:B,Classement!A55,Tables!A:A,1)+COUNTIFS(Tables!E:E,Classement!A55,Tables!F:F,1))</f>
        <v/>
      </c>
      <c r="D55" s="18" t="str">
        <f>IF(A55="","",COUNTIFS(Tables!B:B,Classement!A55,Tables!A:A,0)+COUNTIFS(Tables!E:E,Classement!A55,Tables!F:F,0))</f>
        <v/>
      </c>
      <c r="E55" s="18" t="str">
        <f>IF(A55="","",SUMIF(Tables!B:B,Classement!A55,Tables!C:C)+SUMIF(Tables!E:E,Classement!A55,Tables!D:D))</f>
        <v/>
      </c>
      <c r="F55" s="18" t="str">
        <f>IF(A55="","",SUMIF(Tables!B:B,Classement!A55,Tables!D:D)+SUMIF(Tables!E:E,Classement!A55,Tables!C:C))</f>
        <v/>
      </c>
      <c r="G55" s="18" t="str">
        <f t="shared" si="0"/>
        <v/>
      </c>
      <c r="H55" s="18" t="str">
        <f t="shared" si="1"/>
        <v/>
      </c>
      <c r="I55" s="2" t="str">
        <f t="shared" si="2"/>
        <v/>
      </c>
      <c r="K55" s="14">
        <v>54</v>
      </c>
      <c r="L55" s="15" t="str">
        <f t="shared" si="3"/>
        <v/>
      </c>
    </row>
    <row r="56" spans="1:12" x14ac:dyDescent="0.35">
      <c r="A56" s="17" t="str">
        <f>IF(Equipes!B56="","",Equipes!B56)</f>
        <v/>
      </c>
      <c r="B56" s="18" t="str">
        <f>IF(A56="","",COUNTIFS(Tables!B:B,Classement!A56,Tables!A:A,3)+COUNTIFS(Tables!E:E,Classement!A56,Tables!F:F,3))</f>
        <v/>
      </c>
      <c r="C56" s="18" t="str">
        <f>IF(A56="","",COUNTIFS(Tables!B:B,Classement!A56,Tables!A:A,1)+COUNTIFS(Tables!E:E,Classement!A56,Tables!F:F,1))</f>
        <v/>
      </c>
      <c r="D56" s="18" t="str">
        <f>IF(A56="","",COUNTIFS(Tables!B:B,Classement!A56,Tables!A:A,0)+COUNTIFS(Tables!E:E,Classement!A56,Tables!F:F,0))</f>
        <v/>
      </c>
      <c r="E56" s="18" t="str">
        <f>IF(A56="","",SUMIF(Tables!B:B,Classement!A56,Tables!C:C)+SUMIF(Tables!E:E,Classement!A56,Tables!D:D))</f>
        <v/>
      </c>
      <c r="F56" s="18" t="str">
        <f>IF(A56="","",SUMIF(Tables!B:B,Classement!A56,Tables!D:D)+SUMIF(Tables!E:E,Classement!A56,Tables!C:C))</f>
        <v/>
      </c>
      <c r="G56" s="18" t="str">
        <f t="shared" si="0"/>
        <v/>
      </c>
      <c r="H56" s="18" t="str">
        <f t="shared" si="1"/>
        <v/>
      </c>
      <c r="I56" s="2" t="str">
        <f t="shared" si="2"/>
        <v/>
      </c>
      <c r="K56" s="14">
        <v>55</v>
      </c>
      <c r="L56" s="15" t="str">
        <f t="shared" si="3"/>
        <v/>
      </c>
    </row>
    <row r="57" spans="1:12" x14ac:dyDescent="0.35">
      <c r="A57" s="17" t="str">
        <f>IF(Equipes!B57="","",Equipes!B57)</f>
        <v/>
      </c>
      <c r="B57" s="18" t="str">
        <f>IF(A57="","",COUNTIFS(Tables!B:B,Classement!A57,Tables!A:A,3)+COUNTIFS(Tables!E:E,Classement!A57,Tables!F:F,3))</f>
        <v/>
      </c>
      <c r="C57" s="18" t="str">
        <f>IF(A57="","",COUNTIFS(Tables!B:B,Classement!A57,Tables!A:A,1)+COUNTIFS(Tables!E:E,Classement!A57,Tables!F:F,1))</f>
        <v/>
      </c>
      <c r="D57" s="18" t="str">
        <f>IF(A57="","",COUNTIFS(Tables!B:B,Classement!A57,Tables!A:A,0)+COUNTIFS(Tables!E:E,Classement!A57,Tables!F:F,0))</f>
        <v/>
      </c>
      <c r="E57" s="18" t="str">
        <f>IF(A57="","",SUMIF(Tables!B:B,Classement!A57,Tables!C:C)+SUMIF(Tables!E:E,Classement!A57,Tables!D:D))</f>
        <v/>
      </c>
      <c r="F57" s="18" t="str">
        <f>IF(A57="","",SUMIF(Tables!B:B,Classement!A57,Tables!D:D)+SUMIF(Tables!E:E,Classement!A57,Tables!C:C))</f>
        <v/>
      </c>
      <c r="G57" s="18" t="str">
        <f t="shared" si="0"/>
        <v/>
      </c>
      <c r="H57" s="18" t="str">
        <f t="shared" si="1"/>
        <v/>
      </c>
      <c r="I57" s="2" t="str">
        <f t="shared" si="2"/>
        <v/>
      </c>
      <c r="K57" s="14">
        <v>56</v>
      </c>
      <c r="L57" s="15" t="str">
        <f t="shared" si="3"/>
        <v/>
      </c>
    </row>
    <row r="58" spans="1:12" x14ac:dyDescent="0.35">
      <c r="A58" s="17" t="str">
        <f>IF(Equipes!B58="","",Equipes!B58)</f>
        <v/>
      </c>
      <c r="B58" s="18" t="str">
        <f>IF(A58="","",COUNTIFS(Tables!B:B,Classement!A58,Tables!A:A,3)+COUNTIFS(Tables!E:E,Classement!A58,Tables!F:F,3))</f>
        <v/>
      </c>
      <c r="C58" s="18" t="str">
        <f>IF(A58="","",COUNTIFS(Tables!B:B,Classement!A58,Tables!A:A,1)+COUNTIFS(Tables!E:E,Classement!A58,Tables!F:F,1))</f>
        <v/>
      </c>
      <c r="D58" s="18" t="str">
        <f>IF(A58="","",COUNTIFS(Tables!B:B,Classement!A58,Tables!A:A,0)+COUNTIFS(Tables!E:E,Classement!A58,Tables!F:F,0))</f>
        <v/>
      </c>
      <c r="E58" s="18" t="str">
        <f>IF(A58="","",SUMIF(Tables!B:B,Classement!A58,Tables!C:C)+SUMIF(Tables!E:E,Classement!A58,Tables!D:D))</f>
        <v/>
      </c>
      <c r="F58" s="18" t="str">
        <f>IF(A58="","",SUMIF(Tables!B:B,Classement!A58,Tables!D:D)+SUMIF(Tables!E:E,Classement!A58,Tables!C:C))</f>
        <v/>
      </c>
      <c r="G58" s="18" t="str">
        <f t="shared" si="0"/>
        <v/>
      </c>
      <c r="H58" s="18" t="str">
        <f t="shared" si="1"/>
        <v/>
      </c>
      <c r="I58" s="2" t="str">
        <f t="shared" si="2"/>
        <v/>
      </c>
      <c r="K58" s="14">
        <v>57</v>
      </c>
      <c r="L58" s="15" t="str">
        <f t="shared" si="3"/>
        <v/>
      </c>
    </row>
    <row r="59" spans="1:12" x14ac:dyDescent="0.35">
      <c r="A59" s="17" t="str">
        <f>IF(Equipes!B59="","",Equipes!B59)</f>
        <v/>
      </c>
      <c r="B59" s="18" t="str">
        <f>IF(A59="","",COUNTIFS(Tables!B:B,Classement!A59,Tables!A:A,3)+COUNTIFS(Tables!E:E,Classement!A59,Tables!F:F,3))</f>
        <v/>
      </c>
      <c r="C59" s="18" t="str">
        <f>IF(A59="","",COUNTIFS(Tables!B:B,Classement!A59,Tables!A:A,1)+COUNTIFS(Tables!E:E,Classement!A59,Tables!F:F,1))</f>
        <v/>
      </c>
      <c r="D59" s="18" t="str">
        <f>IF(A59="","",COUNTIFS(Tables!B:B,Classement!A59,Tables!A:A,0)+COUNTIFS(Tables!E:E,Classement!A59,Tables!F:F,0))</f>
        <v/>
      </c>
      <c r="E59" s="18" t="str">
        <f>IF(A59="","",SUMIF(Tables!B:B,Classement!A59,Tables!C:C)+SUMIF(Tables!E:E,Classement!A59,Tables!D:D))</f>
        <v/>
      </c>
      <c r="F59" s="18" t="str">
        <f>IF(A59="","",SUMIF(Tables!B:B,Classement!A59,Tables!D:D)+SUMIF(Tables!E:E,Classement!A59,Tables!C:C))</f>
        <v/>
      </c>
      <c r="G59" s="18" t="str">
        <f t="shared" si="0"/>
        <v/>
      </c>
      <c r="H59" s="18" t="str">
        <f t="shared" si="1"/>
        <v/>
      </c>
      <c r="I59" s="2" t="str">
        <f t="shared" si="2"/>
        <v/>
      </c>
      <c r="K59" s="14">
        <v>58</v>
      </c>
      <c r="L59" s="15" t="str">
        <f t="shared" si="3"/>
        <v/>
      </c>
    </row>
    <row r="60" spans="1:12" x14ac:dyDescent="0.35">
      <c r="A60" s="17" t="str">
        <f>IF(Equipes!B60="","",Equipes!B60)</f>
        <v/>
      </c>
      <c r="B60" s="18" t="str">
        <f>IF(A60="","",COUNTIFS(Tables!B:B,Classement!A60,Tables!A:A,3)+COUNTIFS(Tables!E:E,Classement!A60,Tables!F:F,3))</f>
        <v/>
      </c>
      <c r="C60" s="18" t="str">
        <f>IF(A60="","",COUNTIFS(Tables!B:B,Classement!A60,Tables!A:A,1)+COUNTIFS(Tables!E:E,Classement!A60,Tables!F:F,1))</f>
        <v/>
      </c>
      <c r="D60" s="18" t="str">
        <f>IF(A60="","",COUNTIFS(Tables!B:B,Classement!A60,Tables!A:A,0)+COUNTIFS(Tables!E:E,Classement!A60,Tables!F:F,0))</f>
        <v/>
      </c>
      <c r="E60" s="18" t="str">
        <f>IF(A60="","",SUMIF(Tables!B:B,Classement!A60,Tables!C:C)+SUMIF(Tables!E:E,Classement!A60,Tables!D:D))</f>
        <v/>
      </c>
      <c r="F60" s="18" t="str">
        <f>IF(A60="","",SUMIF(Tables!B:B,Classement!A60,Tables!D:D)+SUMIF(Tables!E:E,Classement!A60,Tables!C:C))</f>
        <v/>
      </c>
      <c r="G60" s="18" t="str">
        <f t="shared" si="0"/>
        <v/>
      </c>
      <c r="H60" s="18" t="str">
        <f t="shared" si="1"/>
        <v/>
      </c>
      <c r="I60" s="2" t="str">
        <f t="shared" si="2"/>
        <v/>
      </c>
      <c r="K60" s="14">
        <v>59</v>
      </c>
      <c r="L60" s="15" t="str">
        <f t="shared" si="3"/>
        <v/>
      </c>
    </row>
    <row r="61" spans="1:12" x14ac:dyDescent="0.35">
      <c r="A61" s="17" t="str">
        <f>IF(Equipes!B61="","",Equipes!B61)</f>
        <v/>
      </c>
      <c r="B61" s="18" t="str">
        <f>IF(A61="","",COUNTIFS(Tables!B:B,Classement!A61,Tables!A:A,3)+COUNTIFS(Tables!E:E,Classement!A61,Tables!F:F,3))</f>
        <v/>
      </c>
      <c r="C61" s="18" t="str">
        <f>IF(A61="","",COUNTIFS(Tables!B:B,Classement!A61,Tables!A:A,1)+COUNTIFS(Tables!E:E,Classement!A61,Tables!F:F,1))</f>
        <v/>
      </c>
      <c r="D61" s="18" t="str">
        <f>IF(A61="","",COUNTIFS(Tables!B:B,Classement!A61,Tables!A:A,0)+COUNTIFS(Tables!E:E,Classement!A61,Tables!F:F,0))</f>
        <v/>
      </c>
      <c r="E61" s="18" t="str">
        <f>IF(A61="","",SUMIF(Tables!B:B,Classement!A61,Tables!C:C)+SUMIF(Tables!E:E,Classement!A61,Tables!D:D))</f>
        <v/>
      </c>
      <c r="F61" s="18" t="str">
        <f>IF(A61="","",SUMIF(Tables!B:B,Classement!A61,Tables!D:D)+SUMIF(Tables!E:E,Classement!A61,Tables!C:C))</f>
        <v/>
      </c>
      <c r="G61" s="18" t="str">
        <f t="shared" si="0"/>
        <v/>
      </c>
      <c r="H61" s="18" t="str">
        <f t="shared" si="1"/>
        <v/>
      </c>
      <c r="I61" s="2" t="str">
        <f t="shared" si="2"/>
        <v/>
      </c>
      <c r="K61" s="14">
        <v>60</v>
      </c>
      <c r="L61" s="15" t="str">
        <f t="shared" si="3"/>
        <v/>
      </c>
    </row>
    <row r="62" spans="1:12" x14ac:dyDescent="0.35">
      <c r="A62" s="17" t="str">
        <f>IF(Equipes!B62="","",Equipes!B62)</f>
        <v/>
      </c>
      <c r="B62" s="18" t="str">
        <f>IF(A62="","",COUNTIFS(Tables!B:B,Classement!A62,Tables!A:A,3)+COUNTIFS(Tables!E:E,Classement!A62,Tables!F:F,3))</f>
        <v/>
      </c>
      <c r="C62" s="18" t="str">
        <f>IF(A62="","",COUNTIFS(Tables!B:B,Classement!A62,Tables!A:A,1)+COUNTIFS(Tables!E:E,Classement!A62,Tables!F:F,1))</f>
        <v/>
      </c>
      <c r="D62" s="18" t="str">
        <f>IF(A62="","",COUNTIFS(Tables!B:B,Classement!A62,Tables!A:A,0)+COUNTIFS(Tables!E:E,Classement!A62,Tables!F:F,0))</f>
        <v/>
      </c>
      <c r="E62" s="18" t="str">
        <f>IF(A62="","",SUMIF(Tables!B:B,Classement!A62,Tables!C:C)+SUMIF(Tables!E:E,Classement!A62,Tables!D:D))</f>
        <v/>
      </c>
      <c r="F62" s="18" t="str">
        <f>IF(A62="","",SUMIF(Tables!B:B,Classement!A62,Tables!D:D)+SUMIF(Tables!E:E,Classement!A62,Tables!C:C))</f>
        <v/>
      </c>
      <c r="G62" s="18" t="str">
        <f t="shared" si="0"/>
        <v/>
      </c>
      <c r="H62" s="18" t="str">
        <f t="shared" si="1"/>
        <v/>
      </c>
      <c r="I62" s="2" t="str">
        <f t="shared" si="2"/>
        <v/>
      </c>
      <c r="K62" s="14">
        <v>61</v>
      </c>
      <c r="L62" s="15" t="str">
        <f t="shared" si="3"/>
        <v/>
      </c>
    </row>
    <row r="63" spans="1:12" x14ac:dyDescent="0.35">
      <c r="A63" s="17" t="str">
        <f>IF(Equipes!B63="","",Equipes!B63)</f>
        <v/>
      </c>
      <c r="B63" s="18" t="str">
        <f>IF(A63="","",COUNTIFS(Tables!B:B,Classement!A63,Tables!A:A,3)+COUNTIFS(Tables!E:E,Classement!A63,Tables!F:F,3))</f>
        <v/>
      </c>
      <c r="C63" s="18" t="str">
        <f>IF(A63="","",COUNTIFS(Tables!B:B,Classement!A63,Tables!A:A,1)+COUNTIFS(Tables!E:E,Classement!A63,Tables!F:F,1))</f>
        <v/>
      </c>
      <c r="D63" s="18" t="str">
        <f>IF(A63="","",COUNTIFS(Tables!B:B,Classement!A63,Tables!A:A,0)+COUNTIFS(Tables!E:E,Classement!A63,Tables!F:F,0))</f>
        <v/>
      </c>
      <c r="E63" s="18" t="str">
        <f>IF(A63="","",SUMIF(Tables!B:B,Classement!A63,Tables!C:C)+SUMIF(Tables!E:E,Classement!A63,Tables!D:D))</f>
        <v/>
      </c>
      <c r="F63" s="18" t="str">
        <f>IF(A63="","",SUMIF(Tables!B:B,Classement!A63,Tables!D:D)+SUMIF(Tables!E:E,Classement!A63,Tables!C:C))</f>
        <v/>
      </c>
      <c r="G63" s="18" t="str">
        <f t="shared" si="0"/>
        <v/>
      </c>
      <c r="H63" s="18" t="str">
        <f t="shared" si="1"/>
        <v/>
      </c>
      <c r="I63" s="2" t="str">
        <f t="shared" si="2"/>
        <v/>
      </c>
      <c r="K63" s="14">
        <v>62</v>
      </c>
      <c r="L63" s="15" t="str">
        <f t="shared" si="3"/>
        <v/>
      </c>
    </row>
    <row r="64" spans="1:12" x14ac:dyDescent="0.35">
      <c r="A64" s="17" t="str">
        <f>IF(Equipes!B64="","",Equipes!B64)</f>
        <v/>
      </c>
      <c r="B64" s="18" t="str">
        <f>IF(A64="","",COUNTIFS(Tables!B:B,Classement!A64,Tables!A:A,3)+COUNTIFS(Tables!E:E,Classement!A64,Tables!F:F,3))</f>
        <v/>
      </c>
      <c r="C64" s="18" t="str">
        <f>IF(A64="","",COUNTIFS(Tables!B:B,Classement!A64,Tables!A:A,1)+COUNTIFS(Tables!E:E,Classement!A64,Tables!F:F,1))</f>
        <v/>
      </c>
      <c r="D64" s="18" t="str">
        <f>IF(A64="","",COUNTIFS(Tables!B:B,Classement!A64,Tables!A:A,0)+COUNTIFS(Tables!E:E,Classement!A64,Tables!F:F,0))</f>
        <v/>
      </c>
      <c r="E64" s="18" t="str">
        <f>IF(A64="","",SUMIF(Tables!B:B,Classement!A64,Tables!C:C)+SUMIF(Tables!E:E,Classement!A64,Tables!D:D))</f>
        <v/>
      </c>
      <c r="F64" s="18" t="str">
        <f>IF(A64="","",SUMIF(Tables!B:B,Classement!A64,Tables!D:D)+SUMIF(Tables!E:E,Classement!A64,Tables!C:C))</f>
        <v/>
      </c>
      <c r="G64" s="18" t="str">
        <f t="shared" si="0"/>
        <v/>
      </c>
      <c r="H64" s="18" t="str">
        <f t="shared" si="1"/>
        <v/>
      </c>
      <c r="I64" s="2" t="str">
        <f t="shared" si="2"/>
        <v/>
      </c>
      <c r="K64" s="14">
        <v>63</v>
      </c>
      <c r="L64" s="15" t="str">
        <f t="shared" si="3"/>
        <v/>
      </c>
    </row>
    <row r="65" spans="1:12" x14ac:dyDescent="0.35">
      <c r="A65" s="17" t="str">
        <f>IF(Equipes!B65="","",Equipes!B65)</f>
        <v/>
      </c>
      <c r="B65" s="18" t="str">
        <f>IF(A65="","",COUNTIFS(Tables!B:B,Classement!A65,Tables!A:A,3)+COUNTIFS(Tables!E:E,Classement!A65,Tables!F:F,3))</f>
        <v/>
      </c>
      <c r="C65" s="18" t="str">
        <f>IF(A65="","",COUNTIFS(Tables!B:B,Classement!A65,Tables!A:A,1)+COUNTIFS(Tables!E:E,Classement!A65,Tables!F:F,1))</f>
        <v/>
      </c>
      <c r="D65" s="18" t="str">
        <f>IF(A65="","",COUNTIFS(Tables!B:B,Classement!A65,Tables!A:A,0)+COUNTIFS(Tables!E:E,Classement!A65,Tables!F:F,0))</f>
        <v/>
      </c>
      <c r="E65" s="18" t="str">
        <f>IF(A65="","",SUMIF(Tables!B:B,Classement!A65,Tables!C:C)+SUMIF(Tables!E:E,Classement!A65,Tables!D:D))</f>
        <v/>
      </c>
      <c r="F65" s="18" t="str">
        <f>IF(A65="","",SUMIF(Tables!B:B,Classement!A65,Tables!D:D)+SUMIF(Tables!E:E,Classement!A65,Tables!C:C))</f>
        <v/>
      </c>
      <c r="G65" s="18" t="str">
        <f t="shared" si="0"/>
        <v/>
      </c>
      <c r="H65" s="18" t="str">
        <f t="shared" si="1"/>
        <v/>
      </c>
      <c r="I65" s="2" t="str">
        <f t="shared" si="2"/>
        <v/>
      </c>
      <c r="K65" s="14">
        <v>64</v>
      </c>
      <c r="L65" s="15" t="str">
        <f t="shared" si="3"/>
        <v/>
      </c>
    </row>
    <row r="66" spans="1:12" x14ac:dyDescent="0.35">
      <c r="A66" s="17" t="str">
        <f>IF(Equipes!B66="","",Equipes!B66)</f>
        <v/>
      </c>
      <c r="B66" s="18" t="str">
        <f>IF(A66="","",COUNTIFS(Tables!B:B,Classement!A66,Tables!A:A,3)+COUNTIFS(Tables!E:E,Classement!A66,Tables!F:F,3))</f>
        <v/>
      </c>
      <c r="C66" s="18" t="str">
        <f>IF(A66="","",COUNTIFS(Tables!B:B,Classement!A66,Tables!A:A,1)+COUNTIFS(Tables!E:E,Classement!A66,Tables!F:F,1))</f>
        <v/>
      </c>
      <c r="D66" s="18" t="str">
        <f>IF(A66="","",COUNTIFS(Tables!B:B,Classement!A66,Tables!A:A,0)+COUNTIFS(Tables!E:E,Classement!A66,Tables!F:F,0))</f>
        <v/>
      </c>
      <c r="E66" s="18" t="str">
        <f>IF(A66="","",SUMIF(Tables!B:B,Classement!A66,Tables!C:C)+SUMIF(Tables!E:E,Classement!A66,Tables!D:D))</f>
        <v/>
      </c>
      <c r="F66" s="18" t="str">
        <f>IF(A66="","",SUMIF(Tables!B:B,Classement!A66,Tables!D:D)+SUMIF(Tables!E:E,Classement!A66,Tables!C:C))</f>
        <v/>
      </c>
      <c r="G66" s="18" t="str">
        <f t="shared" si="0"/>
        <v/>
      </c>
      <c r="H66" s="18" t="str">
        <f t="shared" si="1"/>
        <v/>
      </c>
      <c r="I66" s="2" t="str">
        <f t="shared" si="2"/>
        <v/>
      </c>
      <c r="K66" s="14">
        <v>65</v>
      </c>
      <c r="L66" s="15" t="str">
        <f t="shared" si="3"/>
        <v/>
      </c>
    </row>
    <row r="67" spans="1:12" x14ac:dyDescent="0.35">
      <c r="A67" s="17" t="str">
        <f>IF(Equipes!B67="","",Equipes!B67)</f>
        <v/>
      </c>
      <c r="B67" s="18" t="str">
        <f>IF(A67="","",COUNTIFS(Tables!B:B,Classement!A67,Tables!A:A,3)+COUNTIFS(Tables!E:E,Classement!A67,Tables!F:F,3))</f>
        <v/>
      </c>
      <c r="C67" s="18" t="str">
        <f>IF(A67="","",COUNTIFS(Tables!B:B,Classement!A67,Tables!A:A,1)+COUNTIFS(Tables!E:E,Classement!A67,Tables!F:F,1))</f>
        <v/>
      </c>
      <c r="D67" s="18" t="str">
        <f>IF(A67="","",COUNTIFS(Tables!B:B,Classement!A67,Tables!A:A,0)+COUNTIFS(Tables!E:E,Classement!A67,Tables!F:F,0))</f>
        <v/>
      </c>
      <c r="E67" s="18" t="str">
        <f>IF(A67="","",SUMIF(Tables!B:B,Classement!A67,Tables!C:C)+SUMIF(Tables!E:E,Classement!A67,Tables!D:D))</f>
        <v/>
      </c>
      <c r="F67" s="18" t="str">
        <f>IF(A67="","",SUMIF(Tables!B:B,Classement!A67,Tables!D:D)+SUMIF(Tables!E:E,Classement!A67,Tables!C:C))</f>
        <v/>
      </c>
      <c r="G67" s="18" t="str">
        <f t="shared" ref="G67:G101" si="4">IF(A67="","",E67-F67)</f>
        <v/>
      </c>
      <c r="H67" s="18" t="str">
        <f t="shared" ref="H67:H101" si="5">IF(A67="","",RANK(I67,I:I,0))</f>
        <v/>
      </c>
      <c r="I67" s="2" t="str">
        <f t="shared" ref="I67:I101" si="6">IF(A67="","",(B67*100000)+(C67*10000)+G67)</f>
        <v/>
      </c>
      <c r="K67" s="14">
        <v>66</v>
      </c>
      <c r="L67" s="15" t="str">
        <f t="shared" ref="L67:L101" si="7">_xlfn.XLOOKUP(K67,$H$2:$H$101,$A$2:$A$101,"")</f>
        <v/>
      </c>
    </row>
    <row r="68" spans="1:12" x14ac:dyDescent="0.35">
      <c r="A68" s="17" t="str">
        <f>IF(Equipes!B68="","",Equipes!B68)</f>
        <v/>
      </c>
      <c r="B68" s="18" t="str">
        <f>IF(A68="","",COUNTIFS(Tables!B:B,Classement!A68,Tables!A:A,3)+COUNTIFS(Tables!E:E,Classement!A68,Tables!F:F,3))</f>
        <v/>
      </c>
      <c r="C68" s="18" t="str">
        <f>IF(A68="","",COUNTIFS(Tables!B:B,Classement!A68,Tables!A:A,1)+COUNTIFS(Tables!E:E,Classement!A68,Tables!F:F,1))</f>
        <v/>
      </c>
      <c r="D68" s="18" t="str">
        <f>IF(A68="","",COUNTIFS(Tables!B:B,Classement!A68,Tables!A:A,0)+COUNTIFS(Tables!E:E,Classement!A68,Tables!F:F,0))</f>
        <v/>
      </c>
      <c r="E68" s="18" t="str">
        <f>IF(A68="","",SUMIF(Tables!B:B,Classement!A68,Tables!C:C)+SUMIF(Tables!E:E,Classement!A68,Tables!D:D))</f>
        <v/>
      </c>
      <c r="F68" s="18" t="str">
        <f>IF(A68="","",SUMIF(Tables!B:B,Classement!A68,Tables!D:D)+SUMIF(Tables!E:E,Classement!A68,Tables!C:C))</f>
        <v/>
      </c>
      <c r="G68" s="18" t="str">
        <f t="shared" si="4"/>
        <v/>
      </c>
      <c r="H68" s="18" t="str">
        <f t="shared" si="5"/>
        <v/>
      </c>
      <c r="I68" s="2" t="str">
        <f t="shared" si="6"/>
        <v/>
      </c>
      <c r="K68" s="14">
        <v>67</v>
      </c>
      <c r="L68" s="15" t="str">
        <f t="shared" si="7"/>
        <v/>
      </c>
    </row>
    <row r="69" spans="1:12" x14ac:dyDescent="0.35">
      <c r="A69" s="17" t="str">
        <f>IF(Equipes!B69="","",Equipes!B69)</f>
        <v/>
      </c>
      <c r="B69" s="18" t="str">
        <f>IF(A69="","",COUNTIFS(Tables!B:B,Classement!A69,Tables!A:A,3)+COUNTIFS(Tables!E:E,Classement!A69,Tables!F:F,3))</f>
        <v/>
      </c>
      <c r="C69" s="18" t="str">
        <f>IF(A69="","",COUNTIFS(Tables!B:B,Classement!A69,Tables!A:A,1)+COUNTIFS(Tables!E:E,Classement!A69,Tables!F:F,1))</f>
        <v/>
      </c>
      <c r="D69" s="18" t="str">
        <f>IF(A69="","",COUNTIFS(Tables!B:B,Classement!A69,Tables!A:A,0)+COUNTIFS(Tables!E:E,Classement!A69,Tables!F:F,0))</f>
        <v/>
      </c>
      <c r="E69" s="18" t="str">
        <f>IF(A69="","",SUMIF(Tables!B:B,Classement!A69,Tables!C:C)+SUMIF(Tables!E:E,Classement!A69,Tables!D:D))</f>
        <v/>
      </c>
      <c r="F69" s="18" t="str">
        <f>IF(A69="","",SUMIF(Tables!B:B,Classement!A69,Tables!D:D)+SUMIF(Tables!E:E,Classement!A69,Tables!C:C))</f>
        <v/>
      </c>
      <c r="G69" s="18" t="str">
        <f t="shared" si="4"/>
        <v/>
      </c>
      <c r="H69" s="18" t="str">
        <f t="shared" si="5"/>
        <v/>
      </c>
      <c r="I69" s="2" t="str">
        <f t="shared" si="6"/>
        <v/>
      </c>
      <c r="K69" s="14">
        <v>68</v>
      </c>
      <c r="L69" s="15" t="str">
        <f t="shared" si="7"/>
        <v/>
      </c>
    </row>
    <row r="70" spans="1:12" x14ac:dyDescent="0.35">
      <c r="A70" s="17" t="str">
        <f>IF(Equipes!B70="","",Equipes!B70)</f>
        <v/>
      </c>
      <c r="B70" s="18" t="str">
        <f>IF(A70="","",COUNTIFS(Tables!B:B,Classement!A70,Tables!A:A,3)+COUNTIFS(Tables!E:E,Classement!A70,Tables!F:F,3))</f>
        <v/>
      </c>
      <c r="C70" s="18" t="str">
        <f>IF(A70="","",COUNTIFS(Tables!B:B,Classement!A70,Tables!A:A,1)+COUNTIFS(Tables!E:E,Classement!A70,Tables!F:F,1))</f>
        <v/>
      </c>
      <c r="D70" s="18" t="str">
        <f>IF(A70="","",COUNTIFS(Tables!B:B,Classement!A70,Tables!A:A,0)+COUNTIFS(Tables!E:E,Classement!A70,Tables!F:F,0))</f>
        <v/>
      </c>
      <c r="E70" s="18" t="str">
        <f>IF(A70="","",SUMIF(Tables!B:B,Classement!A70,Tables!C:C)+SUMIF(Tables!E:E,Classement!A70,Tables!D:D))</f>
        <v/>
      </c>
      <c r="F70" s="18" t="str">
        <f>IF(A70="","",SUMIF(Tables!B:B,Classement!A70,Tables!D:D)+SUMIF(Tables!E:E,Classement!A70,Tables!C:C))</f>
        <v/>
      </c>
      <c r="G70" s="18" t="str">
        <f t="shared" si="4"/>
        <v/>
      </c>
      <c r="H70" s="18" t="str">
        <f t="shared" si="5"/>
        <v/>
      </c>
      <c r="I70" s="2" t="str">
        <f t="shared" si="6"/>
        <v/>
      </c>
      <c r="K70" s="14">
        <v>69</v>
      </c>
      <c r="L70" s="15" t="str">
        <f t="shared" si="7"/>
        <v/>
      </c>
    </row>
    <row r="71" spans="1:12" x14ac:dyDescent="0.35">
      <c r="A71" s="17" t="str">
        <f>IF(Equipes!B71="","",Equipes!B71)</f>
        <v/>
      </c>
      <c r="B71" s="18" t="str">
        <f>IF(A71="","",COUNTIFS(Tables!B:B,Classement!A71,Tables!A:A,3)+COUNTIFS(Tables!E:E,Classement!A71,Tables!F:F,3))</f>
        <v/>
      </c>
      <c r="C71" s="18" t="str">
        <f>IF(A71="","",COUNTIFS(Tables!B:B,Classement!A71,Tables!A:A,1)+COUNTIFS(Tables!E:E,Classement!A71,Tables!F:F,1))</f>
        <v/>
      </c>
      <c r="D71" s="18" t="str">
        <f>IF(A71="","",COUNTIFS(Tables!B:B,Classement!A71,Tables!A:A,0)+COUNTIFS(Tables!E:E,Classement!A71,Tables!F:F,0))</f>
        <v/>
      </c>
      <c r="E71" s="18" t="str">
        <f>IF(A71="","",SUMIF(Tables!B:B,Classement!A71,Tables!C:C)+SUMIF(Tables!E:E,Classement!A71,Tables!D:D))</f>
        <v/>
      </c>
      <c r="F71" s="18" t="str">
        <f>IF(A71="","",SUMIF(Tables!B:B,Classement!A71,Tables!D:D)+SUMIF(Tables!E:E,Classement!A71,Tables!C:C))</f>
        <v/>
      </c>
      <c r="G71" s="18" t="str">
        <f t="shared" si="4"/>
        <v/>
      </c>
      <c r="H71" s="18" t="str">
        <f t="shared" si="5"/>
        <v/>
      </c>
      <c r="I71" s="2" t="str">
        <f t="shared" si="6"/>
        <v/>
      </c>
      <c r="K71" s="14">
        <v>70</v>
      </c>
      <c r="L71" s="15" t="str">
        <f t="shared" si="7"/>
        <v/>
      </c>
    </row>
    <row r="72" spans="1:12" x14ac:dyDescent="0.35">
      <c r="A72" s="17" t="str">
        <f>IF(Equipes!B72="","",Equipes!B72)</f>
        <v/>
      </c>
      <c r="B72" s="18" t="str">
        <f>IF(A72="","",COUNTIFS(Tables!B:B,Classement!A72,Tables!A:A,3)+COUNTIFS(Tables!E:E,Classement!A72,Tables!F:F,3))</f>
        <v/>
      </c>
      <c r="C72" s="18" t="str">
        <f>IF(A72="","",COUNTIFS(Tables!B:B,Classement!A72,Tables!A:A,1)+COUNTIFS(Tables!E:E,Classement!A72,Tables!F:F,1))</f>
        <v/>
      </c>
      <c r="D72" s="18" t="str">
        <f>IF(A72="","",COUNTIFS(Tables!B:B,Classement!A72,Tables!A:A,0)+COUNTIFS(Tables!E:E,Classement!A72,Tables!F:F,0))</f>
        <v/>
      </c>
      <c r="E72" s="18" t="str">
        <f>IF(A72="","",SUMIF(Tables!B:B,Classement!A72,Tables!C:C)+SUMIF(Tables!E:E,Classement!A72,Tables!D:D))</f>
        <v/>
      </c>
      <c r="F72" s="18" t="str">
        <f>IF(A72="","",SUMIF(Tables!B:B,Classement!A72,Tables!D:D)+SUMIF(Tables!E:E,Classement!A72,Tables!C:C))</f>
        <v/>
      </c>
      <c r="G72" s="18" t="str">
        <f t="shared" si="4"/>
        <v/>
      </c>
      <c r="H72" s="18" t="str">
        <f t="shared" si="5"/>
        <v/>
      </c>
      <c r="I72" s="2" t="str">
        <f t="shared" si="6"/>
        <v/>
      </c>
      <c r="K72" s="14">
        <v>71</v>
      </c>
      <c r="L72" s="15" t="str">
        <f t="shared" si="7"/>
        <v/>
      </c>
    </row>
    <row r="73" spans="1:12" x14ac:dyDescent="0.35">
      <c r="A73" s="17" t="str">
        <f>IF(Equipes!B73="","",Equipes!B73)</f>
        <v/>
      </c>
      <c r="B73" s="18" t="str">
        <f>IF(A73="","",COUNTIFS(Tables!B:B,Classement!A73,Tables!A:A,3)+COUNTIFS(Tables!E:E,Classement!A73,Tables!F:F,3))</f>
        <v/>
      </c>
      <c r="C73" s="18" t="str">
        <f>IF(A73="","",COUNTIFS(Tables!B:B,Classement!A73,Tables!A:A,1)+COUNTIFS(Tables!E:E,Classement!A73,Tables!F:F,1))</f>
        <v/>
      </c>
      <c r="D73" s="18" t="str">
        <f>IF(A73="","",COUNTIFS(Tables!B:B,Classement!A73,Tables!A:A,0)+COUNTIFS(Tables!E:E,Classement!A73,Tables!F:F,0))</f>
        <v/>
      </c>
      <c r="E73" s="18" t="str">
        <f>IF(A73="","",SUMIF(Tables!B:B,Classement!A73,Tables!C:C)+SUMIF(Tables!E:E,Classement!A73,Tables!D:D))</f>
        <v/>
      </c>
      <c r="F73" s="18" t="str">
        <f>IF(A73="","",SUMIF(Tables!B:B,Classement!A73,Tables!D:D)+SUMIF(Tables!E:E,Classement!A73,Tables!C:C))</f>
        <v/>
      </c>
      <c r="G73" s="18" t="str">
        <f t="shared" si="4"/>
        <v/>
      </c>
      <c r="H73" s="18" t="str">
        <f t="shared" si="5"/>
        <v/>
      </c>
      <c r="I73" s="2" t="str">
        <f t="shared" si="6"/>
        <v/>
      </c>
      <c r="K73" s="14">
        <v>72</v>
      </c>
      <c r="L73" s="15" t="str">
        <f t="shared" si="7"/>
        <v/>
      </c>
    </row>
    <row r="74" spans="1:12" x14ac:dyDescent="0.35">
      <c r="A74" s="17" t="str">
        <f>IF(Equipes!B74="","",Equipes!B74)</f>
        <v/>
      </c>
      <c r="B74" s="18" t="str">
        <f>IF(A74="","",COUNTIFS(Tables!B:B,Classement!A74,Tables!A:A,3)+COUNTIFS(Tables!E:E,Classement!A74,Tables!F:F,3))</f>
        <v/>
      </c>
      <c r="C74" s="18" t="str">
        <f>IF(A74="","",COUNTIFS(Tables!B:B,Classement!A74,Tables!A:A,1)+COUNTIFS(Tables!E:E,Classement!A74,Tables!F:F,1))</f>
        <v/>
      </c>
      <c r="D74" s="18" t="str">
        <f>IF(A74="","",COUNTIFS(Tables!B:B,Classement!A74,Tables!A:A,0)+COUNTIFS(Tables!E:E,Classement!A74,Tables!F:F,0))</f>
        <v/>
      </c>
      <c r="E74" s="18" t="str">
        <f>IF(A74="","",SUMIF(Tables!B:B,Classement!A74,Tables!C:C)+SUMIF(Tables!E:E,Classement!A74,Tables!D:D))</f>
        <v/>
      </c>
      <c r="F74" s="18" t="str">
        <f>IF(A74="","",SUMIF(Tables!B:B,Classement!A74,Tables!D:D)+SUMIF(Tables!E:E,Classement!A74,Tables!C:C))</f>
        <v/>
      </c>
      <c r="G74" s="18" t="str">
        <f t="shared" si="4"/>
        <v/>
      </c>
      <c r="H74" s="18" t="str">
        <f t="shared" si="5"/>
        <v/>
      </c>
      <c r="I74" s="2" t="str">
        <f t="shared" si="6"/>
        <v/>
      </c>
      <c r="K74" s="14">
        <v>73</v>
      </c>
      <c r="L74" s="15" t="str">
        <f t="shared" si="7"/>
        <v/>
      </c>
    </row>
    <row r="75" spans="1:12" x14ac:dyDescent="0.35">
      <c r="A75" s="17" t="str">
        <f>IF(Equipes!B75="","",Equipes!B75)</f>
        <v/>
      </c>
      <c r="B75" s="18" t="str">
        <f>IF(A75="","",COUNTIFS(Tables!B:B,Classement!A75,Tables!A:A,3)+COUNTIFS(Tables!E:E,Classement!A75,Tables!F:F,3))</f>
        <v/>
      </c>
      <c r="C75" s="18" t="str">
        <f>IF(A75="","",COUNTIFS(Tables!B:B,Classement!A75,Tables!A:A,1)+COUNTIFS(Tables!E:E,Classement!A75,Tables!F:F,1))</f>
        <v/>
      </c>
      <c r="D75" s="18" t="str">
        <f>IF(A75="","",COUNTIFS(Tables!B:B,Classement!A75,Tables!A:A,0)+COUNTIFS(Tables!E:E,Classement!A75,Tables!F:F,0))</f>
        <v/>
      </c>
      <c r="E75" s="18" t="str">
        <f>IF(A75="","",SUMIF(Tables!B:B,Classement!A75,Tables!C:C)+SUMIF(Tables!E:E,Classement!A75,Tables!D:D))</f>
        <v/>
      </c>
      <c r="F75" s="18" t="str">
        <f>IF(A75="","",SUMIF(Tables!B:B,Classement!A75,Tables!D:D)+SUMIF(Tables!E:E,Classement!A75,Tables!C:C))</f>
        <v/>
      </c>
      <c r="G75" s="18" t="str">
        <f t="shared" si="4"/>
        <v/>
      </c>
      <c r="H75" s="18" t="str">
        <f t="shared" si="5"/>
        <v/>
      </c>
      <c r="I75" s="2" t="str">
        <f t="shared" si="6"/>
        <v/>
      </c>
      <c r="K75" s="14">
        <v>74</v>
      </c>
      <c r="L75" s="15" t="str">
        <f t="shared" si="7"/>
        <v/>
      </c>
    </row>
    <row r="76" spans="1:12" x14ac:dyDescent="0.35">
      <c r="A76" s="17" t="str">
        <f>IF(Equipes!B76="","",Equipes!B76)</f>
        <v/>
      </c>
      <c r="B76" s="18" t="str">
        <f>IF(A76="","",COUNTIFS(Tables!B:B,Classement!A76,Tables!A:A,3)+COUNTIFS(Tables!E:E,Classement!A76,Tables!F:F,3))</f>
        <v/>
      </c>
      <c r="C76" s="18" t="str">
        <f>IF(A76="","",COUNTIFS(Tables!B:B,Classement!A76,Tables!A:A,1)+COUNTIFS(Tables!E:E,Classement!A76,Tables!F:F,1))</f>
        <v/>
      </c>
      <c r="D76" s="18" t="str">
        <f>IF(A76="","",COUNTIFS(Tables!B:B,Classement!A76,Tables!A:A,0)+COUNTIFS(Tables!E:E,Classement!A76,Tables!F:F,0))</f>
        <v/>
      </c>
      <c r="E76" s="18" t="str">
        <f>IF(A76="","",SUMIF(Tables!B:B,Classement!A76,Tables!C:C)+SUMIF(Tables!E:E,Classement!A76,Tables!D:D))</f>
        <v/>
      </c>
      <c r="F76" s="18" t="str">
        <f>IF(A76="","",SUMIF(Tables!B:B,Classement!A76,Tables!D:D)+SUMIF(Tables!E:E,Classement!A76,Tables!C:C))</f>
        <v/>
      </c>
      <c r="G76" s="18" t="str">
        <f t="shared" si="4"/>
        <v/>
      </c>
      <c r="H76" s="18" t="str">
        <f t="shared" si="5"/>
        <v/>
      </c>
      <c r="I76" s="2" t="str">
        <f t="shared" si="6"/>
        <v/>
      </c>
      <c r="K76" s="14">
        <v>75</v>
      </c>
      <c r="L76" s="15" t="str">
        <f t="shared" si="7"/>
        <v/>
      </c>
    </row>
    <row r="77" spans="1:12" x14ac:dyDescent="0.35">
      <c r="A77" s="17" t="str">
        <f>IF(Equipes!B77="","",Equipes!B77)</f>
        <v/>
      </c>
      <c r="B77" s="18" t="str">
        <f>IF(A77="","",COUNTIFS(Tables!B:B,Classement!A77,Tables!A:A,3)+COUNTIFS(Tables!E:E,Classement!A77,Tables!F:F,3))</f>
        <v/>
      </c>
      <c r="C77" s="18" t="str">
        <f>IF(A77="","",COUNTIFS(Tables!B:B,Classement!A77,Tables!A:A,1)+COUNTIFS(Tables!E:E,Classement!A77,Tables!F:F,1))</f>
        <v/>
      </c>
      <c r="D77" s="18" t="str">
        <f>IF(A77="","",COUNTIFS(Tables!B:B,Classement!A77,Tables!A:A,0)+COUNTIFS(Tables!E:E,Classement!A77,Tables!F:F,0))</f>
        <v/>
      </c>
      <c r="E77" s="18" t="str">
        <f>IF(A77="","",SUMIF(Tables!B:B,Classement!A77,Tables!C:C)+SUMIF(Tables!E:E,Classement!A77,Tables!D:D))</f>
        <v/>
      </c>
      <c r="F77" s="18" t="str">
        <f>IF(A77="","",SUMIF(Tables!B:B,Classement!A77,Tables!D:D)+SUMIF(Tables!E:E,Classement!A77,Tables!C:C))</f>
        <v/>
      </c>
      <c r="G77" s="18" t="str">
        <f t="shared" si="4"/>
        <v/>
      </c>
      <c r="H77" s="18" t="str">
        <f t="shared" si="5"/>
        <v/>
      </c>
      <c r="I77" s="2" t="str">
        <f t="shared" si="6"/>
        <v/>
      </c>
      <c r="K77" s="14">
        <v>76</v>
      </c>
      <c r="L77" s="15" t="str">
        <f t="shared" si="7"/>
        <v/>
      </c>
    </row>
    <row r="78" spans="1:12" x14ac:dyDescent="0.35">
      <c r="A78" s="17" t="str">
        <f>IF(Equipes!B78="","",Equipes!B78)</f>
        <v/>
      </c>
      <c r="B78" s="18" t="str">
        <f>IF(A78="","",COUNTIFS(Tables!B:B,Classement!A78,Tables!A:A,3)+COUNTIFS(Tables!E:E,Classement!A78,Tables!F:F,3))</f>
        <v/>
      </c>
      <c r="C78" s="18" t="str">
        <f>IF(A78="","",COUNTIFS(Tables!B:B,Classement!A78,Tables!A:A,1)+COUNTIFS(Tables!E:E,Classement!A78,Tables!F:F,1))</f>
        <v/>
      </c>
      <c r="D78" s="18" t="str">
        <f>IF(A78="","",COUNTIFS(Tables!B:B,Classement!A78,Tables!A:A,0)+COUNTIFS(Tables!E:E,Classement!A78,Tables!F:F,0))</f>
        <v/>
      </c>
      <c r="E78" s="18" t="str">
        <f>IF(A78="","",SUMIF(Tables!B:B,Classement!A78,Tables!C:C)+SUMIF(Tables!E:E,Classement!A78,Tables!D:D))</f>
        <v/>
      </c>
      <c r="F78" s="18" t="str">
        <f>IF(A78="","",SUMIF(Tables!B:B,Classement!A78,Tables!D:D)+SUMIF(Tables!E:E,Classement!A78,Tables!C:C))</f>
        <v/>
      </c>
      <c r="G78" s="18" t="str">
        <f t="shared" si="4"/>
        <v/>
      </c>
      <c r="H78" s="18" t="str">
        <f t="shared" si="5"/>
        <v/>
      </c>
      <c r="I78" s="2" t="str">
        <f t="shared" si="6"/>
        <v/>
      </c>
      <c r="K78" s="14">
        <v>77</v>
      </c>
      <c r="L78" s="15" t="str">
        <f t="shared" si="7"/>
        <v/>
      </c>
    </row>
    <row r="79" spans="1:12" x14ac:dyDescent="0.35">
      <c r="A79" s="17" t="str">
        <f>IF(Equipes!B79="","",Equipes!B79)</f>
        <v/>
      </c>
      <c r="B79" s="18" t="str">
        <f>IF(A79="","",COUNTIFS(Tables!B:B,Classement!A79,Tables!A:A,3)+COUNTIFS(Tables!E:E,Classement!A79,Tables!F:F,3))</f>
        <v/>
      </c>
      <c r="C79" s="18" t="str">
        <f>IF(A79="","",COUNTIFS(Tables!B:B,Classement!A79,Tables!A:A,1)+COUNTIFS(Tables!E:E,Classement!A79,Tables!F:F,1))</f>
        <v/>
      </c>
      <c r="D79" s="18" t="str">
        <f>IF(A79="","",COUNTIFS(Tables!B:B,Classement!A79,Tables!A:A,0)+COUNTIFS(Tables!E:E,Classement!A79,Tables!F:F,0))</f>
        <v/>
      </c>
      <c r="E79" s="18" t="str">
        <f>IF(A79="","",SUMIF(Tables!B:B,Classement!A79,Tables!C:C)+SUMIF(Tables!E:E,Classement!A79,Tables!D:D))</f>
        <v/>
      </c>
      <c r="F79" s="18" t="str">
        <f>IF(A79="","",SUMIF(Tables!B:B,Classement!A79,Tables!D:D)+SUMIF(Tables!E:E,Classement!A79,Tables!C:C))</f>
        <v/>
      </c>
      <c r="G79" s="18" t="str">
        <f t="shared" si="4"/>
        <v/>
      </c>
      <c r="H79" s="18" t="str">
        <f t="shared" si="5"/>
        <v/>
      </c>
      <c r="I79" s="2" t="str">
        <f t="shared" si="6"/>
        <v/>
      </c>
      <c r="K79" s="14">
        <v>78</v>
      </c>
      <c r="L79" s="15" t="str">
        <f t="shared" si="7"/>
        <v/>
      </c>
    </row>
    <row r="80" spans="1:12" x14ac:dyDescent="0.35">
      <c r="A80" s="17" t="str">
        <f>IF(Equipes!B80="","",Equipes!B80)</f>
        <v/>
      </c>
      <c r="B80" s="18" t="str">
        <f>IF(A80="","",COUNTIFS(Tables!B:B,Classement!A80,Tables!A:A,3)+COUNTIFS(Tables!E:E,Classement!A80,Tables!F:F,3))</f>
        <v/>
      </c>
      <c r="C80" s="18" t="str">
        <f>IF(A80="","",COUNTIFS(Tables!B:B,Classement!A80,Tables!A:A,1)+COUNTIFS(Tables!E:E,Classement!A80,Tables!F:F,1))</f>
        <v/>
      </c>
      <c r="D80" s="18" t="str">
        <f>IF(A80="","",COUNTIFS(Tables!B:B,Classement!A80,Tables!A:A,0)+COUNTIFS(Tables!E:E,Classement!A80,Tables!F:F,0))</f>
        <v/>
      </c>
      <c r="E80" s="18" t="str">
        <f>IF(A80="","",SUMIF(Tables!B:B,Classement!A80,Tables!C:C)+SUMIF(Tables!E:E,Classement!A80,Tables!D:D))</f>
        <v/>
      </c>
      <c r="F80" s="18" t="str">
        <f>IF(A80="","",SUMIF(Tables!B:B,Classement!A80,Tables!D:D)+SUMIF(Tables!E:E,Classement!A80,Tables!C:C))</f>
        <v/>
      </c>
      <c r="G80" s="18" t="str">
        <f t="shared" si="4"/>
        <v/>
      </c>
      <c r="H80" s="18" t="str">
        <f t="shared" si="5"/>
        <v/>
      </c>
      <c r="I80" s="2" t="str">
        <f t="shared" si="6"/>
        <v/>
      </c>
      <c r="K80" s="14">
        <v>79</v>
      </c>
      <c r="L80" s="15" t="str">
        <f t="shared" si="7"/>
        <v/>
      </c>
    </row>
    <row r="81" spans="1:12" x14ac:dyDescent="0.35">
      <c r="A81" s="17" t="str">
        <f>IF(Equipes!B81="","",Equipes!B81)</f>
        <v/>
      </c>
      <c r="B81" s="18" t="str">
        <f>IF(A81="","",COUNTIFS(Tables!B:B,Classement!A81,Tables!A:A,3)+COUNTIFS(Tables!E:E,Classement!A81,Tables!F:F,3))</f>
        <v/>
      </c>
      <c r="C81" s="18" t="str">
        <f>IF(A81="","",COUNTIFS(Tables!B:B,Classement!A81,Tables!A:A,1)+COUNTIFS(Tables!E:E,Classement!A81,Tables!F:F,1))</f>
        <v/>
      </c>
      <c r="D81" s="18" t="str">
        <f>IF(A81="","",COUNTIFS(Tables!B:B,Classement!A81,Tables!A:A,0)+COUNTIFS(Tables!E:E,Classement!A81,Tables!F:F,0))</f>
        <v/>
      </c>
      <c r="E81" s="18" t="str">
        <f>IF(A81="","",SUMIF(Tables!B:B,Classement!A81,Tables!C:C)+SUMIF(Tables!E:E,Classement!A81,Tables!D:D))</f>
        <v/>
      </c>
      <c r="F81" s="18" t="str">
        <f>IF(A81="","",SUMIF(Tables!B:B,Classement!A81,Tables!D:D)+SUMIF(Tables!E:E,Classement!A81,Tables!C:C))</f>
        <v/>
      </c>
      <c r="G81" s="18" t="str">
        <f t="shared" si="4"/>
        <v/>
      </c>
      <c r="H81" s="18" t="str">
        <f t="shared" si="5"/>
        <v/>
      </c>
      <c r="I81" s="2" t="str">
        <f t="shared" si="6"/>
        <v/>
      </c>
      <c r="K81" s="14">
        <v>80</v>
      </c>
      <c r="L81" s="15" t="str">
        <f t="shared" si="7"/>
        <v/>
      </c>
    </row>
    <row r="82" spans="1:12" x14ac:dyDescent="0.35">
      <c r="A82" s="17" t="str">
        <f>IF(Equipes!B82="","",Equipes!B82)</f>
        <v/>
      </c>
      <c r="B82" s="18" t="str">
        <f>IF(A82="","",COUNTIFS(Tables!B:B,Classement!A82,Tables!A:A,3)+COUNTIFS(Tables!E:E,Classement!A82,Tables!F:F,3))</f>
        <v/>
      </c>
      <c r="C82" s="18" t="str">
        <f>IF(A82="","",COUNTIFS(Tables!B:B,Classement!A82,Tables!A:A,1)+COUNTIFS(Tables!E:E,Classement!A82,Tables!F:F,1))</f>
        <v/>
      </c>
      <c r="D82" s="18" t="str">
        <f>IF(A82="","",COUNTIFS(Tables!B:B,Classement!A82,Tables!A:A,0)+COUNTIFS(Tables!E:E,Classement!A82,Tables!F:F,0))</f>
        <v/>
      </c>
      <c r="E82" s="18" t="str">
        <f>IF(A82="","",SUMIF(Tables!B:B,Classement!A82,Tables!C:C)+SUMIF(Tables!E:E,Classement!A82,Tables!D:D))</f>
        <v/>
      </c>
      <c r="F82" s="18" t="str">
        <f>IF(A82="","",SUMIF(Tables!B:B,Classement!A82,Tables!D:D)+SUMIF(Tables!E:E,Classement!A82,Tables!C:C))</f>
        <v/>
      </c>
      <c r="G82" s="18" t="str">
        <f t="shared" si="4"/>
        <v/>
      </c>
      <c r="H82" s="18" t="str">
        <f t="shared" si="5"/>
        <v/>
      </c>
      <c r="I82" s="2" t="str">
        <f t="shared" si="6"/>
        <v/>
      </c>
      <c r="K82" s="14">
        <v>81</v>
      </c>
      <c r="L82" s="15" t="str">
        <f t="shared" si="7"/>
        <v/>
      </c>
    </row>
    <row r="83" spans="1:12" x14ac:dyDescent="0.35">
      <c r="A83" s="17" t="str">
        <f>IF(Equipes!B83="","",Equipes!B83)</f>
        <v/>
      </c>
      <c r="B83" s="18" t="str">
        <f>IF(A83="","",COUNTIFS(Tables!B:B,Classement!A83,Tables!A:A,3)+COUNTIFS(Tables!E:E,Classement!A83,Tables!F:F,3))</f>
        <v/>
      </c>
      <c r="C83" s="18" t="str">
        <f>IF(A83="","",COUNTIFS(Tables!B:B,Classement!A83,Tables!A:A,1)+COUNTIFS(Tables!E:E,Classement!A83,Tables!F:F,1))</f>
        <v/>
      </c>
      <c r="D83" s="18" t="str">
        <f>IF(A83="","",COUNTIFS(Tables!B:B,Classement!A83,Tables!A:A,0)+COUNTIFS(Tables!E:E,Classement!A83,Tables!F:F,0))</f>
        <v/>
      </c>
      <c r="E83" s="18" t="str">
        <f>IF(A83="","",SUMIF(Tables!B:B,Classement!A83,Tables!C:C)+SUMIF(Tables!E:E,Classement!A83,Tables!D:D))</f>
        <v/>
      </c>
      <c r="F83" s="18" t="str">
        <f>IF(A83="","",SUMIF(Tables!B:B,Classement!A83,Tables!D:D)+SUMIF(Tables!E:E,Classement!A83,Tables!C:C))</f>
        <v/>
      </c>
      <c r="G83" s="18" t="str">
        <f t="shared" si="4"/>
        <v/>
      </c>
      <c r="H83" s="18" t="str">
        <f t="shared" si="5"/>
        <v/>
      </c>
      <c r="I83" s="2" t="str">
        <f t="shared" si="6"/>
        <v/>
      </c>
      <c r="K83" s="14">
        <v>82</v>
      </c>
      <c r="L83" s="15" t="str">
        <f t="shared" si="7"/>
        <v/>
      </c>
    </row>
    <row r="84" spans="1:12" x14ac:dyDescent="0.35">
      <c r="A84" s="17" t="str">
        <f>IF(Equipes!B84="","",Equipes!B84)</f>
        <v/>
      </c>
      <c r="B84" s="18" t="str">
        <f>IF(A84="","",COUNTIFS(Tables!B:B,Classement!A84,Tables!A:A,3)+COUNTIFS(Tables!E:E,Classement!A84,Tables!F:F,3))</f>
        <v/>
      </c>
      <c r="C84" s="18" t="str">
        <f>IF(A84="","",COUNTIFS(Tables!B:B,Classement!A84,Tables!A:A,1)+COUNTIFS(Tables!E:E,Classement!A84,Tables!F:F,1))</f>
        <v/>
      </c>
      <c r="D84" s="18" t="str">
        <f>IF(A84="","",COUNTIFS(Tables!B:B,Classement!A84,Tables!A:A,0)+COUNTIFS(Tables!E:E,Classement!A84,Tables!F:F,0))</f>
        <v/>
      </c>
      <c r="E84" s="18" t="str">
        <f>IF(A84="","",SUMIF(Tables!B:B,Classement!A84,Tables!C:C)+SUMIF(Tables!E:E,Classement!A84,Tables!D:D))</f>
        <v/>
      </c>
      <c r="F84" s="18" t="str">
        <f>IF(A84="","",SUMIF(Tables!B:B,Classement!A84,Tables!D:D)+SUMIF(Tables!E:E,Classement!A84,Tables!C:C))</f>
        <v/>
      </c>
      <c r="G84" s="18" t="str">
        <f t="shared" si="4"/>
        <v/>
      </c>
      <c r="H84" s="18" t="str">
        <f t="shared" si="5"/>
        <v/>
      </c>
      <c r="I84" s="2" t="str">
        <f t="shared" si="6"/>
        <v/>
      </c>
      <c r="K84" s="14">
        <v>83</v>
      </c>
      <c r="L84" s="15" t="str">
        <f t="shared" si="7"/>
        <v/>
      </c>
    </row>
    <row r="85" spans="1:12" x14ac:dyDescent="0.35">
      <c r="A85" s="17" t="str">
        <f>IF(Equipes!B85="","",Equipes!B85)</f>
        <v/>
      </c>
      <c r="B85" s="18" t="str">
        <f>IF(A85="","",COUNTIFS(Tables!B:B,Classement!A85,Tables!A:A,3)+COUNTIFS(Tables!E:E,Classement!A85,Tables!F:F,3))</f>
        <v/>
      </c>
      <c r="C85" s="18" t="str">
        <f>IF(A85="","",COUNTIFS(Tables!B:B,Classement!A85,Tables!A:A,1)+COUNTIFS(Tables!E:E,Classement!A85,Tables!F:F,1))</f>
        <v/>
      </c>
      <c r="D85" s="18" t="str">
        <f>IF(A85="","",COUNTIFS(Tables!B:B,Classement!A85,Tables!A:A,0)+COUNTIFS(Tables!E:E,Classement!A85,Tables!F:F,0))</f>
        <v/>
      </c>
      <c r="E85" s="18" t="str">
        <f>IF(A85="","",SUMIF(Tables!B:B,Classement!A85,Tables!C:C)+SUMIF(Tables!E:E,Classement!A85,Tables!D:D))</f>
        <v/>
      </c>
      <c r="F85" s="18" t="str">
        <f>IF(A85="","",SUMIF(Tables!B:B,Classement!A85,Tables!D:D)+SUMIF(Tables!E:E,Classement!A85,Tables!C:C))</f>
        <v/>
      </c>
      <c r="G85" s="18" t="str">
        <f t="shared" si="4"/>
        <v/>
      </c>
      <c r="H85" s="18" t="str">
        <f t="shared" si="5"/>
        <v/>
      </c>
      <c r="I85" s="2" t="str">
        <f t="shared" si="6"/>
        <v/>
      </c>
      <c r="K85" s="14">
        <v>84</v>
      </c>
      <c r="L85" s="15" t="str">
        <f t="shared" si="7"/>
        <v/>
      </c>
    </row>
    <row r="86" spans="1:12" x14ac:dyDescent="0.35">
      <c r="A86" s="17" t="str">
        <f>IF(Equipes!B86="","",Equipes!B86)</f>
        <v/>
      </c>
      <c r="B86" s="18" t="str">
        <f>IF(A86="","",COUNTIFS(Tables!B:B,Classement!A86,Tables!A:A,3)+COUNTIFS(Tables!E:E,Classement!A86,Tables!F:F,3))</f>
        <v/>
      </c>
      <c r="C86" s="18" t="str">
        <f>IF(A86="","",COUNTIFS(Tables!B:B,Classement!A86,Tables!A:A,1)+COUNTIFS(Tables!E:E,Classement!A86,Tables!F:F,1))</f>
        <v/>
      </c>
      <c r="D86" s="18" t="str">
        <f>IF(A86="","",COUNTIFS(Tables!B:B,Classement!A86,Tables!A:A,0)+COUNTIFS(Tables!E:E,Classement!A86,Tables!F:F,0))</f>
        <v/>
      </c>
      <c r="E86" s="18" t="str">
        <f>IF(A86="","",SUMIF(Tables!B:B,Classement!A86,Tables!C:C)+SUMIF(Tables!E:E,Classement!A86,Tables!D:D))</f>
        <v/>
      </c>
      <c r="F86" s="18" t="str">
        <f>IF(A86="","",SUMIF(Tables!B:B,Classement!A86,Tables!D:D)+SUMIF(Tables!E:E,Classement!A86,Tables!C:C))</f>
        <v/>
      </c>
      <c r="G86" s="18" t="str">
        <f t="shared" si="4"/>
        <v/>
      </c>
      <c r="H86" s="18" t="str">
        <f t="shared" si="5"/>
        <v/>
      </c>
      <c r="I86" s="2" t="str">
        <f t="shared" si="6"/>
        <v/>
      </c>
      <c r="K86" s="14">
        <v>85</v>
      </c>
      <c r="L86" s="15" t="str">
        <f t="shared" si="7"/>
        <v/>
      </c>
    </row>
    <row r="87" spans="1:12" x14ac:dyDescent="0.35">
      <c r="A87" s="17" t="str">
        <f>IF(Equipes!B87="","",Equipes!B87)</f>
        <v/>
      </c>
      <c r="B87" s="18" t="str">
        <f>IF(A87="","",COUNTIFS(Tables!B:B,Classement!A87,Tables!A:A,3)+COUNTIFS(Tables!E:E,Classement!A87,Tables!F:F,3))</f>
        <v/>
      </c>
      <c r="C87" s="18" t="str">
        <f>IF(A87="","",COUNTIFS(Tables!B:B,Classement!A87,Tables!A:A,1)+COUNTIFS(Tables!E:E,Classement!A87,Tables!F:F,1))</f>
        <v/>
      </c>
      <c r="D87" s="18" t="str">
        <f>IF(A87="","",COUNTIFS(Tables!B:B,Classement!A87,Tables!A:A,0)+COUNTIFS(Tables!E:E,Classement!A87,Tables!F:F,0))</f>
        <v/>
      </c>
      <c r="E87" s="18" t="str">
        <f>IF(A87="","",SUMIF(Tables!B:B,Classement!A87,Tables!C:C)+SUMIF(Tables!E:E,Classement!A87,Tables!D:D))</f>
        <v/>
      </c>
      <c r="F87" s="18" t="str">
        <f>IF(A87="","",SUMIF(Tables!B:B,Classement!A87,Tables!D:D)+SUMIF(Tables!E:E,Classement!A87,Tables!C:C))</f>
        <v/>
      </c>
      <c r="G87" s="18" t="str">
        <f t="shared" si="4"/>
        <v/>
      </c>
      <c r="H87" s="18" t="str">
        <f t="shared" si="5"/>
        <v/>
      </c>
      <c r="I87" s="2" t="str">
        <f t="shared" si="6"/>
        <v/>
      </c>
      <c r="K87" s="14">
        <v>86</v>
      </c>
      <c r="L87" s="15" t="str">
        <f t="shared" si="7"/>
        <v/>
      </c>
    </row>
    <row r="88" spans="1:12" x14ac:dyDescent="0.35">
      <c r="A88" s="17" t="str">
        <f>IF(Equipes!B88="","",Equipes!B88)</f>
        <v/>
      </c>
      <c r="B88" s="18" t="str">
        <f>IF(A88="","",COUNTIFS(Tables!B:B,Classement!A88,Tables!A:A,3)+COUNTIFS(Tables!E:E,Classement!A88,Tables!F:F,3))</f>
        <v/>
      </c>
      <c r="C88" s="18" t="str">
        <f>IF(A88="","",COUNTIFS(Tables!B:B,Classement!A88,Tables!A:A,1)+COUNTIFS(Tables!E:E,Classement!A88,Tables!F:F,1))</f>
        <v/>
      </c>
      <c r="D88" s="18" t="str">
        <f>IF(A88="","",COUNTIFS(Tables!B:B,Classement!A88,Tables!A:A,0)+COUNTIFS(Tables!E:E,Classement!A88,Tables!F:F,0))</f>
        <v/>
      </c>
      <c r="E88" s="18" t="str">
        <f>IF(A88="","",SUMIF(Tables!B:B,Classement!A88,Tables!C:C)+SUMIF(Tables!E:E,Classement!A88,Tables!D:D))</f>
        <v/>
      </c>
      <c r="F88" s="18" t="str">
        <f>IF(A88="","",SUMIF(Tables!B:B,Classement!A88,Tables!D:D)+SUMIF(Tables!E:E,Classement!A88,Tables!C:C))</f>
        <v/>
      </c>
      <c r="G88" s="18" t="str">
        <f t="shared" si="4"/>
        <v/>
      </c>
      <c r="H88" s="18" t="str">
        <f t="shared" si="5"/>
        <v/>
      </c>
      <c r="I88" s="2" t="str">
        <f t="shared" si="6"/>
        <v/>
      </c>
      <c r="K88" s="14">
        <v>87</v>
      </c>
      <c r="L88" s="15" t="str">
        <f t="shared" si="7"/>
        <v/>
      </c>
    </row>
    <row r="89" spans="1:12" x14ac:dyDescent="0.35">
      <c r="A89" s="17" t="str">
        <f>IF(Equipes!B89="","",Equipes!B89)</f>
        <v/>
      </c>
      <c r="B89" s="18" t="str">
        <f>IF(A89="","",COUNTIFS(Tables!B:B,Classement!A89,Tables!A:A,3)+COUNTIFS(Tables!E:E,Classement!A89,Tables!F:F,3))</f>
        <v/>
      </c>
      <c r="C89" s="18" t="str">
        <f>IF(A89="","",COUNTIFS(Tables!B:B,Classement!A89,Tables!A:A,1)+COUNTIFS(Tables!E:E,Classement!A89,Tables!F:F,1))</f>
        <v/>
      </c>
      <c r="D89" s="18" t="str">
        <f>IF(A89="","",COUNTIFS(Tables!B:B,Classement!A89,Tables!A:A,0)+COUNTIFS(Tables!E:E,Classement!A89,Tables!F:F,0))</f>
        <v/>
      </c>
      <c r="E89" s="18" t="str">
        <f>IF(A89="","",SUMIF(Tables!B:B,Classement!A89,Tables!C:C)+SUMIF(Tables!E:E,Classement!A89,Tables!D:D))</f>
        <v/>
      </c>
      <c r="F89" s="18" t="str">
        <f>IF(A89="","",SUMIF(Tables!B:B,Classement!A89,Tables!D:D)+SUMIF(Tables!E:E,Classement!A89,Tables!C:C))</f>
        <v/>
      </c>
      <c r="G89" s="18" t="str">
        <f t="shared" si="4"/>
        <v/>
      </c>
      <c r="H89" s="18" t="str">
        <f t="shared" si="5"/>
        <v/>
      </c>
      <c r="I89" s="2" t="str">
        <f t="shared" si="6"/>
        <v/>
      </c>
      <c r="K89" s="14">
        <v>88</v>
      </c>
      <c r="L89" s="15" t="str">
        <f t="shared" si="7"/>
        <v/>
      </c>
    </row>
    <row r="90" spans="1:12" x14ac:dyDescent="0.35">
      <c r="A90" s="17" t="str">
        <f>IF(Equipes!B90="","",Equipes!B90)</f>
        <v/>
      </c>
      <c r="B90" s="18" t="str">
        <f>IF(A90="","",COUNTIFS(Tables!B:B,Classement!A90,Tables!A:A,3)+COUNTIFS(Tables!E:E,Classement!A90,Tables!F:F,3))</f>
        <v/>
      </c>
      <c r="C90" s="18" t="str">
        <f>IF(A90="","",COUNTIFS(Tables!B:B,Classement!A90,Tables!A:A,1)+COUNTIFS(Tables!E:E,Classement!A90,Tables!F:F,1))</f>
        <v/>
      </c>
      <c r="D90" s="18" t="str">
        <f>IF(A90="","",COUNTIFS(Tables!B:B,Classement!A90,Tables!A:A,0)+COUNTIFS(Tables!E:E,Classement!A90,Tables!F:F,0))</f>
        <v/>
      </c>
      <c r="E90" s="18" t="str">
        <f>IF(A90="","",SUMIF(Tables!B:B,Classement!A90,Tables!C:C)+SUMIF(Tables!E:E,Classement!A90,Tables!D:D))</f>
        <v/>
      </c>
      <c r="F90" s="18" t="str">
        <f>IF(A90="","",SUMIF(Tables!B:B,Classement!A90,Tables!D:D)+SUMIF(Tables!E:E,Classement!A90,Tables!C:C))</f>
        <v/>
      </c>
      <c r="G90" s="18" t="str">
        <f t="shared" si="4"/>
        <v/>
      </c>
      <c r="H90" s="18" t="str">
        <f t="shared" si="5"/>
        <v/>
      </c>
      <c r="I90" s="2" t="str">
        <f t="shared" si="6"/>
        <v/>
      </c>
      <c r="K90" s="14">
        <v>89</v>
      </c>
      <c r="L90" s="15" t="str">
        <f t="shared" si="7"/>
        <v/>
      </c>
    </row>
    <row r="91" spans="1:12" x14ac:dyDescent="0.35">
      <c r="A91" s="17" t="str">
        <f>IF(Equipes!B91="","",Equipes!B91)</f>
        <v/>
      </c>
      <c r="B91" s="18" t="str">
        <f>IF(A91="","",COUNTIFS(Tables!B:B,Classement!A91,Tables!A:A,3)+COUNTIFS(Tables!E:E,Classement!A91,Tables!F:F,3))</f>
        <v/>
      </c>
      <c r="C91" s="18" t="str">
        <f>IF(A91="","",COUNTIFS(Tables!B:B,Classement!A91,Tables!A:A,1)+COUNTIFS(Tables!E:E,Classement!A91,Tables!F:F,1))</f>
        <v/>
      </c>
      <c r="D91" s="18" t="str">
        <f>IF(A91="","",COUNTIFS(Tables!B:B,Classement!A91,Tables!A:A,0)+COUNTIFS(Tables!E:E,Classement!A91,Tables!F:F,0))</f>
        <v/>
      </c>
      <c r="E91" s="18" t="str">
        <f>IF(A91="","",SUMIF(Tables!B:B,Classement!A91,Tables!C:C)+SUMIF(Tables!E:E,Classement!A91,Tables!D:D))</f>
        <v/>
      </c>
      <c r="F91" s="18" t="str">
        <f>IF(A91="","",SUMIF(Tables!B:B,Classement!A91,Tables!D:D)+SUMIF(Tables!E:E,Classement!A91,Tables!C:C))</f>
        <v/>
      </c>
      <c r="G91" s="18" t="str">
        <f t="shared" si="4"/>
        <v/>
      </c>
      <c r="H91" s="18" t="str">
        <f t="shared" si="5"/>
        <v/>
      </c>
      <c r="I91" s="2" t="str">
        <f t="shared" si="6"/>
        <v/>
      </c>
      <c r="K91" s="14">
        <v>90</v>
      </c>
      <c r="L91" s="15" t="str">
        <f t="shared" si="7"/>
        <v/>
      </c>
    </row>
    <row r="92" spans="1:12" x14ac:dyDescent="0.35">
      <c r="A92" s="17" t="str">
        <f>IF(Equipes!B92="","",Equipes!B92)</f>
        <v/>
      </c>
      <c r="B92" s="18" t="str">
        <f>IF(A92="","",COUNTIFS(Tables!B:B,Classement!A92,Tables!A:A,3)+COUNTIFS(Tables!E:E,Classement!A92,Tables!F:F,3))</f>
        <v/>
      </c>
      <c r="C92" s="18" t="str">
        <f>IF(A92="","",COUNTIFS(Tables!B:B,Classement!A92,Tables!A:A,1)+COUNTIFS(Tables!E:E,Classement!A92,Tables!F:F,1))</f>
        <v/>
      </c>
      <c r="D92" s="18" t="str">
        <f>IF(A92="","",COUNTIFS(Tables!B:B,Classement!A92,Tables!A:A,0)+COUNTIFS(Tables!E:E,Classement!A92,Tables!F:F,0))</f>
        <v/>
      </c>
      <c r="E92" s="18" t="str">
        <f>IF(A92="","",SUMIF(Tables!B:B,Classement!A92,Tables!C:C)+SUMIF(Tables!E:E,Classement!A92,Tables!D:D))</f>
        <v/>
      </c>
      <c r="F92" s="18" t="str">
        <f>IF(A92="","",SUMIF(Tables!B:B,Classement!A92,Tables!D:D)+SUMIF(Tables!E:E,Classement!A92,Tables!C:C))</f>
        <v/>
      </c>
      <c r="G92" s="18" t="str">
        <f t="shared" si="4"/>
        <v/>
      </c>
      <c r="H92" s="18" t="str">
        <f t="shared" si="5"/>
        <v/>
      </c>
      <c r="I92" s="2" t="str">
        <f t="shared" si="6"/>
        <v/>
      </c>
      <c r="K92" s="14">
        <v>91</v>
      </c>
      <c r="L92" s="15" t="str">
        <f t="shared" si="7"/>
        <v/>
      </c>
    </row>
    <row r="93" spans="1:12" x14ac:dyDescent="0.35">
      <c r="A93" s="17" t="str">
        <f>IF(Equipes!B93="","",Equipes!B93)</f>
        <v/>
      </c>
      <c r="B93" s="18" t="str">
        <f>IF(A93="","",COUNTIFS(Tables!B:B,Classement!A93,Tables!A:A,3)+COUNTIFS(Tables!E:E,Classement!A93,Tables!F:F,3))</f>
        <v/>
      </c>
      <c r="C93" s="18" t="str">
        <f>IF(A93="","",COUNTIFS(Tables!B:B,Classement!A93,Tables!A:A,1)+COUNTIFS(Tables!E:E,Classement!A93,Tables!F:F,1))</f>
        <v/>
      </c>
      <c r="D93" s="18" t="str">
        <f>IF(A93="","",COUNTIFS(Tables!B:B,Classement!A93,Tables!A:A,0)+COUNTIFS(Tables!E:E,Classement!A93,Tables!F:F,0))</f>
        <v/>
      </c>
      <c r="E93" s="18" t="str">
        <f>IF(A93="","",SUMIF(Tables!B:B,Classement!A93,Tables!C:C)+SUMIF(Tables!E:E,Classement!A93,Tables!D:D))</f>
        <v/>
      </c>
      <c r="F93" s="18" t="str">
        <f>IF(A93="","",SUMIF(Tables!B:B,Classement!A93,Tables!D:D)+SUMIF(Tables!E:E,Classement!A93,Tables!C:C))</f>
        <v/>
      </c>
      <c r="G93" s="18" t="str">
        <f t="shared" si="4"/>
        <v/>
      </c>
      <c r="H93" s="18" t="str">
        <f t="shared" si="5"/>
        <v/>
      </c>
      <c r="I93" s="2" t="str">
        <f t="shared" si="6"/>
        <v/>
      </c>
      <c r="K93" s="14">
        <v>92</v>
      </c>
      <c r="L93" s="15" t="str">
        <f t="shared" si="7"/>
        <v/>
      </c>
    </row>
    <row r="94" spans="1:12" x14ac:dyDescent="0.35">
      <c r="A94" s="17" t="str">
        <f>IF(Equipes!B94="","",Equipes!B94)</f>
        <v/>
      </c>
      <c r="B94" s="18" t="str">
        <f>IF(A94="","",COUNTIFS(Tables!B:B,Classement!A94,Tables!A:A,3)+COUNTIFS(Tables!E:E,Classement!A94,Tables!F:F,3))</f>
        <v/>
      </c>
      <c r="C94" s="18" t="str">
        <f>IF(A94="","",COUNTIFS(Tables!B:B,Classement!A94,Tables!A:A,1)+COUNTIFS(Tables!E:E,Classement!A94,Tables!F:F,1))</f>
        <v/>
      </c>
      <c r="D94" s="18" t="str">
        <f>IF(A94="","",COUNTIFS(Tables!B:B,Classement!A94,Tables!A:A,0)+COUNTIFS(Tables!E:E,Classement!A94,Tables!F:F,0))</f>
        <v/>
      </c>
      <c r="E94" s="18" t="str">
        <f>IF(A94="","",SUMIF(Tables!B:B,Classement!A94,Tables!C:C)+SUMIF(Tables!E:E,Classement!A94,Tables!D:D))</f>
        <v/>
      </c>
      <c r="F94" s="18" t="str">
        <f>IF(A94="","",SUMIF(Tables!B:B,Classement!A94,Tables!D:D)+SUMIF(Tables!E:E,Classement!A94,Tables!C:C))</f>
        <v/>
      </c>
      <c r="G94" s="18" t="str">
        <f t="shared" si="4"/>
        <v/>
      </c>
      <c r="H94" s="18" t="str">
        <f t="shared" si="5"/>
        <v/>
      </c>
      <c r="I94" s="2" t="str">
        <f t="shared" si="6"/>
        <v/>
      </c>
      <c r="K94" s="14">
        <v>93</v>
      </c>
      <c r="L94" s="15" t="str">
        <f t="shared" si="7"/>
        <v/>
      </c>
    </row>
    <row r="95" spans="1:12" x14ac:dyDescent="0.35">
      <c r="A95" s="17" t="str">
        <f>IF(Equipes!B95="","",Equipes!B95)</f>
        <v/>
      </c>
      <c r="B95" s="18" t="str">
        <f>IF(A95="","",COUNTIFS(Tables!B:B,Classement!A95,Tables!A:A,3)+COUNTIFS(Tables!E:E,Classement!A95,Tables!F:F,3))</f>
        <v/>
      </c>
      <c r="C95" s="18" t="str">
        <f>IF(A95="","",COUNTIFS(Tables!B:B,Classement!A95,Tables!A:A,1)+COUNTIFS(Tables!E:E,Classement!A95,Tables!F:F,1))</f>
        <v/>
      </c>
      <c r="D95" s="18" t="str">
        <f>IF(A95="","",COUNTIFS(Tables!B:B,Classement!A95,Tables!A:A,0)+COUNTIFS(Tables!E:E,Classement!A95,Tables!F:F,0))</f>
        <v/>
      </c>
      <c r="E95" s="18" t="str">
        <f>IF(A95="","",SUMIF(Tables!B:B,Classement!A95,Tables!C:C)+SUMIF(Tables!E:E,Classement!A95,Tables!D:D))</f>
        <v/>
      </c>
      <c r="F95" s="18" t="str">
        <f>IF(A95="","",SUMIF(Tables!B:B,Classement!A95,Tables!D:D)+SUMIF(Tables!E:E,Classement!A95,Tables!C:C))</f>
        <v/>
      </c>
      <c r="G95" s="18" t="str">
        <f t="shared" si="4"/>
        <v/>
      </c>
      <c r="H95" s="18" t="str">
        <f t="shared" si="5"/>
        <v/>
      </c>
      <c r="I95" s="2" t="str">
        <f t="shared" si="6"/>
        <v/>
      </c>
      <c r="K95" s="14">
        <v>94</v>
      </c>
      <c r="L95" s="15" t="str">
        <f t="shared" si="7"/>
        <v/>
      </c>
    </row>
    <row r="96" spans="1:12" x14ac:dyDescent="0.35">
      <c r="A96" s="17" t="str">
        <f>IF(Equipes!B96="","",Equipes!B96)</f>
        <v/>
      </c>
      <c r="B96" s="18" t="str">
        <f>IF(A96="","",COUNTIFS(Tables!B:B,Classement!A96,Tables!A:A,3)+COUNTIFS(Tables!E:E,Classement!A96,Tables!F:F,3))</f>
        <v/>
      </c>
      <c r="C96" s="18" t="str">
        <f>IF(A96="","",COUNTIFS(Tables!B:B,Classement!A96,Tables!A:A,1)+COUNTIFS(Tables!E:E,Classement!A96,Tables!F:F,1))</f>
        <v/>
      </c>
      <c r="D96" s="18" t="str">
        <f>IF(A96="","",COUNTIFS(Tables!B:B,Classement!A96,Tables!A:A,0)+COUNTIFS(Tables!E:E,Classement!A96,Tables!F:F,0))</f>
        <v/>
      </c>
      <c r="E96" s="18" t="str">
        <f>IF(A96="","",SUMIF(Tables!B:B,Classement!A96,Tables!C:C)+SUMIF(Tables!E:E,Classement!A96,Tables!D:D))</f>
        <v/>
      </c>
      <c r="F96" s="18" t="str">
        <f>IF(A96="","",SUMIF(Tables!B:B,Classement!A96,Tables!D:D)+SUMIF(Tables!E:E,Classement!A96,Tables!C:C))</f>
        <v/>
      </c>
      <c r="G96" s="18" t="str">
        <f t="shared" si="4"/>
        <v/>
      </c>
      <c r="H96" s="18" t="str">
        <f t="shared" si="5"/>
        <v/>
      </c>
      <c r="I96" s="2" t="str">
        <f t="shared" si="6"/>
        <v/>
      </c>
      <c r="K96" s="14">
        <v>95</v>
      </c>
      <c r="L96" s="15" t="str">
        <f t="shared" si="7"/>
        <v/>
      </c>
    </row>
    <row r="97" spans="1:12" x14ac:dyDescent="0.35">
      <c r="A97" s="17" t="str">
        <f>IF(Equipes!B97="","",Equipes!B97)</f>
        <v/>
      </c>
      <c r="B97" s="18" t="str">
        <f>IF(A97="","",COUNTIFS(Tables!B:B,Classement!A97,Tables!A:A,3)+COUNTIFS(Tables!E:E,Classement!A97,Tables!F:F,3))</f>
        <v/>
      </c>
      <c r="C97" s="18" t="str">
        <f>IF(A97="","",COUNTIFS(Tables!B:B,Classement!A97,Tables!A:A,1)+COUNTIFS(Tables!E:E,Classement!A97,Tables!F:F,1))</f>
        <v/>
      </c>
      <c r="D97" s="18" t="str">
        <f>IF(A97="","",COUNTIFS(Tables!B:B,Classement!A97,Tables!A:A,0)+COUNTIFS(Tables!E:E,Classement!A97,Tables!F:F,0))</f>
        <v/>
      </c>
      <c r="E97" s="18" t="str">
        <f>IF(A97="","",SUMIF(Tables!B:B,Classement!A97,Tables!C:C)+SUMIF(Tables!E:E,Classement!A97,Tables!D:D))</f>
        <v/>
      </c>
      <c r="F97" s="18" t="str">
        <f>IF(A97="","",SUMIF(Tables!B:B,Classement!A97,Tables!D:D)+SUMIF(Tables!E:E,Classement!A97,Tables!C:C))</f>
        <v/>
      </c>
      <c r="G97" s="18" t="str">
        <f t="shared" si="4"/>
        <v/>
      </c>
      <c r="H97" s="18" t="str">
        <f t="shared" si="5"/>
        <v/>
      </c>
      <c r="I97" s="2" t="str">
        <f t="shared" si="6"/>
        <v/>
      </c>
      <c r="K97" s="14">
        <v>96</v>
      </c>
      <c r="L97" s="15" t="str">
        <f t="shared" si="7"/>
        <v/>
      </c>
    </row>
    <row r="98" spans="1:12" x14ac:dyDescent="0.35">
      <c r="A98" s="17" t="str">
        <f>IF(Equipes!B98="","",Equipes!B98)</f>
        <v/>
      </c>
      <c r="B98" s="18" t="str">
        <f>IF(A98="","",COUNTIFS(Tables!B:B,Classement!A98,Tables!A:A,3)+COUNTIFS(Tables!E:E,Classement!A98,Tables!F:F,3))</f>
        <v/>
      </c>
      <c r="C98" s="18" t="str">
        <f>IF(A98="","",COUNTIFS(Tables!B:B,Classement!A98,Tables!A:A,1)+COUNTIFS(Tables!E:E,Classement!A98,Tables!F:F,1))</f>
        <v/>
      </c>
      <c r="D98" s="18" t="str">
        <f>IF(A98="","",COUNTIFS(Tables!B:B,Classement!A98,Tables!A:A,0)+COUNTIFS(Tables!E:E,Classement!A98,Tables!F:F,0))</f>
        <v/>
      </c>
      <c r="E98" s="18" t="str">
        <f>IF(A98="","",SUMIF(Tables!B:B,Classement!A98,Tables!C:C)+SUMIF(Tables!E:E,Classement!A98,Tables!D:D))</f>
        <v/>
      </c>
      <c r="F98" s="18" t="str">
        <f>IF(A98="","",SUMIF(Tables!B:B,Classement!A98,Tables!D:D)+SUMIF(Tables!E:E,Classement!A98,Tables!C:C))</f>
        <v/>
      </c>
      <c r="G98" s="18" t="str">
        <f t="shared" si="4"/>
        <v/>
      </c>
      <c r="H98" s="18" t="str">
        <f t="shared" si="5"/>
        <v/>
      </c>
      <c r="I98" s="2" t="str">
        <f t="shared" si="6"/>
        <v/>
      </c>
      <c r="K98" s="14">
        <v>97</v>
      </c>
      <c r="L98" s="15" t="str">
        <f t="shared" si="7"/>
        <v/>
      </c>
    </row>
    <row r="99" spans="1:12" x14ac:dyDescent="0.35">
      <c r="A99" s="17" t="str">
        <f>IF(Equipes!B99="","",Equipes!B99)</f>
        <v/>
      </c>
      <c r="B99" s="18" t="str">
        <f>IF(A99="","",COUNTIFS(Tables!B:B,Classement!A99,Tables!A:A,3)+COUNTIFS(Tables!E:E,Classement!A99,Tables!F:F,3))</f>
        <v/>
      </c>
      <c r="C99" s="18" t="str">
        <f>IF(A99="","",COUNTIFS(Tables!B:B,Classement!A99,Tables!A:A,1)+COUNTIFS(Tables!E:E,Classement!A99,Tables!F:F,1))</f>
        <v/>
      </c>
      <c r="D99" s="18" t="str">
        <f>IF(A99="","",COUNTIFS(Tables!B:B,Classement!A99,Tables!A:A,0)+COUNTIFS(Tables!E:E,Classement!A99,Tables!F:F,0))</f>
        <v/>
      </c>
      <c r="E99" s="18" t="str">
        <f>IF(A99="","",SUMIF(Tables!B:B,Classement!A99,Tables!C:C)+SUMIF(Tables!E:E,Classement!A99,Tables!D:D))</f>
        <v/>
      </c>
      <c r="F99" s="18" t="str">
        <f>IF(A99="","",SUMIF(Tables!B:B,Classement!A99,Tables!D:D)+SUMIF(Tables!E:E,Classement!A99,Tables!C:C))</f>
        <v/>
      </c>
      <c r="G99" s="18" t="str">
        <f t="shared" si="4"/>
        <v/>
      </c>
      <c r="H99" s="18" t="str">
        <f t="shared" si="5"/>
        <v/>
      </c>
      <c r="I99" s="2" t="str">
        <f t="shared" si="6"/>
        <v/>
      </c>
      <c r="K99" s="14">
        <v>98</v>
      </c>
      <c r="L99" s="15" t="str">
        <f t="shared" si="7"/>
        <v/>
      </c>
    </row>
    <row r="100" spans="1:12" x14ac:dyDescent="0.35">
      <c r="A100" s="17" t="str">
        <f>IF(Equipes!B100="","",Equipes!B100)</f>
        <v>n</v>
      </c>
      <c r="B100" s="18">
        <f>IF(A100="","",COUNTIFS(Tables!B:B,Classement!A100,Tables!A:A,3)+COUNTIFS(Tables!E:E,Classement!A100,Tables!F:F,3))</f>
        <v>0</v>
      </c>
      <c r="C100" s="18">
        <f>IF(A100="","",COUNTIFS(Tables!B:B,Classement!A100,Tables!A:A,1)+COUNTIFS(Tables!E:E,Classement!A100,Tables!F:F,1))</f>
        <v>0</v>
      </c>
      <c r="D100" s="18">
        <f>IF(A100="","",COUNTIFS(Tables!B:B,Classement!A100,Tables!A:A,0)+COUNTIFS(Tables!E:E,Classement!A100,Tables!F:F,0))</f>
        <v>0</v>
      </c>
      <c r="E100" s="18">
        <f>IF(A100="","",SUMIF(Tables!B:B,Classement!A100,Tables!C:C)+SUMIF(Tables!E:E,Classement!A100,Tables!D:D))</f>
        <v>0</v>
      </c>
      <c r="F100" s="18">
        <f>IF(A100="","",SUMIF(Tables!B:B,Classement!A100,Tables!D:D)+SUMIF(Tables!E:E,Classement!A100,Tables!C:C))</f>
        <v>0</v>
      </c>
      <c r="G100" s="18">
        <f t="shared" si="4"/>
        <v>0</v>
      </c>
      <c r="H100" s="18">
        <f t="shared" si="5"/>
        <v>2</v>
      </c>
      <c r="I100" s="2">
        <f t="shared" si="6"/>
        <v>0</v>
      </c>
      <c r="K100" s="14">
        <v>99</v>
      </c>
      <c r="L100" s="15" t="str">
        <f t="shared" si="7"/>
        <v/>
      </c>
    </row>
    <row r="101" spans="1:12" x14ac:dyDescent="0.35">
      <c r="A101" s="17" t="str">
        <f>IF(Equipes!B101="","",Equipes!B101)</f>
        <v>b</v>
      </c>
      <c r="B101" s="18">
        <f>IF(A101="","",COUNTIFS(Tables!B:B,Classement!A101,Tables!A:A,3)+COUNTIFS(Tables!E:E,Classement!A101,Tables!F:F,3))</f>
        <v>0</v>
      </c>
      <c r="C101" s="18">
        <f>IF(A101="","",COUNTIFS(Tables!B:B,Classement!A101,Tables!A:A,1)+COUNTIFS(Tables!E:E,Classement!A101,Tables!F:F,1))</f>
        <v>0</v>
      </c>
      <c r="D101" s="18">
        <f>IF(A101="","",COUNTIFS(Tables!B:B,Classement!A101,Tables!A:A,0)+COUNTIFS(Tables!E:E,Classement!A101,Tables!F:F,0))</f>
        <v>0</v>
      </c>
      <c r="E101" s="18">
        <f>IF(A101="","",SUMIF(Tables!B:B,Classement!A101,Tables!C:C)+SUMIF(Tables!E:E,Classement!A101,Tables!D:D))</f>
        <v>0</v>
      </c>
      <c r="F101" s="18">
        <f>IF(A101="","",SUMIF(Tables!B:B,Classement!A101,Tables!D:D)+SUMIF(Tables!E:E,Classement!A101,Tables!C:C))</f>
        <v>0</v>
      </c>
      <c r="G101" s="18">
        <f t="shared" si="4"/>
        <v>0</v>
      </c>
      <c r="H101" s="18">
        <f t="shared" si="5"/>
        <v>2</v>
      </c>
      <c r="I101" s="2">
        <f t="shared" si="6"/>
        <v>0</v>
      </c>
      <c r="K101" s="14">
        <v>100</v>
      </c>
      <c r="L101" s="15" t="str">
        <f t="shared" si="7"/>
        <v/>
      </c>
    </row>
  </sheetData>
  <mergeCells count="1">
    <mergeCell ref="N3:P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7D7C1-1E35-459F-AF28-7E628CAB757C}">
  <dimension ref="A1:I37"/>
  <sheetViews>
    <sheetView workbookViewId="0">
      <selection activeCell="A36" sqref="A36:D37"/>
    </sheetView>
  </sheetViews>
  <sheetFormatPr baseColWidth="10" defaultRowHeight="14.5" x14ac:dyDescent="0.35"/>
  <cols>
    <col min="4" max="4" width="8.81640625" bestFit="1" customWidth="1"/>
    <col min="5" max="5" width="2.6328125" style="10" customWidth="1"/>
    <col min="9" max="9" width="8.81640625" bestFit="1" customWidth="1"/>
  </cols>
  <sheetData>
    <row r="1" spans="1:9" x14ac:dyDescent="0.35">
      <c r="A1" s="28" t="s">
        <v>24</v>
      </c>
      <c r="B1" s="28"/>
      <c r="C1" s="28"/>
      <c r="D1" s="29"/>
      <c r="E1" s="11"/>
      <c r="F1" s="28" t="s">
        <v>24</v>
      </c>
      <c r="G1" s="28"/>
      <c r="H1" s="28"/>
      <c r="I1" s="27"/>
    </row>
    <row r="2" spans="1:9" x14ac:dyDescent="0.35">
      <c r="A2" s="28"/>
      <c r="B2" s="28"/>
      <c r="C2" s="28"/>
      <c r="D2" s="29"/>
      <c r="E2" s="11"/>
      <c r="F2" s="28"/>
      <c r="G2" s="28"/>
      <c r="H2" s="28"/>
      <c r="I2" s="27"/>
    </row>
    <row r="3" spans="1:9" ht="18" customHeight="1" x14ac:dyDescent="0.35">
      <c r="A3" s="1" t="s">
        <v>1</v>
      </c>
      <c r="B3" s="1"/>
      <c r="C3" s="1"/>
      <c r="D3" s="8" t="s">
        <v>22</v>
      </c>
      <c r="F3" s="9" t="s">
        <v>1</v>
      </c>
      <c r="G3" s="1"/>
      <c r="H3" s="1"/>
      <c r="I3" s="1" t="s">
        <v>22</v>
      </c>
    </row>
    <row r="4" spans="1:9" ht="18" customHeight="1" x14ac:dyDescent="0.35">
      <c r="A4" s="1" t="s">
        <v>2</v>
      </c>
      <c r="B4" s="1"/>
      <c r="C4" s="1"/>
      <c r="D4" s="8"/>
      <c r="F4" s="9" t="s">
        <v>2</v>
      </c>
      <c r="G4" s="1"/>
      <c r="H4" s="1"/>
      <c r="I4" s="1"/>
    </row>
    <row r="5" spans="1:9" ht="18" customHeight="1" x14ac:dyDescent="0.35">
      <c r="A5" s="1" t="s">
        <v>11</v>
      </c>
      <c r="B5" s="1"/>
      <c r="C5" s="1"/>
      <c r="D5" s="8"/>
      <c r="F5" s="9" t="s">
        <v>11</v>
      </c>
      <c r="G5" s="1"/>
      <c r="H5" s="1"/>
      <c r="I5" s="1"/>
    </row>
    <row r="6" spans="1:9" ht="18" customHeight="1" x14ac:dyDescent="0.35">
      <c r="A6" s="1" t="s">
        <v>12</v>
      </c>
      <c r="B6" s="1"/>
      <c r="C6" s="1"/>
      <c r="D6" s="8"/>
      <c r="F6" s="9" t="s">
        <v>12</v>
      </c>
      <c r="G6" s="1"/>
      <c r="H6" s="1"/>
      <c r="I6" s="1"/>
    </row>
    <row r="7" spans="1:9" ht="18" customHeight="1" x14ac:dyDescent="0.35">
      <c r="A7" s="1" t="s">
        <v>13</v>
      </c>
      <c r="B7" s="1"/>
      <c r="C7" s="1"/>
      <c r="D7" s="8"/>
      <c r="F7" s="9" t="s">
        <v>13</v>
      </c>
      <c r="G7" s="1"/>
      <c r="H7" s="1"/>
      <c r="I7" s="1"/>
    </row>
    <row r="8" spans="1:9" ht="18" customHeight="1" x14ac:dyDescent="0.35">
      <c r="A8" s="1" t="s">
        <v>14</v>
      </c>
      <c r="B8" s="1"/>
      <c r="C8" s="1"/>
      <c r="D8" s="8"/>
      <c r="F8" s="9" t="s">
        <v>14</v>
      </c>
      <c r="G8" s="1"/>
      <c r="H8" s="1"/>
      <c r="I8" s="1"/>
    </row>
    <row r="9" spans="1:9" ht="18" customHeight="1" x14ac:dyDescent="0.35">
      <c r="A9" s="1" t="s">
        <v>15</v>
      </c>
      <c r="B9" s="1"/>
      <c r="C9" s="1"/>
      <c r="D9" s="8"/>
      <c r="F9" s="9" t="s">
        <v>15</v>
      </c>
      <c r="G9" s="1"/>
      <c r="H9" s="1"/>
      <c r="I9" s="1"/>
    </row>
    <row r="10" spans="1:9" ht="18" customHeight="1" x14ac:dyDescent="0.35">
      <c r="A10" s="1" t="s">
        <v>16</v>
      </c>
      <c r="B10" s="1"/>
      <c r="C10" s="1"/>
      <c r="D10" s="8"/>
      <c r="F10" s="9" t="s">
        <v>16</v>
      </c>
      <c r="G10" s="1"/>
      <c r="H10" s="1"/>
      <c r="I10" s="1"/>
    </row>
    <row r="11" spans="1:9" ht="18" customHeight="1" x14ac:dyDescent="0.35">
      <c r="A11" s="1" t="s">
        <v>17</v>
      </c>
      <c r="B11" s="1"/>
      <c r="C11" s="1"/>
      <c r="D11" s="8"/>
      <c r="F11" s="9" t="s">
        <v>17</v>
      </c>
      <c r="G11" s="1"/>
      <c r="H11" s="1"/>
      <c r="I11" s="1"/>
    </row>
    <row r="12" spans="1:9" ht="18" customHeight="1" x14ac:dyDescent="0.35">
      <c r="A12" s="1" t="s">
        <v>18</v>
      </c>
      <c r="B12" s="1"/>
      <c r="C12" s="1"/>
      <c r="D12" s="8"/>
      <c r="F12" s="9" t="s">
        <v>18</v>
      </c>
      <c r="G12" s="1"/>
      <c r="H12" s="1"/>
      <c r="I12" s="1"/>
    </row>
    <row r="13" spans="1:9" ht="18" customHeight="1" x14ac:dyDescent="0.35">
      <c r="A13" s="1" t="s">
        <v>19</v>
      </c>
      <c r="B13" s="1"/>
      <c r="C13" s="1"/>
      <c r="D13" s="8"/>
      <c r="F13" s="9" t="s">
        <v>19</v>
      </c>
      <c r="G13" s="1"/>
      <c r="H13" s="1"/>
      <c r="I13" s="1"/>
    </row>
    <row r="14" spans="1:9" ht="18" customHeight="1" x14ac:dyDescent="0.35">
      <c r="A14" s="1" t="s">
        <v>20</v>
      </c>
      <c r="B14" s="1"/>
      <c r="C14" s="1"/>
      <c r="D14" s="8"/>
      <c r="F14" s="9" t="s">
        <v>20</v>
      </c>
      <c r="G14" s="1"/>
      <c r="H14" s="1"/>
      <c r="I14" s="1"/>
    </row>
    <row r="15" spans="1:9" ht="18" customHeight="1" x14ac:dyDescent="0.35">
      <c r="A15" s="1" t="s">
        <v>21</v>
      </c>
      <c r="B15" s="1"/>
      <c r="C15" s="1"/>
      <c r="D15" s="8"/>
      <c r="F15" s="9" t="s">
        <v>21</v>
      </c>
      <c r="G15" s="1"/>
      <c r="H15" s="1"/>
      <c r="I15" s="1"/>
    </row>
    <row r="16" spans="1:9" ht="18" customHeight="1" x14ac:dyDescent="0.35">
      <c r="A16" s="1" t="s">
        <v>23</v>
      </c>
      <c r="B16" s="1"/>
      <c r="C16" s="1"/>
      <c r="D16" s="8"/>
      <c r="F16" s="9" t="s">
        <v>23</v>
      </c>
      <c r="G16" s="1"/>
      <c r="H16" s="1"/>
      <c r="I16" s="1"/>
    </row>
    <row r="17" spans="1:9" x14ac:dyDescent="0.35">
      <c r="A17" s="26" t="s">
        <v>25</v>
      </c>
      <c r="B17" s="26"/>
      <c r="C17" s="26"/>
      <c r="D17" s="26"/>
      <c r="E17" s="12"/>
      <c r="F17" s="26" t="s">
        <v>25</v>
      </c>
      <c r="G17" s="26"/>
      <c r="H17" s="26"/>
      <c r="I17" s="26"/>
    </row>
    <row r="18" spans="1:9" x14ac:dyDescent="0.35">
      <c r="A18" s="26"/>
      <c r="B18" s="26"/>
      <c r="C18" s="26"/>
      <c r="D18" s="26"/>
      <c r="E18" s="12"/>
      <c r="F18" s="26"/>
      <c r="G18" s="26"/>
      <c r="H18" s="26"/>
      <c r="I18" s="26"/>
    </row>
    <row r="20" spans="1:9" x14ac:dyDescent="0.35">
      <c r="A20" s="28" t="s">
        <v>24</v>
      </c>
      <c r="B20" s="28"/>
      <c r="C20" s="28"/>
      <c r="D20" s="29"/>
      <c r="E20" s="11"/>
      <c r="F20" s="28" t="s">
        <v>24</v>
      </c>
      <c r="G20" s="28"/>
      <c r="H20" s="28"/>
      <c r="I20" s="27"/>
    </row>
    <row r="21" spans="1:9" x14ac:dyDescent="0.35">
      <c r="A21" s="28"/>
      <c r="B21" s="28"/>
      <c r="C21" s="28"/>
      <c r="D21" s="29"/>
      <c r="E21" s="11"/>
      <c r="F21" s="28"/>
      <c r="G21" s="28"/>
      <c r="H21" s="28"/>
      <c r="I21" s="27"/>
    </row>
    <row r="22" spans="1:9" ht="18.5" customHeight="1" x14ac:dyDescent="0.35">
      <c r="A22" s="1" t="s">
        <v>1</v>
      </c>
      <c r="B22" s="1"/>
      <c r="C22" s="1"/>
      <c r="D22" s="8" t="s">
        <v>22</v>
      </c>
      <c r="F22" s="9" t="s">
        <v>1</v>
      </c>
      <c r="G22" s="1"/>
      <c r="H22" s="1"/>
      <c r="I22" s="1" t="s">
        <v>22</v>
      </c>
    </row>
    <row r="23" spans="1:9" ht="18.5" customHeight="1" x14ac:dyDescent="0.35">
      <c r="A23" s="1" t="s">
        <v>2</v>
      </c>
      <c r="B23" s="1"/>
      <c r="C23" s="1"/>
      <c r="D23" s="8"/>
      <c r="F23" s="9" t="s">
        <v>2</v>
      </c>
      <c r="G23" s="1"/>
      <c r="H23" s="1"/>
      <c r="I23" s="1"/>
    </row>
    <row r="24" spans="1:9" ht="18.5" customHeight="1" x14ac:dyDescent="0.35">
      <c r="A24" s="1" t="s">
        <v>11</v>
      </c>
      <c r="B24" s="1"/>
      <c r="C24" s="1"/>
      <c r="D24" s="8"/>
      <c r="F24" s="9" t="s">
        <v>11</v>
      </c>
      <c r="G24" s="1"/>
      <c r="H24" s="1"/>
      <c r="I24" s="1"/>
    </row>
    <row r="25" spans="1:9" ht="18.5" customHeight="1" x14ac:dyDescent="0.35">
      <c r="A25" s="1" t="s">
        <v>12</v>
      </c>
      <c r="B25" s="1"/>
      <c r="C25" s="1"/>
      <c r="D25" s="8"/>
      <c r="F25" s="9" t="s">
        <v>12</v>
      </c>
      <c r="G25" s="1"/>
      <c r="H25" s="1"/>
      <c r="I25" s="1"/>
    </row>
    <row r="26" spans="1:9" ht="18.5" customHeight="1" x14ac:dyDescent="0.35">
      <c r="A26" s="1" t="s">
        <v>13</v>
      </c>
      <c r="B26" s="1"/>
      <c r="C26" s="1"/>
      <c r="D26" s="8"/>
      <c r="F26" s="9" t="s">
        <v>13</v>
      </c>
      <c r="G26" s="1"/>
      <c r="H26" s="1"/>
      <c r="I26" s="1"/>
    </row>
    <row r="27" spans="1:9" ht="18.5" customHeight="1" x14ac:dyDescent="0.35">
      <c r="A27" s="1" t="s">
        <v>14</v>
      </c>
      <c r="B27" s="1"/>
      <c r="C27" s="1"/>
      <c r="D27" s="8"/>
      <c r="F27" s="9" t="s">
        <v>14</v>
      </c>
      <c r="G27" s="1"/>
      <c r="H27" s="1"/>
      <c r="I27" s="1"/>
    </row>
    <row r="28" spans="1:9" ht="18.5" customHeight="1" x14ac:dyDescent="0.35">
      <c r="A28" s="1" t="s">
        <v>15</v>
      </c>
      <c r="B28" s="1"/>
      <c r="C28" s="1"/>
      <c r="D28" s="8"/>
      <c r="F28" s="9" t="s">
        <v>15</v>
      </c>
      <c r="G28" s="1"/>
      <c r="H28" s="1"/>
      <c r="I28" s="1"/>
    </row>
    <row r="29" spans="1:9" ht="18.5" customHeight="1" x14ac:dyDescent="0.35">
      <c r="A29" s="1" t="s">
        <v>16</v>
      </c>
      <c r="B29" s="1"/>
      <c r="C29" s="1"/>
      <c r="D29" s="8"/>
      <c r="F29" s="9" t="s">
        <v>16</v>
      </c>
      <c r="G29" s="1"/>
      <c r="H29" s="1"/>
      <c r="I29" s="1"/>
    </row>
    <row r="30" spans="1:9" ht="18.5" customHeight="1" x14ac:dyDescent="0.35">
      <c r="A30" s="1" t="s">
        <v>17</v>
      </c>
      <c r="B30" s="1"/>
      <c r="C30" s="1"/>
      <c r="D30" s="8"/>
      <c r="F30" s="9" t="s">
        <v>17</v>
      </c>
      <c r="G30" s="1"/>
      <c r="H30" s="1"/>
      <c r="I30" s="1"/>
    </row>
    <row r="31" spans="1:9" ht="18.5" customHeight="1" x14ac:dyDescent="0.35">
      <c r="A31" s="1" t="s">
        <v>18</v>
      </c>
      <c r="B31" s="1"/>
      <c r="C31" s="1"/>
      <c r="D31" s="8"/>
      <c r="F31" s="9" t="s">
        <v>18</v>
      </c>
      <c r="G31" s="1"/>
      <c r="H31" s="1"/>
      <c r="I31" s="1"/>
    </row>
    <row r="32" spans="1:9" ht="18.5" customHeight="1" x14ac:dyDescent="0.35">
      <c r="A32" s="1" t="s">
        <v>19</v>
      </c>
      <c r="B32" s="1"/>
      <c r="C32" s="1"/>
      <c r="D32" s="8"/>
      <c r="F32" s="9" t="s">
        <v>19</v>
      </c>
      <c r="G32" s="1"/>
      <c r="H32" s="1"/>
      <c r="I32" s="1"/>
    </row>
    <row r="33" spans="1:9" ht="18.5" customHeight="1" x14ac:dyDescent="0.35">
      <c r="A33" s="1" t="s">
        <v>20</v>
      </c>
      <c r="B33" s="1"/>
      <c r="C33" s="1"/>
      <c r="D33" s="8"/>
      <c r="F33" s="9" t="s">
        <v>20</v>
      </c>
      <c r="G33" s="1"/>
      <c r="H33" s="1"/>
      <c r="I33" s="1"/>
    </row>
    <row r="34" spans="1:9" ht="18.5" customHeight="1" x14ac:dyDescent="0.35">
      <c r="A34" s="1" t="s">
        <v>21</v>
      </c>
      <c r="B34" s="1"/>
      <c r="C34" s="1"/>
      <c r="D34" s="8"/>
      <c r="F34" s="9" t="s">
        <v>21</v>
      </c>
      <c r="G34" s="1"/>
      <c r="H34" s="1"/>
      <c r="I34" s="1"/>
    </row>
    <row r="35" spans="1:9" ht="18.5" customHeight="1" x14ac:dyDescent="0.35">
      <c r="A35" s="1" t="s">
        <v>23</v>
      </c>
      <c r="B35" s="1"/>
      <c r="C35" s="1"/>
      <c r="D35" s="8"/>
      <c r="F35" s="9" t="s">
        <v>23</v>
      </c>
      <c r="G35" s="1"/>
      <c r="H35" s="1"/>
      <c r="I35" s="1"/>
    </row>
    <row r="36" spans="1:9" x14ac:dyDescent="0.35">
      <c r="A36" s="26" t="s">
        <v>25</v>
      </c>
      <c r="B36" s="26"/>
      <c r="C36" s="26"/>
      <c r="D36" s="26"/>
      <c r="E36" s="12"/>
      <c r="F36" s="26" t="s">
        <v>25</v>
      </c>
      <c r="G36" s="26"/>
      <c r="H36" s="26"/>
      <c r="I36" s="26"/>
    </row>
    <row r="37" spans="1:9" x14ac:dyDescent="0.35">
      <c r="A37" s="26"/>
      <c r="B37" s="26"/>
      <c r="C37" s="26"/>
      <c r="D37" s="26"/>
      <c r="E37" s="12"/>
      <c r="F37" s="26"/>
      <c r="G37" s="26"/>
      <c r="H37" s="26"/>
      <c r="I37" s="26"/>
    </row>
  </sheetData>
  <mergeCells count="12">
    <mergeCell ref="A36:D37"/>
    <mergeCell ref="F36:I37"/>
    <mergeCell ref="I1:I2"/>
    <mergeCell ref="F17:I18"/>
    <mergeCell ref="A20:C21"/>
    <mergeCell ref="D20:D21"/>
    <mergeCell ref="F20:H21"/>
    <mergeCell ref="I20:I21"/>
    <mergeCell ref="A1:C2"/>
    <mergeCell ref="D1:D2"/>
    <mergeCell ref="A17:D18"/>
    <mergeCell ref="F1:H2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Equipes</vt:lpstr>
      <vt:lpstr>Tables</vt:lpstr>
      <vt:lpstr>Tirage au sort</vt:lpstr>
      <vt:lpstr>Classement</vt:lpstr>
      <vt:lpstr>Fiche de partie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 royer</dc:creator>
  <cp:lastModifiedBy>ange royer</cp:lastModifiedBy>
  <cp:lastPrinted>2025-04-16T18:13:38Z</cp:lastPrinted>
  <dcterms:created xsi:type="dcterms:W3CDTF">2025-04-14T13:31:10Z</dcterms:created>
  <dcterms:modified xsi:type="dcterms:W3CDTF">2025-04-20T19:09:57Z</dcterms:modified>
</cp:coreProperties>
</file>