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e.fernandez\Desktop\"/>
    </mc:Choice>
  </mc:AlternateContent>
  <xr:revisionPtr revIDLastSave="0" documentId="8_{BB19F1BD-5EA5-4AF2-8293-E9E6B4BC998B}" xr6:coauthVersionLast="36" xr6:coauthVersionMax="36" xr10:uidLastSave="{00000000-0000-0000-0000-000000000000}"/>
  <bookViews>
    <workbookView xWindow="-15" yWindow="2175" windowWidth="15330" windowHeight="1170" tabRatio="833" activeTab="5" xr2:uid="{00000000-000D-0000-FFFF-FFFF00000000}"/>
  </bookViews>
  <sheets>
    <sheet name="Interimaire" sheetId="18" r:id="rId1"/>
    <sheet name="PV" sheetId="17" r:id="rId2"/>
    <sheet name="Absences" sheetId="9" r:id="rId3"/>
    <sheet name="Récap" sheetId="8" r:id="rId4"/>
    <sheet name="Néonat Pédiatrie" sheetId="12" r:id="rId5"/>
    <sheet name="Maternité" sheetId="5" r:id="rId6"/>
    <sheet name="Gynécologie" sheetId="16" r:id="rId7"/>
  </sheets>
  <functionGroups builtInGroupCount="19"/>
  <calcPr calcId="191029"/>
</workbook>
</file>

<file path=xl/calcChain.xml><?xml version="1.0" encoding="utf-8"?>
<calcChain xmlns="http://schemas.openxmlformats.org/spreadsheetml/2006/main">
  <c r="E39" i="8" l="1"/>
  <c r="D39" i="8"/>
  <c r="C39" i="8"/>
  <c r="E38" i="8"/>
  <c r="D38" i="8"/>
  <c r="C38" i="8"/>
  <c r="E37" i="8"/>
  <c r="D37" i="8"/>
  <c r="C37" i="8"/>
  <c r="E31" i="8"/>
  <c r="D31" i="8"/>
  <c r="C31" i="8"/>
  <c r="C29" i="8"/>
  <c r="E28" i="8"/>
  <c r="C30" i="8"/>
  <c r="D28" i="8"/>
  <c r="C28" i="8"/>
  <c r="C19" i="8"/>
  <c r="C21" i="8"/>
  <c r="D29" i="8" l="1"/>
  <c r="D30" i="8"/>
  <c r="E29" i="8" l="1"/>
  <c r="E30" i="8"/>
  <c r="D19" i="8" l="1"/>
  <c r="E19" i="8"/>
  <c r="C20" i="8"/>
  <c r="C13" i="8"/>
  <c r="C12" i="8"/>
  <c r="C11" i="8"/>
  <c r="E10" i="8" l="1"/>
  <c r="D10" i="8"/>
  <c r="C10" i="8"/>
  <c r="E13" i="8" l="1"/>
  <c r="D13" i="8"/>
  <c r="E12" i="8"/>
  <c r="D12" i="8"/>
  <c r="E11" i="8"/>
  <c r="D11" i="8"/>
  <c r="D20" i="8" l="1"/>
  <c r="D21" i="8"/>
  <c r="E21" i="8"/>
  <c r="E20" i="8" l="1"/>
</calcChain>
</file>

<file path=xl/sharedStrings.xml><?xml version="1.0" encoding="utf-8"?>
<sst xmlns="http://schemas.openxmlformats.org/spreadsheetml/2006/main" count="257" uniqueCount="70">
  <si>
    <t>Observations</t>
  </si>
  <si>
    <t>Absence</t>
  </si>
  <si>
    <t>Effectifs</t>
  </si>
  <si>
    <t>Nom &amp; Prénom</t>
  </si>
  <si>
    <t>Grade</t>
  </si>
  <si>
    <t>Statut</t>
  </si>
  <si>
    <t>Quotité</t>
  </si>
  <si>
    <t>Début d'absence</t>
  </si>
  <si>
    <t>Fin d'absence</t>
  </si>
  <si>
    <t>Début CDD</t>
  </si>
  <si>
    <t>Début CDI</t>
  </si>
  <si>
    <t>Fin CDD</t>
  </si>
  <si>
    <t>Cible</t>
  </si>
  <si>
    <t>E.T.P.R</t>
  </si>
  <si>
    <t>Présent</t>
  </si>
  <si>
    <t xml:space="preserve">Puéricultrice </t>
  </si>
  <si>
    <t>CDS</t>
  </si>
  <si>
    <t>Psychologue</t>
  </si>
  <si>
    <t xml:space="preserve">ISGS </t>
  </si>
  <si>
    <t xml:space="preserve">Titulaire </t>
  </si>
  <si>
    <t xml:space="preserve">AP </t>
  </si>
  <si>
    <t xml:space="preserve">AS </t>
  </si>
  <si>
    <t>AP</t>
  </si>
  <si>
    <t>Service</t>
  </si>
  <si>
    <t>Remplacé par</t>
  </si>
  <si>
    <t>Pôle FME</t>
  </si>
  <si>
    <t>UF</t>
  </si>
  <si>
    <t>N° Poste</t>
  </si>
  <si>
    <t>Matricule</t>
  </si>
  <si>
    <t>ETPR</t>
  </si>
  <si>
    <t>Néonat Pédiatrie</t>
  </si>
  <si>
    <t>Grades</t>
  </si>
  <si>
    <t>AS</t>
  </si>
  <si>
    <t>Maternité</t>
  </si>
  <si>
    <t>ISGS</t>
  </si>
  <si>
    <t>Gynécologie</t>
  </si>
  <si>
    <t>Consultations</t>
  </si>
  <si>
    <t xml:space="preserve">Disponibilité </t>
  </si>
  <si>
    <t xml:space="preserve">AT </t>
  </si>
  <si>
    <t>Code grade</t>
  </si>
  <si>
    <t>Date d'entrée</t>
  </si>
  <si>
    <t>PV</t>
  </si>
  <si>
    <t>Pierre</t>
  </si>
  <si>
    <t>paule</t>
  </si>
  <si>
    <t>henri</t>
  </si>
  <si>
    <t>stephane</t>
  </si>
  <si>
    <t>sophie</t>
  </si>
  <si>
    <t>antoine</t>
  </si>
  <si>
    <t>martin</t>
  </si>
  <si>
    <t xml:space="preserve">jacques </t>
  </si>
  <si>
    <t xml:space="preserve">CLD </t>
  </si>
  <si>
    <t>Formation pro</t>
  </si>
  <si>
    <t xml:space="preserve">service </t>
  </si>
  <si>
    <t>Pierre jean</t>
  </si>
  <si>
    <t>paule henri</t>
  </si>
  <si>
    <t>pierre jean</t>
  </si>
  <si>
    <t xml:space="preserve">CM - COVID </t>
  </si>
  <si>
    <t>Interimaire</t>
  </si>
  <si>
    <t>grade</t>
  </si>
  <si>
    <t>pv</t>
  </si>
  <si>
    <t>observations</t>
  </si>
  <si>
    <t>oui</t>
  </si>
  <si>
    <t>https://forum.excel-pratique.com/excel/probleme-formule-vba-186839</t>
  </si>
  <si>
    <t>?</t>
  </si>
  <si>
    <t>paul</t>
  </si>
  <si>
    <t>RECAP ABSENCES SERVICES</t>
  </si>
  <si>
    <t>Fin absence</t>
  </si>
  <si>
    <t>Début absence</t>
  </si>
  <si>
    <t>test gynéco</t>
  </si>
  <si>
    <t>test pédiatrie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</si>
</sst>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0"/>
    <numFmt numFmtId="166" formatCode="000,000"/>
  </numFmts>
  <fonts count="19" x14ac:knownFonts="1">
    <font>
      <sz val="10"/>
      <name val="Helv"/>
    </font>
    <font>
      <sz val="9"/>
      <color indexed="18"/>
      <name val="Georgia"/>
      <family val="1"/>
    </font>
    <font>
      <b/>
      <sz val="12"/>
      <name val="Georgia"/>
      <family val="1"/>
    </font>
    <font>
      <b/>
      <sz val="11"/>
      <name val="Georgia"/>
      <family val="1"/>
    </font>
    <font>
      <sz val="11"/>
      <color indexed="18"/>
      <name val="Georgia"/>
      <family val="1"/>
    </font>
    <font>
      <b/>
      <sz val="10"/>
      <name val="Georgia"/>
      <family val="1"/>
    </font>
    <font>
      <sz val="12"/>
      <name val="Georgia"/>
      <family val="1"/>
    </font>
    <font>
      <b/>
      <sz val="11"/>
      <color indexed="18"/>
      <name val="Georgia"/>
      <family val="1"/>
    </font>
    <font>
      <sz val="14"/>
      <name val="Georgia"/>
      <family val="1"/>
    </font>
    <font>
      <sz val="26"/>
      <name val="Georgia"/>
      <family val="1"/>
    </font>
    <font>
      <b/>
      <sz val="14"/>
      <name val="Georgia"/>
      <family val="1"/>
    </font>
    <font>
      <sz val="10"/>
      <color rgb="FFFF0000"/>
      <name val="Helv"/>
    </font>
    <font>
      <b/>
      <sz val="11"/>
      <color rgb="FF002060"/>
      <name val="Georgia"/>
      <family val="1"/>
    </font>
    <font>
      <sz val="10"/>
      <color rgb="FF002060"/>
      <name val="Helv"/>
    </font>
    <font>
      <sz val="10"/>
      <color rgb="FF00B050"/>
      <name val="Helv"/>
    </font>
    <font>
      <sz val="11"/>
      <color rgb="FF002060"/>
      <name val="Georgia"/>
    </font>
    <font>
      <sz val="10"/>
      <color rgb="FF002060"/>
      <name val="Georgia"/>
    </font>
    <font>
      <sz val="11"/>
      <name val="Georgia"/>
    </font>
    <font>
      <b/>
      <sz val="14"/>
      <color rgb="FF002060"/>
      <name val="Georgia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0" fontId="1" fillId="2" borderId="0" xfId="0" applyFont="1" applyFill="1"/>
    <xf numFmtId="164" fontId="1" fillId="0" borderId="0" xfId="0" applyNumberFormat="1" applyFont="1"/>
    <xf numFmtId="0" fontId="6" fillId="3" borderId="5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9" fontId="6" fillId="3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4" fontId="6" fillId="2" borderId="6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3" borderId="8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 vertical="center"/>
    </xf>
    <xf numFmtId="165" fontId="6" fillId="3" borderId="5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165" fontId="1" fillId="0" borderId="0" xfId="0" applyNumberFormat="1" applyFont="1"/>
    <xf numFmtId="166" fontId="1" fillId="0" borderId="0" xfId="0" applyNumberFormat="1" applyFont="1"/>
    <xf numFmtId="165" fontId="6" fillId="0" borderId="5" xfId="0" applyNumberFormat="1" applyFont="1" applyFill="1" applyBorder="1" applyAlignment="1">
      <alignment horizontal="center" vertical="center"/>
    </xf>
    <xf numFmtId="166" fontId="6" fillId="0" borderId="5" xfId="0" applyNumberFormat="1" applyFont="1" applyFill="1" applyBorder="1" applyAlignment="1">
      <alignment horizontal="center" vertical="center"/>
    </xf>
    <xf numFmtId="166" fontId="6" fillId="3" borderId="5" xfId="0" applyNumberFormat="1" applyFont="1" applyFill="1" applyBorder="1" applyAlignment="1">
      <alignment horizontal="center" vertical="center"/>
    </xf>
    <xf numFmtId="166" fontId="6" fillId="3" borderId="6" xfId="0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/>
    </xf>
    <xf numFmtId="165" fontId="6" fillId="3" borderId="6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center" vertical="center"/>
    </xf>
    <xf numFmtId="166" fontId="15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4" fontId="17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4" fontId="17" fillId="0" borderId="0" xfId="0" applyNumberFormat="1" applyFont="1" applyFill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9" borderId="0" xfId="0" applyFont="1" applyFill="1" applyAlignment="1">
      <alignment horizontal="centerContinuous" vertical="center"/>
    </xf>
    <xf numFmtId="0" fontId="18" fillId="9" borderId="0" xfId="0" applyFont="1" applyFill="1" applyAlignment="1">
      <alignment horizontal="centerContinuous" vertical="center"/>
    </xf>
    <xf numFmtId="14" fontId="6" fillId="3" borderId="5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165" fontId="3" fillId="2" borderId="1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6" fontId="3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90"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23</xdr:col>
      <xdr:colOff>9525</xdr:colOff>
      <xdr:row>0</xdr:row>
      <xdr:rowOff>2047875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8575" y="38100"/>
          <a:ext cx="17916525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600" b="1" baseline="0">
            <a:latin typeface="Georgia" pitchFamily="18" charset="0"/>
          </a:endParaRP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Femme - Mère - Enfant</a:t>
          </a:r>
          <a:endParaRPr lang="fr-FR" sz="1600" b="1" u="none">
            <a:latin typeface="Georgia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0</xdr:row>
      <xdr:rowOff>2035969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0" y="0"/>
          <a:ext cx="23169562" cy="20359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 Femme - Mère - Enfant </a:t>
          </a:r>
          <a:endParaRPr lang="fr-FR" sz="1600" b="1" u="none">
            <a:latin typeface="Georgia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20</xdr:col>
      <xdr:colOff>0</xdr:colOff>
      <xdr:row>0</xdr:row>
      <xdr:rowOff>2035969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0" y="0"/>
          <a:ext cx="16082962" cy="20359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Gynécologie</a:t>
          </a:r>
        </a:p>
        <a:p>
          <a:endParaRPr lang="fr-FR" sz="1600" b="1" baseline="0">
            <a:latin typeface="Georgia" pitchFamily="18" charset="0"/>
          </a:endParaRP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 Femme - Mère - Enfant </a:t>
          </a:r>
          <a:endParaRPr lang="fr-FR" sz="1600" b="1" u="none">
            <a:latin typeface="Georgia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_interimaire" displayName="tb_interimaire" ref="B5:F9" totalsRowShown="0" headerRowDxfId="189" dataDxfId="188">
  <autoFilter ref="B5:F9" xr:uid="{00000000-0009-0000-0100-000001000000}"/>
  <tableColumns count="5">
    <tableColumn id="1" xr3:uid="{00000000-0010-0000-0000-000001000000}" name="Pierre jean" dataDxfId="187"/>
    <tableColumn id="2" xr3:uid="{00000000-0010-0000-0000-000002000000}" name="AS" dataDxfId="186"/>
    <tableColumn id="3" xr3:uid="{00000000-0010-0000-0000-000003000000}" name="Gynécologie" dataDxfId="185"/>
    <tableColumn id="4" xr3:uid="{00000000-0010-0000-0000-000004000000}" name="Interimaire" dataDxfId="184"/>
    <tableColumn id="5" xr3:uid="{00000000-0010-0000-0000-000005000000}" name="Observations" dataDxfId="18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b_pv" displayName="tb_pv" ref="B4:F10" totalsRowShown="0" headerRowDxfId="182" dataDxfId="181">
  <autoFilter ref="B4:F10" xr:uid="{00000000-0009-0000-0100-000003000000}"/>
  <tableColumns count="5">
    <tableColumn id="1" xr3:uid="{00000000-0010-0000-0100-000001000000}" name="Nom &amp; Prénom" dataDxfId="180"/>
    <tableColumn id="2" xr3:uid="{00000000-0010-0000-0100-000002000000}" name="grade" dataDxfId="179"/>
    <tableColumn id="3" xr3:uid="{00000000-0010-0000-0100-000003000000}" name="service " dataDxfId="178"/>
    <tableColumn id="4" xr3:uid="{00000000-0010-0000-0100-000004000000}" name="pv" dataDxfId="177"/>
    <tableColumn id="5" xr3:uid="{00000000-0010-0000-0100-000005000000}" name="observations" dataDxfId="17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absences" displayName="tb_absences" ref="A7:H12" totalsRowShown="0" headerRowDxfId="175" dataDxfId="174">
  <autoFilter ref="A7:H12" xr:uid="{00000000-0009-0000-0100-000002000000}"/>
  <tableColumns count="8">
    <tableColumn id="1" xr3:uid="{00000000-0010-0000-0200-000001000000}" name="Nom &amp; Prénom" dataDxfId="173"/>
    <tableColumn id="2" xr3:uid="{00000000-0010-0000-0200-000002000000}" name="Service" dataDxfId="172"/>
    <tableColumn id="3" xr3:uid="{00000000-0010-0000-0200-000003000000}" name="Grade" dataDxfId="171"/>
    <tableColumn id="4" xr3:uid="{00000000-0010-0000-0200-000004000000}" name="Absence" dataDxfId="170"/>
    <tableColumn id="5" xr3:uid="{00000000-0010-0000-0200-000005000000}" name="Début absence" dataDxfId="169"/>
    <tableColumn id="6" xr3:uid="{00000000-0010-0000-0200-000006000000}" name="Fin absence" dataDxfId="168"/>
    <tableColumn id="7" xr3:uid="{00000000-0010-0000-0200-000007000000}" name="Remplacé par" dataDxfId="167"/>
    <tableColumn id="8" xr3:uid="{00000000-0010-0000-0200-000008000000}" name="Observations" dataDxfId="166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1:F9"/>
  <sheetViews>
    <sheetView workbookViewId="0">
      <selection activeCell="C20" sqref="C20"/>
    </sheetView>
  </sheetViews>
  <sheetFormatPr baseColWidth="10" defaultRowHeight="12.75" x14ac:dyDescent="0.2"/>
  <cols>
    <col min="1" max="1" width="11.42578125" style="53"/>
    <col min="2" max="2" width="24.5703125" style="53" customWidth="1"/>
    <col min="3" max="3" width="13.28515625" style="53" customWidth="1"/>
    <col min="4" max="5" width="22.28515625" style="53" customWidth="1"/>
    <col min="6" max="6" width="32.28515625" style="53" customWidth="1"/>
    <col min="7" max="16384" width="11.42578125" style="53"/>
  </cols>
  <sheetData>
    <row r="1" spans="2:6" x14ac:dyDescent="0.2">
      <c r="B1" s="54" t="s">
        <v>62</v>
      </c>
    </row>
    <row r="5" spans="2:6" s="55" customFormat="1" ht="12.75" customHeight="1" x14ac:dyDescent="0.2">
      <c r="B5" s="60" t="s">
        <v>53</v>
      </c>
      <c r="C5" s="60" t="s">
        <v>32</v>
      </c>
      <c r="D5" s="61" t="s">
        <v>35</v>
      </c>
      <c r="E5" s="61" t="s">
        <v>57</v>
      </c>
      <c r="F5" s="62" t="s">
        <v>0</v>
      </c>
    </row>
    <row r="6" spans="2:6" ht="12.75" customHeight="1" x14ac:dyDescent="0.2">
      <c r="B6" s="56" t="s">
        <v>43</v>
      </c>
      <c r="C6" s="56" t="s">
        <v>32</v>
      </c>
      <c r="D6" s="57" t="s">
        <v>30</v>
      </c>
      <c r="E6" s="57" t="s">
        <v>61</v>
      </c>
      <c r="F6" s="58"/>
    </row>
    <row r="7" spans="2:6" ht="14.25" x14ac:dyDescent="0.2">
      <c r="B7" s="56" t="s">
        <v>46</v>
      </c>
      <c r="C7" s="56" t="s">
        <v>32</v>
      </c>
      <c r="D7" s="57" t="s">
        <v>33</v>
      </c>
      <c r="E7" s="57" t="s">
        <v>61</v>
      </c>
      <c r="F7" s="58"/>
    </row>
    <row r="8" spans="2:6" ht="14.25" x14ac:dyDescent="0.2">
      <c r="B8" s="56" t="s">
        <v>53</v>
      </c>
      <c r="C8" s="56" t="s">
        <v>32</v>
      </c>
      <c r="D8" s="57" t="s">
        <v>35</v>
      </c>
      <c r="E8" s="57" t="s">
        <v>61</v>
      </c>
      <c r="F8" s="58"/>
    </row>
    <row r="9" spans="2:6" ht="14.25" x14ac:dyDescent="0.2">
      <c r="B9" s="63" t="s">
        <v>45</v>
      </c>
      <c r="C9" s="63" t="s">
        <v>18</v>
      </c>
      <c r="D9" s="63" t="s">
        <v>35</v>
      </c>
      <c r="E9" s="63" t="s">
        <v>61</v>
      </c>
      <c r="F9" s="6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B4:F10"/>
  <sheetViews>
    <sheetView workbookViewId="0">
      <selection activeCell="E19" sqref="E19"/>
    </sheetView>
  </sheetViews>
  <sheetFormatPr baseColWidth="10" defaultRowHeight="12.75" x14ac:dyDescent="0.2"/>
  <cols>
    <col min="1" max="1" width="11.42578125" style="53"/>
    <col min="2" max="2" width="21.85546875" style="53" customWidth="1"/>
    <col min="3" max="3" width="11.42578125" style="53"/>
    <col min="4" max="4" width="17.28515625" style="53" bestFit="1" customWidth="1"/>
    <col min="5" max="5" width="11.42578125" style="53"/>
    <col min="6" max="6" width="23" style="53" customWidth="1"/>
    <col min="7" max="16384" width="11.42578125" style="53"/>
  </cols>
  <sheetData>
    <row r="4" spans="2:6" ht="14.25" x14ac:dyDescent="0.2">
      <c r="B4" s="60" t="s">
        <v>3</v>
      </c>
      <c r="C4" s="60" t="s">
        <v>58</v>
      </c>
      <c r="D4" s="61" t="s">
        <v>52</v>
      </c>
      <c r="E4" s="62" t="s">
        <v>59</v>
      </c>
      <c r="F4" s="60" t="s">
        <v>60</v>
      </c>
    </row>
    <row r="5" spans="2:6" ht="14.25" x14ac:dyDescent="0.2">
      <c r="B5" s="56" t="s">
        <v>42</v>
      </c>
      <c r="C5" s="56" t="s">
        <v>32</v>
      </c>
      <c r="D5" s="57" t="s">
        <v>30</v>
      </c>
      <c r="E5" s="58" t="s">
        <v>61</v>
      </c>
      <c r="F5" s="56" t="s">
        <v>69</v>
      </c>
    </row>
    <row r="6" spans="2:6" x14ac:dyDescent="0.2">
      <c r="B6" s="59" t="s">
        <v>44</v>
      </c>
      <c r="C6" s="59" t="s">
        <v>18</v>
      </c>
      <c r="D6" s="59" t="s">
        <v>30</v>
      </c>
      <c r="E6" s="59" t="s">
        <v>61</v>
      </c>
      <c r="F6" s="59"/>
    </row>
    <row r="7" spans="2:6" x14ac:dyDescent="0.2">
      <c r="B7" s="59" t="s">
        <v>47</v>
      </c>
      <c r="C7" s="59" t="s">
        <v>32</v>
      </c>
      <c r="D7" s="59" t="s">
        <v>33</v>
      </c>
      <c r="E7" s="59" t="s">
        <v>61</v>
      </c>
      <c r="F7" s="59"/>
    </row>
    <row r="8" spans="2:6" x14ac:dyDescent="0.2">
      <c r="B8" s="59" t="s">
        <v>53</v>
      </c>
      <c r="C8" s="59" t="s">
        <v>32</v>
      </c>
      <c r="D8" s="59" t="s">
        <v>35</v>
      </c>
      <c r="E8" s="59" t="s">
        <v>61</v>
      </c>
      <c r="F8" s="59"/>
    </row>
    <row r="9" spans="2:6" x14ac:dyDescent="0.2">
      <c r="B9" s="59" t="s">
        <v>44</v>
      </c>
      <c r="C9" s="59" t="s">
        <v>18</v>
      </c>
      <c r="D9" s="59" t="s">
        <v>35</v>
      </c>
      <c r="E9" s="59" t="s">
        <v>61</v>
      </c>
      <c r="F9" s="59"/>
    </row>
    <row r="10" spans="2:6" x14ac:dyDescent="0.2">
      <c r="B10" s="59" t="s">
        <v>45</v>
      </c>
      <c r="C10" s="59" t="s">
        <v>18</v>
      </c>
      <c r="D10" s="59" t="s">
        <v>35</v>
      </c>
      <c r="E10" s="59" t="s">
        <v>61</v>
      </c>
      <c r="F10" s="5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I18"/>
  <sheetViews>
    <sheetView zoomScale="80" zoomScaleNormal="80" workbookViewId="0">
      <selection activeCell="E26" sqref="E26"/>
    </sheetView>
  </sheetViews>
  <sheetFormatPr baseColWidth="10" defaultRowHeight="12.75" x14ac:dyDescent="0.2"/>
  <cols>
    <col min="1" max="1" width="35.7109375" style="53" customWidth="1"/>
    <col min="2" max="2" width="18.140625" style="53" customWidth="1"/>
    <col min="3" max="3" width="15.5703125" style="53" customWidth="1"/>
    <col min="4" max="4" width="20.5703125" style="53" customWidth="1"/>
    <col min="5" max="5" width="17" style="53" customWidth="1"/>
    <col min="6" max="6" width="16" style="53" customWidth="1"/>
    <col min="7" max="7" width="30.5703125" style="53" customWidth="1"/>
    <col min="8" max="8" width="96.7109375" style="53" customWidth="1"/>
    <col min="9" max="16384" width="11.42578125" style="53"/>
  </cols>
  <sheetData>
    <row r="1" spans="1:9" ht="12.75" customHeight="1" x14ac:dyDescent="0.2">
      <c r="A1" s="73" t="s">
        <v>25</v>
      </c>
      <c r="B1" s="73"/>
      <c r="C1" s="73"/>
      <c r="D1" s="73"/>
      <c r="E1" s="73"/>
      <c r="F1" s="73"/>
      <c r="G1" s="73"/>
      <c r="H1" s="73"/>
    </row>
    <row r="2" spans="1:9" ht="12.75" customHeight="1" x14ac:dyDescent="0.2">
      <c r="A2" s="73"/>
      <c r="B2" s="73"/>
      <c r="C2" s="73"/>
      <c r="D2" s="73"/>
      <c r="E2" s="73"/>
      <c r="F2" s="73"/>
      <c r="G2" s="73"/>
      <c r="H2" s="73"/>
    </row>
    <row r="3" spans="1:9" ht="12.75" customHeight="1" x14ac:dyDescent="0.2">
      <c r="A3" s="73"/>
      <c r="B3" s="73"/>
      <c r="C3" s="73"/>
      <c r="D3" s="73"/>
      <c r="E3" s="73"/>
      <c r="F3" s="73"/>
      <c r="G3" s="73"/>
      <c r="H3" s="73"/>
    </row>
    <row r="4" spans="1:9" ht="12.75" customHeight="1" x14ac:dyDescent="0.2">
      <c r="A4" s="73"/>
      <c r="B4" s="73"/>
      <c r="C4" s="73"/>
      <c r="D4" s="73"/>
      <c r="E4" s="73"/>
      <c r="F4" s="73"/>
      <c r="G4" s="73"/>
      <c r="H4" s="73"/>
    </row>
    <row r="5" spans="1:9" ht="12.75" customHeight="1" x14ac:dyDescent="0.2">
      <c r="A5" s="73"/>
      <c r="B5" s="73"/>
      <c r="C5" s="73"/>
      <c r="D5" s="73"/>
      <c r="E5" s="73"/>
      <c r="F5" s="73"/>
      <c r="G5" s="73"/>
      <c r="H5" s="73"/>
    </row>
    <row r="6" spans="1:9" ht="20.100000000000001" customHeight="1" x14ac:dyDescent="0.2">
      <c r="A6" s="71" t="s">
        <v>65</v>
      </c>
      <c r="B6" s="70"/>
      <c r="C6" s="70"/>
      <c r="D6" s="70"/>
      <c r="E6" s="70"/>
      <c r="F6" s="70"/>
      <c r="G6" s="70"/>
      <c r="H6" s="70"/>
    </row>
    <row r="7" spans="1:9" s="64" customFormat="1" ht="14.25" x14ac:dyDescent="0.2">
      <c r="A7" s="51" t="s">
        <v>3</v>
      </c>
      <c r="B7" s="51" t="s">
        <v>23</v>
      </c>
      <c r="C7" s="51" t="s">
        <v>4</v>
      </c>
      <c r="D7" s="51" t="s">
        <v>1</v>
      </c>
      <c r="E7" s="51" t="s">
        <v>67</v>
      </c>
      <c r="F7" s="51" t="s">
        <v>66</v>
      </c>
      <c r="G7" s="51" t="s">
        <v>24</v>
      </c>
      <c r="H7" s="52" t="s">
        <v>0</v>
      </c>
    </row>
    <row r="8" spans="1:9" ht="14.25" x14ac:dyDescent="0.2">
      <c r="A8" s="65" t="s">
        <v>42</v>
      </c>
      <c r="B8" s="65" t="s">
        <v>30</v>
      </c>
      <c r="C8" s="65" t="s">
        <v>32</v>
      </c>
      <c r="D8" s="65" t="s">
        <v>38</v>
      </c>
      <c r="E8" s="66">
        <v>45173</v>
      </c>
      <c r="F8" s="66">
        <v>45176</v>
      </c>
      <c r="G8" s="65" t="s">
        <v>64</v>
      </c>
      <c r="H8" s="65" t="s">
        <v>69</v>
      </c>
    </row>
    <row r="9" spans="1:9" ht="14.25" x14ac:dyDescent="0.2">
      <c r="A9" s="67" t="s">
        <v>44</v>
      </c>
      <c r="B9" s="67" t="s">
        <v>30</v>
      </c>
      <c r="C9" s="67" t="s">
        <v>18</v>
      </c>
      <c r="D9" s="67" t="s">
        <v>37</v>
      </c>
      <c r="E9" s="68"/>
      <c r="F9" s="68"/>
      <c r="G9" s="67" t="s">
        <v>45</v>
      </c>
      <c r="H9" s="67"/>
    </row>
    <row r="10" spans="1:9" ht="14.25" x14ac:dyDescent="0.2">
      <c r="A10" s="67" t="s">
        <v>46</v>
      </c>
      <c r="B10" s="67" t="s">
        <v>33</v>
      </c>
      <c r="C10" s="67" t="s">
        <v>32</v>
      </c>
      <c r="D10" s="67" t="s">
        <v>50</v>
      </c>
      <c r="E10" s="68"/>
      <c r="F10" s="68"/>
      <c r="G10" s="67" t="s">
        <v>47</v>
      </c>
      <c r="H10" s="67"/>
    </row>
    <row r="11" spans="1:9" ht="14.25" x14ac:dyDescent="0.2">
      <c r="A11" s="67" t="s">
        <v>49</v>
      </c>
      <c r="B11" s="67" t="s">
        <v>33</v>
      </c>
      <c r="C11" s="67" t="s">
        <v>18</v>
      </c>
      <c r="D11" s="67" t="s">
        <v>51</v>
      </c>
      <c r="E11" s="68"/>
      <c r="F11" s="68"/>
      <c r="G11" s="67" t="s">
        <v>48</v>
      </c>
      <c r="H11" s="67"/>
    </row>
    <row r="12" spans="1:9" ht="14.25" x14ac:dyDescent="0.2">
      <c r="A12" s="67" t="s">
        <v>54</v>
      </c>
      <c r="B12" s="67" t="s">
        <v>35</v>
      </c>
      <c r="C12" s="67" t="s">
        <v>32</v>
      </c>
      <c r="D12" s="67" t="s">
        <v>56</v>
      </c>
      <c r="E12" s="68">
        <v>44927</v>
      </c>
      <c r="F12" s="68">
        <v>45172</v>
      </c>
      <c r="G12" s="67" t="s">
        <v>55</v>
      </c>
      <c r="H12" s="67" t="s">
        <v>68</v>
      </c>
    </row>
    <row r="16" spans="1:9" ht="14.25" x14ac:dyDescent="0.2">
      <c r="I16" s="69"/>
    </row>
    <row r="17" spans="9:9" ht="14.25" x14ac:dyDescent="0.2">
      <c r="I17" s="69"/>
    </row>
    <row r="18" spans="9:9" ht="14.25" customHeight="1" x14ac:dyDescent="0.2"/>
  </sheetData>
  <mergeCells count="1">
    <mergeCell ref="A1:H5"/>
  </mergeCells>
  <conditionalFormatting sqref="A9:H617">
    <cfRule type="containsText" dxfId="165" priority="3" operator="containsText" text="Départ retraite">
      <formula>NOT(ISERROR(SEARCH("Départ retraite",A9)))</formula>
    </cfRule>
  </conditionalFormatting>
  <conditionalFormatting sqref="G9:G304">
    <cfRule type="containsText" dxfId="164" priority="1" operator="containsText" text="A REMPLACER">
      <formula>NOT(ISERROR(SEARCH("A REMPLACER",G9)))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B2:E39"/>
  <sheetViews>
    <sheetView workbookViewId="0">
      <selection activeCell="B2" sqref="B2:C2"/>
    </sheetView>
  </sheetViews>
  <sheetFormatPr baseColWidth="10" defaultRowHeight="12.75" x14ac:dyDescent="0.2"/>
  <cols>
    <col min="1" max="1" width="4.28515625" customWidth="1"/>
    <col min="2" max="2" width="26.140625" customWidth="1"/>
    <col min="3" max="3" width="19.85546875" customWidth="1"/>
    <col min="4" max="4" width="18.140625" customWidth="1"/>
    <col min="5" max="5" width="20.7109375" customWidth="1"/>
  </cols>
  <sheetData>
    <row r="2" spans="2:5" ht="18" x14ac:dyDescent="0.2">
      <c r="B2" s="75"/>
      <c r="C2" s="75"/>
    </row>
    <row r="3" spans="2:5" ht="15" x14ac:dyDescent="0.2">
      <c r="B3" s="76"/>
      <c r="C3" s="76"/>
      <c r="D3" s="76"/>
    </row>
    <row r="7" spans="2:5" ht="18" x14ac:dyDescent="0.2">
      <c r="B7" s="77" t="s">
        <v>30</v>
      </c>
      <c r="C7" s="78"/>
      <c r="D7" s="78"/>
      <c r="E7" s="79"/>
    </row>
    <row r="8" spans="2:5" ht="15" x14ac:dyDescent="0.2">
      <c r="B8" s="74" t="s">
        <v>31</v>
      </c>
      <c r="C8" s="23" t="s">
        <v>2</v>
      </c>
      <c r="D8" s="23"/>
      <c r="E8" s="23"/>
    </row>
    <row r="9" spans="2:5" ht="15" x14ac:dyDescent="0.2">
      <c r="B9" s="74"/>
      <c r="C9" s="22" t="s">
        <v>12</v>
      </c>
      <c r="D9" s="12" t="s">
        <v>14</v>
      </c>
      <c r="E9" s="12" t="s">
        <v>13</v>
      </c>
    </row>
    <row r="10" spans="2:5" ht="20.100000000000001" customHeight="1" x14ac:dyDescent="0.2">
      <c r="B10" s="26" t="s">
        <v>16</v>
      </c>
      <c r="C10" s="22" t="e">
        <f>INDEX('Néonat Pédiatrie'!$A$4:$D$54,MATCH(Récap!B10,'Néonat Pédiatrie'!$A$4:$A$54,),2)</f>
        <v>#N/A</v>
      </c>
      <c r="D10" s="22" t="e">
        <f>INDEX('Néonat Pédiatrie'!$A$4:$D$54,MATCH(Récap!B10,'Néonat Pédiatrie'!$A$4:$A$54,),3)</f>
        <v>#N/A</v>
      </c>
      <c r="E10" s="22" t="e">
        <f>INDEX('Néonat Pédiatrie'!$A$4:$D$54,MATCH(Récap!B10,'Néonat Pédiatrie'!$A$4:$A$54,),4)</f>
        <v>#N/A</v>
      </c>
    </row>
    <row r="11" spans="2:5" ht="20.100000000000001" customHeight="1" x14ac:dyDescent="0.2">
      <c r="B11" s="24" t="s">
        <v>18</v>
      </c>
      <c r="C11" s="22" t="e">
        <f>INDEX('Néonat Pédiatrie'!$A$4:$D$54,MATCH(Récap!B11,'Néonat Pédiatrie'!$A$4:$A$54,),2)</f>
        <v>#N/A</v>
      </c>
      <c r="D11" s="22" t="e">
        <f>INDEX('Néonat Pédiatrie'!$A$4:$D$54,MATCH(Récap!B11,'Néonat Pédiatrie'!$A$4:$A$54,),3)</f>
        <v>#N/A</v>
      </c>
      <c r="E11" s="22" t="e">
        <f>INDEX('Néonat Pédiatrie'!$A$4:$D$54,MATCH(Récap!B11,'Néonat Pédiatrie'!$A$4:$A$54,),4)</f>
        <v>#N/A</v>
      </c>
    </row>
    <row r="12" spans="2:5" ht="20.100000000000001" customHeight="1" x14ac:dyDescent="0.2">
      <c r="B12" s="24" t="s">
        <v>15</v>
      </c>
      <c r="C12" s="22" t="e">
        <f>INDEX('Néonat Pédiatrie'!$A$4:$D$54,MATCH(Récap!B12,'Néonat Pédiatrie'!$A$4:$A$54,),2)</f>
        <v>#N/A</v>
      </c>
      <c r="D12" s="22" t="e">
        <f>INDEX('Néonat Pédiatrie'!$A$4:$D$54,MATCH(Récap!B12,'Néonat Pédiatrie'!$A$4:$A$54,),3)</f>
        <v>#N/A</v>
      </c>
      <c r="E12" s="22" t="e">
        <f>INDEX('Néonat Pédiatrie'!$A$4:$D$54,MATCH(Récap!B12,'Néonat Pédiatrie'!$A$4:$A$54,),4)</f>
        <v>#N/A</v>
      </c>
    </row>
    <row r="13" spans="2:5" ht="20.100000000000001" customHeight="1" x14ac:dyDescent="0.2">
      <c r="B13" s="24" t="s">
        <v>22</v>
      </c>
      <c r="C13" s="22" t="e">
        <f>INDEX('Néonat Pédiatrie'!$A$4:$D$54,MATCH(Récap!B13,'Néonat Pédiatrie'!$A$4:$A$54,),2)</f>
        <v>#N/A</v>
      </c>
      <c r="D13" s="22" t="e">
        <f>INDEX('Néonat Pédiatrie'!$A$4:$D$54,MATCH(Récap!B13,'Néonat Pédiatrie'!$A$4:$A$54,),3)</f>
        <v>#N/A</v>
      </c>
      <c r="E13" s="22" t="e">
        <f>INDEX('Néonat Pédiatrie'!$A$4:$D$54,MATCH(Récap!B13,'Néonat Pédiatrie'!$A$4:$A$54,),4)</f>
        <v>#N/A</v>
      </c>
    </row>
    <row r="16" spans="2:5" ht="18" x14ac:dyDescent="0.2">
      <c r="B16" s="77" t="s">
        <v>33</v>
      </c>
      <c r="C16" s="78"/>
      <c r="D16" s="78"/>
      <c r="E16" s="79"/>
    </row>
    <row r="17" spans="2:5" ht="15" x14ac:dyDescent="0.2">
      <c r="B17" s="74" t="s">
        <v>31</v>
      </c>
      <c r="C17" s="23" t="s">
        <v>2</v>
      </c>
      <c r="D17" s="23"/>
      <c r="E17" s="23"/>
    </row>
    <row r="18" spans="2:5" ht="15" x14ac:dyDescent="0.2">
      <c r="B18" s="74"/>
      <c r="C18" s="22" t="s">
        <v>12</v>
      </c>
      <c r="D18" s="12" t="s">
        <v>14</v>
      </c>
      <c r="E18" s="12" t="s">
        <v>13</v>
      </c>
    </row>
    <row r="19" spans="2:5" ht="20.100000000000001" customHeight="1" x14ac:dyDescent="0.2">
      <c r="B19" s="24" t="s">
        <v>16</v>
      </c>
      <c r="C19" s="22" t="e">
        <f>INDEX(Maternité!$A$4:$D$43,MATCH(Récap!B19,Maternité!$A$4:$A$43,),2)</f>
        <v>#N/A</v>
      </c>
      <c r="D19" s="22" t="e">
        <f>INDEX(Maternité!$A$4:$D$43,MATCH(Récap!B19,Maternité!$A$4:$A$43,),3)</f>
        <v>#N/A</v>
      </c>
      <c r="E19" s="22" t="e">
        <f>INDEX(Maternité!$A$4:$D$43,MATCH(Récap!B19,Maternité!$A$4:$A$43,),4)</f>
        <v>#N/A</v>
      </c>
    </row>
    <row r="20" spans="2:5" ht="20.100000000000001" customHeight="1" x14ac:dyDescent="0.2">
      <c r="B20" s="26" t="s">
        <v>20</v>
      </c>
      <c r="C20" s="22" t="e">
        <f>INDEX(Maternité!$A$4:$D$43,MATCH(Récap!B20,Maternité!$A$4:$A$43,),2)</f>
        <v>#N/A</v>
      </c>
      <c r="D20" s="22" t="e">
        <f>INDEX(Maternité!$A$4:$D$43,MATCH(Récap!B20,Maternité!$A$4:$A$43,),3)</f>
        <v>#N/A</v>
      </c>
      <c r="E20" s="22" t="e">
        <f>INDEX(Maternité!$A$4:$D$43,MATCH(Récap!B20,Maternité!$A$4:$A$43,),4)</f>
        <v>#N/A</v>
      </c>
    </row>
    <row r="21" spans="2:5" ht="20.100000000000001" customHeight="1" x14ac:dyDescent="0.2">
      <c r="B21" s="26" t="s">
        <v>21</v>
      </c>
      <c r="C21" s="22" t="e">
        <f>INDEX(Maternité!$A$4:$D$43,MATCH(Récap!B21,Maternité!$A$4:$A$43,),2)</f>
        <v>#N/A</v>
      </c>
      <c r="D21" s="22" t="e">
        <f>INDEX(Maternité!$A$4:$D$43,MATCH(Récap!B21,Maternité!$A$4:$A$43,),3)</f>
        <v>#N/A</v>
      </c>
      <c r="E21" s="22" t="e">
        <f>INDEX(Maternité!$A$4:$D$43,MATCH(Récap!B21,Maternité!$A$4:$A$43,),4)</f>
        <v>#N/A</v>
      </c>
    </row>
    <row r="25" spans="2:5" ht="18" x14ac:dyDescent="0.2">
      <c r="B25" s="77" t="s">
        <v>35</v>
      </c>
      <c r="C25" s="78"/>
      <c r="D25" s="78"/>
      <c r="E25" s="79"/>
    </row>
    <row r="26" spans="2:5" ht="20.100000000000001" customHeight="1" x14ac:dyDescent="0.2">
      <c r="B26" s="74" t="s">
        <v>31</v>
      </c>
      <c r="C26" s="23" t="s">
        <v>2</v>
      </c>
      <c r="D26" s="23"/>
      <c r="E26" s="23"/>
    </row>
    <row r="27" spans="2:5" ht="20.100000000000001" customHeight="1" x14ac:dyDescent="0.2">
      <c r="B27" s="74"/>
      <c r="C27" s="22" t="s">
        <v>12</v>
      </c>
      <c r="D27" s="12" t="s">
        <v>14</v>
      </c>
      <c r="E27" s="12" t="s">
        <v>13</v>
      </c>
    </row>
    <row r="28" spans="2:5" ht="20.100000000000001" customHeight="1" x14ac:dyDescent="0.2">
      <c r="B28" s="26" t="s">
        <v>16</v>
      </c>
      <c r="C28" s="22" t="e">
        <f>INDEX(Gynécologie!$A$4:$D$50,MATCH(Récap!B28,Gynécologie!$A$4:$A$50,),2)</f>
        <v>#N/A</v>
      </c>
      <c r="D28" s="22" t="e">
        <f>INDEX(Gynécologie!$A$4:$D$50,MATCH(Récap!B28,Gynécologie!$A$4:$A$50,),3)</f>
        <v>#N/A</v>
      </c>
      <c r="E28" s="22" t="e">
        <f>INDEX(Gynécologie!$A$4:$D$50,MATCH(Récap!B28,Gynécologie!$A$4:$A$50,),4)</f>
        <v>#N/A</v>
      </c>
    </row>
    <row r="29" spans="2:5" ht="20.100000000000001" customHeight="1" x14ac:dyDescent="0.2">
      <c r="B29" s="29" t="s">
        <v>34</v>
      </c>
      <c r="C29" s="22" t="e">
        <f>INDEX(Gynécologie!$A$4:$D$50,MATCH(Récap!B29,Gynécologie!$A$4:$A$50,),2)</f>
        <v>#N/A</v>
      </c>
      <c r="D29" s="22" t="e">
        <f>INDEX(Gynécologie!$A$4:$D$50,MATCH(Récap!B29,Gynécologie!$A$4:$A$50,),3)</f>
        <v>#N/A</v>
      </c>
      <c r="E29" s="22" t="e">
        <f>INDEX(Gynécologie!$A$4:$D$50,MATCH(Récap!B29,Gynécologie!$A$4:$A$50,),4)</f>
        <v>#N/A</v>
      </c>
    </row>
    <row r="30" spans="2:5" ht="20.100000000000001" customHeight="1" x14ac:dyDescent="0.2">
      <c r="B30" s="26" t="s">
        <v>32</v>
      </c>
      <c r="C30" s="22" t="e">
        <f>INDEX(Gynécologie!$A$4:$D$50,MATCH(Récap!B30,Gynécologie!$A$4:$A$50,),2)</f>
        <v>#N/A</v>
      </c>
      <c r="D30" s="22" t="e">
        <f>INDEX(Gynécologie!$A$4:$D$50,MATCH(Récap!B30,Gynécologie!$A$4:$A$50,),3)</f>
        <v>#N/A</v>
      </c>
      <c r="E30" s="22" t="e">
        <f>INDEX(Gynécologie!$A$4:$D$50,MATCH(Récap!B30,Gynécologie!$A$4:$A$50,),4)</f>
        <v>#N/A</v>
      </c>
    </row>
    <row r="31" spans="2:5" ht="20.100000000000001" customHeight="1" x14ac:dyDescent="0.2">
      <c r="B31" s="24" t="s">
        <v>17</v>
      </c>
      <c r="C31" s="22" t="e">
        <f>INDEX(Gynécologie!$A$4:$D$50,MATCH(Récap!B31,Gynécologie!$A$4:$A$50,),2)</f>
        <v>#N/A</v>
      </c>
      <c r="D31" s="22" t="e">
        <f>INDEX(Gynécologie!$A$4:$D$50,MATCH(Récap!B31,Gynécologie!$A$4:$A$50,),3)</f>
        <v>#N/A</v>
      </c>
      <c r="E31" s="22" t="e">
        <f>INDEX(Gynécologie!$A$4:$D$50,MATCH(Récap!B31,Gynécologie!$A$4:$A$50,),4)</f>
        <v>#N/A</v>
      </c>
    </row>
    <row r="34" spans="2:5" ht="18" x14ac:dyDescent="0.2">
      <c r="B34" s="77" t="s">
        <v>36</v>
      </c>
      <c r="C34" s="78"/>
      <c r="D34" s="78"/>
      <c r="E34" s="79"/>
    </row>
    <row r="35" spans="2:5" ht="15" x14ac:dyDescent="0.2">
      <c r="B35" s="74" t="s">
        <v>31</v>
      </c>
      <c r="C35" s="23" t="s">
        <v>2</v>
      </c>
      <c r="D35" s="23"/>
      <c r="E35" s="23"/>
    </row>
    <row r="36" spans="2:5" ht="15" x14ac:dyDescent="0.2">
      <c r="B36" s="74"/>
      <c r="C36" s="22" t="s">
        <v>12</v>
      </c>
      <c r="D36" s="12" t="s">
        <v>14</v>
      </c>
      <c r="E36" s="12" t="s">
        <v>13</v>
      </c>
    </row>
    <row r="37" spans="2:5" ht="15" x14ac:dyDescent="0.2">
      <c r="B37" s="26" t="s">
        <v>16</v>
      </c>
      <c r="C37" s="22" t="e">
        <f>INDEX(#REF!,MATCH(Récap!B37,#REF!,),2)</f>
        <v>#REF!</v>
      </c>
      <c r="D37" s="22" t="e">
        <f>INDEX(#REF!,MATCH(Récap!B37,#REF!,),3)</f>
        <v>#REF!</v>
      </c>
      <c r="E37" s="22" t="e">
        <f>INDEX(#REF!,MATCH(Récap!B37,#REF!,),4)</f>
        <v>#REF!</v>
      </c>
    </row>
    <row r="38" spans="2:5" ht="15" x14ac:dyDescent="0.2">
      <c r="B38" s="29" t="s">
        <v>34</v>
      </c>
      <c r="C38" s="22" t="e">
        <f>INDEX(#REF!,MATCH(Récap!B38,#REF!,),2)</f>
        <v>#REF!</v>
      </c>
      <c r="D38" s="22" t="e">
        <f>INDEX(#REF!,MATCH(Récap!B38,#REF!,),3)</f>
        <v>#REF!</v>
      </c>
      <c r="E38" s="22" t="e">
        <f>INDEX(#REF!,MATCH(Récap!B38,#REF!,),4)</f>
        <v>#REF!</v>
      </c>
    </row>
    <row r="39" spans="2:5" ht="15" x14ac:dyDescent="0.2">
      <c r="B39" s="30" t="s">
        <v>15</v>
      </c>
      <c r="C39" s="22" t="e">
        <f>INDEX(#REF!,MATCH(Récap!B39,#REF!,),2)</f>
        <v>#REF!</v>
      </c>
      <c r="D39" s="22" t="e">
        <f>INDEX(#REF!,MATCH(Récap!B39,#REF!,),3)</f>
        <v>#REF!</v>
      </c>
      <c r="E39" s="22" t="e">
        <f>INDEX(#REF!,MATCH(Récap!B39,#REF!,),4)</f>
        <v>#REF!</v>
      </c>
    </row>
  </sheetData>
  <mergeCells count="10">
    <mergeCell ref="B34:E34"/>
    <mergeCell ref="B35:B36"/>
    <mergeCell ref="B17:B18"/>
    <mergeCell ref="B25:E25"/>
    <mergeCell ref="B26:B27"/>
    <mergeCell ref="B8:B9"/>
    <mergeCell ref="B2:C2"/>
    <mergeCell ref="B3:D3"/>
    <mergeCell ref="B7:E7"/>
    <mergeCell ref="B16:E16"/>
  </mergeCells>
  <conditionalFormatting sqref="B11">
    <cfRule type="containsText" dxfId="163" priority="143" stopIfTrue="1" operator="containsText" text="A.S.H ">
      <formula>NOT(ISERROR(SEARCH("A.S.H ",B11)))</formula>
    </cfRule>
    <cfRule type="containsText" dxfId="162" priority="144" stopIfTrue="1" operator="containsText" text="I.S.G.S ">
      <formula>NOT(ISERROR(SEARCH("I.S.G.S ",B11)))</formula>
    </cfRule>
  </conditionalFormatting>
  <conditionalFormatting sqref="B11">
    <cfRule type="containsText" dxfId="161" priority="142" stopIfTrue="1" operator="containsText" text="A.S ">
      <formula>NOT(ISERROR(SEARCH("A.S ",B11)))</formula>
    </cfRule>
  </conditionalFormatting>
  <conditionalFormatting sqref="B11">
    <cfRule type="containsText" dxfId="160" priority="140" stopIfTrue="1" operator="containsText" text="Cadre de Santé ">
      <formula>NOT(ISERROR(SEARCH("Cadre de Santé ",B11)))</formula>
    </cfRule>
    <cfRule type="containsText" dxfId="159" priority="141" stopIfTrue="1" operator="containsText" text="CDS">
      <formula>NOT(ISERROR(SEARCH("CDS",B11)))</formula>
    </cfRule>
  </conditionalFormatting>
  <conditionalFormatting sqref="B12:B13">
    <cfRule type="containsText" dxfId="158" priority="138" stopIfTrue="1" operator="containsText" text="A.S.H ">
      <formula>NOT(ISERROR(SEARCH("A.S.H ",B12)))</formula>
    </cfRule>
    <cfRule type="containsText" dxfId="157" priority="139" stopIfTrue="1" operator="containsText" text="I.S.G.S ">
      <formula>NOT(ISERROR(SEARCH("I.S.G.S ",B12)))</formula>
    </cfRule>
  </conditionalFormatting>
  <conditionalFormatting sqref="B12:B13">
    <cfRule type="containsText" dxfId="156" priority="137" stopIfTrue="1" operator="containsText" text="A.S ">
      <formula>NOT(ISERROR(SEARCH("A.S ",B12)))</formula>
    </cfRule>
  </conditionalFormatting>
  <conditionalFormatting sqref="B12:B13">
    <cfRule type="containsText" dxfId="155" priority="135" stopIfTrue="1" operator="containsText" text="Cadre de Santé ">
      <formula>NOT(ISERROR(SEARCH("Cadre de Santé ",B12)))</formula>
    </cfRule>
    <cfRule type="containsText" dxfId="154" priority="136" stopIfTrue="1" operator="containsText" text="CDS">
      <formula>NOT(ISERROR(SEARCH("CDS",B12)))</formula>
    </cfRule>
  </conditionalFormatting>
  <conditionalFormatting sqref="B20">
    <cfRule type="containsText" dxfId="153" priority="112" stopIfTrue="1" operator="containsText" text="A.S.H ">
      <formula>NOT(ISERROR(SEARCH("A.S.H ",B20)))</formula>
    </cfRule>
    <cfRule type="containsText" dxfId="152" priority="113" stopIfTrue="1" operator="containsText" text="I.S.G.S ">
      <formula>NOT(ISERROR(SEARCH("I.S.G.S ",B20)))</formula>
    </cfRule>
  </conditionalFormatting>
  <conditionalFormatting sqref="B20">
    <cfRule type="containsText" dxfId="151" priority="111" stopIfTrue="1" operator="containsText" text="A.S ">
      <formula>NOT(ISERROR(SEARCH("A.S ",B20)))</formula>
    </cfRule>
  </conditionalFormatting>
  <conditionalFormatting sqref="B20">
    <cfRule type="containsText" dxfId="150" priority="109" stopIfTrue="1" operator="containsText" text="Cadre de Santé ">
      <formula>NOT(ISERROR(SEARCH("Cadre de Santé ",B20)))</formula>
    </cfRule>
    <cfRule type="containsText" dxfId="149" priority="110" stopIfTrue="1" operator="containsText" text="CDS">
      <formula>NOT(ISERROR(SEARCH("CDS",B20)))</formula>
    </cfRule>
  </conditionalFormatting>
  <conditionalFormatting sqref="B31">
    <cfRule type="containsText" dxfId="148" priority="93" stopIfTrue="1" operator="containsText" text="Cadre de Santé ">
      <formula>NOT(ISERROR(SEARCH("Cadre de Santé ",B31)))</formula>
    </cfRule>
    <cfRule type="containsText" dxfId="147" priority="94" stopIfTrue="1" operator="containsText" text="CDS">
      <formula>NOT(ISERROR(SEARCH("CDS",B31)))</formula>
    </cfRule>
  </conditionalFormatting>
  <conditionalFormatting sqref="B31">
    <cfRule type="containsText" dxfId="146" priority="96" stopIfTrue="1" operator="containsText" text="A.S.H ">
      <formula>NOT(ISERROR(SEARCH("A.S.H ",B31)))</formula>
    </cfRule>
    <cfRule type="containsText" dxfId="145" priority="97" stopIfTrue="1" operator="containsText" text="I.S.G.S ">
      <formula>NOT(ISERROR(SEARCH("I.S.G.S ",B31)))</formula>
    </cfRule>
  </conditionalFormatting>
  <conditionalFormatting sqref="B31">
    <cfRule type="containsText" dxfId="144" priority="95" stopIfTrue="1" operator="containsText" text="A.S ">
      <formula>NOT(ISERROR(SEARCH("A.S ",B31)))</formula>
    </cfRule>
  </conditionalFormatting>
  <conditionalFormatting sqref="B21">
    <cfRule type="containsText" dxfId="143" priority="59" stopIfTrue="1" operator="containsText" text="A.S.H ">
      <formula>NOT(ISERROR(SEARCH("A.S.H ",B21)))</formula>
    </cfRule>
    <cfRule type="containsText" dxfId="142" priority="60" stopIfTrue="1" operator="containsText" text="I.S.G.S ">
      <formula>NOT(ISERROR(SEARCH("I.S.G.S ",B21)))</formula>
    </cfRule>
  </conditionalFormatting>
  <conditionalFormatting sqref="B21">
    <cfRule type="containsText" dxfId="141" priority="58" stopIfTrue="1" operator="containsText" text="A.S ">
      <formula>NOT(ISERROR(SEARCH("A.S ",B21)))</formula>
    </cfRule>
  </conditionalFormatting>
  <conditionalFormatting sqref="B21">
    <cfRule type="containsText" dxfId="140" priority="55" stopIfTrue="1" operator="containsText" text="AP/AS">
      <formula>NOT(ISERROR(SEARCH("AP/AS",B21)))</formula>
    </cfRule>
    <cfRule type="containsText" dxfId="139" priority="56" stopIfTrue="1" operator="containsText" text="Cadre de Santé ">
      <formula>NOT(ISERROR(SEARCH("Cadre de Santé ",B21)))</formula>
    </cfRule>
    <cfRule type="containsText" dxfId="138" priority="57" stopIfTrue="1" operator="containsText" text="CDS">
      <formula>NOT(ISERROR(SEARCH("CDS",B21)))</formula>
    </cfRule>
  </conditionalFormatting>
  <conditionalFormatting sqref="B28">
    <cfRule type="containsText" dxfId="137" priority="33" stopIfTrue="1" operator="containsText" text="A.S.H ">
      <formula>NOT(ISERROR(SEARCH("A.S.H ",B28)))</formula>
    </cfRule>
    <cfRule type="containsText" dxfId="136" priority="34" stopIfTrue="1" operator="containsText" text="I.S.G.S ">
      <formula>NOT(ISERROR(SEARCH("I.S.G.S ",B28)))</formula>
    </cfRule>
  </conditionalFormatting>
  <conditionalFormatting sqref="B28">
    <cfRule type="containsText" dxfId="135" priority="32" stopIfTrue="1" operator="containsText" text="A.S ">
      <formula>NOT(ISERROR(SEARCH("A.S ",B28)))</formula>
    </cfRule>
  </conditionalFormatting>
  <conditionalFormatting sqref="B28">
    <cfRule type="containsText" dxfId="134" priority="29" stopIfTrue="1" operator="containsText" text="AP/AS">
      <formula>NOT(ISERROR(SEARCH("AP/AS",B28)))</formula>
    </cfRule>
    <cfRule type="containsText" dxfId="133" priority="30" stopIfTrue="1" operator="containsText" text="Cadre de Santé ">
      <formula>NOT(ISERROR(SEARCH("Cadre de Santé ",B28)))</formula>
    </cfRule>
  </conditionalFormatting>
  <conditionalFormatting sqref="B30">
    <cfRule type="containsText" dxfId="132" priority="17" stopIfTrue="1" operator="containsText" text="AP/AS">
      <formula>NOT(ISERROR(SEARCH("AP/AS",B30)))</formula>
    </cfRule>
    <cfRule type="containsText" dxfId="131" priority="18" stopIfTrue="1" operator="containsText" text="Cadre de Santé ">
      <formula>NOT(ISERROR(SEARCH("Cadre de Santé ",B30)))</formula>
    </cfRule>
    <cfRule type="containsText" dxfId="130" priority="19" stopIfTrue="1" operator="containsText" text="CDS">
      <formula>NOT(ISERROR(SEARCH("CDS",B30)))</formula>
    </cfRule>
  </conditionalFormatting>
  <conditionalFormatting sqref="B30">
    <cfRule type="containsText" dxfId="129" priority="21" stopIfTrue="1" operator="containsText" text="A.S.H ">
      <formula>NOT(ISERROR(SEARCH("A.S.H ",B30)))</formula>
    </cfRule>
    <cfRule type="containsText" dxfId="128" priority="22" stopIfTrue="1" operator="containsText" text="I.S.G.S ">
      <formula>NOT(ISERROR(SEARCH("I.S.G.S ",B30)))</formula>
    </cfRule>
  </conditionalFormatting>
  <conditionalFormatting sqref="B30">
    <cfRule type="containsText" dxfId="127" priority="20" stopIfTrue="1" operator="containsText" text="A.S ">
      <formula>NOT(ISERROR(SEARCH("A.S ",B30)))</formula>
    </cfRule>
  </conditionalFormatting>
  <conditionalFormatting sqref="B37">
    <cfRule type="containsText" dxfId="126" priority="4" stopIfTrue="1" operator="containsText" text="A.S.H ">
      <formula>NOT(ISERROR(SEARCH("A.S.H ",B37)))</formula>
    </cfRule>
    <cfRule type="containsText" dxfId="125" priority="5" stopIfTrue="1" operator="containsText" text="I.S.G.S ">
      <formula>NOT(ISERROR(SEARCH("I.S.G.S ",B37)))</formula>
    </cfRule>
  </conditionalFormatting>
  <conditionalFormatting sqref="B37">
    <cfRule type="containsText" dxfId="124" priority="3" stopIfTrue="1" operator="containsText" text="A.S ">
      <formula>NOT(ISERROR(SEARCH("A.S ",B37)))</formula>
    </cfRule>
  </conditionalFormatting>
  <conditionalFormatting sqref="B37">
    <cfRule type="containsText" dxfId="123" priority="1" stopIfTrue="1" operator="containsText" text="Cadre de Santé ">
      <formula>NOT(ISERROR(SEARCH("Cadre de Santé ",B37)))</formula>
    </cfRule>
  </conditionalFormatting>
  <dataValidations count="3">
    <dataValidation type="list" allowBlank="1" showInputMessage="1" showErrorMessage="1" sqref="B20" xr:uid="{00000000-0002-0000-0300-000000000000}">
      <formula1>"Cadre de Pôle , CDS, I.S.G.S , A.S , AP , Sage-Femme , A.S.H ,AP/AS,"</formula1>
    </dataValidation>
    <dataValidation type="list" allowBlank="1" showInputMessage="1" showErrorMessage="1" sqref="B21 B37" xr:uid="{00000000-0002-0000-0300-000001000000}">
      <formula1>"Cadre de Pôle , CDS, I.S.G.S , AS , A.P , Sage-Femme , ASH ,Psychologue,"</formula1>
    </dataValidation>
    <dataValidation type="list" allowBlank="1" showInputMessage="1" showErrorMessage="1" sqref="B39" xr:uid="{00000000-0002-0000-0300-000002000000}">
      <formula1>"Cadre de Pôle , Cadre de Santé , ISGS , A.S , A.P , Sage-Femme ,Puéricultrice , A.S.H 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rgb="FF00B0F0"/>
  </sheetPr>
  <dimension ref="A1:W12"/>
  <sheetViews>
    <sheetView topLeftCell="M1" zoomScale="80" zoomScaleNormal="80" workbookViewId="0">
      <selection activeCell="V14" sqref="V14"/>
    </sheetView>
  </sheetViews>
  <sheetFormatPr baseColWidth="10" defaultRowHeight="12" x14ac:dyDescent="0.2"/>
  <cols>
    <col min="1" max="1" width="12.5703125" style="1" customWidth="1"/>
    <col min="2" max="2" width="7.42578125" style="1" customWidth="1"/>
    <col min="3" max="3" width="9.42578125" style="1" customWidth="1"/>
    <col min="4" max="4" width="7.42578125" style="1" customWidth="1"/>
    <col min="5" max="5" width="22.5703125" style="1" customWidth="1"/>
    <col min="6" max="6" width="6.7109375" style="1" customWidth="1"/>
    <col min="7" max="7" width="10.28515625" style="46" customWidth="1"/>
    <col min="8" max="8" width="11.7109375" style="44" customWidth="1"/>
    <col min="9" max="10" width="16.140625" style="1" customWidth="1"/>
    <col min="11" max="12" width="16.140625" style="21" customWidth="1"/>
    <col min="13" max="13" width="10" style="1" customWidth="1"/>
    <col min="14" max="14" width="9.140625" style="1" customWidth="1"/>
    <col min="15" max="15" width="18.42578125" style="1" customWidth="1"/>
    <col min="16" max="16" width="23.28515625" style="1" customWidth="1"/>
    <col min="17" max="17" width="18.140625" style="1" customWidth="1"/>
    <col min="18" max="18" width="17.85546875" style="1" customWidth="1"/>
    <col min="19" max="19" width="18.42578125" style="1" customWidth="1"/>
    <col min="20" max="20" width="19.85546875" style="9" customWidth="1"/>
    <col min="21" max="21" width="15.5703125" style="9" customWidth="1"/>
    <col min="22" max="22" width="30" style="1" customWidth="1"/>
    <col min="23" max="23" width="48" style="1" customWidth="1"/>
    <col min="24" max="16384" width="11.42578125" style="1"/>
  </cols>
  <sheetData>
    <row r="1" spans="1:23" ht="162.75" customHeight="1" x14ac:dyDescent="0.2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</row>
    <row r="2" spans="1:23" ht="16.5" customHeight="1" x14ac:dyDescent="0.2">
      <c r="A2" s="81" t="s">
        <v>63</v>
      </c>
      <c r="B2" s="2" t="s">
        <v>2</v>
      </c>
      <c r="C2" s="3"/>
      <c r="D2" s="3"/>
      <c r="E2" s="81" t="s">
        <v>3</v>
      </c>
      <c r="F2" s="81" t="s">
        <v>26</v>
      </c>
      <c r="G2" s="89" t="s">
        <v>27</v>
      </c>
      <c r="H2" s="91" t="s">
        <v>28</v>
      </c>
      <c r="I2" s="81" t="s">
        <v>4</v>
      </c>
      <c r="J2" s="81" t="s">
        <v>57</v>
      </c>
      <c r="K2" s="85" t="s">
        <v>39</v>
      </c>
      <c r="L2" s="85" t="s">
        <v>40</v>
      </c>
      <c r="M2" s="81" t="s">
        <v>5</v>
      </c>
      <c r="N2" s="81" t="s">
        <v>6</v>
      </c>
      <c r="O2" s="81" t="s">
        <v>1</v>
      </c>
      <c r="P2" s="81" t="s">
        <v>7</v>
      </c>
      <c r="Q2" s="81" t="s">
        <v>8</v>
      </c>
      <c r="R2" s="81" t="s">
        <v>9</v>
      </c>
      <c r="S2" s="81" t="s">
        <v>10</v>
      </c>
      <c r="T2" s="81" t="s">
        <v>11</v>
      </c>
      <c r="U2" s="81" t="s">
        <v>41</v>
      </c>
      <c r="V2" s="83" t="s">
        <v>24</v>
      </c>
      <c r="W2" s="87" t="s">
        <v>0</v>
      </c>
    </row>
    <row r="3" spans="1:23" ht="15" x14ac:dyDescent="0.2">
      <c r="A3" s="82"/>
      <c r="B3" s="19" t="s">
        <v>12</v>
      </c>
      <c r="C3" s="20" t="s">
        <v>14</v>
      </c>
      <c r="D3" s="20" t="s">
        <v>29</v>
      </c>
      <c r="E3" s="82"/>
      <c r="F3" s="82"/>
      <c r="G3" s="90"/>
      <c r="H3" s="92"/>
      <c r="I3" s="82"/>
      <c r="J3" s="82"/>
      <c r="K3" s="86"/>
      <c r="L3" s="86"/>
      <c r="M3" s="82"/>
      <c r="N3" s="82"/>
      <c r="O3" s="82"/>
      <c r="P3" s="82"/>
      <c r="Q3" s="82"/>
      <c r="R3" s="82"/>
      <c r="S3" s="82"/>
      <c r="T3" s="82"/>
      <c r="U3" s="82"/>
      <c r="V3" s="84"/>
      <c r="W3" s="88"/>
    </row>
    <row r="4" spans="1:23" ht="18" customHeight="1" x14ac:dyDescent="0.2">
      <c r="A4" s="49"/>
      <c r="B4" s="11">
        <v>1</v>
      </c>
      <c r="C4" s="11">
        <v>1</v>
      </c>
      <c r="D4" s="11">
        <v>1</v>
      </c>
      <c r="E4" s="10" t="s">
        <v>42</v>
      </c>
      <c r="F4" s="40"/>
      <c r="G4" s="40"/>
      <c r="H4" s="41"/>
      <c r="I4" s="49" t="s">
        <v>32</v>
      </c>
      <c r="J4" s="49"/>
      <c r="K4" s="47"/>
      <c r="L4" s="47"/>
      <c r="M4" s="5" t="s">
        <v>19</v>
      </c>
      <c r="N4" s="14">
        <v>1</v>
      </c>
      <c r="O4" s="6" t="s">
        <v>38</v>
      </c>
      <c r="P4" s="72">
        <v>45173</v>
      </c>
      <c r="Q4" s="72">
        <v>45176</v>
      </c>
      <c r="R4" s="7"/>
      <c r="S4" s="7"/>
      <c r="T4" s="7"/>
      <c r="U4" s="7" t="s">
        <v>61</v>
      </c>
      <c r="V4" s="35" t="s">
        <v>64</v>
      </c>
      <c r="W4" s="32" t="s">
        <v>69</v>
      </c>
    </row>
    <row r="5" spans="1:23" ht="18" customHeight="1" thickBot="1" x14ac:dyDescent="0.25">
      <c r="A5" s="4"/>
      <c r="B5" s="17">
        <v>1</v>
      </c>
      <c r="C5" s="17">
        <v>1</v>
      </c>
      <c r="D5" s="17">
        <v>1</v>
      </c>
      <c r="E5" s="10" t="s">
        <v>43</v>
      </c>
      <c r="F5" s="10"/>
      <c r="G5" s="31"/>
      <c r="H5" s="42"/>
      <c r="I5" s="49" t="s">
        <v>32</v>
      </c>
      <c r="J5" s="49" t="s">
        <v>61</v>
      </c>
      <c r="K5" s="47"/>
      <c r="L5" s="47"/>
      <c r="M5" s="5" t="s">
        <v>19</v>
      </c>
      <c r="N5" s="14">
        <v>1</v>
      </c>
      <c r="O5" s="6"/>
      <c r="P5" s="7"/>
      <c r="Q5" s="7"/>
      <c r="R5" s="7"/>
      <c r="S5" s="7"/>
      <c r="T5" s="7"/>
      <c r="U5" s="7"/>
      <c r="V5" s="36"/>
      <c r="W5" s="33"/>
    </row>
    <row r="6" spans="1:23" s="28" customFormat="1" ht="17.25" customHeight="1" thickBot="1" x14ac:dyDescent="0.25">
      <c r="A6" s="27"/>
      <c r="B6" s="17">
        <v>1</v>
      </c>
      <c r="C6" s="17">
        <v>1</v>
      </c>
      <c r="D6" s="17">
        <v>1</v>
      </c>
      <c r="E6" s="18" t="s">
        <v>44</v>
      </c>
      <c r="F6" s="13"/>
      <c r="G6" s="45"/>
      <c r="H6" s="43"/>
      <c r="I6" s="48" t="s">
        <v>18</v>
      </c>
      <c r="J6" s="48"/>
      <c r="K6" s="48"/>
      <c r="L6" s="48"/>
      <c r="M6" s="13" t="s">
        <v>19</v>
      </c>
      <c r="N6" s="14">
        <v>1</v>
      </c>
      <c r="O6" s="15" t="s">
        <v>37</v>
      </c>
      <c r="P6" s="16"/>
      <c r="Q6" s="16"/>
      <c r="R6" s="16"/>
      <c r="S6" s="16"/>
      <c r="T6" s="16"/>
      <c r="U6" s="16" t="s">
        <v>61</v>
      </c>
      <c r="V6" s="37" t="s">
        <v>45</v>
      </c>
      <c r="W6" s="34"/>
    </row>
    <row r="7" spans="1:23" ht="20.25" customHeight="1" thickBot="1" x14ac:dyDescent="0.25">
      <c r="A7" s="27"/>
      <c r="B7" s="17">
        <v>1</v>
      </c>
      <c r="C7" s="17">
        <v>1</v>
      </c>
      <c r="D7" s="17">
        <v>1</v>
      </c>
      <c r="E7" s="18" t="s">
        <v>45</v>
      </c>
      <c r="F7" s="13"/>
      <c r="G7" s="45"/>
      <c r="H7" s="43"/>
      <c r="I7" s="48" t="s">
        <v>18</v>
      </c>
      <c r="J7" s="48"/>
      <c r="K7" s="48"/>
      <c r="L7" s="48"/>
      <c r="M7" s="13" t="s">
        <v>19</v>
      </c>
      <c r="N7" s="14">
        <v>2</v>
      </c>
      <c r="O7" s="15"/>
      <c r="P7" s="16"/>
      <c r="Q7" s="16"/>
      <c r="R7" s="16"/>
      <c r="S7" s="16"/>
      <c r="T7" s="16"/>
      <c r="U7" s="16"/>
      <c r="V7" s="37"/>
      <c r="W7" s="34"/>
    </row>
    <row r="12" spans="1:23" x14ac:dyDescent="0.2">
      <c r="G12" s="1"/>
      <c r="H12" s="1"/>
      <c r="K12" s="1"/>
      <c r="L12" s="1"/>
      <c r="T12" s="1"/>
      <c r="U12" s="1"/>
    </row>
  </sheetData>
  <mergeCells count="21">
    <mergeCell ref="J2:J3"/>
    <mergeCell ref="W2:W3"/>
    <mergeCell ref="F2:F3"/>
    <mergeCell ref="G2:G3"/>
    <mergeCell ref="H2:H3"/>
    <mergeCell ref="A1:W1"/>
    <mergeCell ref="A2:A3"/>
    <mergeCell ref="E2:E3"/>
    <mergeCell ref="I2:I3"/>
    <mergeCell ref="M2:M3"/>
    <mergeCell ref="N2:N3"/>
    <mergeCell ref="O2:O3"/>
    <mergeCell ref="P2:P3"/>
    <mergeCell ref="Q2:Q3"/>
    <mergeCell ref="R2:R3"/>
    <mergeCell ref="S2:S3"/>
    <mergeCell ref="T2:T3"/>
    <mergeCell ref="V2:V3"/>
    <mergeCell ref="K2:K3"/>
    <mergeCell ref="L2:L3"/>
    <mergeCell ref="U2:U3"/>
  </mergeCells>
  <conditionalFormatting sqref="I5:L5 I6:M7">
    <cfRule type="containsText" dxfId="122" priority="181" stopIfTrue="1" operator="containsText" text="A.S.H ">
      <formula>NOT(ISERROR(SEARCH("A.S.H ",I5)))</formula>
    </cfRule>
    <cfRule type="containsText" dxfId="121" priority="182" stopIfTrue="1" operator="containsText" text="I.S.G.S ">
      <formula>NOT(ISERROR(SEARCH("I.S.G.S ",I5)))</formula>
    </cfRule>
  </conditionalFormatting>
  <conditionalFormatting sqref="I5:L5 I6:M7">
    <cfRule type="containsText" dxfId="120" priority="180" stopIfTrue="1" operator="containsText" text="A.S ">
      <formula>NOT(ISERROR(SEARCH("A.S ",I5)))</formula>
    </cfRule>
  </conditionalFormatting>
  <conditionalFormatting sqref="M6:M7">
    <cfRule type="containsText" dxfId="119" priority="178" stopIfTrue="1" operator="containsText" text="Cadre de Pôle">
      <formula>NOT(ISERROR(SEARCH("Cadre de Pôle",M6)))</formula>
    </cfRule>
    <cfRule type="containsText" dxfId="118" priority="179" stopIfTrue="1" operator="containsText" text="Cadre Pôle">
      <formula>NOT(ISERROR(SEARCH("Cadre Pôle",M6)))</formula>
    </cfRule>
  </conditionalFormatting>
  <conditionalFormatting sqref="I5:L7">
    <cfRule type="containsText" dxfId="117" priority="176" stopIfTrue="1" operator="containsText" text="Cadre de Santé ">
      <formula>NOT(ISERROR(SEARCH("Cadre de Santé ",I5)))</formula>
    </cfRule>
    <cfRule type="containsText" dxfId="116" priority="177" stopIfTrue="1" operator="containsText" text="CDS">
      <formula>NOT(ISERROR(SEARCH("CDS",I5)))</formula>
    </cfRule>
  </conditionalFormatting>
  <conditionalFormatting sqref="M6:M7">
    <cfRule type="containsText" dxfId="115" priority="175" stopIfTrue="1" operator="containsText" text="CDD ">
      <formula>NOT(ISERROR(SEARCH("CDD ",M6)))</formula>
    </cfRule>
  </conditionalFormatting>
  <conditionalFormatting sqref="M6:M7">
    <cfRule type="containsText" dxfId="114" priority="174" stopIfTrue="1" operator="containsText" text="CDI ">
      <formula>NOT(ISERROR(SEARCH("CDI ",M6)))</formula>
    </cfRule>
  </conditionalFormatting>
  <conditionalFormatting sqref="M6:M7">
    <cfRule type="containsText" dxfId="113" priority="173" stopIfTrue="1" operator="containsText" text="Stagiaire ">
      <formula>NOT(ISERROR(SEARCH("Stagiaire ",M6)))</formula>
    </cfRule>
  </conditionalFormatting>
  <conditionalFormatting sqref="O4:O7">
    <cfRule type="containsText" dxfId="112" priority="171" stopIfTrue="1" operator="containsText" text="AT ">
      <formula>NOT(ISERROR(SEARCH("AT ",O4)))</formula>
    </cfRule>
  </conditionalFormatting>
  <conditionalFormatting sqref="O4:O7">
    <cfRule type="containsText" dxfId="111" priority="170" stopIfTrue="1" operator="containsText" text="CM - Maternité ">
      <formula>NOT(ISERROR(SEARCH("CM - Maternité ",O4)))</formula>
    </cfRule>
  </conditionalFormatting>
  <conditionalFormatting sqref="O4:O7">
    <cfRule type="containsText" dxfId="110" priority="169" stopIfTrue="1" operator="containsText" text="Maladie ">
      <formula>NOT(ISERROR(SEARCH("Maladie ",O4)))</formula>
    </cfRule>
  </conditionalFormatting>
  <conditionalFormatting sqref="O4:O7">
    <cfRule type="containsText" dxfId="109" priority="168" stopIfTrue="1" operator="containsText" text="CM - COVID ">
      <formula>NOT(ISERROR(SEARCH("CM - COVID ",O4)))</formula>
    </cfRule>
  </conditionalFormatting>
  <conditionalFormatting sqref="O4:O7">
    <cfRule type="containsText" dxfId="108" priority="166" stopIfTrue="1" operator="containsText" text="Maternité ">
      <formula>NOT(ISERROR(SEARCH("Maternité ",O4)))</formula>
    </cfRule>
    <cfRule type="containsText" dxfId="107" priority="167" stopIfTrue="1" operator="containsText" text="CLD ">
      <formula>NOT(ISERROR(SEARCH("CLD ",O4)))</formula>
    </cfRule>
  </conditionalFormatting>
  <conditionalFormatting sqref="O4:O7">
    <cfRule type="containsText" dxfId="106" priority="165" stopIfTrue="1" operator="containsText" text="Disponibilité ">
      <formula>NOT(ISERROR(SEARCH("Disponibilité ",O4)))</formula>
    </cfRule>
  </conditionalFormatting>
  <conditionalFormatting sqref="O4:O7">
    <cfRule type="containsText" dxfId="105" priority="164" stopIfTrue="1" operator="containsText" text="CPE ">
      <formula>NOT(ISERROR(SEARCH("CPE ",O4)))</formula>
    </cfRule>
  </conditionalFormatting>
  <conditionalFormatting sqref="A5">
    <cfRule type="containsText" dxfId="104" priority="22" stopIfTrue="1" operator="containsText" text="A.S.H ">
      <formula>NOT(ISERROR(SEARCH("A.S.H ",A5)))</formula>
    </cfRule>
    <cfRule type="containsText" dxfId="103" priority="23" stopIfTrue="1" operator="containsText" text="I.S.G.S ">
      <formula>NOT(ISERROR(SEARCH("I.S.G.S ",A5)))</formula>
    </cfRule>
  </conditionalFormatting>
  <conditionalFormatting sqref="A5">
    <cfRule type="containsText" dxfId="102" priority="21" stopIfTrue="1" operator="containsText" text="A.S ">
      <formula>NOT(ISERROR(SEARCH("A.S ",A5)))</formula>
    </cfRule>
  </conditionalFormatting>
  <conditionalFormatting sqref="A5">
    <cfRule type="containsText" dxfId="101" priority="19" stopIfTrue="1" operator="containsText" text="Cadre de Santé ">
      <formula>NOT(ISERROR(SEARCH("Cadre de Santé ",A5)))</formula>
    </cfRule>
    <cfRule type="containsText" dxfId="100" priority="20" stopIfTrue="1" operator="containsText" text="CDS">
      <formula>NOT(ISERROR(SEARCH("CDS",A5)))</formula>
    </cfRule>
  </conditionalFormatting>
  <conditionalFormatting sqref="I4:L4">
    <cfRule type="containsText" dxfId="99" priority="17" stopIfTrue="1" operator="containsText" text="A.S.H ">
      <formula>NOT(ISERROR(SEARCH("A.S.H ",I4)))</formula>
    </cfRule>
    <cfRule type="containsText" dxfId="98" priority="18" stopIfTrue="1" operator="containsText" text="I.S.G.S ">
      <formula>NOT(ISERROR(SEARCH("I.S.G.S ",I4)))</formula>
    </cfRule>
  </conditionalFormatting>
  <conditionalFormatting sqref="I4:L4">
    <cfRule type="containsText" dxfId="97" priority="16" stopIfTrue="1" operator="containsText" text="A.S ">
      <formula>NOT(ISERROR(SEARCH("A.S ",I4)))</formula>
    </cfRule>
  </conditionalFormatting>
  <conditionalFormatting sqref="I4:L4">
    <cfRule type="containsText" dxfId="96" priority="14" stopIfTrue="1" operator="containsText" text="Cadre de Pôle">
      <formula>NOT(ISERROR(SEARCH("Cadre de Pôle",I4)))</formula>
    </cfRule>
    <cfRule type="containsText" dxfId="95" priority="15" stopIfTrue="1" operator="containsText" text="Cadre Pôle">
      <formula>NOT(ISERROR(SEARCH("Cadre Pôle",I4)))</formula>
    </cfRule>
  </conditionalFormatting>
  <conditionalFormatting sqref="M4:M5">
    <cfRule type="containsText" dxfId="94" priority="12" stopIfTrue="1" operator="containsText" text="A.S.H ">
      <formula>NOT(ISERROR(SEARCH("A.S.H ",M4)))</formula>
    </cfRule>
    <cfRule type="containsText" dxfId="93" priority="13" stopIfTrue="1" operator="containsText" text="I.S.G.S ">
      <formula>NOT(ISERROR(SEARCH("I.S.G.S ",M4)))</formula>
    </cfRule>
  </conditionalFormatting>
  <conditionalFormatting sqref="M4:M5">
    <cfRule type="containsText" dxfId="92" priority="11" stopIfTrue="1" operator="containsText" text="A.S ">
      <formula>NOT(ISERROR(SEARCH("A.S ",M4)))</formula>
    </cfRule>
  </conditionalFormatting>
  <conditionalFormatting sqref="M4:M5">
    <cfRule type="containsText" dxfId="91" priority="9" stopIfTrue="1" operator="containsText" text="Cadre de Pôle">
      <formula>NOT(ISERROR(SEARCH("Cadre de Pôle",M4)))</formula>
    </cfRule>
    <cfRule type="containsText" dxfId="90" priority="10" stopIfTrue="1" operator="containsText" text="Cadre Pôle">
      <formula>NOT(ISERROR(SEARCH("Cadre Pôle",M4)))</formula>
    </cfRule>
  </conditionalFormatting>
  <conditionalFormatting sqref="M4:M5">
    <cfRule type="containsText" dxfId="89" priority="8" stopIfTrue="1" operator="containsText" text="CDD ">
      <formula>NOT(ISERROR(SEARCH("CDD ",M4)))</formula>
    </cfRule>
  </conditionalFormatting>
  <conditionalFormatting sqref="M4:M5">
    <cfRule type="containsText" dxfId="88" priority="7" stopIfTrue="1" operator="containsText" text="CDI ">
      <formula>NOT(ISERROR(SEARCH("CDI ",M4)))</formula>
    </cfRule>
  </conditionalFormatting>
  <conditionalFormatting sqref="M4:M5">
    <cfRule type="containsText" dxfId="87" priority="6" stopIfTrue="1" operator="containsText" text="Stagiaire ">
      <formula>NOT(ISERROR(SEARCH("Stagiaire ",M4)))</formula>
    </cfRule>
  </conditionalFormatting>
  <conditionalFormatting sqref="A4">
    <cfRule type="containsText" dxfId="86" priority="4" stopIfTrue="1" operator="containsText" text="A.S.H ">
      <formula>NOT(ISERROR(SEARCH("A.S.H ",A4)))</formula>
    </cfRule>
    <cfRule type="containsText" dxfId="85" priority="5" stopIfTrue="1" operator="containsText" text="I.S.G.S ">
      <formula>NOT(ISERROR(SEARCH("I.S.G.S ",A4)))</formula>
    </cfRule>
  </conditionalFormatting>
  <conditionalFormatting sqref="A4">
    <cfRule type="containsText" dxfId="84" priority="3" stopIfTrue="1" operator="containsText" text="A.S ">
      <formula>NOT(ISERROR(SEARCH("A.S ",A4)))</formula>
    </cfRule>
  </conditionalFormatting>
  <conditionalFormatting sqref="A4">
    <cfRule type="containsText" dxfId="83" priority="1" stopIfTrue="1" operator="containsText" text="Cadre de Pôle">
      <formula>NOT(ISERROR(SEARCH("Cadre de Pôle",A4)))</formula>
    </cfRule>
    <cfRule type="containsText" dxfId="82" priority="2" stopIfTrue="1" operator="containsText" text="Cadre Pôle">
      <formula>NOT(ISERROR(SEARCH("Cadre Pôle",A4)))</formula>
    </cfRule>
  </conditionalFormatting>
  <dataValidations count="3">
    <dataValidation type="list" allowBlank="1" showInputMessage="1" showErrorMessage="1" sqref="I6:L7" xr:uid="{00000000-0002-0000-0400-000000000000}">
      <formula1>"Cadre de Pôle , Cadre de Santé , ISGS , AS , AP , Sage-Femme ,Puéricultrice , A.S.H ,"</formula1>
    </dataValidation>
    <dataValidation type="list" allowBlank="1" showInputMessage="1" showErrorMessage="1" sqref="O4:O7" xr:uid="{00000000-0002-0000-0400-000001000000}">
      <formula1>"Mutation interne, Formation pro, AT , CLD , CM - COVID , CM - Maternité , CPE , Disponibilité , Maladie , Maternité ,"</formula1>
    </dataValidation>
    <dataValidation type="list" allowBlank="1" showInputMessage="1" showErrorMessage="1" sqref="M4:M7" xr:uid="{00000000-0002-0000-0400-000002000000}">
      <formula1>"CDD , CDI , Stagiaire , Titulaire , "</formula1>
    </dataValidation>
  </dataValidations>
  <pageMargins left="0.23622047244094491" right="0.23622047244094491" top="0.74803149606299213" bottom="0.74803149606299213" header="0.31496062992125984" footer="0.31496062992125984"/>
  <pageSetup paperSize="8" scale="75" fitToWidth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FFFF00"/>
  </sheetPr>
  <dimension ref="A1:W7"/>
  <sheetViews>
    <sheetView tabSelected="1" zoomScale="80" zoomScaleNormal="80" workbookViewId="0">
      <pane ySplit="3" topLeftCell="A4" activePane="bottomLeft" state="frozen"/>
      <selection activeCell="A4" sqref="A4"/>
      <selection pane="bottomLeft" activeCell="S25" sqref="S25"/>
    </sheetView>
  </sheetViews>
  <sheetFormatPr baseColWidth="10" defaultRowHeight="12" x14ac:dyDescent="0.2"/>
  <cols>
    <col min="1" max="1" width="2.85546875" style="1" bestFit="1" customWidth="1"/>
    <col min="2" max="2" width="8.140625" style="1" bestFit="1" customWidth="1"/>
    <col min="3" max="3" width="10.5703125" style="1" bestFit="1" customWidth="1"/>
    <col min="4" max="4" width="8" style="1" bestFit="1" customWidth="1"/>
    <col min="5" max="5" width="19.140625" style="1" bestFit="1" customWidth="1"/>
    <col min="6" max="6" width="4.85546875" style="1" bestFit="1" customWidth="1"/>
    <col min="7" max="7" width="10.85546875" style="38" bestFit="1" customWidth="1"/>
    <col min="8" max="8" width="13.140625" style="1" customWidth="1"/>
    <col min="9" max="9" width="8.7109375" style="21" bestFit="1" customWidth="1"/>
    <col min="10" max="10" width="15.7109375" style="21" bestFit="1" customWidth="1"/>
    <col min="11" max="11" width="14.28515625" style="1" bestFit="1" customWidth="1"/>
    <col min="12" max="12" width="17.28515625" style="1" bestFit="1" customWidth="1"/>
    <col min="13" max="13" width="11.5703125" style="1" bestFit="1" customWidth="1"/>
    <col min="14" max="14" width="10.5703125" style="1" bestFit="1" customWidth="1"/>
    <col min="15" max="15" width="18" style="1" bestFit="1" customWidth="1"/>
    <col min="16" max="16" width="20.5703125" style="1" bestFit="1" customWidth="1"/>
    <col min="17" max="17" width="17.140625" style="1" bestFit="1" customWidth="1"/>
    <col min="18" max="18" width="14.42578125" style="9" bestFit="1" customWidth="1"/>
    <col min="19" max="19" width="13.5703125" style="1" bestFit="1" customWidth="1"/>
    <col min="20" max="20" width="11.28515625" style="1" bestFit="1" customWidth="1"/>
    <col min="21" max="21" width="5.140625" style="1" bestFit="1" customWidth="1"/>
    <col min="22" max="22" width="17.85546875" style="1" bestFit="1" customWidth="1"/>
    <col min="23" max="23" width="17.140625" style="1" bestFit="1" customWidth="1"/>
    <col min="24" max="16384" width="11.42578125" style="1"/>
  </cols>
  <sheetData>
    <row r="1" spans="1:23" ht="162.75" customHeight="1" x14ac:dyDescent="0.2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3" ht="20.25" customHeight="1" x14ac:dyDescent="0.2">
      <c r="A2" s="81" t="s">
        <v>63</v>
      </c>
      <c r="B2" s="2" t="s">
        <v>2</v>
      </c>
      <c r="C2" s="3"/>
      <c r="D2" s="3"/>
      <c r="E2" s="81" t="s">
        <v>3</v>
      </c>
      <c r="F2" s="81" t="s">
        <v>26</v>
      </c>
      <c r="G2" s="89" t="s">
        <v>27</v>
      </c>
      <c r="H2" s="91" t="s">
        <v>28</v>
      </c>
      <c r="I2" s="81" t="s">
        <v>4</v>
      </c>
      <c r="J2" s="81" t="s">
        <v>57</v>
      </c>
      <c r="K2" s="85" t="s">
        <v>39</v>
      </c>
      <c r="L2" s="85" t="s">
        <v>40</v>
      </c>
      <c r="M2" s="81" t="s">
        <v>5</v>
      </c>
      <c r="N2" s="81" t="s">
        <v>6</v>
      </c>
      <c r="O2" s="81" t="s">
        <v>1</v>
      </c>
      <c r="P2" s="81" t="s">
        <v>7</v>
      </c>
      <c r="Q2" s="81" t="s">
        <v>8</v>
      </c>
      <c r="R2" s="81" t="s">
        <v>9</v>
      </c>
      <c r="S2" s="81" t="s">
        <v>10</v>
      </c>
      <c r="T2" s="81" t="s">
        <v>11</v>
      </c>
      <c r="U2" s="81" t="s">
        <v>41</v>
      </c>
      <c r="V2" s="83" t="s">
        <v>24</v>
      </c>
      <c r="W2" s="87" t="s">
        <v>0</v>
      </c>
    </row>
    <row r="3" spans="1:23" ht="15" x14ac:dyDescent="0.2">
      <c r="A3" s="82"/>
      <c r="B3" s="25" t="s">
        <v>12</v>
      </c>
      <c r="C3" s="50" t="s">
        <v>14</v>
      </c>
      <c r="D3" s="50" t="s">
        <v>29</v>
      </c>
      <c r="E3" s="82"/>
      <c r="F3" s="82"/>
      <c r="G3" s="90"/>
      <c r="H3" s="92"/>
      <c r="I3" s="82"/>
      <c r="J3" s="82"/>
      <c r="K3" s="86"/>
      <c r="L3" s="86"/>
      <c r="M3" s="82"/>
      <c r="N3" s="82"/>
      <c r="O3" s="82"/>
      <c r="P3" s="82"/>
      <c r="Q3" s="82"/>
      <c r="R3" s="82"/>
      <c r="S3" s="82"/>
      <c r="T3" s="82"/>
      <c r="U3" s="82"/>
      <c r="V3" s="84"/>
      <c r="W3" s="88"/>
    </row>
    <row r="4" spans="1:23" ht="18" customHeight="1" x14ac:dyDescent="0.2">
      <c r="A4" s="49"/>
      <c r="B4" s="11">
        <v>1</v>
      </c>
      <c r="C4" s="11">
        <v>1</v>
      </c>
      <c r="D4" s="11">
        <v>1</v>
      </c>
      <c r="E4" s="10" t="s">
        <v>46</v>
      </c>
      <c r="F4" s="40"/>
      <c r="G4" s="40"/>
      <c r="H4" s="41"/>
      <c r="I4" s="49" t="s">
        <v>32</v>
      </c>
      <c r="J4" s="49" t="s">
        <v>61</v>
      </c>
      <c r="K4" s="49"/>
      <c r="L4" s="49"/>
      <c r="M4" s="5" t="s">
        <v>19</v>
      </c>
      <c r="N4" s="14">
        <v>1</v>
      </c>
      <c r="O4" s="6" t="s">
        <v>50</v>
      </c>
      <c r="P4" s="5"/>
      <c r="Q4" s="5"/>
      <c r="R4" s="7"/>
      <c r="S4" s="7"/>
      <c r="T4" s="7"/>
      <c r="U4" s="7"/>
      <c r="V4" s="35" t="s">
        <v>47</v>
      </c>
      <c r="W4" s="32"/>
    </row>
    <row r="5" spans="1:23" ht="18" customHeight="1" thickBot="1" x14ac:dyDescent="0.25">
      <c r="A5" s="4"/>
      <c r="B5" s="17">
        <v>1</v>
      </c>
      <c r="C5" s="17">
        <v>1</v>
      </c>
      <c r="D5" s="17">
        <v>1</v>
      </c>
      <c r="E5" s="10" t="s">
        <v>47</v>
      </c>
      <c r="F5" s="10"/>
      <c r="G5" s="31"/>
      <c r="H5" s="42"/>
      <c r="I5" s="49" t="s">
        <v>32</v>
      </c>
      <c r="J5" s="49"/>
      <c r="K5" s="49"/>
      <c r="L5" s="49"/>
      <c r="M5" s="5" t="s">
        <v>19</v>
      </c>
      <c r="N5" s="14">
        <v>1</v>
      </c>
      <c r="O5" s="6"/>
      <c r="P5" s="7"/>
      <c r="Q5" s="7"/>
      <c r="R5" s="7"/>
      <c r="S5" s="7"/>
      <c r="T5" s="7"/>
      <c r="U5" s="7" t="s">
        <v>61</v>
      </c>
      <c r="V5" s="36"/>
      <c r="W5" s="33"/>
    </row>
    <row r="6" spans="1:23" ht="18" customHeight="1" thickBot="1" x14ac:dyDescent="0.25">
      <c r="A6" s="27"/>
      <c r="B6" s="17">
        <v>1</v>
      </c>
      <c r="C6" s="17">
        <v>1</v>
      </c>
      <c r="D6" s="17">
        <v>1</v>
      </c>
      <c r="E6" s="18" t="s">
        <v>48</v>
      </c>
      <c r="F6" s="13"/>
      <c r="G6" s="45"/>
      <c r="H6" s="43"/>
      <c r="I6" s="48" t="s">
        <v>18</v>
      </c>
      <c r="J6" s="48"/>
      <c r="K6" s="48"/>
      <c r="L6" s="48"/>
      <c r="M6" s="13" t="s">
        <v>19</v>
      </c>
      <c r="N6" s="14">
        <v>1</v>
      </c>
      <c r="O6" s="15"/>
      <c r="P6" s="16"/>
      <c r="Q6" s="16"/>
      <c r="R6" s="16"/>
      <c r="S6" s="16"/>
      <c r="T6" s="16"/>
      <c r="U6" s="16"/>
      <c r="V6" s="37"/>
      <c r="W6" s="34"/>
    </row>
    <row r="7" spans="1:23" ht="18" customHeight="1" thickBot="1" x14ac:dyDescent="0.25">
      <c r="A7" s="27"/>
      <c r="B7" s="17">
        <v>1</v>
      </c>
      <c r="C7" s="17">
        <v>1</v>
      </c>
      <c r="D7" s="17">
        <v>1</v>
      </c>
      <c r="E7" s="18" t="s">
        <v>49</v>
      </c>
      <c r="F7" s="13"/>
      <c r="G7" s="45"/>
      <c r="H7" s="43"/>
      <c r="I7" s="48" t="s">
        <v>18</v>
      </c>
      <c r="J7" s="48"/>
      <c r="K7" s="48"/>
      <c r="L7" s="48"/>
      <c r="M7" s="13" t="s">
        <v>19</v>
      </c>
      <c r="N7" s="14">
        <v>2</v>
      </c>
      <c r="O7" s="15" t="s">
        <v>51</v>
      </c>
      <c r="P7" s="16"/>
      <c r="Q7" s="16"/>
      <c r="R7" s="16"/>
      <c r="S7" s="16"/>
      <c r="T7" s="16"/>
      <c r="U7" s="16"/>
      <c r="V7" s="37" t="s">
        <v>48</v>
      </c>
      <c r="W7" s="34"/>
    </row>
  </sheetData>
  <mergeCells count="21">
    <mergeCell ref="V2:V3"/>
    <mergeCell ref="W2:W3"/>
    <mergeCell ref="J2:J3"/>
    <mergeCell ref="R2:R3"/>
    <mergeCell ref="S2:S3"/>
    <mergeCell ref="T2:T3"/>
    <mergeCell ref="U2:U3"/>
    <mergeCell ref="A1:U1"/>
    <mergeCell ref="A2:A3"/>
    <mergeCell ref="E2:E3"/>
    <mergeCell ref="I2:I3"/>
    <mergeCell ref="K2:K3"/>
    <mergeCell ref="L2:L3"/>
    <mergeCell ref="M2:M3"/>
    <mergeCell ref="N2:N3"/>
    <mergeCell ref="O2:O3"/>
    <mergeCell ref="P2:P3"/>
    <mergeCell ref="Q2:Q3"/>
    <mergeCell ref="F2:F3"/>
    <mergeCell ref="G2:G3"/>
    <mergeCell ref="H2:H3"/>
  </mergeCells>
  <conditionalFormatting sqref="A4">
    <cfRule type="containsText" dxfId="81" priority="1" stopIfTrue="1" operator="containsText" text="Cadre de Pôle">
      <formula>NOT(ISERROR(SEARCH("Cadre de Pôle",A4)))</formula>
    </cfRule>
    <cfRule type="containsText" dxfId="80" priority="2" stopIfTrue="1" operator="containsText" text="Cadre Pôle">
      <formula>NOT(ISERROR(SEARCH("Cadre Pôle",A4)))</formula>
    </cfRule>
  </conditionalFormatting>
  <conditionalFormatting sqref="I5:L5 I6:M7">
    <cfRule type="containsText" dxfId="79" priority="40" stopIfTrue="1" operator="containsText" text="A.S.H ">
      <formula>NOT(ISERROR(SEARCH("A.S.H ",I5)))</formula>
    </cfRule>
    <cfRule type="containsText" dxfId="78" priority="41" stopIfTrue="1" operator="containsText" text="I.S.G.S ">
      <formula>NOT(ISERROR(SEARCH("I.S.G.S ",I5)))</formula>
    </cfRule>
  </conditionalFormatting>
  <conditionalFormatting sqref="I5:L5 I6:M7">
    <cfRule type="containsText" dxfId="77" priority="39" stopIfTrue="1" operator="containsText" text="A.S ">
      <formula>NOT(ISERROR(SEARCH("A.S ",I5)))</formula>
    </cfRule>
  </conditionalFormatting>
  <conditionalFormatting sqref="M6:M7">
    <cfRule type="containsText" dxfId="76" priority="37" stopIfTrue="1" operator="containsText" text="Cadre de Pôle">
      <formula>NOT(ISERROR(SEARCH("Cadre de Pôle",M6)))</formula>
    </cfRule>
    <cfRule type="containsText" dxfId="75" priority="38" stopIfTrue="1" operator="containsText" text="Cadre Pôle">
      <formula>NOT(ISERROR(SEARCH("Cadre Pôle",M6)))</formula>
    </cfRule>
  </conditionalFormatting>
  <conditionalFormatting sqref="I5:L7">
    <cfRule type="containsText" dxfId="74" priority="35" stopIfTrue="1" operator="containsText" text="Cadre de Santé ">
      <formula>NOT(ISERROR(SEARCH("Cadre de Santé ",I5)))</formula>
    </cfRule>
    <cfRule type="containsText" dxfId="73" priority="36" stopIfTrue="1" operator="containsText" text="CDS">
      <formula>NOT(ISERROR(SEARCH("CDS",I5)))</formula>
    </cfRule>
  </conditionalFormatting>
  <conditionalFormatting sqref="M6:M7">
    <cfRule type="containsText" dxfId="72" priority="34" stopIfTrue="1" operator="containsText" text="CDD ">
      <formula>NOT(ISERROR(SEARCH("CDD ",M6)))</formula>
    </cfRule>
  </conditionalFormatting>
  <conditionalFormatting sqref="M6:M7">
    <cfRule type="containsText" dxfId="71" priority="33" stopIfTrue="1" operator="containsText" text="CDI ">
      <formula>NOT(ISERROR(SEARCH("CDI ",M6)))</formula>
    </cfRule>
  </conditionalFormatting>
  <conditionalFormatting sqref="M6:M7">
    <cfRule type="containsText" dxfId="70" priority="32" stopIfTrue="1" operator="containsText" text="Stagiaire ">
      <formula>NOT(ISERROR(SEARCH("Stagiaire ",M6)))</formula>
    </cfRule>
  </conditionalFormatting>
  <conditionalFormatting sqref="O4:O7">
    <cfRule type="containsText" dxfId="69" priority="31" stopIfTrue="1" operator="containsText" text="AT ">
      <formula>NOT(ISERROR(SEARCH("AT ",O4)))</formula>
    </cfRule>
  </conditionalFormatting>
  <conditionalFormatting sqref="O4:O7">
    <cfRule type="containsText" dxfId="68" priority="30" stopIfTrue="1" operator="containsText" text="CM - Maternité ">
      <formula>NOT(ISERROR(SEARCH("CM - Maternité ",O4)))</formula>
    </cfRule>
  </conditionalFormatting>
  <conditionalFormatting sqref="O4:O7">
    <cfRule type="containsText" dxfId="67" priority="29" stopIfTrue="1" operator="containsText" text="Maladie ">
      <formula>NOT(ISERROR(SEARCH("Maladie ",O4)))</formula>
    </cfRule>
  </conditionalFormatting>
  <conditionalFormatting sqref="O4:O7">
    <cfRule type="containsText" dxfId="66" priority="28" stopIfTrue="1" operator="containsText" text="CM - COVID ">
      <formula>NOT(ISERROR(SEARCH("CM - COVID ",O4)))</formula>
    </cfRule>
  </conditionalFormatting>
  <conditionalFormatting sqref="O4:O7">
    <cfRule type="containsText" dxfId="65" priority="26" stopIfTrue="1" operator="containsText" text="Maternité ">
      <formula>NOT(ISERROR(SEARCH("Maternité ",O4)))</formula>
    </cfRule>
    <cfRule type="containsText" dxfId="64" priority="27" stopIfTrue="1" operator="containsText" text="CLD ">
      <formula>NOT(ISERROR(SEARCH("CLD ",O4)))</formula>
    </cfRule>
  </conditionalFormatting>
  <conditionalFormatting sqref="O4:O7">
    <cfRule type="containsText" dxfId="63" priority="25" stopIfTrue="1" operator="containsText" text="Disponibilité ">
      <formula>NOT(ISERROR(SEARCH("Disponibilité ",O4)))</formula>
    </cfRule>
  </conditionalFormatting>
  <conditionalFormatting sqref="O4:O7">
    <cfRule type="containsText" dxfId="62" priority="24" stopIfTrue="1" operator="containsText" text="CPE ">
      <formula>NOT(ISERROR(SEARCH("CPE ",O4)))</formula>
    </cfRule>
  </conditionalFormatting>
  <conditionalFormatting sqref="A5">
    <cfRule type="containsText" dxfId="61" priority="22" stopIfTrue="1" operator="containsText" text="A.S.H ">
      <formula>NOT(ISERROR(SEARCH("A.S.H ",A5)))</formula>
    </cfRule>
    <cfRule type="containsText" dxfId="60" priority="23" stopIfTrue="1" operator="containsText" text="I.S.G.S ">
      <formula>NOT(ISERROR(SEARCH("I.S.G.S ",A5)))</formula>
    </cfRule>
  </conditionalFormatting>
  <conditionalFormatting sqref="A5">
    <cfRule type="containsText" dxfId="59" priority="21" stopIfTrue="1" operator="containsText" text="A.S ">
      <formula>NOT(ISERROR(SEARCH("A.S ",A5)))</formula>
    </cfRule>
  </conditionalFormatting>
  <conditionalFormatting sqref="A5">
    <cfRule type="containsText" dxfId="58" priority="19" stopIfTrue="1" operator="containsText" text="Cadre de Santé ">
      <formula>NOT(ISERROR(SEARCH("Cadre de Santé ",A5)))</formula>
    </cfRule>
    <cfRule type="containsText" dxfId="57" priority="20" stopIfTrue="1" operator="containsText" text="CDS">
      <formula>NOT(ISERROR(SEARCH("CDS",A5)))</formula>
    </cfRule>
  </conditionalFormatting>
  <conditionalFormatting sqref="I4:L4">
    <cfRule type="containsText" dxfId="56" priority="17" stopIfTrue="1" operator="containsText" text="A.S.H ">
      <formula>NOT(ISERROR(SEARCH("A.S.H ",I4)))</formula>
    </cfRule>
    <cfRule type="containsText" dxfId="55" priority="18" stopIfTrue="1" operator="containsText" text="I.S.G.S ">
      <formula>NOT(ISERROR(SEARCH("I.S.G.S ",I4)))</formula>
    </cfRule>
  </conditionalFormatting>
  <conditionalFormatting sqref="I4:L4">
    <cfRule type="containsText" dxfId="54" priority="16" stopIfTrue="1" operator="containsText" text="A.S ">
      <formula>NOT(ISERROR(SEARCH("A.S ",I4)))</formula>
    </cfRule>
  </conditionalFormatting>
  <conditionalFormatting sqref="I4:L4">
    <cfRule type="containsText" dxfId="53" priority="14" stopIfTrue="1" operator="containsText" text="Cadre de Pôle">
      <formula>NOT(ISERROR(SEARCH("Cadre de Pôle",I4)))</formula>
    </cfRule>
    <cfRule type="containsText" dxfId="52" priority="15" stopIfTrue="1" operator="containsText" text="Cadre Pôle">
      <formula>NOT(ISERROR(SEARCH("Cadre Pôle",I4)))</formula>
    </cfRule>
  </conditionalFormatting>
  <conditionalFormatting sqref="M4:M5">
    <cfRule type="containsText" dxfId="51" priority="12" stopIfTrue="1" operator="containsText" text="A.S.H ">
      <formula>NOT(ISERROR(SEARCH("A.S.H ",M4)))</formula>
    </cfRule>
    <cfRule type="containsText" dxfId="50" priority="13" stopIfTrue="1" operator="containsText" text="I.S.G.S ">
      <formula>NOT(ISERROR(SEARCH("I.S.G.S ",M4)))</formula>
    </cfRule>
  </conditionalFormatting>
  <conditionalFormatting sqref="M4:M5">
    <cfRule type="containsText" dxfId="49" priority="11" stopIfTrue="1" operator="containsText" text="A.S ">
      <formula>NOT(ISERROR(SEARCH("A.S ",M4)))</formula>
    </cfRule>
  </conditionalFormatting>
  <conditionalFormatting sqref="M4:M5">
    <cfRule type="containsText" dxfId="48" priority="9" stopIfTrue="1" operator="containsText" text="Cadre de Pôle">
      <formula>NOT(ISERROR(SEARCH("Cadre de Pôle",M4)))</formula>
    </cfRule>
    <cfRule type="containsText" dxfId="47" priority="10" stopIfTrue="1" operator="containsText" text="Cadre Pôle">
      <formula>NOT(ISERROR(SEARCH("Cadre Pôle",M4)))</formula>
    </cfRule>
  </conditionalFormatting>
  <conditionalFormatting sqref="M4:M5">
    <cfRule type="containsText" dxfId="46" priority="8" stopIfTrue="1" operator="containsText" text="CDD ">
      <formula>NOT(ISERROR(SEARCH("CDD ",M4)))</formula>
    </cfRule>
  </conditionalFormatting>
  <conditionalFormatting sqref="M4:M5">
    <cfRule type="containsText" dxfId="45" priority="7" stopIfTrue="1" operator="containsText" text="CDI ">
      <formula>NOT(ISERROR(SEARCH("CDI ",M4)))</formula>
    </cfRule>
  </conditionalFormatting>
  <conditionalFormatting sqref="M4:M5">
    <cfRule type="containsText" dxfId="44" priority="6" stopIfTrue="1" operator="containsText" text="Stagiaire ">
      <formula>NOT(ISERROR(SEARCH("Stagiaire ",M4)))</formula>
    </cfRule>
  </conditionalFormatting>
  <conditionalFormatting sqref="A4">
    <cfRule type="containsText" dxfId="43" priority="4" stopIfTrue="1" operator="containsText" text="A.S.H ">
      <formula>NOT(ISERROR(SEARCH("A.S.H ",A4)))</formula>
    </cfRule>
    <cfRule type="containsText" dxfId="42" priority="5" stopIfTrue="1" operator="containsText" text="I.S.G.S ">
      <formula>NOT(ISERROR(SEARCH("I.S.G.S ",A4)))</formula>
    </cfRule>
  </conditionalFormatting>
  <conditionalFormatting sqref="A4">
    <cfRule type="containsText" dxfId="41" priority="3" stopIfTrue="1" operator="containsText" text="A.S ">
      <formula>NOT(ISERROR(SEARCH("A.S ",A4)))</formula>
    </cfRule>
  </conditionalFormatting>
  <dataValidations count="3">
    <dataValidation type="list" allowBlank="1" showInputMessage="1" showErrorMessage="1" sqref="M4:M7" xr:uid="{00000000-0002-0000-0500-000000000000}">
      <formula1>"CDD , CDI , Stagiaire , Titulaire , "</formula1>
    </dataValidation>
    <dataValidation type="list" allowBlank="1" showInputMessage="1" showErrorMessage="1" sqref="O4:O7" xr:uid="{00000000-0002-0000-0500-000001000000}">
      <formula1>"Mutation interne, Formation pro, AT , CLD , CM - COVID , CM - Maternité , CPE , Disponibilité , Maladie , Maternité ,"</formula1>
    </dataValidation>
    <dataValidation type="list" allowBlank="1" showInputMessage="1" showErrorMessage="1" sqref="I6:L7" xr:uid="{00000000-0002-0000-0500-000002000000}">
      <formula1>"Cadre de Pôle , Cadre de Santé , ISGS , AS , AP , Sage-Femme ,Puéricultrice , A.S.H ,"</formula1>
    </dataValidation>
  </dataValidations>
  <pageMargins left="0.70866141732283472" right="0.70866141732283472" top="0.74803149606299213" bottom="0.74803149606299213" header="0.31496062992125984" footer="0.31496062992125984"/>
  <pageSetup paperSize="8" scale="70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tabColor rgb="FF00B0F0"/>
  </sheetPr>
  <dimension ref="A1:AQ7"/>
  <sheetViews>
    <sheetView topLeftCell="L1" zoomScale="80" zoomScaleNormal="80" workbookViewId="0">
      <pane ySplit="3" topLeftCell="A4" activePane="bottomLeft" state="frozen"/>
      <selection activeCell="A4" sqref="A4"/>
      <selection pane="bottomLeft" activeCell="W7" sqref="W7"/>
    </sheetView>
  </sheetViews>
  <sheetFormatPr baseColWidth="10" defaultRowHeight="12" x14ac:dyDescent="0.2"/>
  <cols>
    <col min="1" max="1" width="10.7109375" style="1" customWidth="1"/>
    <col min="2" max="2" width="7" style="1" customWidth="1"/>
    <col min="3" max="3" width="9.28515625" style="1" customWidth="1"/>
    <col min="4" max="4" width="7.42578125" style="1" customWidth="1"/>
    <col min="5" max="5" width="22.7109375" style="1" customWidth="1"/>
    <col min="6" max="6" width="7" style="1" customWidth="1"/>
    <col min="7" max="7" width="10.28515625" style="38" customWidth="1"/>
    <col min="8" max="8" width="11.42578125" style="39" customWidth="1"/>
    <col min="9" max="9" width="8.85546875" style="1" customWidth="1"/>
    <col min="10" max="10" width="13.7109375" style="1" customWidth="1"/>
    <col min="11" max="11" width="14.140625" style="1" customWidth="1"/>
    <col min="12" max="12" width="15" style="1" customWidth="1"/>
    <col min="13" max="13" width="13.7109375" style="1" customWidth="1"/>
    <col min="14" max="14" width="23.28515625" style="1" customWidth="1"/>
    <col min="15" max="15" width="17.140625" style="1" customWidth="1"/>
    <col min="16" max="16" width="18.7109375" style="1" customWidth="1"/>
    <col min="17" max="17" width="18.42578125" style="1" customWidth="1"/>
    <col min="18" max="18" width="19.5703125" style="9" customWidth="1"/>
    <col min="19" max="19" width="17.28515625" style="1" customWidth="1"/>
    <col min="20" max="20" width="15.42578125" style="1" customWidth="1"/>
    <col min="21" max="21" width="11.42578125" style="1"/>
    <col min="22" max="22" width="22.7109375" style="1" customWidth="1"/>
    <col min="23" max="23" width="24" style="1" customWidth="1"/>
    <col min="24" max="16384" width="11.42578125" style="1"/>
  </cols>
  <sheetData>
    <row r="1" spans="1:43" ht="162.75" customHeight="1" x14ac:dyDescent="0.2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</row>
    <row r="2" spans="1:43" ht="20.25" customHeight="1" x14ac:dyDescent="0.2">
      <c r="A2" s="81" t="s">
        <v>63</v>
      </c>
      <c r="B2" s="2" t="s">
        <v>2</v>
      </c>
      <c r="C2" s="3"/>
      <c r="D2" s="3"/>
      <c r="E2" s="81" t="s">
        <v>3</v>
      </c>
      <c r="F2" s="81" t="s">
        <v>26</v>
      </c>
      <c r="G2" s="89" t="s">
        <v>27</v>
      </c>
      <c r="H2" s="91" t="s">
        <v>28</v>
      </c>
      <c r="I2" s="81" t="s">
        <v>4</v>
      </c>
      <c r="J2" s="81" t="s">
        <v>57</v>
      </c>
      <c r="K2" s="85" t="s">
        <v>39</v>
      </c>
      <c r="L2" s="85" t="s">
        <v>40</v>
      </c>
      <c r="M2" s="81" t="s">
        <v>5</v>
      </c>
      <c r="N2" s="81" t="s">
        <v>6</v>
      </c>
      <c r="O2" s="81" t="s">
        <v>1</v>
      </c>
      <c r="P2" s="81" t="s">
        <v>7</v>
      </c>
      <c r="Q2" s="81" t="s">
        <v>8</v>
      </c>
      <c r="R2" s="81" t="s">
        <v>9</v>
      </c>
      <c r="S2" s="81" t="s">
        <v>10</v>
      </c>
      <c r="T2" s="81" t="s">
        <v>11</v>
      </c>
      <c r="U2" s="81" t="s">
        <v>41</v>
      </c>
      <c r="V2" s="83" t="s">
        <v>24</v>
      </c>
      <c r="W2" s="87" t="s">
        <v>0</v>
      </c>
    </row>
    <row r="3" spans="1:43" ht="15" x14ac:dyDescent="0.2">
      <c r="A3" s="82"/>
      <c r="B3" s="25" t="s">
        <v>12</v>
      </c>
      <c r="C3" s="50" t="s">
        <v>14</v>
      </c>
      <c r="D3" s="50" t="s">
        <v>29</v>
      </c>
      <c r="E3" s="82"/>
      <c r="F3" s="82"/>
      <c r="G3" s="90"/>
      <c r="H3" s="92"/>
      <c r="I3" s="82"/>
      <c r="J3" s="82"/>
      <c r="K3" s="86"/>
      <c r="L3" s="86"/>
      <c r="M3" s="82"/>
      <c r="N3" s="82"/>
      <c r="O3" s="82"/>
      <c r="P3" s="82"/>
      <c r="Q3" s="82"/>
      <c r="R3" s="82"/>
      <c r="S3" s="82"/>
      <c r="T3" s="82"/>
      <c r="U3" s="82"/>
      <c r="V3" s="84"/>
      <c r="W3" s="88"/>
    </row>
    <row r="4" spans="1:43" ht="18" customHeight="1" x14ac:dyDescent="0.2">
      <c r="A4" s="49"/>
      <c r="B4" s="11">
        <v>1</v>
      </c>
      <c r="C4" s="11">
        <v>1</v>
      </c>
      <c r="D4" s="11">
        <v>1</v>
      </c>
      <c r="E4" s="10" t="s">
        <v>53</v>
      </c>
      <c r="F4" s="40"/>
      <c r="G4" s="40"/>
      <c r="H4" s="41"/>
      <c r="I4" s="49" t="s">
        <v>32</v>
      </c>
      <c r="J4" s="49" t="s">
        <v>61</v>
      </c>
      <c r="K4" s="49"/>
      <c r="L4" s="49"/>
      <c r="M4" s="5" t="s">
        <v>19</v>
      </c>
      <c r="N4" s="14">
        <v>1</v>
      </c>
      <c r="O4" s="6"/>
      <c r="P4" s="5"/>
      <c r="Q4" s="5"/>
      <c r="R4" s="7"/>
      <c r="S4" s="7"/>
      <c r="T4" s="7"/>
      <c r="U4" s="7" t="s">
        <v>61</v>
      </c>
      <c r="V4" s="35"/>
      <c r="W4" s="32"/>
    </row>
    <row r="5" spans="1:43" ht="18" customHeight="1" thickBot="1" x14ac:dyDescent="0.25">
      <c r="A5" s="4"/>
      <c r="B5" s="17">
        <v>1</v>
      </c>
      <c r="C5" s="17">
        <v>1</v>
      </c>
      <c r="D5" s="17">
        <v>1</v>
      </c>
      <c r="E5" s="10" t="s">
        <v>54</v>
      </c>
      <c r="F5" s="10"/>
      <c r="G5" s="31"/>
      <c r="H5" s="42"/>
      <c r="I5" s="49" t="s">
        <v>32</v>
      </c>
      <c r="J5" s="49"/>
      <c r="K5" s="49"/>
      <c r="L5" s="49"/>
      <c r="M5" s="5" t="s">
        <v>19</v>
      </c>
      <c r="N5" s="14">
        <v>1</v>
      </c>
      <c r="O5" s="6" t="s">
        <v>56</v>
      </c>
      <c r="P5" s="7">
        <v>44927</v>
      </c>
      <c r="Q5" s="7">
        <v>45172</v>
      </c>
      <c r="R5" s="7"/>
      <c r="S5" s="7"/>
      <c r="T5" s="7"/>
      <c r="U5" s="7"/>
      <c r="V5" s="36" t="s">
        <v>55</v>
      </c>
      <c r="W5" s="33" t="s">
        <v>68</v>
      </c>
    </row>
    <row r="6" spans="1:43" ht="18" customHeight="1" thickBot="1" x14ac:dyDescent="0.25">
      <c r="A6" s="27"/>
      <c r="B6" s="17">
        <v>1</v>
      </c>
      <c r="C6" s="17">
        <v>1</v>
      </c>
      <c r="D6" s="17">
        <v>1</v>
      </c>
      <c r="E6" s="18" t="s">
        <v>44</v>
      </c>
      <c r="F6" s="13"/>
      <c r="G6" s="45"/>
      <c r="H6" s="43"/>
      <c r="I6" s="48" t="s">
        <v>18</v>
      </c>
      <c r="J6" s="49"/>
      <c r="K6" s="48"/>
      <c r="L6" s="48"/>
      <c r="M6" s="13" t="s">
        <v>19</v>
      </c>
      <c r="N6" s="14">
        <v>1</v>
      </c>
      <c r="O6" s="15"/>
      <c r="P6" s="16"/>
      <c r="Q6" s="16"/>
      <c r="R6" s="16"/>
      <c r="S6" s="16"/>
      <c r="T6" s="16"/>
      <c r="U6" s="16" t="s">
        <v>61</v>
      </c>
      <c r="V6" s="37"/>
      <c r="W6" s="34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</row>
    <row r="7" spans="1:43" ht="18" customHeight="1" thickBot="1" x14ac:dyDescent="0.25">
      <c r="A7" s="27"/>
      <c r="B7" s="17">
        <v>1</v>
      </c>
      <c r="C7" s="17">
        <v>1</v>
      </c>
      <c r="D7" s="17">
        <v>1</v>
      </c>
      <c r="E7" s="18" t="s">
        <v>45</v>
      </c>
      <c r="F7" s="13"/>
      <c r="G7" s="45"/>
      <c r="H7" s="43"/>
      <c r="I7" s="48" t="s">
        <v>18</v>
      </c>
      <c r="J7" s="49" t="s">
        <v>61</v>
      </c>
      <c r="K7" s="48"/>
      <c r="L7" s="48"/>
      <c r="M7" s="13" t="s">
        <v>19</v>
      </c>
      <c r="N7" s="14">
        <v>2</v>
      </c>
      <c r="O7" s="15"/>
      <c r="P7" s="16"/>
      <c r="Q7" s="16"/>
      <c r="R7" s="16"/>
      <c r="S7" s="16"/>
      <c r="T7" s="16"/>
      <c r="U7" s="16" t="s">
        <v>61</v>
      </c>
      <c r="V7" s="37"/>
      <c r="W7" s="34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</row>
  </sheetData>
  <mergeCells count="21">
    <mergeCell ref="S2:S3"/>
    <mergeCell ref="U2:U3"/>
    <mergeCell ref="V2:V3"/>
    <mergeCell ref="W2:W3"/>
    <mergeCell ref="J2:J3"/>
    <mergeCell ref="A1:T1"/>
    <mergeCell ref="A2:A3"/>
    <mergeCell ref="E2:E3"/>
    <mergeCell ref="F2:F3"/>
    <mergeCell ref="G2:G3"/>
    <mergeCell ref="H2:H3"/>
    <mergeCell ref="I2:I3"/>
    <mergeCell ref="K2:K3"/>
    <mergeCell ref="L2:L3"/>
    <mergeCell ref="M2:M3"/>
    <mergeCell ref="T2:T3"/>
    <mergeCell ref="N2:N3"/>
    <mergeCell ref="O2:O3"/>
    <mergeCell ref="P2:P3"/>
    <mergeCell ref="Q2:Q3"/>
    <mergeCell ref="R2:R3"/>
  </mergeCells>
  <conditionalFormatting sqref="I5:I7 K6:M7 K5:L5">
    <cfRule type="containsText" dxfId="40" priority="40" stopIfTrue="1" operator="containsText" text="A.S.H ">
      <formula>NOT(ISERROR(SEARCH("A.S.H ",I5)))</formula>
    </cfRule>
    <cfRule type="containsText" dxfId="39" priority="41" stopIfTrue="1" operator="containsText" text="I.S.G.S ">
      <formula>NOT(ISERROR(SEARCH("I.S.G.S ",I5)))</formula>
    </cfRule>
  </conditionalFormatting>
  <conditionalFormatting sqref="I5:I7 K6:M7 K5:L5">
    <cfRule type="containsText" dxfId="38" priority="39" stopIfTrue="1" operator="containsText" text="A.S ">
      <formula>NOT(ISERROR(SEARCH("A.S ",I5)))</formula>
    </cfRule>
  </conditionalFormatting>
  <conditionalFormatting sqref="A4">
    <cfRule type="containsText" dxfId="37" priority="1" stopIfTrue="1" operator="containsText" text="Cadre de Pôle">
      <formula>NOT(ISERROR(SEARCH("Cadre de Pôle",A4)))</formula>
    </cfRule>
    <cfRule type="containsText" dxfId="36" priority="2" stopIfTrue="1" operator="containsText" text="Cadre Pôle">
      <formula>NOT(ISERROR(SEARCH("Cadre Pôle",A4)))</formula>
    </cfRule>
  </conditionalFormatting>
  <conditionalFormatting sqref="M6:M7">
    <cfRule type="containsText" dxfId="35" priority="37" stopIfTrue="1" operator="containsText" text="Cadre de Pôle">
      <formula>NOT(ISERROR(SEARCH("Cadre de Pôle",M6)))</formula>
    </cfRule>
    <cfRule type="containsText" dxfId="34" priority="38" stopIfTrue="1" operator="containsText" text="Cadre Pôle">
      <formula>NOT(ISERROR(SEARCH("Cadre Pôle",M6)))</formula>
    </cfRule>
  </conditionalFormatting>
  <conditionalFormatting sqref="I5:I7 K5:L7">
    <cfRule type="containsText" dxfId="33" priority="35" stopIfTrue="1" operator="containsText" text="Cadre de Santé ">
      <formula>NOT(ISERROR(SEARCH("Cadre de Santé ",I5)))</formula>
    </cfRule>
    <cfRule type="containsText" dxfId="32" priority="36" stopIfTrue="1" operator="containsText" text="CDS">
      <formula>NOT(ISERROR(SEARCH("CDS",I5)))</formula>
    </cfRule>
  </conditionalFormatting>
  <conditionalFormatting sqref="M6:M7">
    <cfRule type="containsText" dxfId="31" priority="34" stopIfTrue="1" operator="containsText" text="CDD ">
      <formula>NOT(ISERROR(SEARCH("CDD ",M6)))</formula>
    </cfRule>
  </conditionalFormatting>
  <conditionalFormatting sqref="M6:M7">
    <cfRule type="containsText" dxfId="30" priority="33" stopIfTrue="1" operator="containsText" text="CDI ">
      <formula>NOT(ISERROR(SEARCH("CDI ",M6)))</formula>
    </cfRule>
  </conditionalFormatting>
  <conditionalFormatting sqref="M6:M7">
    <cfRule type="containsText" dxfId="29" priority="32" stopIfTrue="1" operator="containsText" text="Stagiaire ">
      <formula>NOT(ISERROR(SEARCH("Stagiaire ",M6)))</formula>
    </cfRule>
  </conditionalFormatting>
  <conditionalFormatting sqref="O4:O7">
    <cfRule type="containsText" dxfId="28" priority="31" stopIfTrue="1" operator="containsText" text="AT ">
      <formula>NOT(ISERROR(SEARCH("AT ",O4)))</formula>
    </cfRule>
  </conditionalFormatting>
  <conditionalFormatting sqref="O4:O7">
    <cfRule type="containsText" dxfId="27" priority="30" stopIfTrue="1" operator="containsText" text="CM - Maternité ">
      <formula>NOT(ISERROR(SEARCH("CM - Maternité ",O4)))</formula>
    </cfRule>
  </conditionalFormatting>
  <conditionalFormatting sqref="O4:O7">
    <cfRule type="containsText" dxfId="26" priority="29" stopIfTrue="1" operator="containsText" text="Maladie ">
      <formula>NOT(ISERROR(SEARCH("Maladie ",O4)))</formula>
    </cfRule>
  </conditionalFormatting>
  <conditionalFormatting sqref="O4:O7">
    <cfRule type="containsText" dxfId="25" priority="28" stopIfTrue="1" operator="containsText" text="CM - COVID ">
      <formula>NOT(ISERROR(SEARCH("CM - COVID ",O4)))</formula>
    </cfRule>
  </conditionalFormatting>
  <conditionalFormatting sqref="O4:O7">
    <cfRule type="containsText" dxfId="24" priority="26" stopIfTrue="1" operator="containsText" text="Maternité ">
      <formula>NOT(ISERROR(SEARCH("Maternité ",O4)))</formula>
    </cfRule>
    <cfRule type="containsText" dxfId="23" priority="27" stopIfTrue="1" operator="containsText" text="CLD ">
      <formula>NOT(ISERROR(SEARCH("CLD ",O4)))</formula>
    </cfRule>
  </conditionalFormatting>
  <conditionalFormatting sqref="O4:O7">
    <cfRule type="containsText" dxfId="22" priority="25" stopIfTrue="1" operator="containsText" text="Disponibilité ">
      <formula>NOT(ISERROR(SEARCH("Disponibilité ",O4)))</formula>
    </cfRule>
  </conditionalFormatting>
  <conditionalFormatting sqref="O4:O7">
    <cfRule type="containsText" dxfId="21" priority="24" stopIfTrue="1" operator="containsText" text="CPE ">
      <formula>NOT(ISERROR(SEARCH("CPE ",O4)))</formula>
    </cfRule>
  </conditionalFormatting>
  <conditionalFormatting sqref="A5">
    <cfRule type="containsText" dxfId="20" priority="22" stopIfTrue="1" operator="containsText" text="A.S.H ">
      <formula>NOT(ISERROR(SEARCH("A.S.H ",A5)))</formula>
    </cfRule>
    <cfRule type="containsText" dxfId="19" priority="23" stopIfTrue="1" operator="containsText" text="I.S.G.S ">
      <formula>NOT(ISERROR(SEARCH("I.S.G.S ",A5)))</formula>
    </cfRule>
  </conditionalFormatting>
  <conditionalFormatting sqref="A5">
    <cfRule type="containsText" dxfId="18" priority="21" stopIfTrue="1" operator="containsText" text="A.S ">
      <formula>NOT(ISERROR(SEARCH("A.S ",A5)))</formula>
    </cfRule>
  </conditionalFormatting>
  <conditionalFormatting sqref="A5">
    <cfRule type="containsText" dxfId="17" priority="19" stopIfTrue="1" operator="containsText" text="Cadre de Santé ">
      <formula>NOT(ISERROR(SEARCH("Cadre de Santé ",A5)))</formula>
    </cfRule>
    <cfRule type="containsText" dxfId="16" priority="20" stopIfTrue="1" operator="containsText" text="CDS">
      <formula>NOT(ISERROR(SEARCH("CDS",A5)))</formula>
    </cfRule>
  </conditionalFormatting>
  <conditionalFormatting sqref="I4:L4 J5:J7">
    <cfRule type="containsText" dxfId="15" priority="17" stopIfTrue="1" operator="containsText" text="A.S.H ">
      <formula>NOT(ISERROR(SEARCH("A.S.H ",I4)))</formula>
    </cfRule>
    <cfRule type="containsText" dxfId="14" priority="18" stopIfTrue="1" operator="containsText" text="I.S.G.S ">
      <formula>NOT(ISERROR(SEARCH("I.S.G.S ",I4)))</formula>
    </cfRule>
  </conditionalFormatting>
  <conditionalFormatting sqref="I4:L4 J5:J7">
    <cfRule type="containsText" dxfId="13" priority="16" stopIfTrue="1" operator="containsText" text="A.S ">
      <formula>NOT(ISERROR(SEARCH("A.S ",I4)))</formula>
    </cfRule>
  </conditionalFormatting>
  <conditionalFormatting sqref="I4:L4 J5:J7">
    <cfRule type="containsText" dxfId="12" priority="14" stopIfTrue="1" operator="containsText" text="Cadre de Pôle">
      <formula>NOT(ISERROR(SEARCH("Cadre de Pôle",I4)))</formula>
    </cfRule>
    <cfRule type="containsText" dxfId="11" priority="15" stopIfTrue="1" operator="containsText" text="Cadre Pôle">
      <formula>NOT(ISERROR(SEARCH("Cadre Pôle",I4)))</formula>
    </cfRule>
  </conditionalFormatting>
  <conditionalFormatting sqref="M4:M5">
    <cfRule type="containsText" dxfId="10" priority="12" stopIfTrue="1" operator="containsText" text="A.S.H ">
      <formula>NOT(ISERROR(SEARCH("A.S.H ",M4)))</formula>
    </cfRule>
    <cfRule type="containsText" dxfId="9" priority="13" stopIfTrue="1" operator="containsText" text="I.S.G.S ">
      <formula>NOT(ISERROR(SEARCH("I.S.G.S ",M4)))</formula>
    </cfRule>
  </conditionalFormatting>
  <conditionalFormatting sqref="M4:M5">
    <cfRule type="containsText" dxfId="8" priority="11" stopIfTrue="1" operator="containsText" text="A.S ">
      <formula>NOT(ISERROR(SEARCH("A.S ",M4)))</formula>
    </cfRule>
  </conditionalFormatting>
  <conditionalFormatting sqref="M4:M5">
    <cfRule type="containsText" dxfId="7" priority="9" stopIfTrue="1" operator="containsText" text="Cadre de Pôle">
      <formula>NOT(ISERROR(SEARCH("Cadre de Pôle",M4)))</formula>
    </cfRule>
    <cfRule type="containsText" dxfId="6" priority="10" stopIfTrue="1" operator="containsText" text="Cadre Pôle">
      <formula>NOT(ISERROR(SEARCH("Cadre Pôle",M4)))</formula>
    </cfRule>
  </conditionalFormatting>
  <conditionalFormatting sqref="M4:M5">
    <cfRule type="containsText" dxfId="5" priority="8" stopIfTrue="1" operator="containsText" text="CDD ">
      <formula>NOT(ISERROR(SEARCH("CDD ",M4)))</formula>
    </cfRule>
  </conditionalFormatting>
  <conditionalFormatting sqref="M4:M5">
    <cfRule type="containsText" dxfId="4" priority="7" stopIfTrue="1" operator="containsText" text="CDI ">
      <formula>NOT(ISERROR(SEARCH("CDI ",M4)))</formula>
    </cfRule>
  </conditionalFormatting>
  <conditionalFormatting sqref="M4:M5">
    <cfRule type="containsText" dxfId="3" priority="6" stopIfTrue="1" operator="containsText" text="Stagiaire ">
      <formula>NOT(ISERROR(SEARCH("Stagiaire ",M4)))</formula>
    </cfRule>
  </conditionalFormatting>
  <conditionalFormatting sqref="A4">
    <cfRule type="containsText" dxfId="2" priority="4" stopIfTrue="1" operator="containsText" text="A.S.H ">
      <formula>NOT(ISERROR(SEARCH("A.S.H ",A4)))</formula>
    </cfRule>
    <cfRule type="containsText" dxfId="1" priority="5" stopIfTrue="1" operator="containsText" text="I.S.G.S ">
      <formula>NOT(ISERROR(SEARCH("I.S.G.S ",A4)))</formula>
    </cfRule>
  </conditionalFormatting>
  <conditionalFormatting sqref="A4">
    <cfRule type="containsText" dxfId="0" priority="3" stopIfTrue="1" operator="containsText" text="A.S ">
      <formula>NOT(ISERROR(SEARCH("A.S ",A4)))</formula>
    </cfRule>
  </conditionalFormatting>
  <dataValidations count="3">
    <dataValidation type="list" allowBlank="1" showInputMessage="1" showErrorMessage="1" sqref="M4:M7" xr:uid="{00000000-0002-0000-0600-000000000000}">
      <formula1>"CDD , CDI , Stagiaire , Titulaire , "</formula1>
    </dataValidation>
    <dataValidation type="list" allowBlank="1" showInputMessage="1" showErrorMessage="1" sqref="I6:I7 K6:L7" xr:uid="{00000000-0002-0000-0600-000001000000}">
      <formula1>"Cadre de Pôle , Cadre de Santé , ISGS , AS , AP , Sage-Femme ,Puéricultrice , A.S.H ,"</formula1>
    </dataValidation>
    <dataValidation type="list" allowBlank="1" showInputMessage="1" showErrorMessage="1" sqref="O4:O7" xr:uid="{00000000-0002-0000-0600-000002000000}">
      <formula1>"Mutation interne, Formation pro, AT , CLD , CM - COVID , CM - Maternité , CPE , Disponibilité , Maladie , Maternité ,"</formula1>
    </dataValidation>
  </dataValidations>
  <pageMargins left="0.70866141732283472" right="0.70866141732283472" top="0.74803149606299213" bottom="0.74803149606299213" header="0.31496062992125984" footer="0.31496062992125984"/>
  <pageSetup paperSize="8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Interimaire</vt:lpstr>
      <vt:lpstr>PV</vt:lpstr>
      <vt:lpstr>Absences</vt:lpstr>
      <vt:lpstr>Récap</vt:lpstr>
      <vt:lpstr>Néonat Pédiatrie</vt:lpstr>
      <vt:lpstr>Maternité</vt:lpstr>
      <vt:lpstr>Gynécologie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aurelie.fernandez@ch-ajaccio.fr</dc:creator>
  <cp:lastModifiedBy>Fernandez Andree</cp:lastModifiedBy>
  <cp:lastPrinted>2023-08-22T07:43:57Z</cp:lastPrinted>
  <dcterms:created xsi:type="dcterms:W3CDTF">2013-03-13T15:12:57Z</dcterms:created>
  <dcterms:modified xsi:type="dcterms:W3CDTF">2023-09-21T14:39:35Z</dcterms:modified>
</cp:coreProperties>
</file>