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2820" windowWidth="15330" windowHeight="2595" tabRatio="755"/>
  </bookViews>
  <sheets>
    <sheet name="Absences" sheetId="23" r:id="rId1"/>
    <sheet name="Récap" sheetId="17" r:id="rId2"/>
    <sheet name="Chirurgie1" sheetId="14" r:id="rId3"/>
    <sheet name="Feuil2" sheetId="22" r:id="rId4"/>
  </sheets>
  <calcPr calcId="125725"/>
</workbook>
</file>

<file path=xl/calcChain.xml><?xml version="1.0" encoding="utf-8"?>
<calcChain xmlns="http://schemas.openxmlformats.org/spreadsheetml/2006/main">
  <c r="E70" i="17"/>
  <c r="E69"/>
  <c r="E68"/>
  <c r="E66"/>
  <c r="E38"/>
  <c r="E34"/>
  <c r="E26"/>
  <c r="E25"/>
  <c r="E23"/>
  <c r="E16"/>
  <c r="E15"/>
  <c r="E7"/>
  <c r="E5"/>
  <c r="E64"/>
  <c r="E65"/>
  <c r="E67"/>
  <c r="E63"/>
  <c r="D64"/>
  <c r="D65"/>
  <c r="D66"/>
  <c r="D67"/>
  <c r="D68"/>
  <c r="D69"/>
  <c r="D70"/>
  <c r="D63"/>
  <c r="E56"/>
  <c r="E57"/>
  <c r="D56"/>
  <c r="D57"/>
  <c r="E55"/>
  <c r="D55"/>
  <c r="E35"/>
  <c r="E36"/>
  <c r="E37"/>
  <c r="E39"/>
  <c r="E40"/>
  <c r="D34"/>
  <c r="D35"/>
  <c r="D36"/>
  <c r="D37"/>
  <c r="D38"/>
  <c r="D39"/>
  <c r="D40"/>
  <c r="E33"/>
  <c r="D33"/>
  <c r="E17"/>
  <c r="D15"/>
  <c r="D16"/>
  <c r="D17"/>
  <c r="E14"/>
  <c r="D14"/>
  <c r="C14"/>
  <c r="E24"/>
  <c r="E27"/>
  <c r="E22"/>
  <c r="D23"/>
  <c r="D24"/>
  <c r="D25"/>
  <c r="D26"/>
  <c r="D27"/>
  <c r="D22"/>
  <c r="C23"/>
  <c r="C24"/>
  <c r="C25"/>
  <c r="C26"/>
  <c r="C27"/>
  <c r="C22"/>
  <c r="E6"/>
  <c r="E8"/>
  <c r="D6"/>
  <c r="D7"/>
  <c r="D8"/>
  <c r="D5"/>
  <c r="C5"/>
  <c r="C57"/>
  <c r="C56"/>
  <c r="C55"/>
  <c r="C68"/>
  <c r="C69"/>
  <c r="C70"/>
  <c r="C64"/>
  <c r="C65"/>
  <c r="C66"/>
  <c r="C67"/>
  <c r="C63"/>
  <c r="C33"/>
  <c r="C39"/>
  <c r="C38"/>
  <c r="C40"/>
  <c r="C34"/>
  <c r="C35"/>
  <c r="C36"/>
  <c r="C37"/>
  <c r="C17"/>
  <c r="C16"/>
  <c r="C15"/>
  <c r="C6"/>
  <c r="C7"/>
  <c r="C8"/>
</calcChain>
</file>

<file path=xl/sharedStrings.xml><?xml version="1.0" encoding="utf-8"?>
<sst xmlns="http://schemas.openxmlformats.org/spreadsheetml/2006/main" count="98" uniqueCount="36">
  <si>
    <t>Observations</t>
  </si>
  <si>
    <t>Absence</t>
  </si>
  <si>
    <t>Effectifs</t>
  </si>
  <si>
    <t>Nom &amp; Prénom</t>
  </si>
  <si>
    <t>Grade</t>
  </si>
  <si>
    <t>Statut</t>
  </si>
  <si>
    <t>Quotité</t>
  </si>
  <si>
    <t>Début d'absence</t>
  </si>
  <si>
    <t>Fin d'absence</t>
  </si>
  <si>
    <t>Début CDD</t>
  </si>
  <si>
    <t>Début CDI</t>
  </si>
  <si>
    <t>Fin CDD</t>
  </si>
  <si>
    <t>Motif</t>
  </si>
  <si>
    <t>Cible</t>
  </si>
  <si>
    <t>E.T.P.R</t>
  </si>
  <si>
    <t>Présent</t>
  </si>
  <si>
    <t>Présents</t>
  </si>
  <si>
    <t>ETPR</t>
  </si>
  <si>
    <t>Grades</t>
  </si>
  <si>
    <t xml:space="preserve">AS </t>
  </si>
  <si>
    <t xml:space="preserve">ASH </t>
  </si>
  <si>
    <t>RECAP ABSENCES SERVICES</t>
  </si>
  <si>
    <t>Service</t>
  </si>
  <si>
    <t xml:space="preserve">CLD </t>
  </si>
  <si>
    <t>ANDREE</t>
  </si>
  <si>
    <t>PIERRE</t>
  </si>
  <si>
    <t>Chirurgie1</t>
  </si>
  <si>
    <t xml:space="preserve">CDI </t>
  </si>
  <si>
    <t xml:space="preserve">CDD </t>
  </si>
  <si>
    <t xml:space="preserve">Stagiaire </t>
  </si>
  <si>
    <t>Remplacé par</t>
  </si>
  <si>
    <t xml:space="preserve">CM - COVID </t>
  </si>
  <si>
    <t>LAURE</t>
  </si>
  <si>
    <t>PAULE</t>
  </si>
  <si>
    <t>MARC</t>
  </si>
  <si>
    <t xml:space="preserve">AT </t>
  </si>
</sst>
</file>

<file path=xl/styles.xml><?xml version="1.0" encoding="utf-8"?>
<styleSheet xmlns="http://schemas.openxmlformats.org/spreadsheetml/2006/main">
  <numFmts count="1">
    <numFmt numFmtId="164" formatCode="dd/mm/yy;@"/>
  </numFmts>
  <fonts count="14">
    <font>
      <sz val="10"/>
      <name val="Helv"/>
    </font>
    <font>
      <sz val="9"/>
      <color indexed="18"/>
      <name val="Georgia"/>
      <family val="1"/>
    </font>
    <font>
      <b/>
      <sz val="12"/>
      <name val="Georgia"/>
      <family val="1"/>
    </font>
    <font>
      <b/>
      <sz val="11"/>
      <name val="Georgia"/>
      <family val="1"/>
    </font>
    <font>
      <b/>
      <sz val="10"/>
      <name val="Georgia"/>
      <family val="1"/>
    </font>
    <font>
      <sz val="12"/>
      <name val="Georgia"/>
      <family val="1"/>
    </font>
    <font>
      <b/>
      <sz val="14"/>
      <name val="Georgia"/>
      <family val="1"/>
    </font>
    <font>
      <sz val="11"/>
      <name val="Georgia"/>
      <family val="1"/>
    </font>
    <font>
      <sz val="9"/>
      <name val="Georgia"/>
      <family val="1"/>
    </font>
    <font>
      <b/>
      <sz val="14"/>
      <name val="Helv"/>
    </font>
    <font>
      <sz val="26"/>
      <name val="Georgia"/>
      <family val="1"/>
    </font>
    <font>
      <b/>
      <sz val="12"/>
      <name val="Helv"/>
    </font>
    <font>
      <b/>
      <sz val="11"/>
      <color theme="1"/>
      <name val="Georgia"/>
      <family val="1"/>
    </font>
    <font>
      <sz val="11"/>
      <color indexed="18"/>
      <name val="Georgia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Continuous" vertical="center"/>
    </xf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1" fillId="0" borderId="0" xfId="0" applyNumberFormat="1" applyFont="1"/>
    <xf numFmtId="0" fontId="4" fillId="5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vertical="center"/>
    </xf>
    <xf numFmtId="0" fontId="4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9" fontId="5" fillId="5" borderId="4" xfId="0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5" borderId="4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5" borderId="4" xfId="0" applyFont="1" applyFill="1" applyBorder="1" applyAlignment="1">
      <alignment horizontal="left" vertical="center"/>
    </xf>
    <xf numFmtId="0" fontId="1" fillId="5" borderId="4" xfId="0" applyFont="1" applyFill="1" applyBorder="1"/>
    <xf numFmtId="0" fontId="1" fillId="5" borderId="5" xfId="0" applyFont="1" applyFill="1" applyBorder="1"/>
    <xf numFmtId="14" fontId="5" fillId="5" borderId="4" xfId="0" applyNumberFormat="1" applyFont="1" applyFill="1" applyBorder="1" applyAlignment="1">
      <alignment horizontal="center" vertical="center"/>
    </xf>
    <xf numFmtId="9" fontId="5" fillId="5" borderId="5" xfId="0" applyNumberFormat="1" applyFont="1" applyFill="1" applyBorder="1" applyAlignment="1">
      <alignment horizontal="center" vertical="center"/>
    </xf>
    <xf numFmtId="14" fontId="5" fillId="5" borderId="3" xfId="0" applyNumberFormat="1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64" fontId="1" fillId="5" borderId="4" xfId="0" applyNumberFormat="1" applyFont="1" applyFill="1" applyBorder="1"/>
    <xf numFmtId="0" fontId="1" fillId="5" borderId="6" xfId="0" applyFont="1" applyFill="1" applyBorder="1"/>
    <xf numFmtId="164" fontId="1" fillId="5" borderId="5" xfId="0" applyNumberFormat="1" applyFont="1" applyFill="1" applyBorder="1"/>
    <xf numFmtId="0" fontId="7" fillId="5" borderId="4" xfId="0" applyFont="1" applyFill="1" applyBorder="1" applyAlignment="1">
      <alignment horizontal="left" vertical="center"/>
    </xf>
    <xf numFmtId="0" fontId="8" fillId="5" borderId="4" xfId="0" applyFont="1" applyFill="1" applyBorder="1" applyAlignment="1">
      <alignment horizontal="left" vertical="center"/>
    </xf>
    <xf numFmtId="0" fontId="8" fillId="5" borderId="5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Continuous" vertical="center"/>
    </xf>
    <xf numFmtId="0" fontId="2" fillId="2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/>
    <xf numFmtId="0" fontId="0" fillId="0" borderId="0" xfId="0" applyBorder="1" applyAlignment="1"/>
    <xf numFmtId="0" fontId="2" fillId="5" borderId="4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9" fontId="5" fillId="5" borderId="3" xfId="0" applyNumberFormat="1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9" fontId="5" fillId="5" borderId="10" xfId="0" applyNumberFormat="1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1" fillId="5" borderId="3" xfId="0" applyFont="1" applyFill="1" applyBorder="1"/>
    <xf numFmtId="164" fontId="1" fillId="5" borderId="3" xfId="0" applyNumberFormat="1" applyFont="1" applyFill="1" applyBorder="1"/>
    <xf numFmtId="0" fontId="8" fillId="0" borderId="0" xfId="0" applyFont="1" applyBorder="1" applyAlignment="1">
      <alignment horizontal="left" vertical="center"/>
    </xf>
    <xf numFmtId="0" fontId="1" fillId="0" borderId="0" xfId="0" applyFont="1" applyBorder="1"/>
    <xf numFmtId="164" fontId="1" fillId="0" borderId="0" xfId="0" applyNumberFormat="1" applyFont="1" applyBorder="1"/>
    <xf numFmtId="0" fontId="1" fillId="5" borderId="10" xfId="0" applyFont="1" applyFill="1" applyBorder="1"/>
    <xf numFmtId="164" fontId="1" fillId="5" borderId="10" xfId="0" applyNumberFormat="1" applyFont="1" applyFill="1" applyBorder="1"/>
    <xf numFmtId="0" fontId="5" fillId="5" borderId="4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left" vertical="center"/>
    </xf>
    <xf numFmtId="0" fontId="4" fillId="6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left" vertical="center"/>
    </xf>
    <xf numFmtId="0" fontId="12" fillId="8" borderId="0" xfId="0" applyFont="1" applyFill="1" applyBorder="1" applyAlignment="1">
      <alignment horizontal="left" vertical="center"/>
    </xf>
    <xf numFmtId="0" fontId="12" fillId="8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/>
    </xf>
    <xf numFmtId="14" fontId="13" fillId="0" borderId="0" xfId="0" applyNumberFormat="1" applyFont="1" applyFill="1" applyBorder="1" applyAlignment="1">
      <alignment horizont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center"/>
    </xf>
    <xf numFmtId="14" fontId="13" fillId="0" borderId="0" xfId="0" applyNumberFormat="1" applyFont="1" applyFill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7" borderId="12" xfId="0" applyFont="1" applyFill="1" applyBorder="1" applyAlignment="1">
      <alignment horizontal="center" vertical="center"/>
    </xf>
    <xf numFmtId="0" fontId="11" fillId="7" borderId="0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6" fillId="9" borderId="2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5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9" borderId="2" xfId="0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3" fillId="5" borderId="3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80"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FF99"/>
        </patternFill>
      </fill>
    </dxf>
    <dxf>
      <fill>
        <patternFill>
          <bgColor rgb="FFFFCCCC"/>
        </patternFill>
      </fill>
    </dxf>
    <dxf>
      <fill>
        <patternFill>
          <bgColor rgb="FFCCCCFF"/>
        </patternFill>
      </fill>
    </dxf>
    <dxf>
      <fill>
        <patternFill>
          <bgColor rgb="FFFFCC66"/>
        </patternFill>
      </fill>
    </dxf>
    <dxf>
      <fill>
        <patternFill>
          <bgColor rgb="FFCCECFF"/>
        </patternFill>
      </fill>
    </dxf>
    <dxf>
      <fill>
        <patternFill>
          <bgColor rgb="FFFFFF99"/>
        </patternFill>
      </fill>
    </dxf>
    <dxf>
      <fill>
        <patternFill>
          <bgColor rgb="FFFFCCCC"/>
        </patternFill>
      </fill>
    </dxf>
    <dxf>
      <fill>
        <patternFill>
          <bgColor rgb="FFCCCCFF"/>
        </patternFill>
      </fill>
    </dxf>
    <dxf>
      <fill>
        <patternFill>
          <bgColor rgb="FFFFCC66"/>
        </patternFill>
      </fill>
    </dxf>
    <dxf>
      <fill>
        <patternFill>
          <bgColor rgb="FFCCECFF"/>
        </patternFill>
      </fill>
    </dxf>
    <dxf>
      <fill>
        <patternFill>
          <bgColor rgb="FFFFFF99"/>
        </patternFill>
      </fill>
    </dxf>
    <dxf>
      <fill>
        <patternFill>
          <bgColor rgb="FFFFCCCC"/>
        </patternFill>
      </fill>
    </dxf>
    <dxf>
      <fill>
        <patternFill>
          <bgColor rgb="FFCCCCFF"/>
        </patternFill>
      </fill>
    </dxf>
    <dxf>
      <fill>
        <patternFill>
          <bgColor rgb="FFFFCC66"/>
        </patternFill>
      </fill>
    </dxf>
    <dxf>
      <fill>
        <patternFill>
          <bgColor rgb="FFCCECFF"/>
        </patternFill>
      </fill>
    </dxf>
    <dxf>
      <fill>
        <patternFill>
          <bgColor rgb="FFFFFF99"/>
        </patternFill>
      </fill>
    </dxf>
    <dxf>
      <fill>
        <patternFill>
          <bgColor rgb="FFFFCCCC"/>
        </patternFill>
      </fill>
    </dxf>
    <dxf>
      <fill>
        <patternFill>
          <bgColor rgb="FFCCCCFF"/>
        </patternFill>
      </fill>
    </dxf>
    <dxf>
      <fill>
        <patternFill>
          <bgColor rgb="FFFFCC66"/>
        </patternFill>
      </fill>
    </dxf>
    <dxf>
      <fill>
        <patternFill>
          <bgColor rgb="FFCCECFF"/>
        </patternFill>
      </fill>
    </dxf>
    <dxf>
      <fill>
        <patternFill>
          <bgColor rgb="FFFFFF99"/>
        </patternFill>
      </fill>
    </dxf>
    <dxf>
      <fill>
        <patternFill>
          <bgColor rgb="FFFFCCCC"/>
        </patternFill>
      </fill>
    </dxf>
    <dxf>
      <fill>
        <patternFill>
          <bgColor rgb="FFCCCCFF"/>
        </patternFill>
      </fill>
    </dxf>
    <dxf>
      <fill>
        <patternFill>
          <bgColor rgb="FFFFCC66"/>
        </patternFill>
      </fill>
    </dxf>
    <dxf>
      <fill>
        <patternFill>
          <bgColor rgb="FFCCECFF"/>
        </patternFill>
      </fill>
    </dxf>
    <dxf>
      <fill>
        <patternFill>
          <bgColor rgb="FFFFFF99"/>
        </patternFill>
      </fill>
    </dxf>
    <dxf>
      <fill>
        <patternFill>
          <bgColor rgb="FFFFCCCC"/>
        </patternFill>
      </fill>
    </dxf>
    <dxf>
      <fill>
        <patternFill>
          <bgColor rgb="FFCCCCFF"/>
        </patternFill>
      </fill>
    </dxf>
    <dxf>
      <fill>
        <patternFill>
          <bgColor rgb="FFFFCC66"/>
        </patternFill>
      </fill>
    </dxf>
    <dxf>
      <fill>
        <patternFill>
          <bgColor rgb="FFCCECFF"/>
        </patternFill>
      </fill>
    </dxf>
    <dxf>
      <fill>
        <patternFill>
          <bgColor rgb="FFFFFF99"/>
        </patternFill>
      </fill>
    </dxf>
    <dxf>
      <fill>
        <patternFill>
          <bgColor rgb="FFFFCCCC"/>
        </patternFill>
      </fill>
    </dxf>
    <dxf>
      <fill>
        <patternFill>
          <bgColor rgb="FFCCCCFF"/>
        </patternFill>
      </fill>
    </dxf>
    <dxf>
      <fill>
        <patternFill>
          <bgColor rgb="FFFFCC66"/>
        </patternFill>
      </fill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Georgi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38101</xdr:rowOff>
    </xdr:from>
    <xdr:to>
      <xdr:col>16</xdr:col>
      <xdr:colOff>1800225</xdr:colOff>
      <xdr:row>0</xdr:row>
      <xdr:rowOff>1857375</xdr:rowOff>
    </xdr:to>
    <xdr:sp macro="" textlink="">
      <xdr:nvSpPr>
        <xdr:cNvPr id="4" name="ZoneTexte 3"/>
        <xdr:cNvSpPr txBox="1"/>
      </xdr:nvSpPr>
      <xdr:spPr>
        <a:xfrm>
          <a:off x="0" y="38101"/>
          <a:ext cx="24041100" cy="18192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l"/>
          <a:endParaRPr lang="fr-FR" sz="1600" b="1" baseline="0">
            <a:latin typeface="Georgia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38101</xdr:rowOff>
    </xdr:from>
    <xdr:to>
      <xdr:col>16</xdr:col>
      <xdr:colOff>1800225</xdr:colOff>
      <xdr:row>0</xdr:row>
      <xdr:rowOff>1857375</xdr:rowOff>
    </xdr:to>
    <xdr:sp macro="" textlink="">
      <xdr:nvSpPr>
        <xdr:cNvPr id="2" name="ZoneTexte 1"/>
        <xdr:cNvSpPr txBox="1"/>
      </xdr:nvSpPr>
      <xdr:spPr>
        <a:xfrm>
          <a:off x="0" y="38101"/>
          <a:ext cx="24612600" cy="18192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l"/>
          <a:r>
            <a:rPr lang="fr-FR" sz="1600" baseline="0">
              <a:latin typeface="Georgia" pitchFamily="18" charset="0"/>
            </a:rPr>
            <a:t>                                                                                                                     </a:t>
          </a:r>
        </a:p>
        <a:p>
          <a:pPr algn="l"/>
          <a:r>
            <a:rPr lang="fr-FR" sz="1600" baseline="0">
              <a:latin typeface="Georgia" pitchFamily="18" charset="0"/>
            </a:rPr>
            <a:t>                                                                                                 </a:t>
          </a:r>
          <a:endParaRPr lang="fr-FR" sz="1600" b="1" baseline="0">
            <a:latin typeface="Georgia" pitchFamily="18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b_absences" displayName="tb_absences" ref="B7:H11" totalsRowShown="0" headerRowDxfId="79" dataDxfId="78">
  <autoFilter ref="B7:H11"/>
  <tableColumns count="7">
    <tableColumn id="1" name="Nom &amp; Prénom" dataDxfId="77"/>
    <tableColumn id="2" name="Service" dataDxfId="76"/>
    <tableColumn id="3" name="Grade" dataDxfId="75"/>
    <tableColumn id="4" name="Absence" dataDxfId="74"/>
    <tableColumn id="5" name="Début d'absence" dataDxfId="73"/>
    <tableColumn id="6" name="Fin d'absence" dataDxfId="72"/>
    <tableColumn id="7" name="Remplacé par" dataDxfId="71"/>
  </tableColumns>
  <tableStyleInfo name="TableStyleLight9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H11"/>
  <sheetViews>
    <sheetView tabSelected="1" workbookViewId="0">
      <selection activeCell="F16" sqref="F16"/>
    </sheetView>
  </sheetViews>
  <sheetFormatPr baseColWidth="10" defaultRowHeight="12.75"/>
  <cols>
    <col min="1" max="1" width="2.5703125" customWidth="1"/>
    <col min="2" max="2" width="31" customWidth="1"/>
    <col min="3" max="3" width="18.5703125" customWidth="1"/>
    <col min="4" max="4" width="20.140625" customWidth="1"/>
    <col min="5" max="5" width="21.28515625" customWidth="1"/>
    <col min="6" max="6" width="23.7109375" customWidth="1"/>
    <col min="7" max="7" width="19.42578125" customWidth="1"/>
    <col min="8" max="8" width="38.7109375" customWidth="1"/>
  </cols>
  <sheetData>
    <row r="1" spans="2:8">
      <c r="B1" s="82"/>
      <c r="C1" s="82"/>
      <c r="D1" s="82"/>
      <c r="E1" s="82"/>
      <c r="F1" s="82"/>
      <c r="G1" s="82"/>
      <c r="H1" s="82"/>
    </row>
    <row r="2" spans="2:8">
      <c r="B2" s="82"/>
      <c r="C2" s="82"/>
      <c r="D2" s="82"/>
      <c r="E2" s="82"/>
      <c r="F2" s="82"/>
      <c r="G2" s="82"/>
      <c r="H2" s="82"/>
    </row>
    <row r="3" spans="2:8">
      <c r="B3" s="82"/>
      <c r="C3" s="82"/>
      <c r="D3" s="82"/>
      <c r="E3" s="82"/>
      <c r="F3" s="82"/>
      <c r="G3" s="82"/>
      <c r="H3" s="82"/>
    </row>
    <row r="4" spans="2:8">
      <c r="B4" s="82"/>
      <c r="C4" s="82"/>
      <c r="D4" s="82"/>
      <c r="E4" s="82"/>
      <c r="F4" s="82"/>
      <c r="G4" s="82"/>
      <c r="H4" s="82"/>
    </row>
    <row r="5" spans="2:8">
      <c r="B5" s="82"/>
      <c r="C5" s="82"/>
      <c r="D5" s="82"/>
      <c r="E5" s="82"/>
      <c r="F5" s="82"/>
      <c r="G5" s="82"/>
      <c r="H5" s="82"/>
    </row>
    <row r="6" spans="2:8" ht="15.75">
      <c r="B6" s="83" t="s">
        <v>21</v>
      </c>
      <c r="C6" s="84"/>
      <c r="D6" s="84"/>
      <c r="E6" s="84"/>
      <c r="F6" s="84"/>
      <c r="G6" s="84"/>
      <c r="H6" s="84"/>
    </row>
    <row r="7" spans="2:8" ht="14.25">
      <c r="B7" s="74" t="s">
        <v>3</v>
      </c>
      <c r="C7" s="75" t="s">
        <v>22</v>
      </c>
      <c r="D7" s="75" t="s">
        <v>4</v>
      </c>
      <c r="E7" s="75" t="s">
        <v>1</v>
      </c>
      <c r="F7" s="75" t="s">
        <v>7</v>
      </c>
      <c r="G7" s="75" t="s">
        <v>8</v>
      </c>
      <c r="H7" s="75" t="s">
        <v>30</v>
      </c>
    </row>
    <row r="8" spans="2:8" ht="14.25">
      <c r="B8" s="76" t="s">
        <v>32</v>
      </c>
      <c r="C8" s="77" t="s">
        <v>26</v>
      </c>
      <c r="D8" s="77" t="s">
        <v>19</v>
      </c>
      <c r="E8" s="77" t="s">
        <v>31</v>
      </c>
      <c r="F8" s="78"/>
      <c r="G8" s="78"/>
      <c r="H8" s="76"/>
    </row>
    <row r="9" spans="2:8" ht="14.25">
      <c r="B9" s="79" t="s">
        <v>33</v>
      </c>
      <c r="C9" s="80" t="s">
        <v>26</v>
      </c>
      <c r="D9" s="80" t="s">
        <v>19</v>
      </c>
      <c r="E9" s="80" t="s">
        <v>23</v>
      </c>
      <c r="F9" s="81"/>
      <c r="G9" s="81"/>
      <c r="H9" s="79"/>
    </row>
    <row r="10" spans="2:8" ht="14.25">
      <c r="B10" s="79" t="s">
        <v>24</v>
      </c>
      <c r="C10" s="80" t="s">
        <v>26</v>
      </c>
      <c r="D10" s="80" t="s">
        <v>20</v>
      </c>
      <c r="E10" s="80" t="s">
        <v>23</v>
      </c>
      <c r="F10" s="81"/>
      <c r="G10" s="81"/>
      <c r="H10" s="79"/>
    </row>
    <row r="11" spans="2:8" ht="14.25">
      <c r="B11" s="76" t="s">
        <v>25</v>
      </c>
      <c r="C11" s="77" t="s">
        <v>26</v>
      </c>
      <c r="D11" s="77" t="s">
        <v>20</v>
      </c>
      <c r="E11" s="77" t="s">
        <v>35</v>
      </c>
      <c r="F11" s="78"/>
      <c r="G11" s="78"/>
      <c r="H11" s="76"/>
    </row>
  </sheetData>
  <mergeCells count="2">
    <mergeCell ref="B1:H5"/>
    <mergeCell ref="B6:H6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Q72"/>
  <sheetViews>
    <sheetView topLeftCell="A49" workbookViewId="0">
      <selection activeCell="B60" sqref="B60:E60"/>
    </sheetView>
  </sheetViews>
  <sheetFormatPr baseColWidth="10" defaultRowHeight="12.75"/>
  <cols>
    <col min="1" max="1" width="4.85546875" customWidth="1"/>
    <col min="2" max="2" width="36.5703125" customWidth="1"/>
    <col min="3" max="3" width="15.140625" customWidth="1"/>
    <col min="4" max="4" width="12.28515625" customWidth="1"/>
    <col min="5" max="5" width="14.7109375" customWidth="1"/>
    <col min="6" max="6" width="4.85546875" customWidth="1"/>
    <col min="7" max="7" width="29.85546875" customWidth="1"/>
    <col min="8" max="8" width="13.140625" style="14" customWidth="1"/>
    <col min="9" max="10" width="12.42578125" style="14" customWidth="1"/>
  </cols>
  <sheetData>
    <row r="1" spans="1:17" s="1" customFormat="1" ht="147.75" customHeight="1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/>
      <c r="O1"/>
      <c r="P1"/>
      <c r="Q1"/>
    </row>
    <row r="2" spans="1:17" ht="30" customHeight="1">
      <c r="A2" s="96"/>
      <c r="B2" s="85"/>
      <c r="C2" s="92"/>
      <c r="D2" s="92"/>
      <c r="E2" s="93"/>
      <c r="F2" s="44"/>
      <c r="G2" s="44"/>
      <c r="H2" s="43"/>
      <c r="I2" s="43"/>
      <c r="J2" s="43"/>
      <c r="K2" s="43"/>
      <c r="L2" s="43"/>
      <c r="M2" s="43"/>
      <c r="N2" s="43"/>
    </row>
    <row r="3" spans="1:17" ht="24" customHeight="1">
      <c r="A3" s="96"/>
      <c r="B3" s="99" t="s">
        <v>18</v>
      </c>
      <c r="C3" s="39" t="s">
        <v>2</v>
      </c>
      <c r="D3" s="39"/>
      <c r="E3" s="39"/>
      <c r="F3" s="44"/>
      <c r="G3" s="44"/>
      <c r="H3" s="40"/>
      <c r="I3" s="40"/>
      <c r="J3" s="40"/>
    </row>
    <row r="4" spans="1:17" ht="20.100000000000001" customHeight="1">
      <c r="A4" s="96"/>
      <c r="B4" s="100"/>
      <c r="C4" s="6" t="s">
        <v>13</v>
      </c>
      <c r="D4" s="16" t="s">
        <v>15</v>
      </c>
      <c r="E4" s="16" t="s">
        <v>14</v>
      </c>
      <c r="F4" s="44"/>
      <c r="G4" s="44"/>
      <c r="H4" s="41"/>
      <c r="I4" s="41"/>
      <c r="J4" s="41"/>
    </row>
    <row r="5" spans="1:17" ht="15">
      <c r="A5" s="96"/>
      <c r="B5" s="24"/>
      <c r="C5" s="6" t="e">
        <f>INDEX(Chirurgie1!$A$4:$D$34,MATCH(Récap!$B5,Chirurgie1!$A$4:$A$34,),2)</f>
        <v>#N/A</v>
      </c>
      <c r="D5" s="6" t="e">
        <f>INDEX(Chirurgie1!$A$4:$D$54,MATCH(Récap!$B5,Chirurgie1!$A$4:$A$54,),3)</f>
        <v>#N/A</v>
      </c>
      <c r="E5" s="6" t="e">
        <f>INDEX(Chirurgie1!$A$4:$D$34,MATCH(Récap!$B5,Chirurgie1!$A$4:$A$34,),4)</f>
        <v>#N/A</v>
      </c>
      <c r="F5" s="44"/>
      <c r="G5" s="44"/>
      <c r="H5" s="41"/>
      <c r="I5" s="41"/>
      <c r="J5" s="41"/>
    </row>
    <row r="6" spans="1:17" ht="15">
      <c r="A6" s="96"/>
      <c r="B6" s="24"/>
      <c r="C6" s="6" t="e">
        <f>INDEX(Chirurgie1!$A$4:$D$34,MATCH(Récap!$B6,Chirurgie1!$A$4:$A$34,),2)</f>
        <v>#N/A</v>
      </c>
      <c r="D6" s="6" t="e">
        <f>INDEX(Chirurgie1!$A$4:$D$54,MATCH(Récap!$B6,Chirurgie1!$A$4:$A$54,),3)</f>
        <v>#N/A</v>
      </c>
      <c r="E6" s="6" t="e">
        <f>INDEX(Chirurgie1!$A$4:$D$34,MATCH(Récap!$B6,Chirurgie1!$A$4:$A$34,),4)</f>
        <v>#N/A</v>
      </c>
      <c r="F6" s="44"/>
      <c r="G6" s="44"/>
      <c r="H6" s="41"/>
      <c r="I6" s="41"/>
      <c r="J6" s="41"/>
    </row>
    <row r="7" spans="1:17" ht="15">
      <c r="A7" s="96"/>
      <c r="B7" s="24"/>
      <c r="C7" s="6" t="e">
        <f>INDEX(Chirurgie1!$A$4:$D$34,MATCH(Récap!$B7,Chirurgie1!$A$4:$A$34,),2)</f>
        <v>#N/A</v>
      </c>
      <c r="D7" s="6" t="e">
        <f>INDEX(Chirurgie1!$A$4:$D$54,MATCH(Récap!$B7,Chirurgie1!$A$4:$A$54,),3)</f>
        <v>#N/A</v>
      </c>
      <c r="E7" s="6" t="e">
        <f>INDEX(Chirurgie1!$A$4:$D$34,MATCH(Récap!$B7,Chirurgie1!$A$4:$A$34,),4)</f>
        <v>#N/A</v>
      </c>
      <c r="F7" s="44"/>
      <c r="G7" s="44"/>
      <c r="H7" s="41"/>
      <c r="I7" s="41"/>
      <c r="J7" s="41"/>
    </row>
    <row r="8" spans="1:17" ht="15">
      <c r="A8" s="96"/>
      <c r="B8" s="70"/>
      <c r="C8" s="6" t="e">
        <f>INDEX(Chirurgie1!$A$4:$D$34,MATCH(Récap!$B8,Chirurgie1!$A$4:$A$34,),2)</f>
        <v>#N/A</v>
      </c>
      <c r="D8" s="6" t="e">
        <f>INDEX(Chirurgie1!$A$4:$D$54,MATCH(Récap!$B8,Chirurgie1!$A$4:$A$54,),3)</f>
        <v>#N/A</v>
      </c>
      <c r="E8" s="6" t="e">
        <f>INDEX(Chirurgie1!$A$4:$D$34,MATCH(Récap!$B8,Chirurgie1!$A$4:$A$34,),4)</f>
        <v>#N/A</v>
      </c>
      <c r="F8" s="44"/>
      <c r="G8" s="44"/>
      <c r="H8" s="41"/>
      <c r="I8" s="41"/>
      <c r="J8" s="41"/>
    </row>
    <row r="9" spans="1:17" ht="14.25" customHeight="1">
      <c r="A9" s="96"/>
      <c r="B9" s="88"/>
      <c r="C9" s="88"/>
      <c r="D9" s="88"/>
      <c r="E9" s="88"/>
      <c r="F9" s="44"/>
      <c r="G9" s="44"/>
      <c r="H9" s="41"/>
      <c r="I9" s="41"/>
      <c r="J9" s="41"/>
    </row>
    <row r="10" spans="1:17" ht="14.25" customHeight="1">
      <c r="A10" s="96"/>
      <c r="B10" s="89"/>
      <c r="C10" s="89"/>
      <c r="D10" s="89"/>
      <c r="E10" s="89"/>
      <c r="F10" s="44"/>
      <c r="G10" s="44"/>
      <c r="H10" s="41"/>
      <c r="I10" s="41"/>
      <c r="J10" s="41"/>
    </row>
    <row r="11" spans="1:17" ht="30" customHeight="1">
      <c r="A11" s="96"/>
      <c r="B11" s="85"/>
      <c r="C11" s="92"/>
      <c r="D11" s="92"/>
      <c r="E11" s="93"/>
      <c r="F11" s="44"/>
      <c r="G11" s="44"/>
      <c r="H11" s="41"/>
      <c r="J11" s="41"/>
    </row>
    <row r="12" spans="1:17" ht="24" customHeight="1">
      <c r="A12" s="96"/>
      <c r="B12" s="99" t="s">
        <v>18</v>
      </c>
      <c r="C12" s="39" t="s">
        <v>2</v>
      </c>
      <c r="D12" s="39"/>
      <c r="E12" s="39"/>
      <c r="F12" s="44"/>
      <c r="G12" s="44"/>
      <c r="H12" s="41"/>
      <c r="I12" s="41"/>
      <c r="J12" s="41"/>
    </row>
    <row r="13" spans="1:17" ht="20.100000000000001" customHeight="1">
      <c r="A13" s="96"/>
      <c r="B13" s="100"/>
      <c r="C13" s="6" t="s">
        <v>13</v>
      </c>
      <c r="D13" s="16" t="s">
        <v>15</v>
      </c>
      <c r="E13" s="16" t="s">
        <v>14</v>
      </c>
      <c r="F13" s="44"/>
      <c r="G13" s="44"/>
      <c r="H13" s="41"/>
      <c r="I13" s="41"/>
      <c r="J13" s="41"/>
    </row>
    <row r="14" spans="1:17" ht="15">
      <c r="A14" s="96"/>
      <c r="B14" s="24"/>
      <c r="C14" s="6" t="e">
        <f>INDEX(#REF!,MATCH(Récap!$B14,#REF!,),2)</f>
        <v>#REF!</v>
      </c>
      <c r="D14" s="6" t="e">
        <f>INDEX(#REF!,MATCH(Récap!$B14,#REF!,),3)</f>
        <v>#REF!</v>
      </c>
      <c r="E14" s="6" t="e">
        <f>INDEX(#REF!,MATCH(Récap!$B14,#REF!,),4)</f>
        <v>#REF!</v>
      </c>
      <c r="F14" s="44"/>
      <c r="G14" s="44"/>
      <c r="H14" s="41"/>
      <c r="I14" s="41"/>
      <c r="J14" s="41"/>
    </row>
    <row r="15" spans="1:17" ht="15">
      <c r="A15" s="96"/>
      <c r="B15" s="24"/>
      <c r="C15" s="6" t="e">
        <f>INDEX(#REF!,MATCH(Récap!$B15,#REF!,),2)</f>
        <v>#REF!</v>
      </c>
      <c r="D15" s="6" t="e">
        <f>INDEX(#REF!,MATCH(Récap!$B15,#REF!,),3)</f>
        <v>#REF!</v>
      </c>
      <c r="E15" s="6" t="e">
        <f>INDEX(#REF!,MATCH(Récap!$B15,#REF!,),4)</f>
        <v>#REF!</v>
      </c>
      <c r="F15" s="44"/>
      <c r="G15" s="44"/>
      <c r="H15" s="41"/>
      <c r="I15" s="41"/>
      <c r="J15" s="41"/>
    </row>
    <row r="16" spans="1:17" ht="15">
      <c r="A16" s="96"/>
      <c r="B16" s="70"/>
      <c r="C16" s="6" t="e">
        <f>INDEX(#REF!,MATCH(Récap!$B16,#REF!,),2)</f>
        <v>#REF!</v>
      </c>
      <c r="D16" s="6" t="e">
        <f>INDEX(#REF!,MATCH(Récap!$B16,#REF!,),3)</f>
        <v>#REF!</v>
      </c>
      <c r="E16" s="6" t="e">
        <f>INDEX(#REF!,MATCH(Récap!$B16,#REF!,),4)</f>
        <v>#REF!</v>
      </c>
      <c r="F16" s="44"/>
      <c r="G16" s="44"/>
      <c r="H16" s="15"/>
      <c r="I16" s="15"/>
      <c r="J16" s="15"/>
    </row>
    <row r="17" spans="1:10" ht="15">
      <c r="A17" s="96"/>
      <c r="B17" s="70"/>
      <c r="C17" s="6" t="e">
        <f>INDEX(#REF!,MATCH(Récap!$B17,#REF!,),2)</f>
        <v>#REF!</v>
      </c>
      <c r="D17" s="6" t="e">
        <f>INDEX(#REF!,MATCH(Récap!$B17,#REF!,),3)</f>
        <v>#REF!</v>
      </c>
      <c r="E17" s="6" t="e">
        <f>INDEX(#REF!,MATCH(Récap!$B17,#REF!,),4)</f>
        <v>#REF!</v>
      </c>
      <c r="F17" s="44"/>
      <c r="G17" s="44"/>
      <c r="H17" s="15"/>
      <c r="I17" s="15"/>
      <c r="J17" s="15"/>
    </row>
    <row r="18" spans="1:10">
      <c r="A18" s="96"/>
      <c r="B18" s="101"/>
      <c r="C18" s="101"/>
      <c r="D18" s="101"/>
      <c r="E18" s="101"/>
      <c r="F18" s="44"/>
      <c r="G18" s="44"/>
      <c r="H18" s="42"/>
      <c r="I18" s="42"/>
      <c r="J18" s="42"/>
    </row>
    <row r="19" spans="1:10" ht="30" customHeight="1">
      <c r="A19" s="96"/>
      <c r="B19" s="85"/>
      <c r="C19" s="97"/>
      <c r="D19" s="97"/>
      <c r="E19" s="98"/>
      <c r="F19" s="44"/>
      <c r="G19" s="44"/>
      <c r="H19" s="42"/>
      <c r="I19" s="42"/>
      <c r="J19" s="42"/>
    </row>
    <row r="20" spans="1:10" ht="24" customHeight="1">
      <c r="A20" s="96"/>
      <c r="B20" s="95" t="s">
        <v>18</v>
      </c>
      <c r="C20" s="39" t="s">
        <v>2</v>
      </c>
      <c r="D20" s="39"/>
      <c r="E20" s="39"/>
      <c r="F20" s="44"/>
      <c r="G20" s="44"/>
    </row>
    <row r="21" spans="1:10" ht="20.100000000000001" customHeight="1">
      <c r="A21" s="96"/>
      <c r="B21" s="95"/>
      <c r="C21" s="6" t="s">
        <v>13</v>
      </c>
      <c r="D21" s="16" t="s">
        <v>15</v>
      </c>
      <c r="E21" s="16" t="s">
        <v>14</v>
      </c>
      <c r="F21" s="44"/>
      <c r="G21" s="44"/>
    </row>
    <row r="22" spans="1:10" ht="15">
      <c r="A22" s="96"/>
      <c r="B22" s="24"/>
      <c r="C22" s="4" t="e">
        <f>INDEX(#REF!,MATCH(Récap!$B22,#REF!,),2)</f>
        <v>#REF!</v>
      </c>
      <c r="D22" s="4" t="e">
        <f>INDEX(#REF!,MATCH(Récap!$B22,#REF!,),3)</f>
        <v>#REF!</v>
      </c>
      <c r="E22" s="4" t="e">
        <f>INDEX(#REF!,MATCH(Récap!$B22,#REF!,),4)</f>
        <v>#REF!</v>
      </c>
      <c r="F22" s="44"/>
      <c r="G22" s="44"/>
    </row>
    <row r="23" spans="1:10" ht="15">
      <c r="A23" s="96"/>
      <c r="B23" s="24"/>
      <c r="C23" s="4" t="e">
        <f>INDEX(#REF!,MATCH(Récap!$B23,#REF!,),2)</f>
        <v>#REF!</v>
      </c>
      <c r="D23" s="4" t="e">
        <f>INDEX(#REF!,MATCH(Récap!$B23,#REF!,),3)</f>
        <v>#REF!</v>
      </c>
      <c r="E23" s="4" t="e">
        <f>INDEX(#REF!,MATCH(Récap!$B23,#REF!,),4)</f>
        <v>#REF!</v>
      </c>
      <c r="F23" s="44"/>
      <c r="G23" s="44"/>
    </row>
    <row r="24" spans="1:10" ht="15">
      <c r="A24" s="96"/>
      <c r="B24" s="24"/>
      <c r="C24" s="4" t="e">
        <f>INDEX(#REF!,MATCH(Récap!$B24,#REF!,),2)</f>
        <v>#REF!</v>
      </c>
      <c r="D24" s="4" t="e">
        <f>INDEX(#REF!,MATCH(Récap!$B24,#REF!,),3)</f>
        <v>#REF!</v>
      </c>
      <c r="E24" s="4" t="e">
        <f>INDEX(#REF!,MATCH(Récap!$B24,#REF!,),4)</f>
        <v>#REF!</v>
      </c>
      <c r="F24" s="44"/>
      <c r="G24" s="44"/>
    </row>
    <row r="25" spans="1:10" ht="15">
      <c r="A25" s="96"/>
      <c r="B25" s="24"/>
      <c r="C25" s="4" t="e">
        <f>INDEX(#REF!,MATCH(Récap!$B25,#REF!,),2)</f>
        <v>#REF!</v>
      </c>
      <c r="D25" s="4" t="e">
        <f>INDEX(#REF!,MATCH(Récap!$B25,#REF!,),3)</f>
        <v>#REF!</v>
      </c>
      <c r="E25" s="4" t="e">
        <f>INDEX(#REF!,MATCH(Récap!$B25,#REF!,),4)</f>
        <v>#REF!</v>
      </c>
      <c r="F25" s="44"/>
      <c r="G25" s="44"/>
    </row>
    <row r="26" spans="1:10" ht="15">
      <c r="A26" s="96"/>
      <c r="B26" s="24"/>
      <c r="C26" s="4" t="e">
        <f>INDEX(#REF!,MATCH(Récap!$B26,#REF!,),2)</f>
        <v>#REF!</v>
      </c>
      <c r="D26" s="4" t="e">
        <f>INDEX(#REF!,MATCH(Récap!$B26,#REF!,),3)</f>
        <v>#REF!</v>
      </c>
      <c r="E26" s="4" t="e">
        <f>INDEX(#REF!,MATCH(Récap!$B26,#REF!,),4)</f>
        <v>#REF!</v>
      </c>
      <c r="F26" s="44"/>
      <c r="G26" s="44"/>
    </row>
    <row r="27" spans="1:10" ht="15">
      <c r="A27" s="96"/>
      <c r="B27" s="24"/>
      <c r="C27" s="4" t="e">
        <f>INDEX(#REF!,MATCH(Récap!$B27,#REF!,),2)</f>
        <v>#REF!</v>
      </c>
      <c r="D27" s="4" t="e">
        <f>INDEX(#REF!,MATCH(Récap!$B27,#REF!,),3)</f>
        <v>#REF!</v>
      </c>
      <c r="E27" s="4" t="e">
        <f>INDEX(#REF!,MATCH(Récap!$B27,#REF!,),4)</f>
        <v>#REF!</v>
      </c>
      <c r="F27" s="44"/>
      <c r="G27" s="44"/>
    </row>
    <row r="28" spans="1:10">
      <c r="A28" s="96"/>
      <c r="B28" s="88"/>
      <c r="C28" s="88"/>
      <c r="D28" s="88"/>
      <c r="E28" s="88"/>
      <c r="F28" s="44"/>
      <c r="G28" s="44"/>
    </row>
    <row r="29" spans="1:10">
      <c r="A29" s="96"/>
      <c r="B29" s="89"/>
      <c r="C29" s="89"/>
      <c r="D29" s="89"/>
      <c r="E29" s="89"/>
      <c r="F29" s="44"/>
      <c r="G29" s="44"/>
    </row>
    <row r="30" spans="1:10" ht="30" customHeight="1">
      <c r="A30" s="96"/>
      <c r="B30" s="85"/>
      <c r="C30" s="92"/>
      <c r="D30" s="92"/>
      <c r="E30" s="93"/>
      <c r="F30" s="44"/>
      <c r="G30" s="44"/>
    </row>
    <row r="31" spans="1:10" ht="24" customHeight="1">
      <c r="A31" s="96"/>
      <c r="B31" s="95" t="s">
        <v>18</v>
      </c>
      <c r="C31" s="39" t="s">
        <v>2</v>
      </c>
      <c r="D31" s="39"/>
      <c r="E31" s="39"/>
      <c r="F31" s="44"/>
      <c r="G31" s="44"/>
    </row>
    <row r="32" spans="1:10" ht="20.100000000000001" customHeight="1">
      <c r="A32" s="96"/>
      <c r="B32" s="95"/>
      <c r="C32" s="6" t="s">
        <v>13</v>
      </c>
      <c r="D32" s="16" t="s">
        <v>15</v>
      </c>
      <c r="E32" s="16" t="s">
        <v>14</v>
      </c>
      <c r="F32" s="44"/>
      <c r="G32" s="44"/>
    </row>
    <row r="33" spans="1:7" ht="15">
      <c r="A33" s="96"/>
      <c r="B33" s="24"/>
      <c r="C33" s="6" t="e">
        <f>INDEX(#REF!,MATCH(Récap!$B33,#REF!,),2)</f>
        <v>#REF!</v>
      </c>
      <c r="D33" s="6" t="e">
        <f>INDEX(#REF!,MATCH(Récap!$B33,#REF!,),3)</f>
        <v>#REF!</v>
      </c>
      <c r="E33" s="6" t="e">
        <f>INDEX(#REF!,MATCH(Récap!$B33,#REF!,),4)</f>
        <v>#REF!</v>
      </c>
      <c r="F33" s="44"/>
      <c r="G33" s="44"/>
    </row>
    <row r="34" spans="1:7" ht="15">
      <c r="A34" s="96"/>
      <c r="B34" s="24"/>
      <c r="C34" s="6" t="e">
        <f>INDEX(#REF!,MATCH(Récap!$B34,#REF!,),2)</f>
        <v>#REF!</v>
      </c>
      <c r="D34" s="6" t="e">
        <f>INDEX(#REF!,MATCH(Récap!$B34,#REF!,),3)</f>
        <v>#REF!</v>
      </c>
      <c r="E34" s="6" t="e">
        <f>INDEX(#REF!,MATCH(Récap!$B34,#REF!,),4)</f>
        <v>#REF!</v>
      </c>
      <c r="F34" s="44"/>
      <c r="G34" s="44"/>
    </row>
    <row r="35" spans="1:7" ht="15">
      <c r="A35" s="96"/>
      <c r="B35" s="24"/>
      <c r="C35" s="6" t="e">
        <f>INDEX(#REF!,MATCH(Récap!$B35,#REF!,),2)</f>
        <v>#REF!</v>
      </c>
      <c r="D35" s="6" t="e">
        <f>INDEX(#REF!,MATCH(Récap!$B35,#REF!,),3)</f>
        <v>#REF!</v>
      </c>
      <c r="E35" s="6" t="e">
        <f>INDEX(#REF!,MATCH(Récap!$B35,#REF!,),4)</f>
        <v>#REF!</v>
      </c>
      <c r="F35" s="44"/>
      <c r="G35" s="44"/>
    </row>
    <row r="36" spans="1:7" ht="15">
      <c r="A36" s="96"/>
      <c r="B36" s="24"/>
      <c r="C36" s="6" t="e">
        <f>INDEX(#REF!,MATCH(Récap!$B36,#REF!,),2)</f>
        <v>#REF!</v>
      </c>
      <c r="D36" s="6" t="e">
        <f>INDEX(#REF!,MATCH(Récap!$B36,#REF!,),3)</f>
        <v>#REF!</v>
      </c>
      <c r="E36" s="6" t="e">
        <f>INDEX(#REF!,MATCH(Récap!$B36,#REF!,),4)</f>
        <v>#REF!</v>
      </c>
      <c r="F36" s="44"/>
      <c r="G36" s="44"/>
    </row>
    <row r="37" spans="1:7" ht="15">
      <c r="A37" s="96"/>
      <c r="B37" s="24"/>
      <c r="C37" s="6" t="e">
        <f>INDEX(#REF!,MATCH(Récap!$B37,#REF!,),2)</f>
        <v>#REF!</v>
      </c>
      <c r="D37" s="6" t="e">
        <f>INDEX(#REF!,MATCH(Récap!$B37,#REF!,),3)</f>
        <v>#REF!</v>
      </c>
      <c r="E37" s="6" t="e">
        <f>INDEX(#REF!,MATCH(Récap!$B37,#REF!,),4)</f>
        <v>#REF!</v>
      </c>
      <c r="F37" s="44"/>
      <c r="G37" s="44"/>
    </row>
    <row r="38" spans="1:7" ht="15">
      <c r="A38" s="96"/>
      <c r="B38" s="24"/>
      <c r="C38" s="6" t="e">
        <f>INDEX(#REF!,MATCH(Récap!$B38,#REF!,),2)</f>
        <v>#REF!</v>
      </c>
      <c r="D38" s="6" t="e">
        <f>INDEX(#REF!,MATCH(Récap!$B38,#REF!,),3)</f>
        <v>#REF!</v>
      </c>
      <c r="E38" s="6" t="e">
        <f>INDEX(#REF!,MATCH(Récap!$B38,#REF!,),4)</f>
        <v>#REF!</v>
      </c>
      <c r="F38" s="44"/>
      <c r="G38" s="44"/>
    </row>
    <row r="39" spans="1:7" ht="15">
      <c r="A39" s="96"/>
      <c r="B39" s="24"/>
      <c r="C39" s="6" t="e">
        <f>INDEX(#REF!,MATCH(Récap!$B39,#REF!,),2)</f>
        <v>#REF!</v>
      </c>
      <c r="D39" s="6" t="e">
        <f>INDEX(#REF!,MATCH(Récap!$B39,#REF!,),3)</f>
        <v>#REF!</v>
      </c>
      <c r="E39" s="6" t="e">
        <f>INDEX(#REF!,MATCH(Récap!$B39,#REF!,),4)</f>
        <v>#REF!</v>
      </c>
      <c r="F39" s="44"/>
      <c r="G39" s="44"/>
    </row>
    <row r="40" spans="1:7" ht="15">
      <c r="A40" s="96"/>
      <c r="B40" s="24"/>
      <c r="C40" s="6" t="e">
        <f>INDEX(#REF!,MATCH(Récap!$B40,#REF!,),2)</f>
        <v>#REF!</v>
      </c>
      <c r="D40" s="6" t="e">
        <f>INDEX(#REF!,MATCH(Récap!$B40,#REF!,),3)</f>
        <v>#REF!</v>
      </c>
      <c r="E40" s="6" t="e">
        <f>INDEX(#REF!,MATCH(Récap!$B40,#REF!,),4)</f>
        <v>#REF!</v>
      </c>
      <c r="F40" s="44"/>
      <c r="G40" s="44"/>
    </row>
    <row r="41" spans="1:7">
      <c r="A41" s="96"/>
      <c r="B41" s="90"/>
      <c r="C41" s="90"/>
      <c r="D41" s="90"/>
      <c r="E41" s="90"/>
      <c r="F41" s="44"/>
      <c r="G41" s="44"/>
    </row>
    <row r="42" spans="1:7">
      <c r="A42" s="96"/>
      <c r="B42" s="91"/>
      <c r="C42" s="91"/>
      <c r="D42" s="91"/>
      <c r="E42" s="91"/>
      <c r="F42" s="44"/>
      <c r="G42" s="44"/>
    </row>
    <row r="43" spans="1:7" ht="30" customHeight="1">
      <c r="A43" s="96"/>
      <c r="B43" s="85"/>
      <c r="C43" s="92"/>
      <c r="D43" s="92"/>
      <c r="E43" s="93"/>
      <c r="F43" s="44"/>
      <c r="G43" s="44"/>
    </row>
    <row r="44" spans="1:7" ht="24" customHeight="1">
      <c r="A44" s="96"/>
      <c r="B44" s="95" t="s">
        <v>18</v>
      </c>
      <c r="C44" s="39" t="s">
        <v>2</v>
      </c>
      <c r="D44" s="39"/>
      <c r="E44" s="39"/>
      <c r="F44" s="44"/>
      <c r="G44" s="44"/>
    </row>
    <row r="45" spans="1:7" ht="20.100000000000001" customHeight="1">
      <c r="A45" s="96"/>
      <c r="B45" s="95"/>
      <c r="C45" s="6" t="s">
        <v>13</v>
      </c>
      <c r="D45" s="16" t="s">
        <v>15</v>
      </c>
      <c r="E45" s="16" t="s">
        <v>14</v>
      </c>
      <c r="F45" s="44"/>
      <c r="G45" s="44"/>
    </row>
    <row r="46" spans="1:7" ht="15">
      <c r="A46" s="96"/>
      <c r="B46" s="24"/>
      <c r="C46" s="6"/>
      <c r="D46" s="6"/>
      <c r="E46" s="6"/>
      <c r="F46" s="44"/>
      <c r="G46" s="44"/>
    </row>
    <row r="47" spans="1:7" ht="15">
      <c r="A47" s="96"/>
      <c r="B47" s="24"/>
      <c r="C47" s="6"/>
      <c r="D47" s="6"/>
      <c r="E47" s="6"/>
      <c r="F47" s="44"/>
      <c r="G47" s="44"/>
    </row>
    <row r="48" spans="1:7" ht="15">
      <c r="A48" s="96"/>
      <c r="B48" s="24"/>
      <c r="C48" s="6"/>
      <c r="D48" s="6"/>
      <c r="E48" s="6"/>
      <c r="F48" s="44"/>
      <c r="G48" s="44"/>
    </row>
    <row r="49" spans="1:7" ht="15">
      <c r="A49" s="96"/>
      <c r="B49" s="24"/>
      <c r="C49" s="6"/>
      <c r="D49" s="6"/>
      <c r="E49" s="6"/>
      <c r="F49" s="44"/>
      <c r="G49" s="44"/>
    </row>
    <row r="50" spans="1:7" ht="15">
      <c r="A50" s="96"/>
      <c r="B50" s="24"/>
      <c r="C50" s="6"/>
      <c r="D50" s="6"/>
      <c r="E50" s="6"/>
      <c r="F50" s="44"/>
      <c r="G50" s="44"/>
    </row>
    <row r="51" spans="1:7">
      <c r="A51" s="96"/>
      <c r="B51" s="90"/>
      <c r="C51" s="90"/>
      <c r="D51" s="90"/>
      <c r="E51" s="90"/>
      <c r="F51" s="44"/>
      <c r="G51" s="44"/>
    </row>
    <row r="52" spans="1:7">
      <c r="A52" s="96"/>
      <c r="B52" s="91"/>
      <c r="C52" s="91"/>
      <c r="D52" s="91"/>
      <c r="E52" s="91"/>
      <c r="F52" s="44"/>
      <c r="G52" s="44"/>
    </row>
    <row r="53" spans="1:7" ht="30.75" customHeight="1">
      <c r="A53" s="96"/>
      <c r="B53" s="85"/>
      <c r="C53" s="86"/>
      <c r="D53" s="86"/>
      <c r="E53" s="87"/>
      <c r="F53" s="44"/>
      <c r="G53" s="44"/>
    </row>
    <row r="54" spans="1:7" ht="27.75" customHeight="1">
      <c r="A54" s="96"/>
      <c r="B54" s="6" t="s">
        <v>18</v>
      </c>
      <c r="C54" s="6" t="s">
        <v>13</v>
      </c>
      <c r="D54" s="6" t="s">
        <v>16</v>
      </c>
      <c r="E54" s="6" t="s">
        <v>17</v>
      </c>
      <c r="F54" s="44"/>
      <c r="G54" s="44"/>
    </row>
    <row r="55" spans="1:7" ht="15">
      <c r="A55" s="96"/>
      <c r="B55" s="24"/>
      <c r="C55" s="8" t="e">
        <f>INDEX(#REF!,MATCH(Récap!$B55,#REF!,),2)</f>
        <v>#REF!</v>
      </c>
      <c r="D55" s="8" t="e">
        <f>INDEX(#REF!,MATCH(Récap!$B55,#REF!,),3)</f>
        <v>#REF!</v>
      </c>
      <c r="E55" s="8" t="e">
        <f>INDEX(#REF!,MATCH(Récap!$B55,#REF!,),4)</f>
        <v>#REF!</v>
      </c>
      <c r="F55" s="44"/>
      <c r="G55" s="44"/>
    </row>
    <row r="56" spans="1:7" ht="15">
      <c r="A56" s="96"/>
      <c r="B56" s="24"/>
      <c r="C56" s="8" t="e">
        <f>INDEX(#REF!,MATCH(Récap!$B56,#REF!,),2)</f>
        <v>#REF!</v>
      </c>
      <c r="D56" s="8" t="e">
        <f>INDEX(#REF!,MATCH(Récap!$B56,#REF!,),3)</f>
        <v>#REF!</v>
      </c>
      <c r="E56" s="8" t="e">
        <f>INDEX(#REF!,MATCH(Récap!$B56,#REF!,),4)</f>
        <v>#REF!</v>
      </c>
      <c r="F56" s="44"/>
      <c r="G56" s="44"/>
    </row>
    <row r="57" spans="1:7" ht="15">
      <c r="A57" s="96"/>
      <c r="B57" s="70"/>
      <c r="C57" s="8" t="e">
        <f>INDEX(#REF!,MATCH(Récap!$B57,#REF!,),2)</f>
        <v>#REF!</v>
      </c>
      <c r="D57" s="8" t="e">
        <f>INDEX(#REF!,MATCH(Récap!$B57,#REF!,),3)</f>
        <v>#REF!</v>
      </c>
      <c r="E57" s="8" t="e">
        <f>INDEX(#REF!,MATCH(Récap!$B57,#REF!,),4)</f>
        <v>#REF!</v>
      </c>
      <c r="F57" s="44"/>
      <c r="G57" s="44"/>
    </row>
    <row r="60" spans="1:7" ht="18">
      <c r="B60" s="85"/>
      <c r="C60" s="92"/>
      <c r="D60" s="92"/>
      <c r="E60" s="93"/>
    </row>
    <row r="61" spans="1:7" ht="15">
      <c r="B61" s="95" t="s">
        <v>18</v>
      </c>
      <c r="C61" s="39" t="s">
        <v>2</v>
      </c>
      <c r="D61" s="39"/>
      <c r="E61" s="39"/>
    </row>
    <row r="62" spans="1:7" ht="15">
      <c r="B62" s="95"/>
      <c r="C62" s="6" t="s">
        <v>13</v>
      </c>
      <c r="D62" s="16" t="s">
        <v>15</v>
      </c>
      <c r="E62" s="16" t="s">
        <v>14</v>
      </c>
    </row>
    <row r="63" spans="1:7" ht="15">
      <c r="B63" s="24"/>
      <c r="C63" s="6" t="e">
        <f>INDEX(#REF!,MATCH(Récap!$B63,#REF!,),2)</f>
        <v>#REF!</v>
      </c>
      <c r="D63" s="6" t="e">
        <f>INDEX(#REF!,MATCH(Récap!$B63,#REF!,),3)</f>
        <v>#REF!</v>
      </c>
      <c r="E63" s="6" t="e">
        <f>INDEX(#REF!,MATCH(Récap!$B63,#REF!,),4)</f>
        <v>#REF!</v>
      </c>
    </row>
    <row r="64" spans="1:7" ht="15">
      <c r="B64" s="24"/>
      <c r="C64" s="6" t="e">
        <f>INDEX(#REF!,MATCH(Récap!$B64,#REF!,),2)</f>
        <v>#REF!</v>
      </c>
      <c r="D64" s="6" t="e">
        <f>INDEX(#REF!,MATCH(Récap!$B64,#REF!,),3)</f>
        <v>#REF!</v>
      </c>
      <c r="E64" s="6" t="e">
        <f>INDEX(#REF!,MATCH(Récap!$B64,#REF!,),4)</f>
        <v>#REF!</v>
      </c>
    </row>
    <row r="65" spans="2:5" ht="15">
      <c r="B65" s="24"/>
      <c r="C65" s="6" t="e">
        <f>INDEX(#REF!,MATCH(Récap!$B65,#REF!,),2)</f>
        <v>#REF!</v>
      </c>
      <c r="D65" s="6" t="e">
        <f>INDEX(#REF!,MATCH(Récap!$B65,#REF!,),3)</f>
        <v>#REF!</v>
      </c>
      <c r="E65" s="6" t="e">
        <f>INDEX(#REF!,MATCH(Récap!$B65,#REF!,),4)</f>
        <v>#REF!</v>
      </c>
    </row>
    <row r="66" spans="2:5" ht="15">
      <c r="B66" s="24"/>
      <c r="C66" s="6" t="e">
        <f>INDEX(#REF!,MATCH(Récap!$B66,#REF!,),2)</f>
        <v>#REF!</v>
      </c>
      <c r="D66" s="6" t="e">
        <f>INDEX(#REF!,MATCH(Récap!$B66,#REF!,),3)</f>
        <v>#REF!</v>
      </c>
      <c r="E66" s="6" t="e">
        <f>INDEX(#REF!,MATCH(Récap!$B66,#REF!,),4)</f>
        <v>#REF!</v>
      </c>
    </row>
    <row r="67" spans="2:5" ht="15">
      <c r="B67" s="24"/>
      <c r="C67" s="6" t="e">
        <f>INDEX(#REF!,MATCH(Récap!$B67,#REF!,),2)</f>
        <v>#REF!</v>
      </c>
      <c r="D67" s="6" t="e">
        <f>INDEX(#REF!,MATCH(Récap!$B67,#REF!,),3)</f>
        <v>#REF!</v>
      </c>
      <c r="E67" s="6" t="e">
        <f>INDEX(#REF!,MATCH(Récap!$B67,#REF!,),4)</f>
        <v>#REF!</v>
      </c>
    </row>
    <row r="68" spans="2:5" ht="15">
      <c r="B68" s="24"/>
      <c r="C68" s="6" t="e">
        <f>INDEX(#REF!,MATCH(Récap!$B68,#REF!,),2)</f>
        <v>#REF!</v>
      </c>
      <c r="D68" s="6" t="e">
        <f>INDEX(#REF!,MATCH(Récap!$B68,#REF!,),3)</f>
        <v>#REF!</v>
      </c>
      <c r="E68" s="6" t="e">
        <f>INDEX(#REF!,MATCH(Récap!$B68,#REF!,),4)</f>
        <v>#REF!</v>
      </c>
    </row>
    <row r="69" spans="2:5" ht="15">
      <c r="B69" s="24"/>
      <c r="C69" s="6" t="e">
        <f>INDEX(#REF!,MATCH(Récap!$B69,#REF!,),2)</f>
        <v>#REF!</v>
      </c>
      <c r="D69" s="6" t="e">
        <f>INDEX(#REF!,MATCH(Récap!$B69,#REF!,),3)</f>
        <v>#REF!</v>
      </c>
      <c r="E69" s="6" t="e">
        <f>INDEX(#REF!,MATCH(Récap!$B69,#REF!,),4)</f>
        <v>#REF!</v>
      </c>
    </row>
    <row r="70" spans="2:5" ht="15">
      <c r="B70" s="24"/>
      <c r="C70" s="6" t="e">
        <f>INDEX(#REF!,MATCH(Récap!$B70,#REF!,),2)</f>
        <v>#REF!</v>
      </c>
      <c r="D70" s="6" t="e">
        <f>INDEX(#REF!,MATCH(Récap!$B70,#REF!,),3)</f>
        <v>#REF!</v>
      </c>
      <c r="E70" s="6" t="e">
        <f>INDEX(#REF!,MATCH(Récap!$B70,#REF!,),4)</f>
        <v>#REF!</v>
      </c>
    </row>
    <row r="71" spans="2:5">
      <c r="B71" s="94"/>
      <c r="C71" s="90"/>
      <c r="D71" s="90"/>
      <c r="E71" s="90"/>
    </row>
    <row r="72" spans="2:5">
      <c r="B72" s="94"/>
      <c r="C72" s="94"/>
      <c r="D72" s="94"/>
      <c r="E72" s="94"/>
    </row>
  </sheetData>
  <mergeCells count="21">
    <mergeCell ref="B71:E72"/>
    <mergeCell ref="B60:E60"/>
    <mergeCell ref="B61:B62"/>
    <mergeCell ref="A1:M1"/>
    <mergeCell ref="B2:E2"/>
    <mergeCell ref="B11:E11"/>
    <mergeCell ref="B19:E19"/>
    <mergeCell ref="A2:A57"/>
    <mergeCell ref="B3:B4"/>
    <mergeCell ref="B12:B13"/>
    <mergeCell ref="B31:B32"/>
    <mergeCell ref="B43:E43"/>
    <mergeCell ref="B44:B45"/>
    <mergeCell ref="B20:B21"/>
    <mergeCell ref="B9:E10"/>
    <mergeCell ref="B18:E18"/>
    <mergeCell ref="B53:E53"/>
    <mergeCell ref="B28:E29"/>
    <mergeCell ref="B41:E42"/>
    <mergeCell ref="B51:E52"/>
    <mergeCell ref="B30:E30"/>
  </mergeCells>
  <conditionalFormatting sqref="B6">
    <cfRule type="containsText" dxfId="70" priority="44" stopIfTrue="1" operator="containsText" text="Cadre de Pôle">
      <formula>NOT(ISERROR(SEARCH("Cadre de Pôle",B6)))</formula>
    </cfRule>
    <cfRule type="containsText" dxfId="69" priority="45" stopIfTrue="1" operator="containsText" text="Cadre Pôle">
      <formula>NOT(ISERROR(SEARCH("Cadre Pôle",B6)))</formula>
    </cfRule>
  </conditionalFormatting>
  <conditionalFormatting sqref="B7">
    <cfRule type="containsText" dxfId="68" priority="38" stopIfTrue="1" operator="containsText" text="Cadre de Pôle">
      <formula>NOT(ISERROR(SEARCH("Cadre de Pôle",B7)))</formula>
    </cfRule>
    <cfRule type="containsText" dxfId="67" priority="39" stopIfTrue="1" operator="containsText" text="Cadre Pôle">
      <formula>NOT(ISERROR(SEARCH("Cadre Pôle",B7)))</formula>
    </cfRule>
  </conditionalFormatting>
  <conditionalFormatting sqref="B15">
    <cfRule type="containsText" dxfId="66" priority="36" stopIfTrue="1" operator="containsText" text="Cadre de Pôle">
      <formula>NOT(ISERROR(SEARCH("Cadre de Pôle",B15)))</formula>
    </cfRule>
    <cfRule type="containsText" dxfId="65" priority="37" stopIfTrue="1" operator="containsText" text="Cadre Pôle">
      <formula>NOT(ISERROR(SEARCH("Cadre Pôle",B15)))</formula>
    </cfRule>
  </conditionalFormatting>
  <conditionalFormatting sqref="B23">
    <cfRule type="containsText" dxfId="64" priority="31" stopIfTrue="1" operator="containsText" text="ASH">
      <formula>NOT(ISERROR(SEARCH("ASH",B23)))</formula>
    </cfRule>
    <cfRule type="containsText" dxfId="63" priority="32" stopIfTrue="1" operator="containsText" text="Masseur Kiné">
      <formula>NOT(ISERROR(SEARCH("Masseur Kiné",B23)))</formula>
    </cfRule>
    <cfRule type="containsText" dxfId="62" priority="33" stopIfTrue="1" operator="containsText" text="Manipulateurs Médecine N">
      <formula>NOT(ISERROR(SEARCH("Manipulateurs Médecine N",B23)))</formula>
    </cfRule>
    <cfRule type="containsText" dxfId="61" priority="34" stopIfTrue="1" operator="containsText" text="Manipulateurs Radio">
      <formula>NOT(ISERROR(SEARCH("Manipulateurs Radio",B23)))</formula>
    </cfRule>
    <cfRule type="containsText" dxfId="60" priority="35" stopIfTrue="1" operator="containsText" text="ISGS Coro">
      <formula>NOT(ISERROR(SEARCH("ISGS Coro",B23)))</formula>
    </cfRule>
  </conditionalFormatting>
  <conditionalFormatting sqref="B24">
    <cfRule type="containsText" dxfId="59" priority="26" stopIfTrue="1" operator="containsText" text="ASH">
      <formula>NOT(ISERROR(SEARCH("ASH",B24)))</formula>
    </cfRule>
    <cfRule type="containsText" dxfId="58" priority="27" stopIfTrue="1" operator="containsText" text="Masseur Kiné">
      <formula>NOT(ISERROR(SEARCH("Masseur Kiné",B24)))</formula>
    </cfRule>
    <cfRule type="containsText" dxfId="57" priority="28" stopIfTrue="1" operator="containsText" text="Manipulateurs Médecine N">
      <formula>NOT(ISERROR(SEARCH("Manipulateurs Médecine N",B24)))</formula>
    </cfRule>
    <cfRule type="containsText" dxfId="56" priority="29" stopIfTrue="1" operator="containsText" text="Manipulateurs Radio">
      <formula>NOT(ISERROR(SEARCH("Manipulateurs Radio",B24)))</formula>
    </cfRule>
    <cfRule type="containsText" dxfId="55" priority="30" stopIfTrue="1" operator="containsText" text="ISGS Coro">
      <formula>NOT(ISERROR(SEARCH("ISGS Coro",B24)))</formula>
    </cfRule>
  </conditionalFormatting>
  <conditionalFormatting sqref="B25">
    <cfRule type="containsText" dxfId="54" priority="21" stopIfTrue="1" operator="containsText" text="ASH">
      <formula>NOT(ISERROR(SEARCH("ASH",B25)))</formula>
    </cfRule>
    <cfRule type="containsText" dxfId="53" priority="22" stopIfTrue="1" operator="containsText" text="Masseur Kiné">
      <formula>NOT(ISERROR(SEARCH("Masseur Kiné",B25)))</formula>
    </cfRule>
    <cfRule type="containsText" dxfId="52" priority="23" stopIfTrue="1" operator="containsText" text="Manipulateurs Médecine N">
      <formula>NOT(ISERROR(SEARCH("Manipulateurs Médecine N",B25)))</formula>
    </cfRule>
    <cfRule type="containsText" dxfId="51" priority="24" stopIfTrue="1" operator="containsText" text="Manipulateurs Radio">
      <formula>NOT(ISERROR(SEARCH("Manipulateurs Radio",B25)))</formula>
    </cfRule>
    <cfRule type="containsText" dxfId="50" priority="25" stopIfTrue="1" operator="containsText" text="ISGS Coro">
      <formula>NOT(ISERROR(SEARCH("ISGS Coro",B25)))</formula>
    </cfRule>
  </conditionalFormatting>
  <conditionalFormatting sqref="B26">
    <cfRule type="containsText" dxfId="49" priority="16" stopIfTrue="1" operator="containsText" text="ASH">
      <formula>NOT(ISERROR(SEARCH("ASH",B26)))</formula>
    </cfRule>
    <cfRule type="containsText" dxfId="48" priority="17" stopIfTrue="1" operator="containsText" text="Masseur Kiné">
      <formula>NOT(ISERROR(SEARCH("Masseur Kiné",B26)))</formula>
    </cfRule>
    <cfRule type="containsText" dxfId="47" priority="18" stopIfTrue="1" operator="containsText" text="Manipulateurs Médecine N">
      <formula>NOT(ISERROR(SEARCH("Manipulateurs Médecine N",B26)))</formula>
    </cfRule>
    <cfRule type="containsText" dxfId="46" priority="19" stopIfTrue="1" operator="containsText" text="Manipulateurs Radio">
      <formula>NOT(ISERROR(SEARCH("Manipulateurs Radio",B26)))</formula>
    </cfRule>
    <cfRule type="containsText" dxfId="45" priority="20" stopIfTrue="1" operator="containsText" text="ISGS Coro">
      <formula>NOT(ISERROR(SEARCH("ISGS Coro",B26)))</formula>
    </cfRule>
  </conditionalFormatting>
  <conditionalFormatting sqref="B34">
    <cfRule type="containsText" dxfId="44" priority="11" stopIfTrue="1" operator="containsText" text="ASH">
      <formula>NOT(ISERROR(SEARCH("ASH",B34)))</formula>
    </cfRule>
    <cfRule type="containsText" dxfId="43" priority="12" stopIfTrue="1" operator="containsText" text="Masseur Kiné">
      <formula>NOT(ISERROR(SEARCH("Masseur Kiné",B34)))</formula>
    </cfRule>
    <cfRule type="containsText" dxfId="42" priority="13" stopIfTrue="1" operator="containsText" text="Manipulateurs Médecine N">
      <formula>NOT(ISERROR(SEARCH("Manipulateurs Médecine N",B34)))</formula>
    </cfRule>
    <cfRule type="containsText" dxfId="41" priority="14" stopIfTrue="1" operator="containsText" text="Manipulateurs Radio">
      <formula>NOT(ISERROR(SEARCH("Manipulateurs Radio",B34)))</formula>
    </cfRule>
    <cfRule type="containsText" dxfId="40" priority="15" stopIfTrue="1" operator="containsText" text="ISGS Coro">
      <formula>NOT(ISERROR(SEARCH("ISGS Coro",B34)))</formula>
    </cfRule>
  </conditionalFormatting>
  <conditionalFormatting sqref="B47">
    <cfRule type="containsText" dxfId="39" priority="6" stopIfTrue="1" operator="containsText" text="ASH">
      <formula>NOT(ISERROR(SEARCH("ASH",B47)))</formula>
    </cfRule>
    <cfRule type="containsText" dxfId="38" priority="7" stopIfTrue="1" operator="containsText" text="Masseur Kiné">
      <formula>NOT(ISERROR(SEARCH("Masseur Kiné",B47)))</formula>
    </cfRule>
    <cfRule type="containsText" dxfId="37" priority="8" stopIfTrue="1" operator="containsText" text="Manipulateurs Médecine N">
      <formula>NOT(ISERROR(SEARCH("Manipulateurs Médecine N",B47)))</formula>
    </cfRule>
    <cfRule type="containsText" dxfId="36" priority="9" stopIfTrue="1" operator="containsText" text="Manipulateurs Radio">
      <formula>NOT(ISERROR(SEARCH("Manipulateurs Radio",B47)))</formula>
    </cfRule>
    <cfRule type="containsText" dxfId="35" priority="10" stopIfTrue="1" operator="containsText" text="ISGS Coro">
      <formula>NOT(ISERROR(SEARCH("ISGS Coro",B47)))</formula>
    </cfRule>
  </conditionalFormatting>
  <conditionalFormatting sqref="B48">
    <cfRule type="containsText" dxfId="34" priority="1" stopIfTrue="1" operator="containsText" text="ASH">
      <formula>NOT(ISERROR(SEARCH("ASH",B48)))</formula>
    </cfRule>
    <cfRule type="containsText" dxfId="33" priority="2" stopIfTrue="1" operator="containsText" text="Masseur Kiné">
      <formula>NOT(ISERROR(SEARCH("Masseur Kiné",B48)))</formula>
    </cfRule>
    <cfRule type="containsText" dxfId="32" priority="3" stopIfTrue="1" operator="containsText" text="Manipulateurs Médecine N">
      <formula>NOT(ISERROR(SEARCH("Manipulateurs Médecine N",B48)))</formula>
    </cfRule>
    <cfRule type="containsText" dxfId="31" priority="4" stopIfTrue="1" operator="containsText" text="Manipulateurs Radio">
      <formula>NOT(ISERROR(SEARCH("Manipulateurs Radio",B48)))</formula>
    </cfRule>
    <cfRule type="containsText" dxfId="30" priority="5" stopIfTrue="1" operator="containsText" text="ISGS Coro">
      <formula>NOT(ISERROR(SEARCH("ISGS Coro",B48)))</formula>
    </cfRule>
  </conditionalFormatting>
  <dataValidations count="5">
    <dataValidation type="list" allowBlank="1" showInputMessage="1" showErrorMessage="1" sqref="B6:B8 B15:B17">
      <formula1>"Cadre de pôle , Cadre de santé , ISGS , AS , ASH ,"</formula1>
    </dataValidation>
    <dataValidation type="list" allowBlank="1" showInputMessage="1" showErrorMessage="1" sqref="B23:B27">
      <formula1>"Cadre de Pôle , Cadre de Santé , ISGS , AS , ASH , ISGS CS, ISGS ADM,"</formula1>
    </dataValidation>
    <dataValidation type="list" allowBlank="1" showInputMessage="1" showErrorMessage="1" sqref="B34:B40">
      <formula1>"Cadre de Pôle , Cadre de Santé , ISGS ,IBODE, AS,ASH, IBODE Endo,IBODE Coord,Regulateur,AS Endo,AS predesinfection,"</formula1>
    </dataValidation>
    <dataValidation type="list" allowBlank="1" showInputMessage="1" showErrorMessage="1" sqref="B47:B50 B56:B57">
      <formula1>"Cadre de Pôle , Cadre de Santé , ISGS , Technicien , AS , ASH,"</formula1>
    </dataValidation>
    <dataValidation type="list" allowBlank="1" showInputMessage="1" showErrorMessage="1" sqref="B64:B70">
      <formula1>"Cadre de Pôle , Cadre de Santé , ISGS , AS , ASH ,ISGS RAAC, ISGS Annonce Stomatherapie,Orthophoniste,Orthoptiste,Psy Annonce,"</formula1>
    </dataValidation>
  </dataValidations>
  <pageMargins left="0.70866141732283472" right="0.70866141732283472" top="0.74803149606299213" bottom="0.74803149606299213" header="0.31496062992125984" footer="0.31496062992125984"/>
  <pageSetup paperSize="8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tabColor rgb="FF00B0F0"/>
  </sheetPr>
  <dimension ref="A1:Q127"/>
  <sheetViews>
    <sheetView topLeftCell="F1" zoomScale="90" zoomScaleNormal="90" workbookViewId="0">
      <pane ySplit="3" topLeftCell="A4" activePane="bottomLeft" state="frozen"/>
      <selection pane="bottomLeft" activeCell="O2" sqref="O2:O3"/>
    </sheetView>
  </sheetViews>
  <sheetFormatPr baseColWidth="10" defaultRowHeight="12"/>
  <cols>
    <col min="1" max="1" width="23.140625" style="23" customWidth="1"/>
    <col min="2" max="4" width="11.42578125" style="1"/>
    <col min="5" max="5" width="42.5703125" style="68" customWidth="1"/>
    <col min="6" max="6" width="27.85546875" style="20" customWidth="1"/>
    <col min="7" max="7" width="16.85546875" style="1" customWidth="1"/>
    <col min="8" max="8" width="13.28515625" style="1" customWidth="1"/>
    <col min="9" max="9" width="16.140625" style="1" customWidth="1"/>
    <col min="10" max="10" width="23.28515625" style="1" customWidth="1"/>
    <col min="11" max="11" width="21.140625" style="1" customWidth="1"/>
    <col min="12" max="12" width="17.85546875" style="1" hidden="1" customWidth="1"/>
    <col min="13" max="13" width="18.42578125" style="1" hidden="1" customWidth="1"/>
    <col min="14" max="14" width="19.85546875" style="7" hidden="1" customWidth="1"/>
    <col min="15" max="15" width="29.28515625" style="1" customWidth="1"/>
    <col min="16" max="16" width="29.5703125" style="1" customWidth="1"/>
    <col min="17" max="17" width="27.85546875" style="1" customWidth="1"/>
    <col min="18" max="16384" width="11.42578125" style="1"/>
  </cols>
  <sheetData>
    <row r="1" spans="1:17" ht="147.75" customHeight="1">
      <c r="A1" s="108"/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spans="1:17" ht="15">
      <c r="A2" s="99" t="s">
        <v>4</v>
      </c>
      <c r="B2" s="2" t="s">
        <v>2</v>
      </c>
      <c r="C2" s="3"/>
      <c r="D2" s="3"/>
      <c r="E2" s="102" t="s">
        <v>3</v>
      </c>
      <c r="F2" s="102" t="s">
        <v>4</v>
      </c>
      <c r="G2" s="102" t="s">
        <v>5</v>
      </c>
      <c r="H2" s="102" t="s">
        <v>6</v>
      </c>
      <c r="I2" s="102" t="s">
        <v>1</v>
      </c>
      <c r="J2" s="102" t="s">
        <v>7</v>
      </c>
      <c r="K2" s="102" t="s">
        <v>8</v>
      </c>
      <c r="L2" s="102" t="s">
        <v>9</v>
      </c>
      <c r="M2" s="102" t="s">
        <v>10</v>
      </c>
      <c r="N2" s="102" t="s">
        <v>11</v>
      </c>
      <c r="O2" s="104" t="s">
        <v>30</v>
      </c>
      <c r="P2" s="104" t="s">
        <v>12</v>
      </c>
      <c r="Q2" s="106" t="s">
        <v>0</v>
      </c>
    </row>
    <row r="3" spans="1:17" ht="15">
      <c r="A3" s="100"/>
      <c r="B3" s="4"/>
      <c r="C3" s="5"/>
      <c r="D3" s="5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5"/>
      <c r="P3" s="105"/>
      <c r="Q3" s="107"/>
    </row>
    <row r="4" spans="1:17" ht="18" customHeight="1">
      <c r="A4" s="21"/>
      <c r="B4" s="8"/>
      <c r="C4" s="8"/>
      <c r="D4" s="8"/>
      <c r="E4" s="63"/>
      <c r="F4" s="72" t="s">
        <v>19</v>
      </c>
      <c r="G4" s="11"/>
      <c r="H4" s="12">
        <v>1</v>
      </c>
      <c r="I4" s="11"/>
      <c r="J4" s="27"/>
      <c r="K4" s="27"/>
      <c r="L4" s="27"/>
      <c r="M4" s="27"/>
      <c r="N4" s="11"/>
      <c r="O4" s="13"/>
      <c r="P4" s="11"/>
      <c r="Q4" s="11"/>
    </row>
    <row r="5" spans="1:17" ht="18" customHeight="1">
      <c r="A5" s="22"/>
      <c r="B5" s="10"/>
      <c r="C5" s="8"/>
      <c r="D5" s="8"/>
      <c r="E5" s="63"/>
      <c r="F5" s="72" t="s">
        <v>19</v>
      </c>
      <c r="G5" s="11"/>
      <c r="H5" s="12">
        <v>1</v>
      </c>
      <c r="I5" s="11"/>
      <c r="J5" s="29"/>
      <c r="K5" s="29"/>
      <c r="L5" s="29"/>
      <c r="M5" s="29"/>
      <c r="N5" s="29"/>
      <c r="O5" s="30"/>
      <c r="P5" s="31"/>
      <c r="Q5" s="9"/>
    </row>
    <row r="6" spans="1:17" ht="18" customHeight="1">
      <c r="A6" s="36"/>
      <c r="B6" s="25"/>
      <c r="C6" s="8"/>
      <c r="D6" s="8"/>
      <c r="E6" s="63" t="s">
        <v>32</v>
      </c>
      <c r="F6" s="72" t="s">
        <v>19</v>
      </c>
      <c r="G6" s="11" t="s">
        <v>28</v>
      </c>
      <c r="H6" s="12">
        <v>1</v>
      </c>
      <c r="I6" s="11" t="s">
        <v>31</v>
      </c>
      <c r="J6" s="25"/>
      <c r="K6" s="25"/>
      <c r="L6" s="25"/>
      <c r="M6" s="25"/>
      <c r="N6" s="32"/>
      <c r="O6" s="25" t="s">
        <v>34</v>
      </c>
      <c r="P6" s="25"/>
      <c r="Q6" s="25"/>
    </row>
    <row r="7" spans="1:17" ht="18" customHeight="1">
      <c r="A7" s="36"/>
      <c r="B7" s="25"/>
      <c r="C7" s="8"/>
      <c r="D7" s="8"/>
      <c r="E7" s="63" t="s">
        <v>33</v>
      </c>
      <c r="F7" s="72" t="s">
        <v>19</v>
      </c>
      <c r="G7" s="11" t="s">
        <v>29</v>
      </c>
      <c r="H7" s="12">
        <v>1</v>
      </c>
      <c r="I7" s="11" t="s">
        <v>23</v>
      </c>
      <c r="J7" s="25"/>
      <c r="K7" s="25"/>
      <c r="L7" s="25"/>
      <c r="M7" s="25"/>
      <c r="N7" s="32"/>
      <c r="O7" s="25" t="s">
        <v>32</v>
      </c>
      <c r="P7" s="25"/>
      <c r="Q7" s="25"/>
    </row>
    <row r="8" spans="1:17" ht="18" customHeight="1">
      <c r="A8" s="35"/>
      <c r="B8" s="8"/>
      <c r="C8" s="8"/>
      <c r="D8" s="8"/>
      <c r="E8" s="63"/>
      <c r="F8" s="72" t="s">
        <v>19</v>
      </c>
      <c r="G8" s="11"/>
      <c r="H8" s="12">
        <v>1</v>
      </c>
      <c r="I8" s="11"/>
      <c r="J8" s="25"/>
      <c r="K8" s="25"/>
      <c r="L8" s="25"/>
      <c r="M8" s="25"/>
      <c r="N8" s="32"/>
      <c r="O8" s="25"/>
      <c r="P8" s="25"/>
      <c r="Q8" s="25"/>
    </row>
    <row r="9" spans="1:17" ht="18" customHeight="1" thickBot="1">
      <c r="A9" s="24" t="s">
        <v>19</v>
      </c>
      <c r="B9" s="71"/>
      <c r="C9" s="33"/>
      <c r="D9" s="10"/>
      <c r="E9" s="64"/>
      <c r="F9" s="46"/>
      <c r="G9" s="31"/>
      <c r="H9" s="48"/>
      <c r="I9" s="31"/>
      <c r="J9" s="56"/>
      <c r="K9" s="56"/>
      <c r="L9" s="56"/>
      <c r="M9" s="56"/>
      <c r="N9" s="57"/>
      <c r="O9" s="56"/>
      <c r="P9" s="56"/>
      <c r="Q9" s="56"/>
    </row>
    <row r="10" spans="1:17" ht="18" customHeight="1" thickBot="1">
      <c r="A10" s="53"/>
      <c r="B10" s="61"/>
      <c r="C10" s="61"/>
      <c r="D10" s="52"/>
      <c r="E10" s="66" t="s">
        <v>24</v>
      </c>
      <c r="F10" s="49" t="s">
        <v>20</v>
      </c>
      <c r="G10" s="50" t="s">
        <v>27</v>
      </c>
      <c r="H10" s="51">
        <v>1</v>
      </c>
      <c r="I10" s="50" t="s">
        <v>23</v>
      </c>
      <c r="J10" s="61"/>
      <c r="K10" s="61"/>
      <c r="L10" s="61"/>
      <c r="M10" s="61"/>
      <c r="N10" s="62"/>
      <c r="O10" s="61" t="s">
        <v>25</v>
      </c>
      <c r="P10" s="61"/>
      <c r="Q10" s="61"/>
    </row>
    <row r="11" spans="1:17" ht="18" customHeight="1">
      <c r="A11" s="73"/>
      <c r="B11" s="18"/>
      <c r="C11" s="18"/>
      <c r="D11" s="18"/>
      <c r="E11" s="65" t="s">
        <v>25</v>
      </c>
      <c r="F11" s="49" t="s">
        <v>20</v>
      </c>
      <c r="G11" s="17" t="s">
        <v>28</v>
      </c>
      <c r="H11" s="28">
        <v>1</v>
      </c>
      <c r="I11" s="17" t="s">
        <v>35</v>
      </c>
      <c r="J11" s="26"/>
      <c r="K11" s="26"/>
      <c r="L11" s="26"/>
      <c r="M11" s="26"/>
      <c r="N11" s="34"/>
      <c r="O11" s="26" t="s">
        <v>24</v>
      </c>
      <c r="P11" s="26"/>
      <c r="Q11" s="26"/>
    </row>
    <row r="12" spans="1:17" ht="18" customHeight="1">
      <c r="A12" s="24" t="s">
        <v>20</v>
      </c>
      <c r="B12" s="18"/>
      <c r="C12" s="26"/>
      <c r="D12" s="18"/>
      <c r="E12" s="65"/>
      <c r="F12" s="47"/>
      <c r="G12" s="17"/>
      <c r="H12" s="28"/>
      <c r="I12" s="17"/>
      <c r="J12" s="26"/>
      <c r="K12" s="26"/>
      <c r="L12" s="26"/>
      <c r="M12" s="26"/>
      <c r="N12" s="34"/>
      <c r="O12" s="26"/>
      <c r="P12" s="26"/>
      <c r="Q12" s="26"/>
    </row>
    <row r="13" spans="1:17" ht="18" customHeight="1">
      <c r="A13" s="36"/>
      <c r="B13" s="25"/>
      <c r="C13" s="25"/>
      <c r="D13" s="8"/>
      <c r="E13" s="63"/>
      <c r="F13" s="45"/>
      <c r="G13" s="11"/>
      <c r="H13" s="12"/>
      <c r="I13" s="11"/>
      <c r="J13" s="25"/>
      <c r="K13" s="25"/>
      <c r="L13" s="25"/>
      <c r="M13" s="25"/>
      <c r="N13" s="32"/>
      <c r="O13" s="25"/>
      <c r="P13" s="25"/>
      <c r="Q13" s="25"/>
    </row>
    <row r="14" spans="1:17" ht="18" customHeight="1">
      <c r="A14" s="36"/>
      <c r="B14" s="25"/>
      <c r="C14" s="25"/>
      <c r="D14" s="8"/>
      <c r="E14" s="63"/>
      <c r="F14" s="45"/>
      <c r="G14" s="11"/>
      <c r="H14" s="12"/>
      <c r="I14" s="11"/>
      <c r="J14" s="25"/>
      <c r="K14" s="25"/>
      <c r="L14" s="25"/>
      <c r="M14" s="25"/>
      <c r="N14" s="32"/>
      <c r="O14" s="25"/>
      <c r="P14" s="25"/>
      <c r="Q14" s="25"/>
    </row>
    <row r="15" spans="1:17" ht="18" customHeight="1">
      <c r="A15" s="36"/>
      <c r="B15" s="25"/>
      <c r="C15" s="25"/>
      <c r="D15" s="8"/>
      <c r="E15" s="63"/>
      <c r="F15" s="45"/>
      <c r="G15" s="11"/>
      <c r="H15" s="12"/>
      <c r="I15" s="11"/>
      <c r="J15" s="25"/>
      <c r="K15" s="25"/>
      <c r="L15" s="25"/>
      <c r="M15" s="25"/>
      <c r="N15" s="32"/>
      <c r="O15" s="25"/>
      <c r="P15" s="25"/>
      <c r="Q15" s="25"/>
    </row>
    <row r="16" spans="1:17" ht="18" customHeight="1">
      <c r="A16" s="36"/>
      <c r="B16" s="25"/>
      <c r="C16" s="25"/>
      <c r="D16" s="8"/>
      <c r="E16" s="63"/>
      <c r="F16" s="45"/>
      <c r="G16" s="11"/>
      <c r="H16" s="12"/>
      <c r="I16" s="11"/>
      <c r="J16" s="25"/>
      <c r="K16" s="25"/>
      <c r="L16" s="25"/>
      <c r="M16" s="25"/>
      <c r="N16" s="32"/>
      <c r="O16" s="25"/>
      <c r="P16" s="25"/>
      <c r="Q16" s="25"/>
    </row>
    <row r="17" spans="1:17" ht="18" customHeight="1">
      <c r="A17" s="36"/>
      <c r="B17" s="25"/>
      <c r="C17" s="25"/>
      <c r="D17" s="8"/>
      <c r="E17" s="63"/>
      <c r="F17" s="45"/>
      <c r="G17" s="11"/>
      <c r="H17" s="12"/>
      <c r="I17" s="11"/>
      <c r="J17" s="25"/>
      <c r="K17" s="25"/>
      <c r="L17" s="25"/>
      <c r="M17" s="25"/>
      <c r="N17" s="32"/>
      <c r="O17" s="25"/>
      <c r="P17" s="25"/>
      <c r="Q17" s="25"/>
    </row>
    <row r="18" spans="1:17" ht="18" customHeight="1">
      <c r="A18" s="35"/>
      <c r="B18" s="10"/>
      <c r="C18" s="10"/>
      <c r="D18" s="10"/>
      <c r="E18" s="64"/>
      <c r="F18" s="46"/>
      <c r="G18" s="31"/>
      <c r="H18" s="48"/>
      <c r="I18" s="31"/>
      <c r="J18" s="56"/>
      <c r="K18" s="56"/>
      <c r="L18" s="56"/>
      <c r="M18" s="56"/>
      <c r="N18" s="57"/>
      <c r="O18" s="56"/>
      <c r="P18" s="56"/>
      <c r="Q18" s="56"/>
    </row>
    <row r="19" spans="1:17" ht="18" customHeight="1">
      <c r="A19" s="37"/>
      <c r="B19" s="25"/>
      <c r="C19" s="25"/>
      <c r="D19" s="38"/>
      <c r="E19" s="63"/>
      <c r="F19" s="45"/>
      <c r="G19" s="11"/>
      <c r="H19" s="12"/>
      <c r="I19" s="11"/>
      <c r="J19" s="25"/>
      <c r="K19" s="25"/>
      <c r="L19" s="25"/>
      <c r="M19" s="25"/>
      <c r="N19" s="32"/>
      <c r="O19" s="25"/>
      <c r="P19" s="25"/>
      <c r="Q19" s="25"/>
    </row>
    <row r="20" spans="1:17" ht="18" customHeight="1">
      <c r="A20" s="36"/>
      <c r="B20" s="25"/>
      <c r="C20" s="25"/>
      <c r="D20" s="38"/>
      <c r="E20" s="63"/>
      <c r="F20" s="45"/>
      <c r="G20" s="11"/>
      <c r="H20" s="12"/>
      <c r="I20" s="11"/>
      <c r="J20" s="25"/>
      <c r="K20" s="25"/>
      <c r="L20" s="25"/>
      <c r="M20" s="25"/>
      <c r="N20" s="32"/>
      <c r="O20" s="25"/>
      <c r="P20" s="25"/>
      <c r="Q20" s="25"/>
    </row>
    <row r="21" spans="1:17" ht="18" customHeight="1">
      <c r="A21" s="36"/>
      <c r="B21" s="25"/>
      <c r="C21" s="25"/>
      <c r="D21" s="38"/>
      <c r="E21" s="63"/>
      <c r="F21" s="45"/>
      <c r="G21" s="11"/>
      <c r="H21" s="12"/>
      <c r="I21" s="11"/>
      <c r="J21" s="25"/>
      <c r="K21" s="25"/>
      <c r="L21" s="25"/>
      <c r="M21" s="25"/>
      <c r="N21" s="32"/>
      <c r="O21" s="25"/>
      <c r="P21" s="25"/>
      <c r="Q21" s="25"/>
    </row>
    <row r="22" spans="1:17" ht="18" customHeight="1">
      <c r="A22" s="36"/>
      <c r="B22" s="25"/>
      <c r="C22" s="25"/>
      <c r="D22" s="38"/>
      <c r="E22" s="63"/>
      <c r="F22" s="45"/>
      <c r="G22" s="11"/>
      <c r="H22" s="12"/>
      <c r="I22" s="11"/>
      <c r="J22" s="25"/>
      <c r="K22" s="25"/>
      <c r="L22" s="25"/>
      <c r="M22" s="25"/>
      <c r="N22" s="32"/>
      <c r="O22" s="19"/>
      <c r="P22" s="25"/>
      <c r="Q22" s="25"/>
    </row>
    <row r="23" spans="1:17" ht="18" customHeight="1">
      <c r="A23" s="36"/>
      <c r="B23" s="25"/>
      <c r="C23" s="25"/>
      <c r="D23" s="38"/>
      <c r="E23" s="63"/>
      <c r="F23" s="45"/>
      <c r="G23" s="11"/>
      <c r="H23" s="12"/>
      <c r="I23" s="11"/>
      <c r="J23" s="25"/>
      <c r="K23" s="25"/>
      <c r="L23" s="25"/>
      <c r="M23" s="25"/>
      <c r="N23" s="32"/>
      <c r="O23" s="25"/>
      <c r="P23" s="25"/>
      <c r="Q23" s="25"/>
    </row>
    <row r="24" spans="1:17" ht="18" customHeight="1">
      <c r="A24" s="35"/>
      <c r="B24" s="8"/>
      <c r="C24" s="8"/>
      <c r="D24" s="38"/>
      <c r="E24" s="69"/>
      <c r="F24" s="45"/>
      <c r="G24" s="11"/>
      <c r="H24" s="25"/>
      <c r="I24" s="11"/>
      <c r="J24" s="25"/>
      <c r="K24" s="25"/>
      <c r="L24" s="25"/>
      <c r="M24" s="25"/>
      <c r="N24" s="32"/>
      <c r="O24" s="25"/>
      <c r="P24" s="25"/>
      <c r="Q24" s="25"/>
    </row>
    <row r="25" spans="1:17" s="59" customFormat="1" ht="15">
      <c r="A25" s="58"/>
      <c r="E25" s="67"/>
      <c r="F25" s="55"/>
      <c r="N25" s="60"/>
    </row>
    <row r="26" spans="1:17" s="59" customFormat="1" ht="15">
      <c r="A26" s="58"/>
      <c r="E26" s="67"/>
      <c r="F26" s="55"/>
      <c r="N26" s="60"/>
    </row>
    <row r="27" spans="1:17" s="59" customFormat="1" ht="15">
      <c r="A27" s="58"/>
      <c r="E27" s="67"/>
      <c r="F27" s="55"/>
      <c r="N27" s="60"/>
    </row>
    <row r="28" spans="1:17" s="59" customFormat="1" ht="15">
      <c r="A28" s="58"/>
      <c r="E28" s="67"/>
      <c r="F28" s="55"/>
      <c r="N28" s="60"/>
    </row>
    <row r="29" spans="1:17" s="59" customFormat="1" ht="15">
      <c r="A29" s="58"/>
      <c r="E29" s="67"/>
      <c r="F29" s="55"/>
      <c r="N29" s="60"/>
    </row>
    <row r="30" spans="1:17" s="59" customFormat="1" ht="15">
      <c r="A30" s="58"/>
      <c r="E30" s="67"/>
      <c r="F30" s="55"/>
      <c r="N30" s="60"/>
    </row>
    <row r="31" spans="1:17" s="59" customFormat="1" ht="15">
      <c r="A31" s="58"/>
      <c r="E31" s="67"/>
      <c r="F31" s="55"/>
      <c r="N31" s="60"/>
    </row>
    <row r="32" spans="1:17" s="59" customFormat="1" ht="15">
      <c r="A32" s="58"/>
      <c r="E32" s="67"/>
      <c r="F32" s="55"/>
      <c r="N32" s="60"/>
    </row>
    <row r="33" spans="1:14" s="59" customFormat="1" ht="15">
      <c r="A33" s="58"/>
      <c r="E33" s="67"/>
      <c r="F33" s="55"/>
      <c r="N33" s="60"/>
    </row>
    <row r="34" spans="1:14" s="59" customFormat="1" ht="15">
      <c r="A34" s="58"/>
      <c r="E34" s="67"/>
      <c r="F34" s="55"/>
      <c r="N34" s="60"/>
    </row>
    <row r="35" spans="1:14" s="59" customFormat="1" ht="15">
      <c r="A35" s="58"/>
      <c r="E35" s="67"/>
      <c r="F35" s="55"/>
      <c r="N35" s="60"/>
    </row>
    <row r="36" spans="1:14" s="59" customFormat="1" ht="15">
      <c r="A36" s="58"/>
      <c r="E36" s="67"/>
      <c r="F36" s="55"/>
      <c r="N36" s="60"/>
    </row>
    <row r="37" spans="1:14" s="59" customFormat="1" ht="15">
      <c r="A37" s="58"/>
      <c r="E37" s="67"/>
      <c r="F37" s="55"/>
      <c r="N37" s="60"/>
    </row>
    <row r="38" spans="1:14" s="59" customFormat="1" ht="15">
      <c r="A38" s="58"/>
      <c r="E38" s="67"/>
      <c r="F38" s="55"/>
      <c r="N38" s="60"/>
    </row>
    <row r="39" spans="1:14" s="59" customFormat="1" ht="15">
      <c r="A39" s="58"/>
      <c r="E39" s="67"/>
      <c r="F39" s="55"/>
      <c r="N39" s="60"/>
    </row>
    <row r="40" spans="1:14" s="59" customFormat="1" ht="15">
      <c r="A40" s="58"/>
      <c r="E40" s="67"/>
      <c r="F40" s="55"/>
      <c r="N40" s="60"/>
    </row>
    <row r="41" spans="1:14" s="59" customFormat="1" ht="15">
      <c r="A41" s="58"/>
      <c r="E41" s="67"/>
      <c r="F41" s="55"/>
      <c r="N41" s="60"/>
    </row>
    <row r="42" spans="1:14" s="59" customFormat="1" ht="15">
      <c r="A42" s="58"/>
      <c r="E42" s="67"/>
      <c r="F42" s="55"/>
      <c r="N42" s="60"/>
    </row>
    <row r="43" spans="1:14" s="59" customFormat="1" ht="15">
      <c r="A43" s="58"/>
      <c r="E43" s="67"/>
      <c r="F43" s="55"/>
      <c r="N43" s="60"/>
    </row>
    <row r="44" spans="1:14" s="59" customFormat="1" ht="15">
      <c r="A44" s="58"/>
      <c r="E44" s="67"/>
      <c r="F44" s="55"/>
      <c r="N44" s="60"/>
    </row>
    <row r="45" spans="1:14" s="59" customFormat="1" ht="15">
      <c r="A45" s="58"/>
      <c r="E45" s="67"/>
      <c r="F45" s="55"/>
      <c r="N45" s="60"/>
    </row>
    <row r="46" spans="1:14" s="59" customFormat="1" ht="15">
      <c r="A46" s="58"/>
      <c r="E46" s="67"/>
      <c r="F46" s="55"/>
      <c r="N46" s="60"/>
    </row>
    <row r="47" spans="1:14" s="59" customFormat="1" ht="15">
      <c r="A47" s="58"/>
      <c r="E47" s="67"/>
      <c r="F47" s="55"/>
      <c r="N47" s="60"/>
    </row>
    <row r="48" spans="1:14" s="59" customFormat="1" ht="15">
      <c r="A48" s="58"/>
      <c r="E48" s="67"/>
      <c r="F48" s="55"/>
      <c r="N48" s="60"/>
    </row>
    <row r="49" spans="1:14" s="59" customFormat="1" ht="15">
      <c r="A49" s="58"/>
      <c r="E49" s="67"/>
      <c r="F49" s="55"/>
      <c r="N49" s="60"/>
    </row>
    <row r="50" spans="1:14" s="59" customFormat="1" ht="15">
      <c r="A50" s="58"/>
      <c r="E50" s="67"/>
      <c r="F50" s="55"/>
      <c r="N50" s="60"/>
    </row>
    <row r="51" spans="1:14" s="59" customFormat="1" ht="15">
      <c r="A51" s="58"/>
      <c r="E51" s="67"/>
      <c r="F51" s="55"/>
      <c r="N51" s="60"/>
    </row>
    <row r="52" spans="1:14" s="59" customFormat="1" ht="15">
      <c r="A52" s="58"/>
      <c r="E52" s="67"/>
      <c r="F52" s="55"/>
      <c r="N52" s="60"/>
    </row>
    <row r="53" spans="1:14" s="59" customFormat="1" ht="15">
      <c r="A53" s="58"/>
      <c r="E53" s="67"/>
      <c r="F53" s="55"/>
      <c r="N53" s="60"/>
    </row>
    <row r="54" spans="1:14" s="59" customFormat="1" ht="15">
      <c r="A54" s="58"/>
      <c r="E54" s="67"/>
      <c r="F54" s="55"/>
      <c r="N54" s="60"/>
    </row>
    <row r="55" spans="1:14" s="59" customFormat="1" ht="15">
      <c r="A55" s="58"/>
      <c r="E55" s="67"/>
      <c r="F55" s="55"/>
      <c r="N55" s="60"/>
    </row>
    <row r="56" spans="1:14" s="59" customFormat="1" ht="15">
      <c r="A56" s="58"/>
      <c r="E56" s="67"/>
      <c r="F56" s="55"/>
      <c r="N56" s="60"/>
    </row>
    <row r="57" spans="1:14" s="59" customFormat="1" ht="15">
      <c r="A57" s="58"/>
      <c r="E57" s="67"/>
      <c r="F57" s="55"/>
      <c r="N57" s="60"/>
    </row>
    <row r="58" spans="1:14" s="59" customFormat="1" ht="15">
      <c r="A58" s="58"/>
      <c r="E58" s="67"/>
      <c r="F58" s="55"/>
      <c r="N58" s="60"/>
    </row>
    <row r="59" spans="1:14" s="59" customFormat="1" ht="15">
      <c r="A59" s="58"/>
      <c r="E59" s="67"/>
      <c r="F59" s="55"/>
      <c r="N59" s="60"/>
    </row>
    <row r="60" spans="1:14" s="59" customFormat="1" ht="15">
      <c r="A60" s="58"/>
      <c r="E60" s="67"/>
      <c r="F60" s="55"/>
      <c r="N60" s="60"/>
    </row>
    <row r="61" spans="1:14" s="59" customFormat="1" ht="15">
      <c r="A61" s="58"/>
      <c r="E61" s="67"/>
      <c r="F61" s="55"/>
      <c r="N61" s="60"/>
    </row>
    <row r="62" spans="1:14" s="59" customFormat="1" ht="15">
      <c r="A62" s="58"/>
      <c r="E62" s="67"/>
      <c r="F62" s="55"/>
      <c r="N62" s="60"/>
    </row>
    <row r="63" spans="1:14" s="59" customFormat="1" ht="15">
      <c r="A63" s="58"/>
      <c r="E63" s="67"/>
      <c r="F63" s="55"/>
      <c r="N63" s="60"/>
    </row>
    <row r="64" spans="1:14" s="59" customFormat="1" ht="15">
      <c r="A64" s="58"/>
      <c r="E64" s="67"/>
      <c r="F64" s="55"/>
      <c r="N64" s="60"/>
    </row>
    <row r="65" spans="1:14" s="59" customFormat="1" ht="15">
      <c r="A65" s="58"/>
      <c r="E65" s="67"/>
      <c r="F65" s="55"/>
      <c r="N65" s="60"/>
    </row>
    <row r="66" spans="1:14" s="59" customFormat="1" ht="15">
      <c r="A66" s="58"/>
      <c r="E66" s="67"/>
      <c r="F66" s="55"/>
      <c r="N66" s="60"/>
    </row>
    <row r="67" spans="1:14" s="59" customFormat="1" ht="15">
      <c r="A67" s="58"/>
      <c r="E67" s="67"/>
      <c r="F67" s="55"/>
      <c r="N67" s="60"/>
    </row>
    <row r="68" spans="1:14" s="59" customFormat="1" ht="15">
      <c r="A68" s="58"/>
      <c r="E68" s="67"/>
      <c r="F68" s="55"/>
      <c r="N68" s="60"/>
    </row>
    <row r="69" spans="1:14" s="59" customFormat="1" ht="15">
      <c r="A69" s="58"/>
      <c r="E69" s="67"/>
      <c r="F69" s="55"/>
      <c r="N69" s="60"/>
    </row>
    <row r="70" spans="1:14" s="59" customFormat="1" ht="15">
      <c r="A70" s="58"/>
      <c r="E70" s="67"/>
      <c r="F70" s="55"/>
      <c r="N70" s="60"/>
    </row>
    <row r="71" spans="1:14" s="59" customFormat="1" ht="15">
      <c r="A71" s="58"/>
      <c r="E71" s="67"/>
      <c r="F71" s="55"/>
      <c r="N71" s="60"/>
    </row>
    <row r="72" spans="1:14" s="59" customFormat="1" ht="15">
      <c r="A72" s="58"/>
      <c r="E72" s="67"/>
      <c r="F72" s="55"/>
      <c r="N72" s="60"/>
    </row>
    <row r="73" spans="1:14" s="59" customFormat="1" ht="15">
      <c r="A73" s="58"/>
      <c r="E73" s="67"/>
      <c r="F73" s="55"/>
      <c r="N73" s="60"/>
    </row>
    <row r="74" spans="1:14" s="59" customFormat="1" ht="15">
      <c r="A74" s="58"/>
      <c r="E74" s="67"/>
      <c r="F74" s="55"/>
      <c r="N74" s="60"/>
    </row>
    <row r="75" spans="1:14" s="59" customFormat="1" ht="15">
      <c r="A75" s="58"/>
      <c r="E75" s="67"/>
      <c r="F75" s="55"/>
      <c r="N75" s="60"/>
    </row>
    <row r="76" spans="1:14" s="59" customFormat="1" ht="15">
      <c r="A76" s="58"/>
      <c r="E76" s="67"/>
      <c r="F76" s="55"/>
      <c r="N76" s="60"/>
    </row>
    <row r="77" spans="1:14" s="59" customFormat="1" ht="15">
      <c r="A77" s="58"/>
      <c r="E77" s="67"/>
      <c r="F77" s="55"/>
      <c r="N77" s="60"/>
    </row>
    <row r="78" spans="1:14" s="59" customFormat="1" ht="15">
      <c r="A78" s="58"/>
      <c r="E78" s="67"/>
      <c r="F78" s="55"/>
      <c r="N78" s="60"/>
    </row>
    <row r="79" spans="1:14" s="59" customFormat="1" ht="15">
      <c r="A79" s="58"/>
      <c r="E79" s="67"/>
      <c r="F79" s="55"/>
      <c r="N79" s="60"/>
    </row>
    <row r="80" spans="1:14" s="59" customFormat="1" ht="15">
      <c r="A80" s="58"/>
      <c r="E80" s="67"/>
      <c r="F80" s="55"/>
      <c r="N80" s="60"/>
    </row>
    <row r="81" spans="1:14" s="59" customFormat="1" ht="15">
      <c r="A81" s="58"/>
      <c r="E81" s="67"/>
      <c r="F81" s="55"/>
      <c r="N81" s="60"/>
    </row>
    <row r="82" spans="1:14" s="59" customFormat="1" ht="15">
      <c r="A82" s="58"/>
      <c r="E82" s="67"/>
      <c r="F82" s="55"/>
      <c r="N82" s="60"/>
    </row>
    <row r="83" spans="1:14" s="59" customFormat="1" ht="15">
      <c r="A83" s="58"/>
      <c r="E83" s="67"/>
      <c r="F83" s="55"/>
      <c r="N83" s="60"/>
    </row>
    <row r="84" spans="1:14" s="59" customFormat="1" ht="15">
      <c r="A84" s="58"/>
      <c r="E84" s="67"/>
      <c r="F84" s="55"/>
      <c r="N84" s="60"/>
    </row>
    <row r="85" spans="1:14" s="59" customFormat="1" ht="15">
      <c r="A85" s="58"/>
      <c r="E85" s="67"/>
      <c r="F85" s="55"/>
      <c r="N85" s="60"/>
    </row>
    <row r="86" spans="1:14" s="59" customFormat="1" ht="15">
      <c r="A86" s="58"/>
      <c r="E86" s="67"/>
      <c r="F86" s="55"/>
      <c r="N86" s="60"/>
    </row>
    <row r="87" spans="1:14" s="59" customFormat="1" ht="15">
      <c r="A87" s="58"/>
      <c r="E87" s="67"/>
      <c r="F87" s="55"/>
      <c r="N87" s="60"/>
    </row>
    <row r="88" spans="1:14" s="59" customFormat="1" ht="15">
      <c r="A88" s="58"/>
      <c r="E88" s="67"/>
      <c r="F88" s="55"/>
      <c r="N88" s="60"/>
    </row>
    <row r="89" spans="1:14" s="59" customFormat="1" ht="15">
      <c r="A89" s="58"/>
      <c r="E89" s="67"/>
      <c r="F89" s="55"/>
      <c r="N89" s="60"/>
    </row>
    <row r="90" spans="1:14" s="59" customFormat="1" ht="15">
      <c r="A90" s="58"/>
      <c r="E90" s="67"/>
      <c r="F90" s="55"/>
      <c r="N90" s="60"/>
    </row>
    <row r="91" spans="1:14" s="59" customFormat="1" ht="15">
      <c r="A91" s="58"/>
      <c r="E91" s="67"/>
      <c r="F91" s="55"/>
      <c r="N91" s="60"/>
    </row>
    <row r="92" spans="1:14" s="59" customFormat="1" ht="15">
      <c r="A92" s="58"/>
      <c r="E92" s="67"/>
      <c r="F92" s="55"/>
      <c r="N92" s="60"/>
    </row>
    <row r="93" spans="1:14" s="59" customFormat="1" ht="15">
      <c r="A93" s="58"/>
      <c r="E93" s="67"/>
      <c r="F93" s="55"/>
      <c r="N93" s="60"/>
    </row>
    <row r="94" spans="1:14" s="59" customFormat="1" ht="15">
      <c r="A94" s="58"/>
      <c r="E94" s="67"/>
      <c r="F94" s="55"/>
      <c r="N94" s="60"/>
    </row>
    <row r="95" spans="1:14" s="59" customFormat="1" ht="15">
      <c r="A95" s="58"/>
      <c r="E95" s="67"/>
      <c r="F95" s="55"/>
      <c r="N95" s="60"/>
    </row>
    <row r="96" spans="1:14" s="59" customFormat="1" ht="15">
      <c r="A96" s="58"/>
      <c r="E96" s="67"/>
      <c r="F96" s="55"/>
      <c r="N96" s="60"/>
    </row>
    <row r="97" spans="1:14" s="59" customFormat="1" ht="15">
      <c r="A97" s="58"/>
      <c r="E97" s="67"/>
      <c r="F97" s="55"/>
      <c r="N97" s="60"/>
    </row>
    <row r="98" spans="1:14" s="59" customFormat="1" ht="15">
      <c r="A98" s="58"/>
      <c r="E98" s="67"/>
      <c r="F98" s="55"/>
      <c r="N98" s="60"/>
    </row>
    <row r="99" spans="1:14" s="59" customFormat="1" ht="15">
      <c r="A99" s="58"/>
      <c r="E99" s="67"/>
      <c r="F99" s="55"/>
      <c r="N99" s="60"/>
    </row>
    <row r="100" spans="1:14" s="59" customFormat="1" ht="15">
      <c r="A100" s="58"/>
      <c r="E100" s="67"/>
      <c r="F100" s="55"/>
      <c r="N100" s="60"/>
    </row>
    <row r="101" spans="1:14" s="59" customFormat="1" ht="15">
      <c r="A101" s="58"/>
      <c r="E101" s="67"/>
      <c r="F101" s="55"/>
      <c r="N101" s="60"/>
    </row>
    <row r="102" spans="1:14" s="59" customFormat="1" ht="15">
      <c r="A102" s="58"/>
      <c r="E102" s="67"/>
      <c r="F102" s="55"/>
      <c r="N102" s="60"/>
    </row>
    <row r="103" spans="1:14" ht="15">
      <c r="F103" s="55"/>
    </row>
    <row r="104" spans="1:14" ht="15">
      <c r="F104" s="55"/>
    </row>
    <row r="105" spans="1:14" ht="15">
      <c r="F105" s="55"/>
    </row>
    <row r="106" spans="1:14" ht="15">
      <c r="F106" s="55"/>
    </row>
    <row r="107" spans="1:14" ht="15">
      <c r="F107" s="55"/>
    </row>
    <row r="108" spans="1:14" ht="15">
      <c r="F108" s="55"/>
    </row>
    <row r="109" spans="1:14" ht="15">
      <c r="F109" s="55"/>
    </row>
    <row r="110" spans="1:14" ht="15">
      <c r="F110" s="55"/>
    </row>
    <row r="111" spans="1:14" ht="15">
      <c r="F111" s="55"/>
    </row>
    <row r="112" spans="1:14" ht="15">
      <c r="F112" s="55"/>
    </row>
    <row r="113" spans="6:6" ht="15">
      <c r="F113" s="55"/>
    </row>
    <row r="114" spans="6:6" ht="15">
      <c r="F114" s="55"/>
    </row>
    <row r="115" spans="6:6" ht="15">
      <c r="F115" s="55"/>
    </row>
    <row r="116" spans="6:6" ht="15">
      <c r="F116" s="55"/>
    </row>
    <row r="117" spans="6:6" ht="15">
      <c r="F117" s="55"/>
    </row>
    <row r="118" spans="6:6" ht="15">
      <c r="F118" s="55"/>
    </row>
    <row r="119" spans="6:6" ht="15">
      <c r="F119" s="55"/>
    </row>
    <row r="120" spans="6:6" ht="15">
      <c r="F120" s="55"/>
    </row>
    <row r="121" spans="6:6" ht="15">
      <c r="F121" s="55"/>
    </row>
    <row r="122" spans="6:6" ht="15">
      <c r="F122" s="55"/>
    </row>
    <row r="123" spans="6:6" ht="15">
      <c r="F123" s="55"/>
    </row>
    <row r="124" spans="6:6" ht="15">
      <c r="F124" s="55"/>
    </row>
    <row r="125" spans="6:6">
      <c r="F125" s="54"/>
    </row>
    <row r="126" spans="6:6">
      <c r="F126" s="54"/>
    </row>
    <row r="127" spans="6:6">
      <c r="F127" s="54"/>
    </row>
  </sheetData>
  <mergeCells count="15">
    <mergeCell ref="N2:N3"/>
    <mergeCell ref="O2:O3"/>
    <mergeCell ref="P2:P3"/>
    <mergeCell ref="Q2:Q3"/>
    <mergeCell ref="A1:Q1"/>
    <mergeCell ref="A2:A3"/>
    <mergeCell ref="E2:E3"/>
    <mergeCell ref="F2:F3"/>
    <mergeCell ref="G2:G3"/>
    <mergeCell ref="H2:H3"/>
    <mergeCell ref="I2:I3"/>
    <mergeCell ref="J2:J3"/>
    <mergeCell ref="K2:K3"/>
    <mergeCell ref="L2:L3"/>
    <mergeCell ref="M2:M3"/>
  </mergeCells>
  <conditionalFormatting sqref="G4:G24">
    <cfRule type="containsText" dxfId="29" priority="67" stopIfTrue="1" operator="containsText" text="CDD ">
      <formula>NOT(ISERROR(SEARCH("CDD ",G4)))</formula>
    </cfRule>
  </conditionalFormatting>
  <conditionalFormatting sqref="G4:G24">
    <cfRule type="containsText" dxfId="28" priority="66" stopIfTrue="1" operator="containsText" text="CDI ">
      <formula>NOT(ISERROR(SEARCH("CDI ",G4)))</formula>
    </cfRule>
  </conditionalFormatting>
  <conditionalFormatting sqref="G4:G24">
    <cfRule type="containsText" dxfId="27" priority="65" stopIfTrue="1" operator="containsText" text="Stagiaire ">
      <formula>NOT(ISERROR(SEARCH("Stagiaire ",G4)))</formula>
    </cfRule>
  </conditionalFormatting>
  <conditionalFormatting sqref="I4:I24">
    <cfRule type="containsText" dxfId="26" priority="63" stopIfTrue="1" operator="containsText" text="AT ">
      <formula>NOT(ISERROR(SEARCH("AT ",I4)))</formula>
    </cfRule>
  </conditionalFormatting>
  <conditionalFormatting sqref="I4:I24">
    <cfRule type="containsText" dxfId="25" priority="62" stopIfTrue="1" operator="containsText" text="CM - Maternité ">
      <formula>NOT(ISERROR(SEARCH("CM - Maternité ",I4)))</formula>
    </cfRule>
  </conditionalFormatting>
  <conditionalFormatting sqref="I4:I24">
    <cfRule type="containsText" dxfId="24" priority="61" stopIfTrue="1" operator="containsText" text="Maladie ">
      <formula>NOT(ISERROR(SEARCH("Maladie ",I4)))</formula>
    </cfRule>
  </conditionalFormatting>
  <conditionalFormatting sqref="I4:I24">
    <cfRule type="containsText" dxfId="23" priority="60" stopIfTrue="1" operator="containsText" text="CM - COVID ">
      <formula>NOT(ISERROR(SEARCH("CM - COVID ",I4)))</formula>
    </cfRule>
  </conditionalFormatting>
  <conditionalFormatting sqref="I4:I24">
    <cfRule type="containsText" dxfId="22" priority="58" stopIfTrue="1" operator="containsText" text="Maternité ">
      <formula>NOT(ISERROR(SEARCH("Maternité ",I4)))</formula>
    </cfRule>
    <cfRule type="containsText" dxfId="21" priority="59" stopIfTrue="1" operator="containsText" text="CLD ">
      <formula>NOT(ISERROR(SEARCH("CLD ",I4)))</formula>
    </cfRule>
  </conditionalFormatting>
  <conditionalFormatting sqref="I4:I24">
    <cfRule type="containsText" dxfId="20" priority="57" stopIfTrue="1" operator="containsText" text="Disponibilité ">
      <formula>NOT(ISERROR(SEARCH("Disponibilité ",I4)))</formula>
    </cfRule>
  </conditionalFormatting>
  <conditionalFormatting sqref="I4:I24">
    <cfRule type="containsText" dxfId="19" priority="56" stopIfTrue="1" operator="containsText" text="CPE ">
      <formula>NOT(ISERROR(SEARCH("CPE ",I4)))</formula>
    </cfRule>
  </conditionalFormatting>
  <conditionalFormatting sqref="A18">
    <cfRule type="containsText" dxfId="18" priority="29" stopIfTrue="1" operator="containsText" text="A.S.H ">
      <formula>NOT(ISERROR(SEARCH("A.S.H ",A18)))</formula>
    </cfRule>
    <cfRule type="containsText" dxfId="17" priority="30" stopIfTrue="1" operator="containsText" text="I.S.G.S ">
      <formula>NOT(ISERROR(SEARCH("I.S.G.S ",A18)))</formula>
    </cfRule>
  </conditionalFormatting>
  <conditionalFormatting sqref="A18">
    <cfRule type="containsText" dxfId="16" priority="28" stopIfTrue="1" operator="containsText" text="A.S ">
      <formula>NOT(ISERROR(SEARCH("A.S ",A18)))</formula>
    </cfRule>
  </conditionalFormatting>
  <conditionalFormatting sqref="A18">
    <cfRule type="containsText" dxfId="15" priority="26" stopIfTrue="1" operator="containsText" text="Cadre de Santé ">
      <formula>NOT(ISERROR(SEARCH("Cadre de Santé ",A18)))</formula>
    </cfRule>
    <cfRule type="containsText" dxfId="14" priority="27" stopIfTrue="1" operator="containsText" text="CDS">
      <formula>NOT(ISERROR(SEARCH("CDS",A18)))</formula>
    </cfRule>
  </conditionalFormatting>
  <conditionalFormatting sqref="A24">
    <cfRule type="containsText" dxfId="13" priority="24" stopIfTrue="1" operator="containsText" text="A.S.H ">
      <formula>NOT(ISERROR(SEARCH("A.S.H ",A24)))</formula>
    </cfRule>
    <cfRule type="containsText" dxfId="12" priority="25" stopIfTrue="1" operator="containsText" text="I.S.G.S ">
      <formula>NOT(ISERROR(SEARCH("I.S.G.S ",A24)))</formula>
    </cfRule>
  </conditionalFormatting>
  <conditionalFormatting sqref="A24">
    <cfRule type="containsText" dxfId="11" priority="23" stopIfTrue="1" operator="containsText" text="A.S ">
      <formula>NOT(ISERROR(SEARCH("A.S ",A24)))</formula>
    </cfRule>
  </conditionalFormatting>
  <conditionalFormatting sqref="A24">
    <cfRule type="containsText" dxfId="10" priority="21" stopIfTrue="1" operator="containsText" text="Cadre de Santé ">
      <formula>NOT(ISERROR(SEARCH("Cadre de Santé ",A24)))</formula>
    </cfRule>
    <cfRule type="containsText" dxfId="9" priority="22" stopIfTrue="1" operator="containsText" text="CDS">
      <formula>NOT(ISERROR(SEARCH("CDS",A24)))</formula>
    </cfRule>
  </conditionalFormatting>
  <conditionalFormatting sqref="A24">
    <cfRule type="containsText" dxfId="8" priority="19" stopIfTrue="1" operator="containsText" text="A.S.H ">
      <formula>NOT(ISERROR(SEARCH("A.S.H ",A24)))</formula>
    </cfRule>
    <cfRule type="containsText" dxfId="7" priority="20" stopIfTrue="1" operator="containsText" text="I.S.G.S ">
      <formula>NOT(ISERROR(SEARCH("I.S.G.S ",A24)))</formula>
    </cfRule>
  </conditionalFormatting>
  <conditionalFormatting sqref="A24">
    <cfRule type="containsText" dxfId="6" priority="18" stopIfTrue="1" operator="containsText" text="A.S ">
      <formula>NOT(ISERROR(SEARCH("A.S ",A24)))</formula>
    </cfRule>
  </conditionalFormatting>
  <conditionalFormatting sqref="A24">
    <cfRule type="containsText" dxfId="5" priority="16" stopIfTrue="1" operator="containsText" text="Cadre de Santé ">
      <formula>NOT(ISERROR(SEARCH("Cadre de Santé ",A24)))</formula>
    </cfRule>
    <cfRule type="containsText" dxfId="4" priority="17" stopIfTrue="1" operator="containsText" text="CDS">
      <formula>NOT(ISERROR(SEARCH("CDS",A24)))</formula>
    </cfRule>
  </conditionalFormatting>
  <conditionalFormatting sqref="A10">
    <cfRule type="containsText" dxfId="3" priority="5" stopIfTrue="1" operator="containsText" text="Cadre de Pôle">
      <formula>NOT(ISERROR(SEARCH("Cadre de Pôle",A10)))</formula>
    </cfRule>
    <cfRule type="containsText" dxfId="2" priority="6" stopIfTrue="1" operator="containsText" text="Cadre Pôle">
      <formula>NOT(ISERROR(SEARCH("Cadre Pôle",A10)))</formula>
    </cfRule>
  </conditionalFormatting>
  <conditionalFormatting sqref="A9">
    <cfRule type="containsText" dxfId="1" priority="1" stopIfTrue="1" operator="containsText" text="Cadre de Pôle">
      <formula>NOT(ISERROR(SEARCH("Cadre de Pôle",A9)))</formula>
    </cfRule>
    <cfRule type="containsText" dxfId="0" priority="2" stopIfTrue="1" operator="containsText" text="Cadre Pôle">
      <formula>NOT(ISERROR(SEARCH("Cadre Pôle",A9)))</formula>
    </cfRule>
  </conditionalFormatting>
  <dataValidations count="3">
    <dataValidation type="list" allowBlank="1" showInputMessage="1" showErrorMessage="1" sqref="A9:A10 A12 F4:F124">
      <formula1>"Cadre de pôle , Cadre de santé , ISGS , AS , ASH ,"</formula1>
    </dataValidation>
    <dataValidation type="list" allowBlank="1" showInputMessage="1" showErrorMessage="1" sqref="I4:I24">
      <formula1>"AT , CLD , CM - COVID , CM - Maternité , CPE , Disponibilité , Maladie , Maternité ,CM,Formation Pro,"</formula1>
    </dataValidation>
    <dataValidation type="list" allowBlank="1" showInputMessage="1" showErrorMessage="1" sqref="G4:G24">
      <formula1>"CDD , CDI , Stagiaire , Titulaire , "</formula1>
    </dataValidation>
  </dataValidations>
  <pageMargins left="0.70866141732283472" right="0.70866141732283472" top="0.74803149606299213" bottom="0.74803149606299213" header="0.31496062992125984" footer="0.31496062992125984"/>
  <pageSetup paperSize="8" scale="6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>
      <selection activeCell="G36" sqref="G36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Absences</vt:lpstr>
      <vt:lpstr>Récap</vt:lpstr>
      <vt:lpstr>Chirurgie1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GF</dc:creator>
  <cp:lastModifiedBy>Aurélie Fernandez</cp:lastModifiedBy>
  <cp:lastPrinted>2022-03-01T08:33:02Z</cp:lastPrinted>
  <dcterms:created xsi:type="dcterms:W3CDTF">2013-03-14T13:10:56Z</dcterms:created>
  <dcterms:modified xsi:type="dcterms:W3CDTF">2022-12-11T13:51:41Z</dcterms:modified>
</cp:coreProperties>
</file>