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00" activeTab="3"/>
  </bookViews>
  <sheets>
    <sheet name="RECAP" sheetId="16" r:id="rId1"/>
    <sheet name="Modèle" sheetId="14" state="hidden" r:id="rId2"/>
    <sheet name="DATA" sheetId="15" r:id="rId3"/>
    <sheet name="RECRUTEMENT 2022" sheetId="17" r:id="rId4"/>
  </sheets>
  <functionGroups builtInGroupCount="17"/>
  <definedNames>
    <definedName name="baseservicespoles">DATA!#REF!</definedName>
    <definedName name="CHIRURGIE">DATA!$D$3:$D$118</definedName>
    <definedName name="Contexte">DATA!$A$2:$A$28</definedName>
    <definedName name="FME">DATA!$E$3:$E$78</definedName>
    <definedName name="GERIATRIE">DATA!$F$3:$F$128</definedName>
    <definedName name="MEDECINE">DATA!$G$3:$G$98</definedName>
    <definedName name="MOTIFS">DATA!$B$2:$B$118</definedName>
    <definedName name="NUIT">DATA!$H$3:$H$58</definedName>
    <definedName name="POLES">DATA!$C$2:$C$88</definedName>
    <definedName name="Pôles">DATA!$C$2:$C$23</definedName>
    <definedName name="SERVICES">DATA!#REF!</definedName>
    <definedName name="SOINS_CRITIQUES">DATA!$I$3:$I$108</definedName>
    <definedName name="STATUTS">DATA!$A$2:$A$138</definedName>
  </definedNames>
  <calcPr calcId="145621"/>
</workbook>
</file>

<file path=xl/calcChain.xml><?xml version="1.0" encoding="utf-8"?>
<calcChain xmlns="http://schemas.openxmlformats.org/spreadsheetml/2006/main">
  <c r="M5" i="16" l="1"/>
  <c r="N5" i="16"/>
  <c r="O5" i="16"/>
  <c r="P5" i="16"/>
  <c r="Q5" i="16"/>
  <c r="M6" i="16"/>
  <c r="N6" i="16"/>
  <c r="O6" i="16"/>
  <c r="P6" i="16"/>
  <c r="Q6" i="16"/>
  <c r="M7" i="16"/>
  <c r="N7" i="16"/>
  <c r="O7" i="16"/>
  <c r="P7" i="16"/>
  <c r="Q7" i="16"/>
  <c r="M8" i="16"/>
  <c r="N8" i="16"/>
  <c r="O8" i="16"/>
  <c r="P8" i="16"/>
  <c r="Q8" i="16"/>
  <c r="M9" i="16"/>
  <c r="N9" i="16"/>
  <c r="O9" i="16"/>
  <c r="P9" i="16"/>
  <c r="Q9" i="16"/>
  <c r="M10" i="16"/>
  <c r="N10" i="16"/>
  <c r="O10" i="16"/>
  <c r="P10" i="16"/>
  <c r="Q10" i="16"/>
  <c r="M11" i="16"/>
  <c r="N11" i="16"/>
  <c r="O11" i="16"/>
  <c r="P11" i="16"/>
  <c r="Q11" i="16"/>
  <c r="M12" i="16"/>
  <c r="N12" i="16"/>
  <c r="O12" i="16"/>
  <c r="P12" i="16"/>
  <c r="Q12" i="16"/>
  <c r="M13" i="16"/>
  <c r="N13" i="16"/>
  <c r="O13" i="16"/>
  <c r="P13" i="16"/>
  <c r="Q13" i="16"/>
  <c r="L6" i="16"/>
  <c r="L7" i="16"/>
  <c r="L8" i="16"/>
  <c r="L9" i="16"/>
  <c r="L10" i="16"/>
  <c r="L11" i="16"/>
  <c r="L12" i="16"/>
  <c r="L13" i="16"/>
  <c r="L5" i="16"/>
  <c r="I5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9" i="16"/>
  <c r="F10" i="16"/>
  <c r="F11" i="16"/>
  <c r="F6" i="16"/>
  <c r="F7" i="16"/>
  <c r="F8" i="16"/>
  <c r="F5" i="16"/>
  <c r="F25" i="16" s="1"/>
  <c r="C6" i="16"/>
  <c r="C7" i="16"/>
  <c r="C8" i="16"/>
  <c r="C9" i="16"/>
  <c r="C10" i="16"/>
  <c r="C11" i="16"/>
  <c r="C12" i="16"/>
  <c r="C13" i="16"/>
  <c r="C5" i="16"/>
  <c r="L17" i="16"/>
  <c r="M17" i="16"/>
  <c r="N17" i="16"/>
  <c r="O17" i="16"/>
  <c r="P17" i="16"/>
  <c r="Q17" i="16"/>
  <c r="L18" i="16"/>
  <c r="M18" i="16"/>
  <c r="N18" i="16"/>
  <c r="O18" i="16"/>
  <c r="P18" i="16"/>
  <c r="Q18" i="16"/>
  <c r="L19" i="16"/>
  <c r="M19" i="16"/>
  <c r="N19" i="16"/>
  <c r="O19" i="16"/>
  <c r="P19" i="16"/>
  <c r="Q19" i="16"/>
  <c r="L20" i="16"/>
  <c r="M20" i="16"/>
  <c r="N20" i="16"/>
  <c r="O20" i="16"/>
  <c r="P20" i="16"/>
  <c r="Q20" i="16"/>
  <c r="L21" i="16"/>
  <c r="M21" i="16"/>
  <c r="N21" i="16"/>
  <c r="O21" i="16"/>
  <c r="P21" i="16"/>
  <c r="Q21" i="16"/>
  <c r="L22" i="16"/>
  <c r="M22" i="16"/>
  <c r="N22" i="16"/>
  <c r="O22" i="16"/>
  <c r="P22" i="16"/>
  <c r="Q22" i="16"/>
  <c r="L23" i="16"/>
  <c r="M23" i="16"/>
  <c r="N23" i="16"/>
  <c r="O23" i="16"/>
  <c r="P23" i="16"/>
  <c r="Q23" i="16"/>
  <c r="L24" i="16"/>
  <c r="M24" i="16"/>
  <c r="N24" i="16"/>
  <c r="O24" i="16"/>
  <c r="P24" i="16"/>
  <c r="Q24" i="16"/>
  <c r="L25" i="16"/>
  <c r="M25" i="16"/>
  <c r="N25" i="16"/>
  <c r="O25" i="16"/>
  <c r="P25" i="16"/>
  <c r="Q25" i="16"/>
  <c r="L26" i="16"/>
  <c r="M26" i="16"/>
  <c r="N26" i="16"/>
  <c r="O26" i="16"/>
  <c r="P26" i="16"/>
  <c r="Q26" i="16"/>
  <c r="L27" i="16"/>
  <c r="M27" i="16"/>
  <c r="N27" i="16"/>
  <c r="O27" i="16"/>
  <c r="P27" i="16"/>
  <c r="Q27" i="16"/>
  <c r="L28" i="16"/>
  <c r="M28" i="16"/>
  <c r="N28" i="16"/>
  <c r="O28" i="16"/>
  <c r="P28" i="16"/>
  <c r="Q28" i="16"/>
  <c r="L29" i="16"/>
  <c r="M29" i="16"/>
  <c r="N29" i="16"/>
  <c r="O29" i="16"/>
  <c r="P29" i="16"/>
  <c r="Q29" i="16"/>
  <c r="L30" i="16"/>
  <c r="M30" i="16"/>
  <c r="N30" i="16"/>
  <c r="O30" i="16"/>
  <c r="P30" i="16"/>
  <c r="Q30" i="16"/>
  <c r="L31" i="16"/>
  <c r="M31" i="16"/>
  <c r="N31" i="16"/>
  <c r="O31" i="16"/>
  <c r="P31" i="16"/>
  <c r="Q31" i="16"/>
  <c r="L32" i="16"/>
  <c r="M32" i="16"/>
  <c r="N32" i="16"/>
  <c r="O32" i="16"/>
  <c r="P32" i="16"/>
  <c r="Q32" i="16"/>
  <c r="L33" i="16"/>
  <c r="M33" i="16"/>
  <c r="N33" i="16"/>
  <c r="O33" i="16"/>
  <c r="P33" i="16"/>
  <c r="Q33" i="16"/>
  <c r="L34" i="16"/>
  <c r="M34" i="16"/>
  <c r="N34" i="16"/>
  <c r="O34" i="16"/>
  <c r="P34" i="16"/>
  <c r="Q34" i="16"/>
  <c r="L35" i="16"/>
  <c r="M35" i="16"/>
  <c r="N35" i="16"/>
  <c r="O35" i="16"/>
  <c r="P35" i="16"/>
  <c r="Q35" i="16"/>
  <c r="L36" i="16"/>
  <c r="M36" i="16"/>
  <c r="N36" i="16"/>
  <c r="O36" i="16"/>
  <c r="P36" i="16"/>
  <c r="Q36" i="16"/>
  <c r="L37" i="16"/>
  <c r="M37" i="16"/>
  <c r="N37" i="16"/>
  <c r="O37" i="16"/>
  <c r="P37" i="16"/>
  <c r="Q37" i="16"/>
  <c r="L38" i="16"/>
  <c r="M38" i="16"/>
  <c r="N38" i="16"/>
  <c r="O38" i="16"/>
  <c r="P38" i="16"/>
  <c r="Q38" i="16"/>
  <c r="L39" i="16"/>
  <c r="M39" i="16"/>
  <c r="N39" i="16"/>
  <c r="O39" i="16"/>
  <c r="P39" i="16"/>
  <c r="Q39" i="16"/>
  <c r="L40" i="16"/>
  <c r="M40" i="16"/>
  <c r="N40" i="16"/>
  <c r="O40" i="16"/>
  <c r="P40" i="16"/>
  <c r="Q40" i="16"/>
  <c r="L41" i="16"/>
  <c r="M41" i="16"/>
  <c r="N41" i="16"/>
  <c r="O41" i="16"/>
  <c r="P41" i="16"/>
  <c r="Q41" i="16"/>
  <c r="L42" i="16"/>
  <c r="M42" i="16"/>
  <c r="N42" i="16"/>
  <c r="O42" i="16"/>
  <c r="P42" i="16"/>
  <c r="Q42" i="16"/>
  <c r="L43" i="16"/>
  <c r="M43" i="16"/>
  <c r="N43" i="16"/>
  <c r="O43" i="16"/>
  <c r="P43" i="16"/>
  <c r="Q43" i="16"/>
  <c r="L44" i="16"/>
  <c r="M44" i="16"/>
  <c r="N44" i="16"/>
  <c r="O44" i="16"/>
  <c r="P44" i="16"/>
  <c r="Q44" i="16"/>
  <c r="L45" i="16"/>
  <c r="M45" i="16"/>
  <c r="N45" i="16"/>
  <c r="O45" i="16"/>
  <c r="P45" i="16"/>
  <c r="Q45" i="16"/>
  <c r="L46" i="16"/>
  <c r="M46" i="16"/>
  <c r="N46" i="16"/>
  <c r="O46" i="16"/>
  <c r="P46" i="16"/>
  <c r="Q46" i="16"/>
  <c r="L47" i="16"/>
  <c r="M47" i="16"/>
  <c r="N47" i="16"/>
  <c r="O47" i="16"/>
  <c r="P47" i="16"/>
  <c r="Q47" i="16"/>
  <c r="L48" i="16"/>
  <c r="M48" i="16"/>
  <c r="N48" i="16"/>
  <c r="O48" i="16"/>
  <c r="P48" i="16"/>
  <c r="Q48" i="16"/>
  <c r="M16" i="16"/>
  <c r="N16" i="16"/>
  <c r="O16" i="16"/>
  <c r="P16" i="16"/>
  <c r="Q16" i="16"/>
  <c r="L16" i="16"/>
  <c r="R48" i="16"/>
  <c r="H6" i="16"/>
  <c r="I6" i="16" s="1"/>
  <c r="C14" i="16"/>
  <c r="R12" i="16" l="1"/>
  <c r="H7" i="16"/>
  <c r="H8" i="16" l="1"/>
  <c r="I7" i="16"/>
  <c r="H9" i="16" l="1"/>
  <c r="I8" i="16"/>
  <c r="H10" i="16" l="1"/>
  <c r="I9" i="16"/>
  <c r="I10" i="16" l="1"/>
  <c r="H11" i="16"/>
  <c r="H12" i="16" l="1"/>
  <c r="I11" i="16"/>
  <c r="I12" i="16" l="1"/>
  <c r="H13" i="16"/>
  <c r="H14" i="16" l="1"/>
  <c r="I13" i="16"/>
  <c r="I14" i="16" l="1"/>
  <c r="H15" i="16"/>
  <c r="H16" i="16" l="1"/>
  <c r="I16" i="16" s="1"/>
  <c r="I15" i="16"/>
  <c r="I17" i="16" l="1"/>
</calcChain>
</file>

<file path=xl/sharedStrings.xml><?xml version="1.0" encoding="utf-8"?>
<sst xmlns="http://schemas.openxmlformats.org/spreadsheetml/2006/main" count="318" uniqueCount="125">
  <si>
    <t>TELEPHONE</t>
  </si>
  <si>
    <t>IDE</t>
  </si>
  <si>
    <t>AS</t>
  </si>
  <si>
    <t>REMPLACEMENT</t>
  </si>
  <si>
    <t xml:space="preserve">SERVICE </t>
  </si>
  <si>
    <t>NOM PRENOM</t>
  </si>
  <si>
    <t>GRADE</t>
  </si>
  <si>
    <t>DATE RECRUTEMENT</t>
  </si>
  <si>
    <t>DATE DE FIN</t>
  </si>
  <si>
    <t>STATUT</t>
  </si>
  <si>
    <t>DOSSIER</t>
  </si>
  <si>
    <t>CM</t>
  </si>
  <si>
    <t>AT</t>
  </si>
  <si>
    <t>Nom</t>
  </si>
  <si>
    <t>Prénom</t>
  </si>
  <si>
    <t>Grade</t>
  </si>
  <si>
    <t>Service</t>
  </si>
  <si>
    <t>12h/12h</t>
  </si>
  <si>
    <t>COVID</t>
  </si>
  <si>
    <t>FME</t>
  </si>
  <si>
    <t>Mois</t>
  </si>
  <si>
    <t>Recrutement</t>
  </si>
  <si>
    <t>NOMBRE GLOBAL STATUT</t>
  </si>
  <si>
    <t>NOMBRE GLOBAL MOTIF</t>
  </si>
  <si>
    <t>SSR</t>
  </si>
  <si>
    <t>CSG</t>
  </si>
  <si>
    <t>EHPAD</t>
  </si>
  <si>
    <t>CS OPH</t>
  </si>
  <si>
    <t>SSPI</t>
  </si>
  <si>
    <t>ORL</t>
  </si>
  <si>
    <t>UNV</t>
  </si>
  <si>
    <t>Med A/C</t>
  </si>
  <si>
    <t>Orthopédie</t>
  </si>
  <si>
    <t xml:space="preserve">USLD 1er </t>
  </si>
  <si>
    <t>USLD</t>
  </si>
  <si>
    <t xml:space="preserve">USLD 4e  </t>
  </si>
  <si>
    <t>UHR - SSR</t>
  </si>
  <si>
    <t>NOMBRE SERVICES/POLES</t>
  </si>
  <si>
    <t>NOMBRE STATUTS/POLES</t>
  </si>
  <si>
    <t>CFP</t>
  </si>
  <si>
    <t>Affectation pro</t>
  </si>
  <si>
    <t>Création de poste</t>
  </si>
  <si>
    <t>Mutation</t>
  </si>
  <si>
    <t>Mutation interne</t>
  </si>
  <si>
    <t>Poste vacant</t>
  </si>
  <si>
    <t>Remplacement</t>
  </si>
  <si>
    <t>Renfort</t>
  </si>
  <si>
    <t>Renfort COVID</t>
  </si>
  <si>
    <t>CM+Mater</t>
  </si>
  <si>
    <t>Démission</t>
  </si>
  <si>
    <t>Départ IFAS</t>
  </si>
  <si>
    <t>Départ IFCS</t>
  </si>
  <si>
    <t>Départ IFSI</t>
  </si>
  <si>
    <t>Disponibilité</t>
  </si>
  <si>
    <t>Été</t>
  </si>
  <si>
    <t>Maternité</t>
  </si>
  <si>
    <t>Retraite</t>
  </si>
  <si>
    <t>Chirurgie</t>
  </si>
  <si>
    <t>Nuit</t>
  </si>
  <si>
    <t>Soins_Critiques</t>
  </si>
  <si>
    <t>Nuit Eugénie</t>
  </si>
  <si>
    <t>Bloc op</t>
  </si>
  <si>
    <t>Gastro</t>
  </si>
  <si>
    <t>Urologie</t>
  </si>
  <si>
    <t>Viscérale</t>
  </si>
  <si>
    <t>Gynécologie</t>
  </si>
  <si>
    <t>Pédiatrie</t>
  </si>
  <si>
    <t xml:space="preserve">USLD 4 </t>
  </si>
  <si>
    <t>Cardiologie</t>
  </si>
  <si>
    <t>Dialyse</t>
  </si>
  <si>
    <t>Soins palliatifs</t>
  </si>
  <si>
    <t>Anesthésie</t>
  </si>
  <si>
    <t>Ambulatoire</t>
  </si>
  <si>
    <t xml:space="preserve">Laboratoire </t>
  </si>
  <si>
    <t>Pharmacie</t>
  </si>
  <si>
    <t>Stérilisation</t>
  </si>
  <si>
    <t>Réanimation</t>
  </si>
  <si>
    <t xml:space="preserve">Urgences </t>
  </si>
  <si>
    <t>Creation de poste</t>
  </si>
  <si>
    <t xml:space="preserve">AS </t>
  </si>
  <si>
    <t xml:space="preserve">ISGS </t>
  </si>
  <si>
    <t>Medecine</t>
  </si>
  <si>
    <t>Geriatrie</t>
  </si>
  <si>
    <t>Nuit Eugenie</t>
  </si>
  <si>
    <t>Liste services</t>
  </si>
  <si>
    <t>Poles</t>
  </si>
  <si>
    <t>Médecine</t>
  </si>
  <si>
    <t>Gériatrie</t>
  </si>
  <si>
    <t xml:space="preserve">Fin de contrat </t>
  </si>
  <si>
    <t>Pour pallier à l'absence de</t>
  </si>
  <si>
    <t>Pôle</t>
  </si>
  <si>
    <t>N°</t>
  </si>
  <si>
    <t>Début de contrat</t>
  </si>
  <si>
    <t>Contexte du Recrutement</t>
  </si>
  <si>
    <t>Pôle Chirurgie</t>
  </si>
  <si>
    <t>Pôle FME</t>
  </si>
  <si>
    <t>Pôle Gériatrie</t>
  </si>
  <si>
    <t>Liste des Pôles &amp; Services</t>
  </si>
  <si>
    <t>Pôle Médecine</t>
  </si>
  <si>
    <t>Pôle Soins-Critiques</t>
  </si>
  <si>
    <t>Pôle Nuit</t>
  </si>
  <si>
    <t>Contexte recrutement</t>
  </si>
  <si>
    <t>Motifs</t>
  </si>
  <si>
    <t>Pôles</t>
  </si>
  <si>
    <t>Téléphone</t>
  </si>
  <si>
    <t>Mail</t>
  </si>
  <si>
    <t>Civilité</t>
  </si>
  <si>
    <t>Mr</t>
  </si>
  <si>
    <t xml:space="preserve">Mme </t>
  </si>
  <si>
    <t>06.00.00.00.01</t>
  </si>
  <si>
    <t>06.00.00.00.02</t>
  </si>
  <si>
    <t>06.00.00.00.03</t>
  </si>
  <si>
    <t>06.00.00.00.04</t>
  </si>
  <si>
    <t>06.00.00.00.05</t>
  </si>
  <si>
    <t>Antoine1</t>
  </si>
  <si>
    <t>Antoine2</t>
  </si>
  <si>
    <t>Antoine5</t>
  </si>
  <si>
    <t>Antoinette3</t>
  </si>
  <si>
    <t>Antoinette4</t>
  </si>
  <si>
    <t>Antoine11</t>
  </si>
  <si>
    <t>Antoine22</t>
  </si>
  <si>
    <t>Antoinette33</t>
  </si>
  <si>
    <t>Antoinette44</t>
  </si>
  <si>
    <t>Antoine55</t>
  </si>
  <si>
    <t>antoine1@gmail,com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</si>
</sst>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164" formatCode="[$-40C]mmmm\-yy;@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0"/>
      <name val="Helv"/>
    </font>
    <font>
      <sz val="12"/>
      <name val="Georgia"/>
      <family val="1"/>
    </font>
    <font>
      <b/>
      <sz val="12"/>
      <name val="Georgia"/>
      <family val="1"/>
    </font>
    <font>
      <sz val="12"/>
      <name val="Calibri"/>
      <family val="2"/>
    </font>
    <font>
      <u/>
      <sz val="8.8000000000000007"/>
      <color theme="10"/>
      <name val="Calibri"/>
      <family val="2"/>
    </font>
    <font>
      <b/>
      <sz val="22"/>
      <color theme="1"/>
      <name val="Calibri"/>
      <family val="2"/>
      <scheme val="minor"/>
    </font>
    <font>
      <sz val="12"/>
      <color theme="1"/>
      <name val="Georgia"/>
      <family val="1"/>
    </font>
    <font>
      <sz val="11"/>
      <color theme="1"/>
      <name val="Georgia"/>
      <family val="1"/>
    </font>
    <font>
      <b/>
      <sz val="12"/>
      <color theme="1"/>
      <name val="Georgia"/>
      <family val="1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2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centerContinuous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0" fontId="10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41" fontId="0" fillId="0" borderId="7" xfId="0" applyNumberFormat="1" applyBorder="1" applyAlignment="1">
      <alignment horizontal="center" vertical="center"/>
    </xf>
    <xf numFmtId="41" fontId="0" fillId="6" borderId="7" xfId="0" applyNumberFormat="1" applyFill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41" fontId="10" fillId="0" borderId="0" xfId="0" applyNumberFormat="1" applyFont="1" applyAlignment="1">
      <alignment vertical="center"/>
    </xf>
    <xf numFmtId="41" fontId="0" fillId="0" borderId="0" xfId="0" applyNumberForma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12" fillId="2" borderId="1" xfId="1" applyFont="1" applyFill="1" applyBorder="1" applyAlignment="1" applyProtection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9" fillId="7" borderId="9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12" fillId="2" borderId="4" xfId="1" applyFont="1" applyFill="1" applyBorder="1" applyAlignment="1" applyProtection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left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4" borderId="4" xfId="0" applyFont="1" applyFill="1" applyBorder="1" applyAlignment="1">
      <alignment horizontal="left" vertical="center"/>
    </xf>
    <xf numFmtId="0" fontId="13" fillId="2" borderId="18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/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8.8000000000000007"/>
        <color theme="10"/>
        <name val="Calibri"/>
        <scheme val="none"/>
      </font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double">
          <color indexed="64"/>
        </right>
        <top/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eorgi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eorg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eorgia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/>
        <bottom/>
      </border>
    </dxf>
    <dxf>
      <fill>
        <patternFill>
          <bgColor rgb="FF66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381000</xdr:colOff>
          <xdr:row>1</xdr:row>
          <xdr:rowOff>333375</xdr:rowOff>
        </xdr:from>
        <xdr:to>
          <xdr:col>16</xdr:col>
          <xdr:colOff>190500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recrutement" displayName="tb_recrutement" ref="A1:N6" totalsRowShown="0" headerRowDxfId="16" headerRowBorderDxfId="15" tableBorderDxfId="14">
  <autoFilter ref="A1:N6"/>
  <tableColumns count="14">
    <tableColumn id="1" name="N°" dataDxfId="13"/>
    <tableColumn id="2" name="Pôle" dataDxfId="12"/>
    <tableColumn id="3" name="Service" dataDxfId="11"/>
    <tableColumn id="4" name="Civilité" dataDxfId="10"/>
    <tableColumn id="5" name="Nom" dataDxfId="9" dataCellStyle="Lien hypertexte"/>
    <tableColumn id="6" name="Prénom" dataDxfId="8" dataCellStyle="Lien hypertexte"/>
    <tableColumn id="7" name="Grade" dataDxfId="7"/>
    <tableColumn id="8" name="Téléphone" dataDxfId="6"/>
    <tableColumn id="9" name="Mail" dataDxfId="5" dataCellStyle="Lien hypertexte"/>
    <tableColumn id="10" name="Début de contrat" dataDxfId="4"/>
    <tableColumn id="11" name="Fin de contrat " dataDxfId="3"/>
    <tableColumn id="12" name="Contexte du Recrutement" dataDxfId="2"/>
    <tableColumn id="13" name="Pour pallier à l'absence de" dataDxfId="1"/>
    <tableColumn id="14" name="Motif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ntoine1@gmail,com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antoine1@gmail,com" TargetMode="External"/><Relationship Id="rId1" Type="http://schemas.openxmlformats.org/officeDocument/2006/relationships/hyperlink" Target="mailto:antoine1@gmail,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R50"/>
  <sheetViews>
    <sheetView zoomScaleNormal="100" workbookViewId="0">
      <selection activeCell="L17" sqref="L17"/>
    </sheetView>
  </sheetViews>
  <sheetFormatPr baseColWidth="10" defaultRowHeight="17.25" customHeight="1" x14ac:dyDescent="0.25"/>
  <cols>
    <col min="1" max="1" width="2.85546875" style="9" customWidth="1"/>
    <col min="2" max="2" width="19.140625" style="9" customWidth="1"/>
    <col min="3" max="3" width="7.7109375" style="12" customWidth="1"/>
    <col min="4" max="4" width="2.85546875" style="9" customWidth="1"/>
    <col min="5" max="5" width="19.5703125" style="9" customWidth="1"/>
    <col min="6" max="6" width="9.140625" style="12" customWidth="1"/>
    <col min="7" max="7" width="3.28515625" style="12" customWidth="1"/>
    <col min="8" max="9" width="14.140625" style="12" customWidth="1"/>
    <col min="10" max="10" width="3" style="9" customWidth="1"/>
    <col min="11" max="11" width="27.42578125" style="9" customWidth="1"/>
    <col min="12" max="17" width="18.42578125" style="12" customWidth="1"/>
    <col min="18" max="16384" width="11.42578125" style="9"/>
  </cols>
  <sheetData>
    <row r="3" spans="2:18" ht="17.25" customHeight="1" x14ac:dyDescent="0.25">
      <c r="J3" s="22"/>
    </row>
    <row r="4" spans="2:18" ht="17.25" customHeight="1" x14ac:dyDescent="0.25">
      <c r="B4" s="76" t="s">
        <v>22</v>
      </c>
      <c r="C4" s="77"/>
      <c r="E4" s="78" t="s">
        <v>23</v>
      </c>
      <c r="F4" s="79"/>
      <c r="G4" s="26"/>
      <c r="H4" s="33" t="s">
        <v>20</v>
      </c>
      <c r="I4" s="33" t="s">
        <v>21</v>
      </c>
      <c r="J4" s="31"/>
      <c r="K4" s="32" t="s">
        <v>38</v>
      </c>
      <c r="L4" s="33" t="s">
        <v>57</v>
      </c>
      <c r="M4" s="33" t="s">
        <v>19</v>
      </c>
      <c r="N4" s="33" t="s">
        <v>82</v>
      </c>
      <c r="O4" s="33" t="s">
        <v>81</v>
      </c>
      <c r="P4" s="33" t="s">
        <v>58</v>
      </c>
      <c r="Q4" s="33" t="s">
        <v>59</v>
      </c>
    </row>
    <row r="5" spans="2:18" ht="17.25" customHeight="1" x14ac:dyDescent="0.25">
      <c r="B5" s="30" t="s">
        <v>45</v>
      </c>
      <c r="C5" s="37" t="e">
        <f>COUNTIF(#REF!,RECAP!B5)</f>
        <v>#REF!</v>
      </c>
      <c r="E5" s="40" t="s">
        <v>17</v>
      </c>
      <c r="F5" s="35" t="e">
        <f>COUNTIF(#REF!,RECAP!E5)</f>
        <v>#REF!</v>
      </c>
      <c r="G5" s="21"/>
      <c r="H5" s="27">
        <v>44562</v>
      </c>
      <c r="I5" s="36" t="e">
        <f>COUNTIFS(#REF!,"&gt;="&amp;H5,#REF!,"&lt;="&amp;EOMONTH(H5,0))</f>
        <v>#REF!</v>
      </c>
      <c r="K5" s="30" t="s">
        <v>40</v>
      </c>
      <c r="L5" s="35" t="e">
        <f>COUNTIFS(#REF!,RECAP!$K5,#REF!,RECAP!L$4)</f>
        <v>#REF!</v>
      </c>
      <c r="M5" s="35" t="e">
        <f>COUNTIFS(#REF!,RECAP!$K5,#REF!,RECAP!M$4)</f>
        <v>#REF!</v>
      </c>
      <c r="N5" s="35" t="e">
        <f>COUNTIFS(#REF!,RECAP!$K5,#REF!,RECAP!N$4)</f>
        <v>#REF!</v>
      </c>
      <c r="O5" s="35" t="e">
        <f>COUNTIFS(#REF!,RECAP!$K5,#REF!,RECAP!O$4)</f>
        <v>#REF!</v>
      </c>
      <c r="P5" s="35" t="e">
        <f>COUNTIFS(#REF!,RECAP!$K5,#REF!,RECAP!P$4)</f>
        <v>#REF!</v>
      </c>
      <c r="Q5" s="35" t="e">
        <f>COUNTIFS(#REF!,RECAP!$K5,#REF!,RECAP!Q$4)</f>
        <v>#REF!</v>
      </c>
    </row>
    <row r="6" spans="2:18" ht="17.25" customHeight="1" x14ac:dyDescent="0.25">
      <c r="B6" s="30" t="s">
        <v>40</v>
      </c>
      <c r="C6" s="37" t="e">
        <f>COUNTIF(#REF!,RECAP!B6)</f>
        <v>#REF!</v>
      </c>
      <c r="E6" s="40" t="s">
        <v>40</v>
      </c>
      <c r="F6" s="35" t="e">
        <f>COUNTIF(#REF!,RECAP!E6)</f>
        <v>#REF!</v>
      </c>
      <c r="G6" s="21"/>
      <c r="H6" s="27">
        <f>EDATE(H5,1)</f>
        <v>44593</v>
      </c>
      <c r="I6" s="36" t="e">
        <f>COUNTIFS(#REF!,"&gt;="&amp;H6,#REF!,"&lt;="&amp;EOMONTH(H6,0))</f>
        <v>#REF!</v>
      </c>
      <c r="K6" s="30" t="s">
        <v>78</v>
      </c>
      <c r="L6" s="35" t="e">
        <f>COUNTIFS(#REF!,RECAP!$K6,#REF!,RECAP!L$4)</f>
        <v>#REF!</v>
      </c>
      <c r="M6" s="35" t="e">
        <f>COUNTIFS(#REF!,RECAP!$K6,#REF!,RECAP!M$4)</f>
        <v>#REF!</v>
      </c>
      <c r="N6" s="35" t="e">
        <f>COUNTIFS(#REF!,RECAP!$K6,#REF!,RECAP!N$4)</f>
        <v>#REF!</v>
      </c>
      <c r="O6" s="35" t="e">
        <f>COUNTIFS(#REF!,RECAP!$K6,#REF!,RECAP!O$4)</f>
        <v>#REF!</v>
      </c>
      <c r="P6" s="35" t="e">
        <f>COUNTIFS(#REF!,RECAP!$K6,#REF!,RECAP!P$4)</f>
        <v>#REF!</v>
      </c>
      <c r="Q6" s="35" t="e">
        <f>COUNTIFS(#REF!,RECAP!$K6,#REF!,RECAP!Q$4)</f>
        <v>#REF!</v>
      </c>
    </row>
    <row r="7" spans="2:18" ht="17.25" customHeight="1" x14ac:dyDescent="0.25">
      <c r="B7" s="30" t="s">
        <v>78</v>
      </c>
      <c r="C7" s="37" t="e">
        <f>COUNTIF(#REF!,RECAP!B7)</f>
        <v>#REF!</v>
      </c>
      <c r="E7" s="40" t="s">
        <v>12</v>
      </c>
      <c r="F7" s="35" t="e">
        <f>COUNTIF(#REF!,RECAP!E7)</f>
        <v>#REF!</v>
      </c>
      <c r="G7" s="21"/>
      <c r="H7" s="27">
        <f t="shared" ref="H7:H16" si="0">EDATE(H6,1)</f>
        <v>44621</v>
      </c>
      <c r="I7" s="36" t="e">
        <f>COUNTIFS(#REF!,"&gt;="&amp;H7,#REF!,"&lt;="&amp;EOMONTH(H7,0))</f>
        <v>#REF!</v>
      </c>
      <c r="K7" s="30" t="s">
        <v>42</v>
      </c>
      <c r="L7" s="35" t="e">
        <f>COUNTIFS(#REF!,RECAP!$K7,#REF!,RECAP!L$4)</f>
        <v>#REF!</v>
      </c>
      <c r="M7" s="35" t="e">
        <f>COUNTIFS(#REF!,RECAP!$K7,#REF!,RECAP!M$4)</f>
        <v>#REF!</v>
      </c>
      <c r="N7" s="35" t="e">
        <f>COUNTIFS(#REF!,RECAP!$K7,#REF!,RECAP!N$4)</f>
        <v>#REF!</v>
      </c>
      <c r="O7" s="35" t="e">
        <f>COUNTIFS(#REF!,RECAP!$K7,#REF!,RECAP!O$4)</f>
        <v>#REF!</v>
      </c>
      <c r="P7" s="35" t="e">
        <f>COUNTIFS(#REF!,RECAP!$K7,#REF!,RECAP!P$4)</f>
        <v>#REF!</v>
      </c>
      <c r="Q7" s="35" t="e">
        <f>COUNTIFS(#REF!,RECAP!$K7,#REF!,RECAP!Q$4)</f>
        <v>#REF!</v>
      </c>
    </row>
    <row r="8" spans="2:18" ht="17.25" customHeight="1" x14ac:dyDescent="0.25">
      <c r="B8" s="30" t="s">
        <v>42</v>
      </c>
      <c r="C8" s="37" t="e">
        <f>COUNTIF(#REF!,RECAP!B8)</f>
        <v>#REF!</v>
      </c>
      <c r="E8" s="40" t="s">
        <v>11</v>
      </c>
      <c r="F8" s="35" t="e">
        <f>COUNTIF(#REF!,RECAP!E8)</f>
        <v>#REF!</v>
      </c>
      <c r="G8" s="21"/>
      <c r="H8" s="27">
        <f t="shared" si="0"/>
        <v>44652</v>
      </c>
      <c r="I8" s="36" t="e">
        <f>COUNTIFS(#REF!,"&gt;="&amp;H8,#REF!,"&lt;="&amp;EOMONTH(H8,0))</f>
        <v>#REF!</v>
      </c>
      <c r="K8" s="30" t="s">
        <v>43</v>
      </c>
      <c r="L8" s="35" t="e">
        <f>COUNTIFS(#REF!,RECAP!$K8,#REF!,RECAP!L$4)</f>
        <v>#REF!</v>
      </c>
      <c r="M8" s="35" t="e">
        <f>COUNTIFS(#REF!,RECAP!$K8,#REF!,RECAP!M$4)</f>
        <v>#REF!</v>
      </c>
      <c r="N8" s="35" t="e">
        <f>COUNTIFS(#REF!,RECAP!$K8,#REF!,RECAP!N$4)</f>
        <v>#REF!</v>
      </c>
      <c r="O8" s="35" t="e">
        <f>COUNTIFS(#REF!,RECAP!$K8,#REF!,RECAP!O$4)</f>
        <v>#REF!</v>
      </c>
      <c r="P8" s="35" t="e">
        <f>COUNTIFS(#REF!,RECAP!$K8,#REF!,RECAP!P$4)</f>
        <v>#REF!</v>
      </c>
      <c r="Q8" s="35" t="e">
        <f>COUNTIFS(#REF!,RECAP!$K8,#REF!,RECAP!Q$4)</f>
        <v>#REF!</v>
      </c>
    </row>
    <row r="9" spans="2:18" ht="17.25" customHeight="1" x14ac:dyDescent="0.25">
      <c r="B9" s="30" t="s">
        <v>43</v>
      </c>
      <c r="C9" s="37" t="e">
        <f>COUNTIF(#REF!,RECAP!B9)</f>
        <v>#REF!</v>
      </c>
      <c r="E9" s="40" t="s">
        <v>48</v>
      </c>
      <c r="F9" s="35" t="e">
        <f>COUNTIF(#REF!,RECAP!E9)</f>
        <v>#REF!</v>
      </c>
      <c r="G9" s="21"/>
      <c r="H9" s="27">
        <f t="shared" si="0"/>
        <v>44682</v>
      </c>
      <c r="I9" s="36" t="e">
        <f>COUNTIFS(#REF!,"&gt;="&amp;H9,#REF!,"&lt;="&amp;EOMONTH(H9,0))</f>
        <v>#REF!</v>
      </c>
      <c r="K9" s="30" t="s">
        <v>44</v>
      </c>
      <c r="L9" s="35" t="e">
        <f>COUNTIFS(#REF!,RECAP!$K9,#REF!,RECAP!L$4)</f>
        <v>#REF!</v>
      </c>
      <c r="M9" s="35" t="e">
        <f>COUNTIFS(#REF!,RECAP!$K9,#REF!,RECAP!M$4)</f>
        <v>#REF!</v>
      </c>
      <c r="N9" s="35" t="e">
        <f>COUNTIFS(#REF!,RECAP!$K9,#REF!,RECAP!N$4)</f>
        <v>#REF!</v>
      </c>
      <c r="O9" s="35" t="e">
        <f>COUNTIFS(#REF!,RECAP!$K9,#REF!,RECAP!O$4)</f>
        <v>#REF!</v>
      </c>
      <c r="P9" s="35" t="e">
        <f>COUNTIFS(#REF!,RECAP!$K9,#REF!,RECAP!P$4)</f>
        <v>#REF!</v>
      </c>
      <c r="Q9" s="35" t="e">
        <f>COUNTIFS(#REF!,RECAP!$K9,#REF!,RECAP!Q$4)</f>
        <v>#REF!</v>
      </c>
    </row>
    <row r="10" spans="2:18" ht="17.25" customHeight="1" x14ac:dyDescent="0.25">
      <c r="B10" s="30" t="s">
        <v>44</v>
      </c>
      <c r="C10" s="37" t="e">
        <f>COUNTIF(#REF!,RECAP!B10)</f>
        <v>#REF!</v>
      </c>
      <c r="E10" s="40" t="s">
        <v>18</v>
      </c>
      <c r="F10" s="35" t="e">
        <f>COUNTIF(#REF!,RECAP!E10)</f>
        <v>#REF!</v>
      </c>
      <c r="G10" s="21"/>
      <c r="H10" s="27">
        <f t="shared" si="0"/>
        <v>44713</v>
      </c>
      <c r="I10" s="36" t="e">
        <f>COUNTIFS(#REF!,"&gt;="&amp;H10,#REF!,"&lt;="&amp;EOMONTH(H10,0))</f>
        <v>#REF!</v>
      </c>
      <c r="K10" s="30" t="s">
        <v>45</v>
      </c>
      <c r="L10" s="35" t="e">
        <f>COUNTIFS(#REF!,RECAP!$K10,#REF!,RECAP!L$4)</f>
        <v>#REF!</v>
      </c>
      <c r="M10" s="35" t="e">
        <f>COUNTIFS(#REF!,RECAP!$K10,#REF!,RECAP!M$4)</f>
        <v>#REF!</v>
      </c>
      <c r="N10" s="35" t="e">
        <f>COUNTIFS(#REF!,RECAP!$K10,#REF!,RECAP!N$4)</f>
        <v>#REF!</v>
      </c>
      <c r="O10" s="35" t="e">
        <f>COUNTIFS(#REF!,RECAP!$K10,#REF!,RECAP!O$4)</f>
        <v>#REF!</v>
      </c>
      <c r="P10" s="35" t="e">
        <f>COUNTIFS(#REF!,RECAP!$K10,#REF!,RECAP!P$4)</f>
        <v>#REF!</v>
      </c>
      <c r="Q10" s="35" t="e">
        <f>COUNTIFS(#REF!,RECAP!$K10,#REF!,RECAP!Q$4)</f>
        <v>#REF!</v>
      </c>
    </row>
    <row r="11" spans="2:18" ht="17.25" customHeight="1" x14ac:dyDescent="0.25">
      <c r="B11" s="30" t="s">
        <v>46</v>
      </c>
      <c r="C11" s="37" t="e">
        <f>COUNTIF(#REF!,RECAP!B11)</f>
        <v>#REF!</v>
      </c>
      <c r="E11" s="40" t="s">
        <v>41</v>
      </c>
      <c r="F11" s="35" t="e">
        <f>COUNTIF(#REF!,RECAP!E11)</f>
        <v>#REF!</v>
      </c>
      <c r="G11" s="21"/>
      <c r="H11" s="27">
        <f t="shared" si="0"/>
        <v>44743</v>
      </c>
      <c r="I11" s="36" t="e">
        <f>COUNTIFS(#REF!,"&gt;="&amp;H11,#REF!,"&lt;="&amp;EOMONTH(H11,0))</f>
        <v>#REF!</v>
      </c>
      <c r="K11" s="30" t="s">
        <v>46</v>
      </c>
      <c r="L11" s="35" t="e">
        <f>COUNTIFS(#REF!,RECAP!$K11,#REF!,RECAP!L$4)</f>
        <v>#REF!</v>
      </c>
      <c r="M11" s="35" t="e">
        <f>COUNTIFS(#REF!,RECAP!$K11,#REF!,RECAP!M$4)</f>
        <v>#REF!</v>
      </c>
      <c r="N11" s="35" t="e">
        <f>COUNTIFS(#REF!,RECAP!$K11,#REF!,RECAP!N$4)</f>
        <v>#REF!</v>
      </c>
      <c r="O11" s="35" t="e">
        <f>COUNTIFS(#REF!,RECAP!$K11,#REF!,RECAP!O$4)</f>
        <v>#REF!</v>
      </c>
      <c r="P11" s="35" t="e">
        <f>COUNTIFS(#REF!,RECAP!$K11,#REF!,RECAP!P$4)</f>
        <v>#REF!</v>
      </c>
      <c r="Q11" s="35" t="e">
        <f>COUNTIFS(#REF!,RECAP!$K11,#REF!,RECAP!Q$4)</f>
        <v>#REF!</v>
      </c>
    </row>
    <row r="12" spans="2:18" ht="17.25" customHeight="1" x14ac:dyDescent="0.25">
      <c r="B12" s="30" t="s">
        <v>47</v>
      </c>
      <c r="C12" s="37" t="e">
        <f>COUNTIF(#REF!,RECAP!B12)</f>
        <v>#REF!</v>
      </c>
      <c r="E12" s="40" t="s">
        <v>49</v>
      </c>
      <c r="F12" s="35" t="e">
        <f>COUNTIF(#REF!,RECAP!E12)</f>
        <v>#REF!</v>
      </c>
      <c r="G12" s="21"/>
      <c r="H12" s="27">
        <f t="shared" si="0"/>
        <v>44774</v>
      </c>
      <c r="I12" s="36" t="e">
        <f>COUNTIFS(#REF!,"&gt;="&amp;H12,#REF!,"&lt;="&amp;EOMONTH(H12,0))</f>
        <v>#REF!</v>
      </c>
      <c r="K12" s="30" t="s">
        <v>47</v>
      </c>
      <c r="L12" s="35" t="e">
        <f>COUNTIFS(#REF!,RECAP!$K12,#REF!,RECAP!L$4)</f>
        <v>#REF!</v>
      </c>
      <c r="M12" s="35" t="e">
        <f>COUNTIFS(#REF!,RECAP!$K12,#REF!,RECAP!M$4)</f>
        <v>#REF!</v>
      </c>
      <c r="N12" s="35" t="e">
        <f>COUNTIFS(#REF!,RECAP!$K12,#REF!,RECAP!N$4)</f>
        <v>#REF!</v>
      </c>
      <c r="O12" s="35" t="e">
        <f>COUNTIFS(#REF!,RECAP!$K12,#REF!,RECAP!O$4)</f>
        <v>#REF!</v>
      </c>
      <c r="P12" s="35" t="e">
        <f>COUNTIFS(#REF!,RECAP!$K12,#REF!,RECAP!P$4)</f>
        <v>#REF!</v>
      </c>
      <c r="Q12" s="35" t="e">
        <f>COUNTIFS(#REF!,RECAP!$K12,#REF!,RECAP!Q$4)</f>
        <v>#REF!</v>
      </c>
      <c r="R12" s="38" t="e">
        <f>SUM(L5:Q12)</f>
        <v>#REF!</v>
      </c>
    </row>
    <row r="13" spans="2:18" ht="17.25" customHeight="1" x14ac:dyDescent="0.25">
      <c r="B13" s="30" t="s">
        <v>39</v>
      </c>
      <c r="C13" s="37" t="e">
        <f>COUNTIF(#REF!,RECAP!B13)</f>
        <v>#REF!</v>
      </c>
      <c r="E13" s="40" t="s">
        <v>51</v>
      </c>
      <c r="F13" s="35" t="e">
        <f>COUNTIF(#REF!,RECAP!E13)</f>
        <v>#REF!</v>
      </c>
      <c r="G13" s="21"/>
      <c r="H13" s="27">
        <f t="shared" si="0"/>
        <v>44805</v>
      </c>
      <c r="I13" s="36" t="e">
        <f>COUNTIFS(#REF!,"&gt;="&amp;H13,#REF!,"&lt;="&amp;EOMONTH(H13,0))</f>
        <v>#REF!</v>
      </c>
      <c r="K13" s="30" t="s">
        <v>39</v>
      </c>
      <c r="L13" s="35" t="e">
        <f>COUNTIFS(#REF!,RECAP!$K13,#REF!,RECAP!L$4)</f>
        <v>#REF!</v>
      </c>
      <c r="M13" s="35" t="e">
        <f>COUNTIFS(#REF!,RECAP!$K13,#REF!,RECAP!M$4)</f>
        <v>#REF!</v>
      </c>
      <c r="N13" s="35" t="e">
        <f>COUNTIFS(#REF!,RECAP!$K13,#REF!,RECAP!N$4)</f>
        <v>#REF!</v>
      </c>
      <c r="O13" s="35" t="e">
        <f>COUNTIFS(#REF!,RECAP!$K13,#REF!,RECAP!O$4)</f>
        <v>#REF!</v>
      </c>
      <c r="P13" s="35" t="e">
        <f>COUNTIFS(#REF!,RECAP!$K13,#REF!,RECAP!P$4)</f>
        <v>#REF!</v>
      </c>
      <c r="Q13" s="35" t="e">
        <f>COUNTIFS(#REF!,RECAP!$K13,#REF!,RECAP!Q$4)</f>
        <v>#REF!</v>
      </c>
    </row>
    <row r="14" spans="2:18" ht="17.25" customHeight="1" x14ac:dyDescent="0.25">
      <c r="C14" s="39" t="e">
        <f>SUM(C5:C13)</f>
        <v>#REF!</v>
      </c>
      <c r="E14" s="40" t="s">
        <v>50</v>
      </c>
      <c r="F14" s="35" t="e">
        <f>COUNTIF(#REF!,RECAP!E14)</f>
        <v>#REF!</v>
      </c>
      <c r="G14" s="21"/>
      <c r="H14" s="27">
        <f t="shared" si="0"/>
        <v>44835</v>
      </c>
      <c r="I14" s="36" t="e">
        <f>COUNTIFS(#REF!,"&gt;="&amp;H14,#REF!,"&lt;="&amp;EOMONTH(H14,0))</f>
        <v>#REF!</v>
      </c>
    </row>
    <row r="15" spans="2:18" ht="17.25" customHeight="1" x14ac:dyDescent="0.25">
      <c r="E15" s="40" t="s">
        <v>52</v>
      </c>
      <c r="F15" s="35" t="e">
        <f>COUNTIF(#REF!,RECAP!E15)</f>
        <v>#REF!</v>
      </c>
      <c r="G15" s="21"/>
      <c r="H15" s="27">
        <f t="shared" si="0"/>
        <v>44866</v>
      </c>
      <c r="I15" s="36" t="e">
        <f>COUNTIFS(#REF!,"&gt;="&amp;H15,#REF!,"&lt;="&amp;EOMONTH(H15,0))</f>
        <v>#REF!</v>
      </c>
      <c r="K15" s="32" t="s">
        <v>37</v>
      </c>
      <c r="L15" s="33" t="s">
        <v>57</v>
      </c>
      <c r="M15" s="33" t="s">
        <v>19</v>
      </c>
      <c r="N15" s="33" t="s">
        <v>82</v>
      </c>
      <c r="O15" s="33" t="s">
        <v>81</v>
      </c>
      <c r="P15" s="33" t="s">
        <v>58</v>
      </c>
      <c r="Q15" s="33" t="s">
        <v>59</v>
      </c>
    </row>
    <row r="16" spans="2:18" ht="17.25" customHeight="1" x14ac:dyDescent="0.25">
      <c r="E16" s="40" t="s">
        <v>53</v>
      </c>
      <c r="F16" s="35" t="e">
        <f>COUNTIF(#REF!,RECAP!E16)</f>
        <v>#REF!</v>
      </c>
      <c r="G16" s="21"/>
      <c r="H16" s="27">
        <f t="shared" si="0"/>
        <v>44896</v>
      </c>
      <c r="I16" s="36" t="e">
        <f>COUNTIFS(#REF!,"&gt;="&amp;H16,#REF!,"&lt;="&amp;EOMONTH(H16,0))</f>
        <v>#REF!</v>
      </c>
      <c r="K16" s="19" t="s">
        <v>71</v>
      </c>
      <c r="L16" s="34" t="e">
        <f>COUNTIFS(#REF!,RECAP!$K16,#REF!,RECAP!L$15)</f>
        <v>#REF!</v>
      </c>
      <c r="M16" s="34" t="e">
        <f>COUNTIFS(#REF!,RECAP!$K16,#REF!,RECAP!M$15)</f>
        <v>#REF!</v>
      </c>
      <c r="N16" s="34" t="e">
        <f>COUNTIFS(#REF!,RECAP!$K16,#REF!,RECAP!N$15)</f>
        <v>#REF!</v>
      </c>
      <c r="O16" s="34" t="e">
        <f>COUNTIFS(#REF!,RECAP!$K16,#REF!,RECAP!O$15)</f>
        <v>#REF!</v>
      </c>
      <c r="P16" s="34" t="e">
        <f>COUNTIFS(#REF!,RECAP!$K16,#REF!,RECAP!P$15)</f>
        <v>#REF!</v>
      </c>
      <c r="Q16" s="34" t="e">
        <f>COUNTIFS(#REF!,RECAP!$K16,#REF!,RECAP!Q$15)</f>
        <v>#REF!</v>
      </c>
    </row>
    <row r="17" spans="3:18" ht="17.25" customHeight="1" x14ac:dyDescent="0.25">
      <c r="E17" s="40" t="s">
        <v>54</v>
      </c>
      <c r="F17" s="35" t="e">
        <f>COUNTIF(#REF!,RECAP!E17)</f>
        <v>#REF!</v>
      </c>
      <c r="H17" s="9"/>
      <c r="I17" s="28" t="e">
        <f>SUM(I5:I16)</f>
        <v>#REF!</v>
      </c>
      <c r="K17" s="19" t="s">
        <v>61</v>
      </c>
      <c r="L17" s="34" t="e">
        <f>COUNTIFS(#REF!,RECAP!$K17,#REF!,RECAP!L$15)</f>
        <v>#REF!</v>
      </c>
      <c r="M17" s="34" t="e">
        <f>COUNTIFS(#REF!,RECAP!$K17,#REF!,RECAP!M$15)</f>
        <v>#REF!</v>
      </c>
      <c r="N17" s="34" t="e">
        <f>COUNTIFS(#REF!,RECAP!$K17,#REF!,RECAP!N$15)</f>
        <v>#REF!</v>
      </c>
      <c r="O17" s="34" t="e">
        <f>COUNTIFS(#REF!,RECAP!$K17,#REF!,RECAP!O$15)</f>
        <v>#REF!</v>
      </c>
      <c r="P17" s="34" t="e">
        <f>COUNTIFS(#REF!,RECAP!$K17,#REF!,RECAP!P$15)</f>
        <v>#REF!</v>
      </c>
      <c r="Q17" s="34" t="e">
        <f>COUNTIFS(#REF!,RECAP!$K17,#REF!,RECAP!Q$15)</f>
        <v>#REF!</v>
      </c>
    </row>
    <row r="18" spans="3:18" ht="17.25" customHeight="1" x14ac:dyDescent="0.25">
      <c r="E18" s="40" t="s">
        <v>55</v>
      </c>
      <c r="F18" s="35" t="e">
        <f>COUNTIF(#REF!,RECAP!E18)</f>
        <v>#REF!</v>
      </c>
      <c r="H18" s="9"/>
      <c r="I18" s="9"/>
      <c r="K18" s="19" t="s">
        <v>27</v>
      </c>
      <c r="L18" s="34" t="e">
        <f>COUNTIFS(#REF!,RECAP!$K18,#REF!,RECAP!L$15)</f>
        <v>#REF!</v>
      </c>
      <c r="M18" s="34" t="e">
        <f>COUNTIFS(#REF!,RECAP!$K18,#REF!,RECAP!M$15)</f>
        <v>#REF!</v>
      </c>
      <c r="N18" s="34" t="e">
        <f>COUNTIFS(#REF!,RECAP!$K18,#REF!,RECAP!N$15)</f>
        <v>#REF!</v>
      </c>
      <c r="O18" s="34" t="e">
        <f>COUNTIFS(#REF!,RECAP!$K18,#REF!,RECAP!O$15)</f>
        <v>#REF!</v>
      </c>
      <c r="P18" s="34" t="e">
        <f>COUNTIFS(#REF!,RECAP!$K18,#REF!,RECAP!P$15)</f>
        <v>#REF!</v>
      </c>
      <c r="Q18" s="34" t="e">
        <f>COUNTIFS(#REF!,RECAP!$K18,#REF!,RECAP!Q$15)</f>
        <v>#REF!</v>
      </c>
    </row>
    <row r="19" spans="3:18" ht="17.25" customHeight="1" x14ac:dyDescent="0.25">
      <c r="E19" s="40" t="s">
        <v>42</v>
      </c>
      <c r="F19" s="35" t="e">
        <f>COUNTIF(#REF!,RECAP!E19)</f>
        <v>#REF!</v>
      </c>
      <c r="H19" s="9"/>
      <c r="I19" s="9"/>
      <c r="K19" s="19" t="s">
        <v>62</v>
      </c>
      <c r="L19" s="34" t="e">
        <f>COUNTIFS(#REF!,RECAP!$K19,#REF!,RECAP!L$15)</f>
        <v>#REF!</v>
      </c>
      <c r="M19" s="34" t="e">
        <f>COUNTIFS(#REF!,RECAP!$K19,#REF!,RECAP!M$15)</f>
        <v>#REF!</v>
      </c>
      <c r="N19" s="34" t="e">
        <f>COUNTIFS(#REF!,RECAP!$K19,#REF!,RECAP!N$15)</f>
        <v>#REF!</v>
      </c>
      <c r="O19" s="34" t="e">
        <f>COUNTIFS(#REF!,RECAP!$K19,#REF!,RECAP!O$15)</f>
        <v>#REF!</v>
      </c>
      <c r="P19" s="34" t="e">
        <f>COUNTIFS(#REF!,RECAP!$K19,#REF!,RECAP!P$15)</f>
        <v>#REF!</v>
      </c>
      <c r="Q19" s="34" t="e">
        <f>COUNTIFS(#REF!,RECAP!$K19,#REF!,RECAP!Q$15)</f>
        <v>#REF!</v>
      </c>
    </row>
    <row r="20" spans="3:18" ht="17.25" customHeight="1" x14ac:dyDescent="0.25">
      <c r="E20" s="40" t="s">
        <v>43</v>
      </c>
      <c r="F20" s="35" t="e">
        <f>COUNTIF(#REF!,RECAP!E20)</f>
        <v>#REF!</v>
      </c>
      <c r="H20" s="9"/>
      <c r="I20" s="9"/>
      <c r="K20" s="19" t="s">
        <v>29</v>
      </c>
      <c r="L20" s="34" t="e">
        <f>COUNTIFS(#REF!,RECAP!$K20,#REF!,RECAP!L$15)</f>
        <v>#REF!</v>
      </c>
      <c r="M20" s="34" t="e">
        <f>COUNTIFS(#REF!,RECAP!$K20,#REF!,RECAP!M$15)</f>
        <v>#REF!</v>
      </c>
      <c r="N20" s="34" t="e">
        <f>COUNTIFS(#REF!,RECAP!$K20,#REF!,RECAP!N$15)</f>
        <v>#REF!</v>
      </c>
      <c r="O20" s="34" t="e">
        <f>COUNTIFS(#REF!,RECAP!$K20,#REF!,RECAP!O$15)</f>
        <v>#REF!</v>
      </c>
      <c r="P20" s="34" t="e">
        <f>COUNTIFS(#REF!,RECAP!$K20,#REF!,RECAP!P$15)</f>
        <v>#REF!</v>
      </c>
      <c r="Q20" s="34" t="e">
        <f>COUNTIFS(#REF!,RECAP!$K20,#REF!,RECAP!Q$15)</f>
        <v>#REF!</v>
      </c>
    </row>
    <row r="21" spans="3:18" ht="17.25" customHeight="1" x14ac:dyDescent="0.25">
      <c r="E21" s="40" t="s">
        <v>44</v>
      </c>
      <c r="F21" s="35" t="e">
        <f>COUNTIF(#REF!,RECAP!E21)</f>
        <v>#REF!</v>
      </c>
      <c r="H21" s="9"/>
      <c r="I21" s="9"/>
      <c r="K21" s="19" t="s">
        <v>32</v>
      </c>
      <c r="L21" s="34" t="e">
        <f>COUNTIFS(#REF!,RECAP!$K21,#REF!,RECAP!L$15)</f>
        <v>#REF!</v>
      </c>
      <c r="M21" s="34" t="e">
        <f>COUNTIFS(#REF!,RECAP!$K21,#REF!,RECAP!M$15)</f>
        <v>#REF!</v>
      </c>
      <c r="N21" s="34" t="e">
        <f>COUNTIFS(#REF!,RECAP!$K21,#REF!,RECAP!N$15)</f>
        <v>#REF!</v>
      </c>
      <c r="O21" s="34" t="e">
        <f>COUNTIFS(#REF!,RECAP!$K21,#REF!,RECAP!O$15)</f>
        <v>#REF!</v>
      </c>
      <c r="P21" s="34" t="e">
        <f>COUNTIFS(#REF!,RECAP!$K21,#REF!,RECAP!P$15)</f>
        <v>#REF!</v>
      </c>
      <c r="Q21" s="34" t="e">
        <f>COUNTIFS(#REF!,RECAP!$K21,#REF!,RECAP!Q$15)</f>
        <v>#REF!</v>
      </c>
    </row>
    <row r="22" spans="3:18" ht="17.25" customHeight="1" x14ac:dyDescent="0.25">
      <c r="E22" s="40" t="s">
        <v>47</v>
      </c>
      <c r="F22" s="35" t="e">
        <f>COUNTIF(#REF!,RECAP!E22)</f>
        <v>#REF!</v>
      </c>
      <c r="H22" s="9"/>
      <c r="I22" s="9"/>
      <c r="K22" s="19" t="s">
        <v>63</v>
      </c>
      <c r="L22" s="34" t="e">
        <f>COUNTIFS(#REF!,RECAP!$K22,#REF!,RECAP!L$15)</f>
        <v>#REF!</v>
      </c>
      <c r="M22" s="34" t="e">
        <f>COUNTIFS(#REF!,RECAP!$K22,#REF!,RECAP!M$15)</f>
        <v>#REF!</v>
      </c>
      <c r="N22" s="34" t="e">
        <f>COUNTIFS(#REF!,RECAP!$K22,#REF!,RECAP!N$15)</f>
        <v>#REF!</v>
      </c>
      <c r="O22" s="34" t="e">
        <f>COUNTIFS(#REF!,RECAP!$K22,#REF!,RECAP!O$15)</f>
        <v>#REF!</v>
      </c>
      <c r="P22" s="34" t="e">
        <f>COUNTIFS(#REF!,RECAP!$K22,#REF!,RECAP!P$15)</f>
        <v>#REF!</v>
      </c>
      <c r="Q22" s="34" t="e">
        <f>COUNTIFS(#REF!,RECAP!$K22,#REF!,RECAP!Q$15)</f>
        <v>#REF!</v>
      </c>
      <c r="R22" s="28"/>
    </row>
    <row r="23" spans="3:18" ht="17.25" customHeight="1" x14ac:dyDescent="0.25">
      <c r="E23" s="40" t="s">
        <v>56</v>
      </c>
      <c r="F23" s="35" t="e">
        <f>COUNTIF(#REF!,RECAP!E23)</f>
        <v>#REF!</v>
      </c>
      <c r="H23" s="9"/>
      <c r="I23" s="9"/>
      <c r="K23" s="19" t="s">
        <v>64</v>
      </c>
      <c r="L23" s="34" t="e">
        <f>COUNTIFS(#REF!,RECAP!$K23,#REF!,RECAP!L$15)</f>
        <v>#REF!</v>
      </c>
      <c r="M23" s="34" t="e">
        <f>COUNTIFS(#REF!,RECAP!$K23,#REF!,RECAP!M$15)</f>
        <v>#REF!</v>
      </c>
      <c r="N23" s="34" t="e">
        <f>COUNTIFS(#REF!,RECAP!$K23,#REF!,RECAP!N$15)</f>
        <v>#REF!</v>
      </c>
      <c r="O23" s="34" t="e">
        <f>COUNTIFS(#REF!,RECAP!$K23,#REF!,RECAP!O$15)</f>
        <v>#REF!</v>
      </c>
      <c r="P23" s="34" t="e">
        <f>COUNTIFS(#REF!,RECAP!$K23,#REF!,RECAP!P$15)</f>
        <v>#REF!</v>
      </c>
      <c r="Q23" s="34" t="e">
        <f>COUNTIFS(#REF!,RECAP!$K23,#REF!,RECAP!Q$15)</f>
        <v>#REF!</v>
      </c>
    </row>
    <row r="24" spans="3:18" ht="17.25" customHeight="1" x14ac:dyDescent="0.25">
      <c r="E24" s="40" t="s">
        <v>39</v>
      </c>
      <c r="F24" s="35" t="e">
        <f>COUNTIF(#REF!,RECAP!E24)</f>
        <v>#REF!</v>
      </c>
      <c r="H24" s="9"/>
      <c r="I24" s="9"/>
      <c r="K24" s="19" t="s">
        <v>65</v>
      </c>
      <c r="L24" s="34" t="e">
        <f>COUNTIFS(#REF!,RECAP!$K24,#REF!,RECAP!L$15)</f>
        <v>#REF!</v>
      </c>
      <c r="M24" s="34" t="e">
        <f>COUNTIFS(#REF!,RECAP!$K24,#REF!,RECAP!M$15)</f>
        <v>#REF!</v>
      </c>
      <c r="N24" s="34" t="e">
        <f>COUNTIFS(#REF!,RECAP!$K24,#REF!,RECAP!N$15)</f>
        <v>#REF!</v>
      </c>
      <c r="O24" s="34" t="e">
        <f>COUNTIFS(#REF!,RECAP!$K24,#REF!,RECAP!O$15)</f>
        <v>#REF!</v>
      </c>
      <c r="P24" s="34" t="e">
        <f>COUNTIFS(#REF!,RECAP!$K24,#REF!,RECAP!P$15)</f>
        <v>#REF!</v>
      </c>
      <c r="Q24" s="34" t="e">
        <f>COUNTIFS(#REF!,RECAP!$K24,#REF!,RECAP!Q$15)</f>
        <v>#REF!</v>
      </c>
    </row>
    <row r="25" spans="3:18" ht="17.25" customHeight="1" x14ac:dyDescent="0.25">
      <c r="E25" s="47"/>
      <c r="F25" s="48" t="e">
        <f>SUM(F5:F24)</f>
        <v>#REF!</v>
      </c>
      <c r="H25" s="9"/>
      <c r="I25" s="9"/>
      <c r="K25" s="19" t="s">
        <v>55</v>
      </c>
      <c r="L25" s="34" t="e">
        <f>COUNTIFS(#REF!,RECAP!$K25,#REF!,RECAP!L$15)</f>
        <v>#REF!</v>
      </c>
      <c r="M25" s="34" t="e">
        <f>COUNTIFS(#REF!,RECAP!$K25,#REF!,RECAP!M$15)</f>
        <v>#REF!</v>
      </c>
      <c r="N25" s="34" t="e">
        <f>COUNTIFS(#REF!,RECAP!$K25,#REF!,RECAP!N$15)</f>
        <v>#REF!</v>
      </c>
      <c r="O25" s="34" t="e">
        <f>COUNTIFS(#REF!,RECAP!$K25,#REF!,RECAP!O$15)</f>
        <v>#REF!</v>
      </c>
      <c r="P25" s="34" t="e">
        <f>COUNTIFS(#REF!,RECAP!$K25,#REF!,RECAP!P$15)</f>
        <v>#REF!</v>
      </c>
      <c r="Q25" s="34" t="e">
        <f>COUNTIFS(#REF!,RECAP!$K25,#REF!,RECAP!Q$15)</f>
        <v>#REF!</v>
      </c>
    </row>
    <row r="26" spans="3:18" ht="17.25" customHeight="1" x14ac:dyDescent="0.25">
      <c r="E26" s="44"/>
      <c r="F26" s="49"/>
      <c r="K26" s="19" t="s">
        <v>66</v>
      </c>
      <c r="L26" s="34" t="e">
        <f>COUNTIFS(#REF!,RECAP!$K26,#REF!,RECAP!L$15)</f>
        <v>#REF!</v>
      </c>
      <c r="M26" s="34" t="e">
        <f>COUNTIFS(#REF!,RECAP!$K26,#REF!,RECAP!M$15)</f>
        <v>#REF!</v>
      </c>
      <c r="N26" s="34" t="e">
        <f>COUNTIFS(#REF!,RECAP!$K26,#REF!,RECAP!N$15)</f>
        <v>#REF!</v>
      </c>
      <c r="O26" s="34" t="e">
        <f>COUNTIFS(#REF!,RECAP!$K26,#REF!,RECAP!O$15)</f>
        <v>#REF!</v>
      </c>
      <c r="P26" s="34" t="e">
        <f>COUNTIFS(#REF!,RECAP!$K26,#REF!,RECAP!P$15)</f>
        <v>#REF!</v>
      </c>
      <c r="Q26" s="34" t="e">
        <f>COUNTIFS(#REF!,RECAP!$K26,#REF!,RECAP!Q$15)</f>
        <v>#REF!</v>
      </c>
    </row>
    <row r="27" spans="3:18" ht="17.25" customHeight="1" x14ac:dyDescent="0.25">
      <c r="K27" s="19" t="s">
        <v>25</v>
      </c>
      <c r="L27" s="34" t="e">
        <f>COUNTIFS(#REF!,RECAP!$K27,#REF!,RECAP!L$15)</f>
        <v>#REF!</v>
      </c>
      <c r="M27" s="34" t="e">
        <f>COUNTIFS(#REF!,RECAP!$K27,#REF!,RECAP!M$15)</f>
        <v>#REF!</v>
      </c>
      <c r="N27" s="34" t="e">
        <f>COUNTIFS(#REF!,RECAP!$K27,#REF!,RECAP!N$15)</f>
        <v>#REF!</v>
      </c>
      <c r="O27" s="34" t="e">
        <f>COUNTIFS(#REF!,RECAP!$K27,#REF!,RECAP!O$15)</f>
        <v>#REF!</v>
      </c>
      <c r="P27" s="34" t="e">
        <f>COUNTIFS(#REF!,RECAP!$K27,#REF!,RECAP!P$15)</f>
        <v>#REF!</v>
      </c>
      <c r="Q27" s="34" t="e">
        <f>COUNTIFS(#REF!,RECAP!$K27,#REF!,RECAP!Q$15)</f>
        <v>#REF!</v>
      </c>
    </row>
    <row r="28" spans="3:18" ht="17.25" customHeight="1" x14ac:dyDescent="0.25">
      <c r="C28" s="9"/>
      <c r="K28" s="19" t="s">
        <v>26</v>
      </c>
      <c r="L28" s="34" t="e">
        <f>COUNTIFS(#REF!,RECAP!$K28,#REF!,RECAP!L$15)</f>
        <v>#REF!</v>
      </c>
      <c r="M28" s="34" t="e">
        <f>COUNTIFS(#REF!,RECAP!$K28,#REF!,RECAP!M$15)</f>
        <v>#REF!</v>
      </c>
      <c r="N28" s="34" t="e">
        <f>COUNTIFS(#REF!,RECAP!$K28,#REF!,RECAP!N$15)</f>
        <v>#REF!</v>
      </c>
      <c r="O28" s="34" t="e">
        <f>COUNTIFS(#REF!,RECAP!$K28,#REF!,RECAP!O$15)</f>
        <v>#REF!</v>
      </c>
      <c r="P28" s="34" t="e">
        <f>COUNTIFS(#REF!,RECAP!$K28,#REF!,RECAP!P$15)</f>
        <v>#REF!</v>
      </c>
      <c r="Q28" s="34" t="e">
        <f>COUNTIFS(#REF!,RECAP!$K28,#REF!,RECAP!Q$15)</f>
        <v>#REF!</v>
      </c>
    </row>
    <row r="29" spans="3:18" ht="17.25" customHeight="1" x14ac:dyDescent="0.25">
      <c r="K29" s="19" t="s">
        <v>24</v>
      </c>
      <c r="L29" s="34" t="e">
        <f>COUNTIFS(#REF!,RECAP!$K29,#REF!,RECAP!L$15)</f>
        <v>#REF!</v>
      </c>
      <c r="M29" s="34" t="e">
        <f>COUNTIFS(#REF!,RECAP!$K29,#REF!,RECAP!M$15)</f>
        <v>#REF!</v>
      </c>
      <c r="N29" s="34" t="e">
        <f>COUNTIFS(#REF!,RECAP!$K29,#REF!,RECAP!N$15)</f>
        <v>#REF!</v>
      </c>
      <c r="O29" s="34" t="e">
        <f>COUNTIFS(#REF!,RECAP!$K29,#REF!,RECAP!O$15)</f>
        <v>#REF!</v>
      </c>
      <c r="P29" s="34" t="e">
        <f>COUNTIFS(#REF!,RECAP!$K29,#REF!,RECAP!P$15)</f>
        <v>#REF!</v>
      </c>
      <c r="Q29" s="34" t="e">
        <f>COUNTIFS(#REF!,RECAP!$K29,#REF!,RECAP!Q$15)</f>
        <v>#REF!</v>
      </c>
    </row>
    <row r="30" spans="3:18" ht="17.25" customHeight="1" x14ac:dyDescent="0.25">
      <c r="K30" s="19" t="s">
        <v>36</v>
      </c>
      <c r="L30" s="34" t="e">
        <f>COUNTIFS(#REF!,RECAP!$K30,#REF!,RECAP!L$15)</f>
        <v>#REF!</v>
      </c>
      <c r="M30" s="34" t="e">
        <f>COUNTIFS(#REF!,RECAP!$K30,#REF!,RECAP!M$15)</f>
        <v>#REF!</v>
      </c>
      <c r="N30" s="34" t="e">
        <f>COUNTIFS(#REF!,RECAP!$K30,#REF!,RECAP!N$15)</f>
        <v>#REF!</v>
      </c>
      <c r="O30" s="34" t="e">
        <f>COUNTIFS(#REF!,RECAP!$K30,#REF!,RECAP!O$15)</f>
        <v>#REF!</v>
      </c>
      <c r="P30" s="34" t="e">
        <f>COUNTIFS(#REF!,RECAP!$K30,#REF!,RECAP!P$15)</f>
        <v>#REF!</v>
      </c>
      <c r="Q30" s="34" t="e">
        <f>COUNTIFS(#REF!,RECAP!$K30,#REF!,RECAP!Q$15)</f>
        <v>#REF!</v>
      </c>
    </row>
    <row r="31" spans="3:18" ht="17.25" customHeight="1" x14ac:dyDescent="0.25">
      <c r="K31" s="19" t="s">
        <v>34</v>
      </c>
      <c r="L31" s="34" t="e">
        <f>COUNTIFS(#REF!,RECAP!$K31,#REF!,RECAP!L$15)</f>
        <v>#REF!</v>
      </c>
      <c r="M31" s="34" t="e">
        <f>COUNTIFS(#REF!,RECAP!$K31,#REF!,RECAP!M$15)</f>
        <v>#REF!</v>
      </c>
      <c r="N31" s="34" t="e">
        <f>COUNTIFS(#REF!,RECAP!$K31,#REF!,RECAP!N$15)</f>
        <v>#REF!</v>
      </c>
      <c r="O31" s="34" t="e">
        <f>COUNTIFS(#REF!,RECAP!$K31,#REF!,RECAP!O$15)</f>
        <v>#REF!</v>
      </c>
      <c r="P31" s="34" t="e">
        <f>COUNTIFS(#REF!,RECAP!$K31,#REF!,RECAP!P$15)</f>
        <v>#REF!</v>
      </c>
      <c r="Q31" s="34" t="e">
        <f>COUNTIFS(#REF!,RECAP!$K31,#REF!,RECAP!Q$15)</f>
        <v>#REF!</v>
      </c>
    </row>
    <row r="32" spans="3:18" ht="17.25" customHeight="1" x14ac:dyDescent="0.25">
      <c r="E32" s="29"/>
      <c r="K32" s="19" t="s">
        <v>33</v>
      </c>
      <c r="L32" s="34" t="e">
        <f>COUNTIFS(#REF!,RECAP!$K32,#REF!,RECAP!L$15)</f>
        <v>#REF!</v>
      </c>
      <c r="M32" s="34" t="e">
        <f>COUNTIFS(#REF!,RECAP!$K32,#REF!,RECAP!M$15)</f>
        <v>#REF!</v>
      </c>
      <c r="N32" s="34" t="e">
        <f>COUNTIFS(#REF!,RECAP!$K32,#REF!,RECAP!N$15)</f>
        <v>#REF!</v>
      </c>
      <c r="O32" s="34" t="e">
        <f>COUNTIFS(#REF!,RECAP!$K32,#REF!,RECAP!O$15)</f>
        <v>#REF!</v>
      </c>
      <c r="P32" s="34" t="e">
        <f>COUNTIFS(#REF!,RECAP!$K32,#REF!,RECAP!P$15)</f>
        <v>#REF!</v>
      </c>
      <c r="Q32" s="34" t="e">
        <f>COUNTIFS(#REF!,RECAP!$K32,#REF!,RECAP!Q$15)</f>
        <v>#REF!</v>
      </c>
    </row>
    <row r="33" spans="5:18" ht="17.25" customHeight="1" x14ac:dyDescent="0.25">
      <c r="E33" s="29"/>
      <c r="K33" s="19" t="s">
        <v>35</v>
      </c>
      <c r="L33" s="34" t="e">
        <f>COUNTIFS(#REF!,RECAP!$K33,#REF!,RECAP!L$15)</f>
        <v>#REF!</v>
      </c>
      <c r="M33" s="34" t="e">
        <f>COUNTIFS(#REF!,RECAP!$K33,#REF!,RECAP!M$15)</f>
        <v>#REF!</v>
      </c>
      <c r="N33" s="34" t="e">
        <f>COUNTIFS(#REF!,RECAP!$K33,#REF!,RECAP!N$15)</f>
        <v>#REF!</v>
      </c>
      <c r="O33" s="34" t="e">
        <f>COUNTIFS(#REF!,RECAP!$K33,#REF!,RECAP!O$15)</f>
        <v>#REF!</v>
      </c>
      <c r="P33" s="34" t="e">
        <f>COUNTIFS(#REF!,RECAP!$K33,#REF!,RECAP!P$15)</f>
        <v>#REF!</v>
      </c>
      <c r="Q33" s="34" t="e">
        <f>COUNTIFS(#REF!,RECAP!$K33,#REF!,RECAP!Q$15)</f>
        <v>#REF!</v>
      </c>
    </row>
    <row r="34" spans="5:18" ht="17.25" customHeight="1" x14ac:dyDescent="0.25">
      <c r="E34" s="29"/>
      <c r="K34" s="19" t="s">
        <v>68</v>
      </c>
      <c r="L34" s="34" t="e">
        <f>COUNTIFS(#REF!,RECAP!$K34,#REF!,RECAP!L$15)</f>
        <v>#REF!</v>
      </c>
      <c r="M34" s="34" t="e">
        <f>COUNTIFS(#REF!,RECAP!$K34,#REF!,RECAP!M$15)</f>
        <v>#REF!</v>
      </c>
      <c r="N34" s="34" t="e">
        <f>COUNTIFS(#REF!,RECAP!$K34,#REF!,RECAP!N$15)</f>
        <v>#REF!</v>
      </c>
      <c r="O34" s="34" t="e">
        <f>COUNTIFS(#REF!,RECAP!$K34,#REF!,RECAP!O$15)</f>
        <v>#REF!</v>
      </c>
      <c r="P34" s="34" t="e">
        <f>COUNTIFS(#REF!,RECAP!$K34,#REF!,RECAP!P$15)</f>
        <v>#REF!</v>
      </c>
      <c r="Q34" s="34" t="e">
        <f>COUNTIFS(#REF!,RECAP!$K34,#REF!,RECAP!Q$15)</f>
        <v>#REF!</v>
      </c>
    </row>
    <row r="35" spans="5:18" ht="17.25" customHeight="1" x14ac:dyDescent="0.25">
      <c r="K35" s="19" t="s">
        <v>69</v>
      </c>
      <c r="L35" s="34" t="e">
        <f>COUNTIFS(#REF!,RECAP!$K35,#REF!,RECAP!L$15)</f>
        <v>#REF!</v>
      </c>
      <c r="M35" s="34" t="e">
        <f>COUNTIFS(#REF!,RECAP!$K35,#REF!,RECAP!M$15)</f>
        <v>#REF!</v>
      </c>
      <c r="N35" s="34" t="e">
        <f>COUNTIFS(#REF!,RECAP!$K35,#REF!,RECAP!N$15)</f>
        <v>#REF!</v>
      </c>
      <c r="O35" s="34" t="e">
        <f>COUNTIFS(#REF!,RECAP!$K35,#REF!,RECAP!O$15)</f>
        <v>#REF!</v>
      </c>
      <c r="P35" s="34" t="e">
        <f>COUNTIFS(#REF!,RECAP!$K35,#REF!,RECAP!P$15)</f>
        <v>#REF!</v>
      </c>
      <c r="Q35" s="34" t="e">
        <f>COUNTIFS(#REF!,RECAP!$K35,#REF!,RECAP!Q$15)</f>
        <v>#REF!</v>
      </c>
    </row>
    <row r="36" spans="5:18" ht="17.25" customHeight="1" x14ac:dyDescent="0.25">
      <c r="K36" s="19" t="s">
        <v>31</v>
      </c>
      <c r="L36" s="34" t="e">
        <f>COUNTIFS(#REF!,RECAP!$K36,#REF!,RECAP!L$15)</f>
        <v>#REF!</v>
      </c>
      <c r="M36" s="34" t="e">
        <f>COUNTIFS(#REF!,RECAP!$K36,#REF!,RECAP!M$15)</f>
        <v>#REF!</v>
      </c>
      <c r="N36" s="34" t="e">
        <f>COUNTIFS(#REF!,RECAP!$K36,#REF!,RECAP!N$15)</f>
        <v>#REF!</v>
      </c>
      <c r="O36" s="34" t="e">
        <f>COUNTIFS(#REF!,RECAP!$K36,#REF!,RECAP!O$15)</f>
        <v>#REF!</v>
      </c>
      <c r="P36" s="34" t="e">
        <f>COUNTIFS(#REF!,RECAP!$K36,#REF!,RECAP!P$15)</f>
        <v>#REF!</v>
      </c>
      <c r="Q36" s="34" t="e">
        <f>COUNTIFS(#REF!,RECAP!$K36,#REF!,RECAP!Q$15)</f>
        <v>#REF!</v>
      </c>
    </row>
    <row r="37" spans="5:18" ht="17.25" customHeight="1" x14ac:dyDescent="0.25">
      <c r="K37" s="19" t="s">
        <v>70</v>
      </c>
      <c r="L37" s="34" t="e">
        <f>COUNTIFS(#REF!,RECAP!$K37,#REF!,RECAP!L$15)</f>
        <v>#REF!</v>
      </c>
      <c r="M37" s="34" t="e">
        <f>COUNTIFS(#REF!,RECAP!$K37,#REF!,RECAP!M$15)</f>
        <v>#REF!</v>
      </c>
      <c r="N37" s="34" t="e">
        <f>COUNTIFS(#REF!,RECAP!$K37,#REF!,RECAP!N$15)</f>
        <v>#REF!</v>
      </c>
      <c r="O37" s="34" t="e">
        <f>COUNTIFS(#REF!,RECAP!$K37,#REF!,RECAP!O$15)</f>
        <v>#REF!</v>
      </c>
      <c r="P37" s="34" t="e">
        <f>COUNTIFS(#REF!,RECAP!$K37,#REF!,RECAP!P$15)</f>
        <v>#REF!</v>
      </c>
      <c r="Q37" s="34" t="e">
        <f>COUNTIFS(#REF!,RECAP!$K37,#REF!,RECAP!Q$15)</f>
        <v>#REF!</v>
      </c>
    </row>
    <row r="38" spans="5:18" ht="17.25" customHeight="1" x14ac:dyDescent="0.25">
      <c r="K38" s="19" t="s">
        <v>30</v>
      </c>
      <c r="L38" s="34" t="e">
        <f>COUNTIFS(#REF!,RECAP!$K38,#REF!,RECAP!L$15)</f>
        <v>#REF!</v>
      </c>
      <c r="M38" s="34" t="e">
        <f>COUNTIFS(#REF!,RECAP!$K38,#REF!,RECAP!M$15)</f>
        <v>#REF!</v>
      </c>
      <c r="N38" s="34" t="e">
        <f>COUNTIFS(#REF!,RECAP!$K38,#REF!,RECAP!N$15)</f>
        <v>#REF!</v>
      </c>
      <c r="O38" s="34" t="e">
        <f>COUNTIFS(#REF!,RECAP!$K38,#REF!,RECAP!O$15)</f>
        <v>#REF!</v>
      </c>
      <c r="P38" s="34" t="e">
        <f>COUNTIFS(#REF!,RECAP!$K38,#REF!,RECAP!P$15)</f>
        <v>#REF!</v>
      </c>
      <c r="Q38" s="34" t="e">
        <f>COUNTIFS(#REF!,RECAP!$K38,#REF!,RECAP!Q$15)</f>
        <v>#REF!</v>
      </c>
    </row>
    <row r="39" spans="5:18" ht="17.25" customHeight="1" x14ac:dyDescent="0.25">
      <c r="K39" s="19" t="s">
        <v>60</v>
      </c>
      <c r="L39" s="34" t="e">
        <f>COUNTIFS(#REF!,RECAP!$K39,#REF!,RECAP!L$15)</f>
        <v>#REF!</v>
      </c>
      <c r="M39" s="34" t="e">
        <f>COUNTIFS(#REF!,RECAP!$K39,#REF!,RECAP!M$15)</f>
        <v>#REF!</v>
      </c>
      <c r="N39" s="34" t="e">
        <f>COUNTIFS(#REF!,RECAP!$K39,#REF!,RECAP!N$15)</f>
        <v>#REF!</v>
      </c>
      <c r="O39" s="34" t="e">
        <f>COUNTIFS(#REF!,RECAP!$K39,#REF!,RECAP!O$15)</f>
        <v>#REF!</v>
      </c>
      <c r="P39" s="34" t="e">
        <f>COUNTIFS(#REF!,RECAP!$K39,#REF!,RECAP!P$15)</f>
        <v>#REF!</v>
      </c>
      <c r="Q39" s="34" t="e">
        <f>COUNTIFS(#REF!,RECAP!$K39,#REF!,RECAP!Q$15)</f>
        <v>#REF!</v>
      </c>
    </row>
    <row r="40" spans="5:18" ht="17.25" customHeight="1" x14ac:dyDescent="0.25">
      <c r="K40" s="19" t="s">
        <v>58</v>
      </c>
      <c r="L40" s="34" t="e">
        <f>COUNTIFS(#REF!,RECAP!$K40,#REF!,RECAP!L$15)</f>
        <v>#REF!</v>
      </c>
      <c r="M40" s="34" t="e">
        <f>COUNTIFS(#REF!,RECAP!$K40,#REF!,RECAP!M$15)</f>
        <v>#REF!</v>
      </c>
      <c r="N40" s="34" t="e">
        <f>COUNTIFS(#REF!,RECAP!$K40,#REF!,RECAP!N$15)</f>
        <v>#REF!</v>
      </c>
      <c r="O40" s="34" t="e">
        <f>COUNTIFS(#REF!,RECAP!$K40,#REF!,RECAP!O$15)</f>
        <v>#REF!</v>
      </c>
      <c r="P40" s="34" t="e">
        <f>COUNTIFS(#REF!,RECAP!$K40,#REF!,RECAP!P$15)</f>
        <v>#REF!</v>
      </c>
      <c r="Q40" s="34" t="e">
        <f>COUNTIFS(#REF!,RECAP!$K40,#REF!,RECAP!Q$15)</f>
        <v>#REF!</v>
      </c>
    </row>
    <row r="41" spans="5:18" ht="17.25" customHeight="1" x14ac:dyDescent="0.25">
      <c r="K41" s="19" t="s">
        <v>73</v>
      </c>
      <c r="L41" s="34" t="e">
        <f>COUNTIFS(#REF!,RECAP!$K41,#REF!,RECAP!L$15)</f>
        <v>#REF!</v>
      </c>
      <c r="M41" s="34" t="e">
        <f>COUNTIFS(#REF!,RECAP!$K41,#REF!,RECAP!M$15)</f>
        <v>#REF!</v>
      </c>
      <c r="N41" s="34" t="e">
        <f>COUNTIFS(#REF!,RECAP!$K41,#REF!,RECAP!N$15)</f>
        <v>#REF!</v>
      </c>
      <c r="O41" s="34" t="e">
        <f>COUNTIFS(#REF!,RECAP!$K41,#REF!,RECAP!O$15)</f>
        <v>#REF!</v>
      </c>
      <c r="P41" s="34" t="e">
        <f>COUNTIFS(#REF!,RECAP!$K41,#REF!,RECAP!P$15)</f>
        <v>#REF!</v>
      </c>
      <c r="Q41" s="34" t="e">
        <f>COUNTIFS(#REF!,RECAP!$K41,#REF!,RECAP!Q$15)</f>
        <v>#REF!</v>
      </c>
    </row>
    <row r="42" spans="5:18" ht="17.25" customHeight="1" x14ac:dyDescent="0.25">
      <c r="K42" s="19" t="s">
        <v>74</v>
      </c>
      <c r="L42" s="34" t="e">
        <f>COUNTIFS(#REF!,RECAP!$K42,#REF!,RECAP!L$15)</f>
        <v>#REF!</v>
      </c>
      <c r="M42" s="34" t="e">
        <f>COUNTIFS(#REF!,RECAP!$K42,#REF!,RECAP!M$15)</f>
        <v>#REF!</v>
      </c>
      <c r="N42" s="34" t="e">
        <f>COUNTIFS(#REF!,RECAP!$K42,#REF!,RECAP!N$15)</f>
        <v>#REF!</v>
      </c>
      <c r="O42" s="34" t="e">
        <f>COUNTIFS(#REF!,RECAP!$K42,#REF!,RECAP!O$15)</f>
        <v>#REF!</v>
      </c>
      <c r="P42" s="34" t="e">
        <f>COUNTIFS(#REF!,RECAP!$K42,#REF!,RECAP!P$15)</f>
        <v>#REF!</v>
      </c>
      <c r="Q42" s="34" t="e">
        <f>COUNTIFS(#REF!,RECAP!$K42,#REF!,RECAP!Q$15)</f>
        <v>#REF!</v>
      </c>
    </row>
    <row r="43" spans="5:18" ht="17.25" customHeight="1" x14ac:dyDescent="0.25">
      <c r="K43" s="19" t="s">
        <v>76</v>
      </c>
      <c r="L43" s="34" t="e">
        <f>COUNTIFS(#REF!,RECAP!$K43,#REF!,RECAP!L$15)</f>
        <v>#REF!</v>
      </c>
      <c r="M43" s="34" t="e">
        <f>COUNTIFS(#REF!,RECAP!$K43,#REF!,RECAP!M$15)</f>
        <v>#REF!</v>
      </c>
      <c r="N43" s="34" t="e">
        <f>COUNTIFS(#REF!,RECAP!$K43,#REF!,RECAP!N$15)</f>
        <v>#REF!</v>
      </c>
      <c r="O43" s="34" t="e">
        <f>COUNTIFS(#REF!,RECAP!$K43,#REF!,RECAP!O$15)</f>
        <v>#REF!</v>
      </c>
      <c r="P43" s="34" t="e">
        <f>COUNTIFS(#REF!,RECAP!$K43,#REF!,RECAP!P$15)</f>
        <v>#REF!</v>
      </c>
      <c r="Q43" s="34" t="e">
        <f>COUNTIFS(#REF!,RECAP!$K43,#REF!,RECAP!Q$15)</f>
        <v>#REF!</v>
      </c>
    </row>
    <row r="44" spans="5:18" ht="17.25" customHeight="1" x14ac:dyDescent="0.25">
      <c r="K44" s="19" t="s">
        <v>28</v>
      </c>
      <c r="L44" s="34" t="e">
        <f>COUNTIFS(#REF!,RECAP!$K44,#REF!,RECAP!L$15)</f>
        <v>#REF!</v>
      </c>
      <c r="M44" s="34" t="e">
        <f>COUNTIFS(#REF!,RECAP!$K44,#REF!,RECAP!M$15)</f>
        <v>#REF!</v>
      </c>
      <c r="N44" s="34" t="e">
        <f>COUNTIFS(#REF!,RECAP!$K44,#REF!,RECAP!N$15)</f>
        <v>#REF!</v>
      </c>
      <c r="O44" s="34" t="e">
        <f>COUNTIFS(#REF!,RECAP!$K44,#REF!,RECAP!O$15)</f>
        <v>#REF!</v>
      </c>
      <c r="P44" s="34" t="e">
        <f>COUNTIFS(#REF!,RECAP!$K44,#REF!,RECAP!P$15)</f>
        <v>#REF!</v>
      </c>
      <c r="Q44" s="34" t="e">
        <f>COUNTIFS(#REF!,RECAP!$K44,#REF!,RECAP!Q$15)</f>
        <v>#REF!</v>
      </c>
    </row>
    <row r="45" spans="5:18" ht="17.25" customHeight="1" x14ac:dyDescent="0.25">
      <c r="K45" s="19" t="s">
        <v>77</v>
      </c>
      <c r="L45" s="34" t="e">
        <f>COUNTIFS(#REF!,RECAP!$K45,#REF!,RECAP!L$15)</f>
        <v>#REF!</v>
      </c>
      <c r="M45" s="34" t="e">
        <f>COUNTIFS(#REF!,RECAP!$K45,#REF!,RECAP!M$15)</f>
        <v>#REF!</v>
      </c>
      <c r="N45" s="34" t="e">
        <f>COUNTIFS(#REF!,RECAP!$K45,#REF!,RECAP!N$15)</f>
        <v>#REF!</v>
      </c>
      <c r="O45" s="34" t="e">
        <f>COUNTIFS(#REF!,RECAP!$K45,#REF!,RECAP!O$15)</f>
        <v>#REF!</v>
      </c>
      <c r="P45" s="34" t="e">
        <f>COUNTIFS(#REF!,RECAP!$K45,#REF!,RECAP!P$15)</f>
        <v>#REF!</v>
      </c>
      <c r="Q45" s="34" t="e">
        <f>COUNTIFS(#REF!,RECAP!$K45,#REF!,RECAP!Q$15)</f>
        <v>#REF!</v>
      </c>
    </row>
    <row r="46" spans="5:18" ht="17.25" customHeight="1" x14ac:dyDescent="0.25">
      <c r="K46" s="19"/>
      <c r="L46" s="34" t="e">
        <f>COUNTIFS(#REF!,RECAP!$K46,#REF!,RECAP!L$15)</f>
        <v>#REF!</v>
      </c>
      <c r="M46" s="34" t="e">
        <f>COUNTIFS(#REF!,RECAP!$K46,#REF!,RECAP!M$15)</f>
        <v>#REF!</v>
      </c>
      <c r="N46" s="34" t="e">
        <f>COUNTIFS(#REF!,RECAP!$K46,#REF!,RECAP!N$15)</f>
        <v>#REF!</v>
      </c>
      <c r="O46" s="34" t="e">
        <f>COUNTIFS(#REF!,RECAP!$K46,#REF!,RECAP!O$15)</f>
        <v>#REF!</v>
      </c>
      <c r="P46" s="34" t="e">
        <f>COUNTIFS(#REF!,RECAP!$K46,#REF!,RECAP!P$15)</f>
        <v>#REF!</v>
      </c>
      <c r="Q46" s="34" t="e">
        <f>COUNTIFS(#REF!,RECAP!$K46,#REF!,RECAP!Q$15)</f>
        <v>#REF!</v>
      </c>
    </row>
    <row r="47" spans="5:18" ht="17.25" customHeight="1" x14ac:dyDescent="0.25">
      <c r="K47" s="19"/>
      <c r="L47" s="34" t="e">
        <f>COUNTIFS(#REF!,RECAP!$K47,#REF!,RECAP!L$15)</f>
        <v>#REF!</v>
      </c>
      <c r="M47" s="34" t="e">
        <f>COUNTIFS(#REF!,RECAP!$K47,#REF!,RECAP!M$15)</f>
        <v>#REF!</v>
      </c>
      <c r="N47" s="34" t="e">
        <f>COUNTIFS(#REF!,RECAP!$K47,#REF!,RECAP!N$15)</f>
        <v>#REF!</v>
      </c>
      <c r="O47" s="34" t="e">
        <f>COUNTIFS(#REF!,RECAP!$K47,#REF!,RECAP!O$15)</f>
        <v>#REF!</v>
      </c>
      <c r="P47" s="34" t="e">
        <f>COUNTIFS(#REF!,RECAP!$K47,#REF!,RECAP!P$15)</f>
        <v>#REF!</v>
      </c>
      <c r="Q47" s="34" t="e">
        <f>COUNTIFS(#REF!,RECAP!$K47,#REF!,RECAP!Q$15)</f>
        <v>#REF!</v>
      </c>
    </row>
    <row r="48" spans="5:18" ht="17.25" customHeight="1" x14ac:dyDescent="0.25">
      <c r="K48" s="19"/>
      <c r="L48" s="34" t="e">
        <f>COUNTIFS(#REF!,RECAP!$K48,#REF!,RECAP!L$15)</f>
        <v>#REF!</v>
      </c>
      <c r="M48" s="34" t="e">
        <f>COUNTIFS(#REF!,RECAP!$K48,#REF!,RECAP!M$15)</f>
        <v>#REF!</v>
      </c>
      <c r="N48" s="34" t="e">
        <f>COUNTIFS(#REF!,RECAP!$K48,#REF!,RECAP!N$15)</f>
        <v>#REF!</v>
      </c>
      <c r="O48" s="34" t="e">
        <f>COUNTIFS(#REF!,RECAP!$K48,#REF!,RECAP!O$15)</f>
        <v>#REF!</v>
      </c>
      <c r="P48" s="34" t="e">
        <f>COUNTIFS(#REF!,RECAP!$K48,#REF!,RECAP!P$15)</f>
        <v>#REF!</v>
      </c>
      <c r="Q48" s="34" t="e">
        <f>COUNTIFS(#REF!,RECAP!$K48,#REF!,RECAP!Q$15)</f>
        <v>#REF!</v>
      </c>
      <c r="R48" s="28" t="e">
        <f>+SUM(L16:Q48)</f>
        <v>#REF!</v>
      </c>
    </row>
    <row r="49" spans="11:11" ht="17.25" customHeight="1" x14ac:dyDescent="0.25">
      <c r="K49"/>
    </row>
    <row r="50" spans="11:11" ht="17.25" customHeight="1" x14ac:dyDescent="0.25">
      <c r="K50"/>
    </row>
  </sheetData>
  <mergeCells count="2">
    <mergeCell ref="B4:C4"/>
    <mergeCell ref="E4:F4"/>
  </mergeCells>
  <dataValidations count="3">
    <dataValidation type="list" allowBlank="1" showInputMessage="1" showErrorMessage="1" sqref="B5:B13 K5:K13">
      <formula1>Contexte</formula1>
    </dataValidation>
    <dataValidation type="list" allowBlank="1" showInputMessage="1" showErrorMessage="1" sqref="E5:E24">
      <formula1>MOTIFS</formula1>
    </dataValidation>
    <dataValidation type="list" allowBlank="1" showInputMessage="1" showErrorMessage="1" sqref="L4:Q4 L15:Q15">
      <formula1>Pôles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4:J169"/>
  <sheetViews>
    <sheetView zoomScale="80" zoomScaleNormal="80" workbookViewId="0">
      <selection activeCell="C16" sqref="C16"/>
    </sheetView>
  </sheetViews>
  <sheetFormatPr baseColWidth="10" defaultRowHeight="15" x14ac:dyDescent="0.25"/>
  <cols>
    <col min="1" max="1" width="19.28515625" style="9" customWidth="1"/>
    <col min="2" max="2" width="8.28515625" style="9" customWidth="1"/>
    <col min="3" max="3" width="38.140625" style="9" customWidth="1"/>
    <col min="4" max="4" width="13.85546875" style="12" customWidth="1"/>
    <col min="5" max="5" width="26.5703125" style="12" customWidth="1"/>
    <col min="6" max="6" width="21.7109375" style="12" customWidth="1"/>
    <col min="7" max="7" width="15.7109375" style="12" customWidth="1"/>
    <col min="8" max="8" width="21.28515625" style="12" customWidth="1"/>
    <col min="9" max="9" width="24.28515625" style="12" customWidth="1"/>
    <col min="10" max="10" width="20.5703125" style="12" customWidth="1"/>
    <col min="11" max="11" width="11.42578125" style="1"/>
    <col min="12" max="12" width="22.42578125" style="1" customWidth="1"/>
    <col min="13" max="13" width="11.42578125" style="1"/>
    <col min="14" max="14" width="16.85546875" style="1" customWidth="1"/>
    <col min="15" max="15" width="17.85546875" style="1" customWidth="1"/>
    <col min="16" max="16" width="14.140625" style="1" customWidth="1"/>
    <col min="17" max="17" width="20.5703125" style="1" customWidth="1"/>
    <col min="18" max="18" width="24" style="1" customWidth="1"/>
    <col min="19" max="16384" width="11.42578125" style="1"/>
  </cols>
  <sheetData>
    <row r="4" spans="1:10" ht="24.95" customHeight="1" x14ac:dyDescent="0.25"/>
    <row r="5" spans="1:10" ht="24.95" customHeight="1" thickBot="1" x14ac:dyDescent="0.3">
      <c r="A5" s="8" t="s">
        <v>2</v>
      </c>
      <c r="B5" s="8"/>
    </row>
    <row r="6" spans="1:10" ht="28.5" customHeight="1" thickTop="1" thickBot="1" x14ac:dyDescent="0.3">
      <c r="A6" s="2" t="s">
        <v>4</v>
      </c>
      <c r="B6" s="3"/>
      <c r="C6" s="7" t="s">
        <v>5</v>
      </c>
      <c r="D6" s="4" t="s">
        <v>6</v>
      </c>
      <c r="E6" s="5" t="s">
        <v>7</v>
      </c>
      <c r="F6" s="6" t="s">
        <v>8</v>
      </c>
      <c r="G6" s="4" t="s">
        <v>9</v>
      </c>
      <c r="H6" s="4" t="s">
        <v>0</v>
      </c>
      <c r="I6" s="10" t="s">
        <v>3</v>
      </c>
      <c r="J6" s="10" t="s">
        <v>10</v>
      </c>
    </row>
    <row r="7" spans="1:10" ht="30" customHeight="1" thickTop="1" thickBot="1" x14ac:dyDescent="0.3">
      <c r="A7" s="2"/>
      <c r="B7" s="3"/>
      <c r="C7" s="7"/>
      <c r="D7" s="4"/>
      <c r="E7" s="5"/>
      <c r="F7" s="6"/>
      <c r="G7" s="4"/>
      <c r="H7" s="4"/>
      <c r="I7" s="10"/>
      <c r="J7" s="10"/>
    </row>
    <row r="8" spans="1:10" ht="30" customHeight="1" thickTop="1" x14ac:dyDescent="0.25">
      <c r="I8" s="11"/>
      <c r="J8" s="11"/>
    </row>
    <row r="9" spans="1:10" ht="30" customHeight="1" x14ac:dyDescent="0.25">
      <c r="I9" s="11"/>
      <c r="J9" s="11"/>
    </row>
    <row r="10" spans="1:10" ht="30" customHeight="1" x14ac:dyDescent="0.25">
      <c r="I10" s="11"/>
      <c r="J10" s="11"/>
    </row>
    <row r="11" spans="1:10" ht="30" customHeight="1" thickBot="1" x14ac:dyDescent="0.3">
      <c r="A11" s="8" t="s">
        <v>1</v>
      </c>
      <c r="B11" s="8"/>
      <c r="I11" s="11"/>
      <c r="J11" s="11"/>
    </row>
    <row r="12" spans="1:10" ht="30" customHeight="1" thickTop="1" thickBot="1" x14ac:dyDescent="0.3">
      <c r="A12" s="2" t="s">
        <v>4</v>
      </c>
      <c r="B12" s="3"/>
      <c r="C12" s="7" t="s">
        <v>5</v>
      </c>
      <c r="D12" s="4" t="s">
        <v>6</v>
      </c>
      <c r="E12" s="5" t="s">
        <v>7</v>
      </c>
      <c r="F12" s="6" t="s">
        <v>8</v>
      </c>
      <c r="G12" s="4" t="s">
        <v>9</v>
      </c>
      <c r="H12" s="4" t="s">
        <v>0</v>
      </c>
      <c r="I12" s="10" t="s">
        <v>3</v>
      </c>
      <c r="J12" s="10" t="s">
        <v>10</v>
      </c>
    </row>
    <row r="13" spans="1:10" ht="30" customHeight="1" thickTop="1" thickBot="1" x14ac:dyDescent="0.3">
      <c r="A13" s="2"/>
      <c r="B13" s="3"/>
      <c r="C13" s="7"/>
      <c r="D13" s="4"/>
      <c r="E13" s="5"/>
      <c r="F13" s="6"/>
      <c r="G13" s="4"/>
      <c r="H13" s="4"/>
      <c r="I13" s="10"/>
      <c r="J13" s="10"/>
    </row>
    <row r="14" spans="1:10" ht="30" customHeight="1" thickTop="1" x14ac:dyDescent="0.25"/>
    <row r="15" spans="1:10" ht="30" customHeight="1" x14ac:dyDescent="0.25"/>
    <row r="16" spans="1:1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</sheetData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6"/>
  <sheetViews>
    <sheetView topLeftCell="A2" workbookViewId="0">
      <selection activeCell="C15" sqref="C15"/>
    </sheetView>
  </sheetViews>
  <sheetFormatPr baseColWidth="10" defaultColWidth="16.5703125" defaultRowHeight="15" x14ac:dyDescent="0.25"/>
  <cols>
    <col min="1" max="1" width="27" customWidth="1"/>
    <col min="2" max="3" width="27" style="1" customWidth="1"/>
    <col min="4" max="4" width="26.7109375" style="1" customWidth="1"/>
    <col min="5" max="5" width="30.5703125" customWidth="1"/>
    <col min="6" max="6" width="26.7109375" customWidth="1"/>
    <col min="7" max="7" width="26.7109375" style="1" customWidth="1"/>
    <col min="8" max="8" width="26.7109375" customWidth="1"/>
    <col min="9" max="9" width="33.28515625" bestFit="1" customWidth="1"/>
    <col min="10" max="11" width="33.28515625" style="1" customWidth="1"/>
  </cols>
  <sheetData>
    <row r="1" spans="1:12" ht="21" customHeight="1" thickTop="1" thickBot="1" x14ac:dyDescent="0.3">
      <c r="A1" s="18" t="s">
        <v>101</v>
      </c>
      <c r="B1" s="18" t="s">
        <v>102</v>
      </c>
      <c r="C1" s="18" t="s">
        <v>103</v>
      </c>
      <c r="D1" s="80" t="s">
        <v>97</v>
      </c>
      <c r="E1" s="81"/>
      <c r="F1" s="81"/>
      <c r="G1" s="81"/>
      <c r="H1" s="81"/>
      <c r="I1" s="81"/>
      <c r="J1" s="42"/>
      <c r="K1" s="42"/>
    </row>
    <row r="2" spans="1:12" ht="16.5" thickTop="1" thickBot="1" x14ac:dyDescent="0.3">
      <c r="A2" s="16" t="s">
        <v>40</v>
      </c>
      <c r="B2" s="13" t="s">
        <v>17</v>
      </c>
      <c r="C2" s="16" t="s">
        <v>57</v>
      </c>
      <c r="D2" s="18" t="s">
        <v>94</v>
      </c>
      <c r="E2" s="18" t="s">
        <v>95</v>
      </c>
      <c r="F2" s="18" t="s">
        <v>96</v>
      </c>
      <c r="G2" s="18" t="s">
        <v>98</v>
      </c>
      <c r="H2" s="18" t="s">
        <v>100</v>
      </c>
      <c r="I2" s="18" t="s">
        <v>99</v>
      </c>
      <c r="J2" s="42"/>
      <c r="K2" s="42"/>
    </row>
    <row r="3" spans="1:12" ht="16.5" thickTop="1" thickBot="1" x14ac:dyDescent="0.3">
      <c r="A3" s="16" t="s">
        <v>78</v>
      </c>
      <c r="B3" s="13" t="s">
        <v>40</v>
      </c>
      <c r="C3" s="16" t="s">
        <v>19</v>
      </c>
      <c r="D3" s="15" t="s">
        <v>61</v>
      </c>
      <c r="E3" s="15" t="s">
        <v>65</v>
      </c>
      <c r="F3" s="15" t="s">
        <v>25</v>
      </c>
      <c r="G3" s="15" t="s">
        <v>68</v>
      </c>
      <c r="H3" s="17" t="s">
        <v>83</v>
      </c>
      <c r="I3" s="24" t="s">
        <v>71</v>
      </c>
      <c r="J3" s="44"/>
      <c r="K3" s="42" t="s">
        <v>84</v>
      </c>
      <c r="L3" s="42" t="s">
        <v>85</v>
      </c>
    </row>
    <row r="4" spans="1:12" ht="16.5" thickTop="1" thickBot="1" x14ac:dyDescent="0.3">
      <c r="A4" s="16" t="s">
        <v>42</v>
      </c>
      <c r="B4" s="13" t="s">
        <v>12</v>
      </c>
      <c r="C4" s="16" t="s">
        <v>82</v>
      </c>
      <c r="D4" s="15" t="s">
        <v>27</v>
      </c>
      <c r="E4" s="15" t="s">
        <v>55</v>
      </c>
      <c r="F4" s="15" t="s">
        <v>49</v>
      </c>
      <c r="G4" s="15" t="s">
        <v>25</v>
      </c>
      <c r="H4" s="15" t="s">
        <v>58</v>
      </c>
      <c r="I4" s="15" t="s">
        <v>73</v>
      </c>
      <c r="J4" s="45"/>
      <c r="K4" s="15" t="s">
        <v>72</v>
      </c>
      <c r="L4" s="16" t="s">
        <v>57</v>
      </c>
    </row>
    <row r="5" spans="1:12" s="1" customFormat="1" ht="16.5" thickTop="1" thickBot="1" x14ac:dyDescent="0.3">
      <c r="A5" s="16" t="s">
        <v>43</v>
      </c>
      <c r="B5" s="13" t="s">
        <v>11</v>
      </c>
      <c r="C5" s="16" t="s">
        <v>81</v>
      </c>
      <c r="D5" s="15"/>
      <c r="E5" s="15"/>
      <c r="F5" s="15"/>
      <c r="G5" s="17"/>
      <c r="H5" s="45"/>
      <c r="I5" s="15"/>
      <c r="J5" s="45"/>
      <c r="K5" s="15" t="s">
        <v>61</v>
      </c>
      <c r="L5" s="16" t="s">
        <v>57</v>
      </c>
    </row>
    <row r="6" spans="1:12" s="1" customFormat="1" ht="16.5" thickTop="1" thickBot="1" x14ac:dyDescent="0.3">
      <c r="A6" s="16" t="s">
        <v>44</v>
      </c>
      <c r="B6" s="13" t="s">
        <v>48</v>
      </c>
      <c r="C6" s="16" t="s">
        <v>58</v>
      </c>
      <c r="D6" s="15"/>
      <c r="E6" s="15"/>
      <c r="F6" s="15"/>
      <c r="G6" s="17"/>
      <c r="H6" s="45"/>
      <c r="I6" s="15"/>
      <c r="J6" s="45"/>
      <c r="K6" s="15" t="s">
        <v>27</v>
      </c>
      <c r="L6" s="16" t="s">
        <v>57</v>
      </c>
    </row>
    <row r="7" spans="1:12" s="1" customFormat="1" ht="16.5" thickTop="1" thickBot="1" x14ac:dyDescent="0.3">
      <c r="A7" s="16" t="s">
        <v>45</v>
      </c>
      <c r="B7" s="13" t="s">
        <v>18</v>
      </c>
      <c r="C7" s="16" t="s">
        <v>59</v>
      </c>
      <c r="D7" s="15"/>
      <c r="E7" s="15"/>
      <c r="F7" s="15"/>
      <c r="G7" s="17"/>
      <c r="H7" s="45"/>
      <c r="I7" s="15"/>
      <c r="J7" s="45"/>
      <c r="K7" s="15" t="s">
        <v>62</v>
      </c>
      <c r="L7" s="16" t="s">
        <v>57</v>
      </c>
    </row>
    <row r="8" spans="1:12" s="1" customFormat="1" ht="16.5" thickTop="1" thickBot="1" x14ac:dyDescent="0.3">
      <c r="A8" s="16" t="s">
        <v>46</v>
      </c>
      <c r="B8" s="13" t="s">
        <v>41</v>
      </c>
      <c r="C8" s="16" t="s">
        <v>60</v>
      </c>
      <c r="D8" s="15"/>
      <c r="E8" s="15"/>
      <c r="F8" s="15"/>
      <c r="G8" s="17"/>
      <c r="H8" s="45"/>
      <c r="I8" s="15"/>
      <c r="J8" s="45"/>
      <c r="K8" s="17" t="s">
        <v>29</v>
      </c>
      <c r="L8" s="16" t="s">
        <v>57</v>
      </c>
    </row>
    <row r="9" spans="1:12" s="1" customFormat="1" ht="16.5" thickTop="1" thickBot="1" x14ac:dyDescent="0.3">
      <c r="A9" s="16" t="s">
        <v>47</v>
      </c>
      <c r="B9" s="13" t="s">
        <v>49</v>
      </c>
      <c r="C9" s="16"/>
      <c r="D9" s="15"/>
      <c r="E9" s="15"/>
      <c r="F9" s="15"/>
      <c r="G9" s="17"/>
      <c r="H9" s="45"/>
      <c r="I9" s="15"/>
      <c r="J9" s="45"/>
      <c r="K9" s="15" t="s">
        <v>63</v>
      </c>
      <c r="L9" s="16" t="s">
        <v>57</v>
      </c>
    </row>
    <row r="10" spans="1:12" s="1" customFormat="1" ht="16.5" thickTop="1" thickBot="1" x14ac:dyDescent="0.3">
      <c r="A10" s="16" t="s">
        <v>39</v>
      </c>
      <c r="B10" s="13" t="s">
        <v>51</v>
      </c>
      <c r="C10" s="16"/>
      <c r="D10" s="15"/>
      <c r="E10" s="15"/>
      <c r="F10" s="15"/>
      <c r="G10" s="17"/>
      <c r="H10" s="45"/>
      <c r="I10" s="15"/>
      <c r="J10" s="45"/>
      <c r="K10" s="17" t="s">
        <v>64</v>
      </c>
      <c r="L10" s="16" t="s">
        <v>57</v>
      </c>
    </row>
    <row r="11" spans="1:12" s="1" customFormat="1" ht="16.5" thickTop="1" thickBot="1" x14ac:dyDescent="0.3">
      <c r="A11" s="16"/>
      <c r="B11" s="13" t="s">
        <v>50</v>
      </c>
      <c r="C11" s="16"/>
      <c r="D11" s="15"/>
      <c r="E11" s="15"/>
      <c r="F11" s="15"/>
      <c r="G11" s="17"/>
      <c r="H11" s="45"/>
      <c r="I11" s="15"/>
      <c r="J11" s="45"/>
      <c r="K11" s="17"/>
      <c r="L11" s="16"/>
    </row>
    <row r="12" spans="1:12" s="1" customFormat="1" ht="16.5" thickTop="1" thickBot="1" x14ac:dyDescent="0.3">
      <c r="A12" s="16"/>
      <c r="B12" s="13" t="s">
        <v>52</v>
      </c>
      <c r="C12" s="16"/>
      <c r="D12" s="15"/>
      <c r="E12" s="15"/>
      <c r="F12" s="15"/>
      <c r="G12" s="17"/>
      <c r="H12" s="45"/>
      <c r="I12" s="15"/>
      <c r="J12" s="45"/>
      <c r="K12" s="15"/>
      <c r="L12" s="16"/>
    </row>
    <row r="13" spans="1:12" ht="16.5" thickTop="1" thickBot="1" x14ac:dyDescent="0.3">
      <c r="A13" s="16"/>
      <c r="B13" s="13" t="s">
        <v>53</v>
      </c>
      <c r="C13" s="16"/>
      <c r="D13" s="15" t="s">
        <v>62</v>
      </c>
      <c r="E13" s="15" t="s">
        <v>66</v>
      </c>
      <c r="F13" s="15" t="s">
        <v>26</v>
      </c>
      <c r="G13" s="17" t="s">
        <v>69</v>
      </c>
      <c r="I13" s="13" t="s">
        <v>74</v>
      </c>
      <c r="J13" s="44"/>
      <c r="K13" s="13" t="s">
        <v>71</v>
      </c>
      <c r="L13" s="16" t="s">
        <v>59</v>
      </c>
    </row>
    <row r="14" spans="1:12" s="1" customFormat="1" ht="16.5" thickTop="1" thickBot="1" x14ac:dyDescent="0.3">
      <c r="A14" s="16"/>
      <c r="B14" s="13" t="s">
        <v>54</v>
      </c>
      <c r="C14" s="16"/>
      <c r="D14" s="15"/>
      <c r="E14" s="17"/>
      <c r="F14" s="15"/>
      <c r="G14" s="17"/>
      <c r="I14" s="13"/>
      <c r="J14" s="44"/>
      <c r="K14" s="15" t="s">
        <v>73</v>
      </c>
      <c r="L14" s="16" t="s">
        <v>59</v>
      </c>
    </row>
    <row r="15" spans="1:12" s="1" customFormat="1" ht="16.5" thickTop="1" thickBot="1" x14ac:dyDescent="0.3">
      <c r="A15" s="16"/>
      <c r="B15" s="13" t="s">
        <v>55</v>
      </c>
      <c r="C15" s="16"/>
      <c r="D15" s="15"/>
      <c r="E15" s="17"/>
      <c r="F15" s="15"/>
      <c r="G15" s="17"/>
      <c r="I15" s="13"/>
      <c r="J15" s="44"/>
      <c r="K15" s="13"/>
      <c r="L15" s="16"/>
    </row>
    <row r="16" spans="1:12" s="1" customFormat="1" ht="16.5" thickTop="1" thickBot="1" x14ac:dyDescent="0.3">
      <c r="A16" s="16"/>
      <c r="B16" s="13" t="s">
        <v>42</v>
      </c>
      <c r="C16" s="16"/>
      <c r="D16" s="15"/>
      <c r="E16" s="17"/>
      <c r="F16" s="15"/>
      <c r="G16" s="17"/>
      <c r="I16" s="13"/>
      <c r="J16" s="44"/>
      <c r="K16" s="13"/>
      <c r="L16" s="16"/>
    </row>
    <row r="17" spans="1:12" ht="16.5" thickTop="1" thickBot="1" x14ac:dyDescent="0.3">
      <c r="A17" s="16"/>
      <c r="B17" s="13" t="s">
        <v>43</v>
      </c>
      <c r="C17" s="16"/>
      <c r="D17" s="15" t="s">
        <v>29</v>
      </c>
      <c r="E17" s="23"/>
      <c r="F17" s="15" t="s">
        <v>24</v>
      </c>
      <c r="G17" s="17" t="s">
        <v>31</v>
      </c>
      <c r="I17" s="13" t="s">
        <v>75</v>
      </c>
      <c r="J17" s="44"/>
      <c r="K17" s="15"/>
      <c r="L17" s="16"/>
    </row>
    <row r="18" spans="1:12" ht="16.5" thickTop="1" thickBot="1" x14ac:dyDescent="0.3">
      <c r="A18" s="16"/>
      <c r="B18" s="13" t="s">
        <v>44</v>
      </c>
      <c r="C18" s="16"/>
      <c r="D18" s="15" t="s">
        <v>32</v>
      </c>
      <c r="F18" s="13" t="s">
        <v>36</v>
      </c>
      <c r="G18" s="17" t="s">
        <v>70</v>
      </c>
      <c r="I18" s="15" t="s">
        <v>76</v>
      </c>
      <c r="J18" s="45"/>
      <c r="K18" s="15" t="s">
        <v>68</v>
      </c>
      <c r="L18" s="16" t="s">
        <v>86</v>
      </c>
    </row>
    <row r="19" spans="1:12" s="1" customFormat="1" ht="16.5" thickTop="1" thickBot="1" x14ac:dyDescent="0.3">
      <c r="A19" s="16"/>
      <c r="B19" s="13" t="s">
        <v>47</v>
      </c>
      <c r="C19" s="16"/>
      <c r="D19" s="15"/>
      <c r="F19" s="23"/>
      <c r="G19" s="17"/>
      <c r="I19" s="17"/>
      <c r="J19" s="45"/>
      <c r="K19" s="15" t="s">
        <v>69</v>
      </c>
      <c r="L19" s="16" t="s">
        <v>86</v>
      </c>
    </row>
    <row r="20" spans="1:12" s="1" customFormat="1" ht="16.5" thickTop="1" thickBot="1" x14ac:dyDescent="0.3">
      <c r="A20" s="16"/>
      <c r="B20" s="13" t="s">
        <v>56</v>
      </c>
      <c r="C20" s="16"/>
      <c r="D20" s="15"/>
      <c r="F20" s="23"/>
      <c r="G20" s="17"/>
      <c r="I20" s="17"/>
      <c r="J20" s="45"/>
      <c r="K20" s="15" t="s">
        <v>31</v>
      </c>
      <c r="L20" s="16" t="s">
        <v>86</v>
      </c>
    </row>
    <row r="21" spans="1:12" s="1" customFormat="1" ht="16.5" thickTop="1" thickBot="1" x14ac:dyDescent="0.3">
      <c r="A21" s="16"/>
      <c r="B21" s="13" t="s">
        <v>39</v>
      </c>
      <c r="C21" s="16"/>
      <c r="D21" s="15"/>
      <c r="F21" s="23"/>
      <c r="G21" s="17"/>
      <c r="I21" s="17"/>
      <c r="J21" s="45"/>
      <c r="K21" s="15"/>
      <c r="L21" s="16"/>
    </row>
    <row r="22" spans="1:12" s="1" customFormat="1" ht="16.5" thickTop="1" thickBot="1" x14ac:dyDescent="0.3">
      <c r="A22" s="16"/>
      <c r="B22" s="13"/>
      <c r="C22" s="16"/>
      <c r="D22" s="15"/>
      <c r="F22" s="23"/>
      <c r="G22" s="17"/>
      <c r="I22" s="17"/>
      <c r="J22" s="45"/>
      <c r="K22" s="15"/>
      <c r="L22" s="16"/>
    </row>
    <row r="23" spans="1:12" ht="16.5" thickTop="1" thickBot="1" x14ac:dyDescent="0.3">
      <c r="A23" s="16"/>
      <c r="B23" s="13"/>
      <c r="C23" s="16"/>
      <c r="D23" s="15" t="s">
        <v>63</v>
      </c>
      <c r="F23" s="23" t="s">
        <v>34</v>
      </c>
      <c r="G23" s="17" t="s">
        <v>30</v>
      </c>
      <c r="I23" s="17" t="s">
        <v>28</v>
      </c>
      <c r="J23" s="45"/>
      <c r="K23" s="15"/>
      <c r="L23" s="16"/>
    </row>
    <row r="24" spans="1:12" ht="16.5" thickTop="1" thickBot="1" x14ac:dyDescent="0.3">
      <c r="A24" s="16"/>
      <c r="B24" s="13"/>
      <c r="D24" s="15" t="s">
        <v>64</v>
      </c>
      <c r="F24" s="17" t="s">
        <v>33</v>
      </c>
      <c r="G24" s="20"/>
      <c r="I24" s="25" t="s">
        <v>77</v>
      </c>
      <c r="J24" s="46"/>
      <c r="K24" s="15" t="s">
        <v>25</v>
      </c>
      <c r="L24" s="16" t="s">
        <v>87</v>
      </c>
    </row>
    <row r="25" spans="1:12" s="1" customFormat="1" ht="16.5" thickTop="1" thickBot="1" x14ac:dyDescent="0.3">
      <c r="A25" s="16"/>
      <c r="B25" s="13"/>
      <c r="D25" s="15"/>
      <c r="F25" s="17"/>
      <c r="G25" s="20"/>
      <c r="I25" s="46"/>
      <c r="J25" s="46"/>
      <c r="K25" s="15" t="s">
        <v>26</v>
      </c>
      <c r="L25" s="16" t="s">
        <v>87</v>
      </c>
    </row>
    <row r="26" spans="1:12" s="1" customFormat="1" ht="16.5" thickTop="1" thickBot="1" x14ac:dyDescent="0.3">
      <c r="A26" s="16"/>
      <c r="B26" s="13"/>
      <c r="D26" s="15"/>
      <c r="F26" s="17"/>
      <c r="G26" s="20"/>
      <c r="I26" s="46"/>
      <c r="J26" s="46"/>
      <c r="K26" s="13" t="s">
        <v>34</v>
      </c>
      <c r="L26" s="16" t="s">
        <v>87</v>
      </c>
    </row>
    <row r="27" spans="1:12" s="1" customFormat="1" ht="16.5" thickTop="1" thickBot="1" x14ac:dyDescent="0.3">
      <c r="A27" s="16"/>
      <c r="B27" s="13"/>
      <c r="D27" s="15"/>
      <c r="F27" s="17"/>
      <c r="G27" s="20"/>
      <c r="I27" s="46"/>
      <c r="J27" s="46"/>
      <c r="K27" s="15" t="s">
        <v>33</v>
      </c>
      <c r="L27" s="16" t="s">
        <v>87</v>
      </c>
    </row>
    <row r="28" spans="1:12" ht="16.5" thickTop="1" thickBot="1" x14ac:dyDescent="0.3">
      <c r="A28" s="16"/>
      <c r="B28" s="13"/>
      <c r="D28" s="15" t="s">
        <v>72</v>
      </c>
      <c r="F28" s="23" t="s">
        <v>67</v>
      </c>
      <c r="G28" s="20"/>
      <c r="I28" s="20"/>
      <c r="J28" s="20"/>
      <c r="K28" s="23" t="s">
        <v>67</v>
      </c>
      <c r="L28" s="16" t="s">
        <v>87</v>
      </c>
    </row>
    <row r="29" spans="1:12" ht="16.5" thickTop="1" thickBot="1" x14ac:dyDescent="0.3">
      <c r="B29" s="13"/>
      <c r="F29" s="13"/>
      <c r="G29" s="20"/>
      <c r="I29" s="20"/>
      <c r="J29" s="20"/>
      <c r="K29" s="15"/>
      <c r="L29" s="13"/>
    </row>
    <row r="30" spans="1:12" ht="16.5" thickTop="1" thickBot="1" x14ac:dyDescent="0.3">
      <c r="B30" s="13"/>
      <c r="D30"/>
      <c r="G30" s="20"/>
      <c r="I30" s="20"/>
      <c r="J30" s="20"/>
      <c r="K30" s="15"/>
      <c r="L30" s="16"/>
    </row>
    <row r="31" spans="1:12" ht="16.5" thickTop="1" thickBot="1" x14ac:dyDescent="0.3">
      <c r="B31" s="13"/>
      <c r="D31"/>
      <c r="G31" s="20"/>
      <c r="I31" s="20"/>
      <c r="J31" s="20"/>
      <c r="K31" s="15"/>
      <c r="L31" s="16"/>
    </row>
    <row r="32" spans="1:12" ht="16.5" thickTop="1" thickBot="1" x14ac:dyDescent="0.3">
      <c r="B32" s="13"/>
      <c r="D32"/>
      <c r="G32" s="20"/>
      <c r="I32" s="20"/>
      <c r="J32" s="20"/>
      <c r="K32" s="15"/>
      <c r="L32" s="16"/>
    </row>
    <row r="33" spans="2:12" ht="16.5" thickTop="1" thickBot="1" x14ac:dyDescent="0.3">
      <c r="B33" s="13"/>
      <c r="D33"/>
      <c r="G33" s="20"/>
      <c r="I33" s="20"/>
      <c r="J33" s="20"/>
      <c r="K33" s="15" t="s">
        <v>65</v>
      </c>
      <c r="L33" s="16" t="s">
        <v>19</v>
      </c>
    </row>
    <row r="34" spans="2:12" s="1" customFormat="1" ht="16.5" thickTop="1" thickBot="1" x14ac:dyDescent="0.3">
      <c r="B34" s="13"/>
      <c r="G34" s="20"/>
      <c r="I34" s="20"/>
      <c r="J34" s="20"/>
      <c r="K34" s="15" t="s">
        <v>55</v>
      </c>
      <c r="L34" s="16" t="s">
        <v>19</v>
      </c>
    </row>
    <row r="35" spans="2:12" s="1" customFormat="1" ht="16.5" thickTop="1" thickBot="1" x14ac:dyDescent="0.3">
      <c r="B35" s="13"/>
      <c r="G35" s="20"/>
      <c r="I35" s="20"/>
      <c r="J35" s="20"/>
      <c r="K35" s="15"/>
      <c r="L35" s="16"/>
    </row>
    <row r="36" spans="2:12" s="1" customFormat="1" ht="16.5" thickTop="1" thickBot="1" x14ac:dyDescent="0.3">
      <c r="B36" s="13"/>
      <c r="G36" s="20"/>
      <c r="I36" s="20"/>
      <c r="J36" s="20"/>
      <c r="K36" s="15"/>
      <c r="L36" s="16"/>
    </row>
    <row r="37" spans="2:12" ht="16.5" thickTop="1" thickBot="1" x14ac:dyDescent="0.3">
      <c r="B37" s="13"/>
      <c r="D37"/>
      <c r="G37" s="20"/>
      <c r="I37" s="20"/>
      <c r="J37" s="20"/>
      <c r="K37" s="15"/>
      <c r="L37" s="16"/>
    </row>
    <row r="38" spans="2:12" ht="16.5" thickTop="1" thickBot="1" x14ac:dyDescent="0.3">
      <c r="B38" s="13"/>
      <c r="D38"/>
      <c r="G38" s="20"/>
      <c r="I38" s="20"/>
      <c r="J38" s="20"/>
      <c r="K38" s="15"/>
      <c r="L38" s="16"/>
    </row>
    <row r="39" spans="2:12" ht="16.5" thickTop="1" thickBot="1" x14ac:dyDescent="0.3">
      <c r="B39" s="13"/>
      <c r="D39"/>
      <c r="G39" s="20"/>
      <c r="I39" s="20"/>
      <c r="J39" s="20"/>
      <c r="K39" s="15"/>
      <c r="L39" s="16"/>
    </row>
    <row r="40" spans="2:12" ht="16.5" thickTop="1" thickBot="1" x14ac:dyDescent="0.3">
      <c r="B40" s="13"/>
      <c r="D40"/>
      <c r="G40" s="20"/>
      <c r="I40" s="20"/>
      <c r="J40" s="20"/>
      <c r="K40" s="15" t="s">
        <v>58</v>
      </c>
      <c r="L40" s="16" t="s">
        <v>58</v>
      </c>
    </row>
    <row r="41" spans="2:12" ht="16.5" thickTop="1" thickBot="1" x14ac:dyDescent="0.3">
      <c r="B41" s="13"/>
      <c r="D41"/>
      <c r="G41" s="20"/>
      <c r="I41" s="20"/>
      <c r="J41" s="20"/>
      <c r="K41" s="17" t="s">
        <v>60</v>
      </c>
      <c r="L41" s="16" t="s">
        <v>87</v>
      </c>
    </row>
    <row r="42" spans="2:12" ht="16.5" thickTop="1" thickBot="1" x14ac:dyDescent="0.3">
      <c r="B42" s="13"/>
      <c r="D42"/>
      <c r="G42" s="20"/>
      <c r="I42" s="20"/>
      <c r="J42" s="20"/>
      <c r="K42" s="17" t="s">
        <v>29</v>
      </c>
      <c r="L42" s="16" t="s">
        <v>57</v>
      </c>
    </row>
    <row r="43" spans="2:12" ht="16.5" thickTop="1" thickBot="1" x14ac:dyDescent="0.3">
      <c r="B43" s="13"/>
      <c r="D43"/>
      <c r="G43" s="20"/>
      <c r="I43" s="20"/>
      <c r="J43" s="20"/>
      <c r="K43" s="17" t="s">
        <v>32</v>
      </c>
      <c r="L43" s="16" t="s">
        <v>57</v>
      </c>
    </row>
    <row r="44" spans="2:12" ht="16.5" thickTop="1" thickBot="1" x14ac:dyDescent="0.3">
      <c r="G44" s="20"/>
      <c r="I44" s="20"/>
      <c r="J44" s="20"/>
      <c r="K44" s="15" t="s">
        <v>66</v>
      </c>
      <c r="L44" s="16" t="s">
        <v>19</v>
      </c>
    </row>
    <row r="45" spans="2:12" ht="16.5" thickTop="1" thickBot="1" x14ac:dyDescent="0.3">
      <c r="G45" s="20"/>
      <c r="I45" s="20"/>
      <c r="J45" s="20"/>
      <c r="K45" s="13" t="s">
        <v>74</v>
      </c>
      <c r="L45" s="16" t="s">
        <v>59</v>
      </c>
    </row>
    <row r="46" spans="2:12" ht="16.5" thickTop="1" thickBot="1" x14ac:dyDescent="0.3">
      <c r="I46" s="20"/>
      <c r="J46" s="20"/>
      <c r="K46" s="17" t="s">
        <v>76</v>
      </c>
      <c r="L46" s="16" t="s">
        <v>59</v>
      </c>
    </row>
    <row r="47" spans="2:12" ht="16.5" thickTop="1" thickBot="1" x14ac:dyDescent="0.3">
      <c r="I47" s="20"/>
      <c r="J47" s="20"/>
      <c r="K47" s="17" t="s">
        <v>70</v>
      </c>
      <c r="L47" s="16" t="s">
        <v>86</v>
      </c>
    </row>
    <row r="48" spans="2:12" ht="16.5" thickTop="1" thickBot="1" x14ac:dyDescent="0.3">
      <c r="I48" s="20"/>
      <c r="J48" s="20"/>
      <c r="K48" s="17" t="s">
        <v>28</v>
      </c>
      <c r="L48" s="16" t="s">
        <v>59</v>
      </c>
    </row>
    <row r="49" spans="9:12" ht="16.5" thickTop="1" thickBot="1" x14ac:dyDescent="0.3">
      <c r="I49" s="20"/>
      <c r="J49" s="20"/>
      <c r="K49" s="17" t="s">
        <v>24</v>
      </c>
      <c r="L49" s="16" t="s">
        <v>87</v>
      </c>
    </row>
    <row r="50" spans="9:12" ht="16.5" thickTop="1" thickBot="1" x14ac:dyDescent="0.3">
      <c r="I50" s="20"/>
      <c r="J50" s="20"/>
      <c r="K50" s="23" t="s">
        <v>75</v>
      </c>
      <c r="L50" s="16" t="s">
        <v>59</v>
      </c>
    </row>
    <row r="51" spans="9:12" ht="16.5" thickTop="1" thickBot="1" x14ac:dyDescent="0.3">
      <c r="I51" s="20"/>
      <c r="J51" s="20"/>
      <c r="K51" s="13" t="s">
        <v>36</v>
      </c>
      <c r="L51" s="16" t="s">
        <v>87</v>
      </c>
    </row>
    <row r="52" spans="9:12" ht="16.5" thickTop="1" thickBot="1" x14ac:dyDescent="0.3">
      <c r="K52" s="14" t="s">
        <v>30</v>
      </c>
      <c r="L52" s="16" t="s">
        <v>86</v>
      </c>
    </row>
    <row r="53" spans="9:12" ht="16.5" thickTop="1" thickBot="1" x14ac:dyDescent="0.3">
      <c r="K53" s="41" t="s">
        <v>77</v>
      </c>
      <c r="L53" s="16" t="s">
        <v>59</v>
      </c>
    </row>
    <row r="54" spans="9:12" ht="16.5" thickTop="1" thickBot="1" x14ac:dyDescent="0.3">
      <c r="K54" s="15"/>
      <c r="L54" s="16"/>
    </row>
    <row r="55" spans="9:12" ht="16.5" thickTop="1" thickBot="1" x14ac:dyDescent="0.3">
      <c r="K55" s="17"/>
      <c r="L55" s="16"/>
    </row>
    <row r="56" spans="9:12" ht="15.75" thickTop="1" x14ac:dyDescent="0.25"/>
  </sheetData>
  <mergeCells count="1">
    <mergeCell ref="D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6"/>
  <sheetViews>
    <sheetView tabSelected="1" workbookViewId="0">
      <selection activeCell="Q13" sqref="Q13"/>
    </sheetView>
  </sheetViews>
  <sheetFormatPr baseColWidth="10" defaultRowHeight="15" x14ac:dyDescent="0.25"/>
  <cols>
    <col min="1" max="1" width="6" customWidth="1"/>
    <col min="2" max="2" width="17.28515625" bestFit="1" customWidth="1"/>
    <col min="3" max="4" width="11.7109375" customWidth="1"/>
    <col min="5" max="5" width="11.85546875" bestFit="1" customWidth="1"/>
    <col min="6" max="6" width="13" bestFit="1" customWidth="1"/>
    <col min="7" max="7" width="9" customWidth="1"/>
    <col min="8" max="8" width="13.42578125" customWidth="1"/>
    <col min="9" max="9" width="17.7109375" bestFit="1" customWidth="1"/>
    <col min="10" max="10" width="20" customWidth="1"/>
    <col min="11" max="11" width="17.42578125" customWidth="1"/>
    <col min="12" max="12" width="28.28515625" customWidth="1"/>
    <col min="13" max="13" width="28.85546875" customWidth="1"/>
    <col min="14" max="14" width="9.42578125" customWidth="1"/>
  </cols>
  <sheetData>
    <row r="1" spans="1:14" ht="16.5" thickBot="1" x14ac:dyDescent="0.3">
      <c r="A1" s="61" t="s">
        <v>91</v>
      </c>
      <c r="B1" s="62" t="s">
        <v>90</v>
      </c>
      <c r="C1" s="62" t="s">
        <v>16</v>
      </c>
      <c r="D1" s="62" t="s">
        <v>106</v>
      </c>
      <c r="E1" s="63" t="s">
        <v>13</v>
      </c>
      <c r="F1" s="63" t="s">
        <v>14</v>
      </c>
      <c r="G1" s="63" t="s">
        <v>15</v>
      </c>
      <c r="H1" s="63" t="s">
        <v>104</v>
      </c>
      <c r="I1" s="63" t="s">
        <v>105</v>
      </c>
      <c r="J1" s="63" t="s">
        <v>92</v>
      </c>
      <c r="K1" s="63" t="s">
        <v>88</v>
      </c>
      <c r="L1" s="63" t="s">
        <v>93</v>
      </c>
      <c r="M1" s="63" t="s">
        <v>89</v>
      </c>
      <c r="N1" s="64" t="s">
        <v>102</v>
      </c>
    </row>
    <row r="2" spans="1:14" ht="33" thickTop="1" thickBot="1" x14ac:dyDescent="0.3">
      <c r="A2" s="59">
        <v>1</v>
      </c>
      <c r="B2" s="16" t="s">
        <v>82</v>
      </c>
      <c r="C2" s="2" t="s">
        <v>60</v>
      </c>
      <c r="D2" s="15" t="s">
        <v>108</v>
      </c>
      <c r="E2" s="50" t="s">
        <v>114</v>
      </c>
      <c r="F2" s="50" t="s">
        <v>119</v>
      </c>
      <c r="G2" s="51" t="s">
        <v>80</v>
      </c>
      <c r="H2" s="52" t="s">
        <v>109</v>
      </c>
      <c r="I2" s="53" t="s">
        <v>124</v>
      </c>
      <c r="J2" s="54">
        <v>44562</v>
      </c>
      <c r="K2" s="55">
        <v>44592</v>
      </c>
      <c r="L2" s="56" t="s">
        <v>45</v>
      </c>
      <c r="M2" s="57"/>
      <c r="N2" s="60" t="s">
        <v>11</v>
      </c>
    </row>
    <row r="3" spans="1:14" ht="33" thickTop="1" thickBot="1" x14ac:dyDescent="0.3">
      <c r="A3" s="59">
        <v>2</v>
      </c>
      <c r="B3" s="16" t="s">
        <v>57</v>
      </c>
      <c r="C3" s="2" t="s">
        <v>29</v>
      </c>
      <c r="D3" s="15" t="s">
        <v>107</v>
      </c>
      <c r="E3" s="50" t="s">
        <v>115</v>
      </c>
      <c r="F3" s="50" t="s">
        <v>120</v>
      </c>
      <c r="G3" s="51" t="s">
        <v>79</v>
      </c>
      <c r="H3" s="52" t="s">
        <v>110</v>
      </c>
      <c r="I3" s="53" t="s">
        <v>124</v>
      </c>
      <c r="J3" s="54">
        <v>44581</v>
      </c>
      <c r="K3" s="55">
        <v>44255</v>
      </c>
      <c r="L3" s="56" t="s">
        <v>45</v>
      </c>
      <c r="M3" s="57"/>
      <c r="N3" s="60" t="s">
        <v>11</v>
      </c>
    </row>
    <row r="4" spans="1:14" ht="33" thickTop="1" thickBot="1" x14ac:dyDescent="0.3">
      <c r="A4" s="59">
        <v>3</v>
      </c>
      <c r="B4" s="16" t="s">
        <v>82</v>
      </c>
      <c r="C4" s="2" t="s">
        <v>26</v>
      </c>
      <c r="D4" s="15" t="s">
        <v>108</v>
      </c>
      <c r="E4" s="50" t="s">
        <v>117</v>
      </c>
      <c r="F4" s="50" t="s">
        <v>121</v>
      </c>
      <c r="G4" s="51" t="s">
        <v>79</v>
      </c>
      <c r="H4" s="52" t="s">
        <v>111</v>
      </c>
      <c r="I4" s="53" t="s">
        <v>124</v>
      </c>
      <c r="J4" s="54">
        <v>44593</v>
      </c>
      <c r="K4" s="55">
        <v>44620</v>
      </c>
      <c r="L4" s="56" t="s">
        <v>45</v>
      </c>
      <c r="M4" s="57"/>
      <c r="N4" s="60" t="s">
        <v>11</v>
      </c>
    </row>
    <row r="5" spans="1:14" ht="33" thickTop="1" thickBot="1" x14ac:dyDescent="0.3">
      <c r="A5" s="59">
        <v>4</v>
      </c>
      <c r="B5" s="16" t="s">
        <v>59</v>
      </c>
      <c r="C5" s="2" t="s">
        <v>76</v>
      </c>
      <c r="D5" s="15" t="s">
        <v>108</v>
      </c>
      <c r="E5" s="50" t="s">
        <v>118</v>
      </c>
      <c r="F5" s="50" t="s">
        <v>122</v>
      </c>
      <c r="G5" s="51" t="s">
        <v>79</v>
      </c>
      <c r="H5" s="52" t="s">
        <v>112</v>
      </c>
      <c r="I5" s="53" t="s">
        <v>124</v>
      </c>
      <c r="J5" s="54">
        <v>44593</v>
      </c>
      <c r="K5" s="55">
        <v>44620</v>
      </c>
      <c r="L5" s="56" t="s">
        <v>47</v>
      </c>
      <c r="M5" s="58"/>
      <c r="N5" s="60" t="s">
        <v>11</v>
      </c>
    </row>
    <row r="6" spans="1:14" ht="32.25" thickTop="1" x14ac:dyDescent="0.25">
      <c r="A6" s="65">
        <v>5</v>
      </c>
      <c r="B6" s="43" t="s">
        <v>59</v>
      </c>
      <c r="C6" s="66" t="s">
        <v>76</v>
      </c>
      <c r="D6" s="14" t="s">
        <v>107</v>
      </c>
      <c r="E6" s="67" t="s">
        <v>116</v>
      </c>
      <c r="F6" s="67" t="s">
        <v>123</v>
      </c>
      <c r="G6" s="68" t="s">
        <v>79</v>
      </c>
      <c r="H6" s="69" t="s">
        <v>113</v>
      </c>
      <c r="I6" s="70" t="s">
        <v>124</v>
      </c>
      <c r="J6" s="71">
        <v>44585</v>
      </c>
      <c r="K6" s="72">
        <v>44620</v>
      </c>
      <c r="L6" s="73" t="s">
        <v>47</v>
      </c>
      <c r="M6" s="74"/>
      <c r="N6" s="75" t="s">
        <v>11</v>
      </c>
    </row>
  </sheetData>
  <conditionalFormatting sqref="G2:G6">
    <cfRule type="cellIs" dxfId="17" priority="1" operator="equal">
      <formula>"ISGS"</formula>
    </cfRule>
  </conditionalFormatting>
  <dataValidations count="6">
    <dataValidation type="list" allowBlank="1" showInputMessage="1" showErrorMessage="1" sqref="D2:D6">
      <formula1>"Mme , Mr,"</formula1>
    </dataValidation>
    <dataValidation type="list" allowBlank="1" showInputMessage="1" showErrorMessage="1" sqref="C2:C6">
      <formula1>SERVICES</formula1>
    </dataValidation>
    <dataValidation type="list" allowBlank="1" showInputMessage="1" showErrorMessage="1" sqref="N2:N6">
      <formula1>MOTIFS</formula1>
    </dataValidation>
    <dataValidation type="list" allowBlank="1" showInputMessage="1" showErrorMessage="1" sqref="L2:L6">
      <formula1>STATUTS</formula1>
    </dataValidation>
    <dataValidation type="list" allowBlank="1" showInputMessage="1" showErrorMessage="1" sqref="B2:B6">
      <formula1>POLES</formula1>
    </dataValidation>
    <dataValidation type="list" allowBlank="1" showInputMessage="1" showErrorMessage="1" sqref="G2:G6">
      <formula1>"PPH, AS ,  FF - AS ,AP , IBODE , ISGS , CDS ,IPDE,IADE,TDL,AP,"</formula1>
    </dataValidation>
  </dataValidations>
  <hyperlinks>
    <hyperlink ref="I2" r:id="rId1"/>
    <hyperlink ref="I3" r:id="rId2"/>
    <hyperlink ref="I4:I6" r:id="rId3" display="antoine1@gmail,com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docWord">
                <anchor moveWithCells="1">
                  <from>
                    <xdr:col>15</xdr:col>
                    <xdr:colOff>381000</xdr:colOff>
                    <xdr:row>1</xdr:row>
                    <xdr:rowOff>333375</xdr:rowOff>
                  </from>
                  <to>
                    <xdr:col>16</xdr:col>
                    <xdr:colOff>190500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RECAP</vt:lpstr>
      <vt:lpstr>Modèle</vt:lpstr>
      <vt:lpstr>DATA</vt:lpstr>
      <vt:lpstr>RECRUTEMENT 2022</vt:lpstr>
      <vt:lpstr>CHIRURGIE</vt:lpstr>
      <vt:lpstr>Contexte</vt:lpstr>
      <vt:lpstr>FME</vt:lpstr>
      <vt:lpstr>GERIATRIE</vt:lpstr>
      <vt:lpstr>MEDECINE</vt:lpstr>
      <vt:lpstr>MOTIFS</vt:lpstr>
      <vt:lpstr>NUIT</vt:lpstr>
      <vt:lpstr>POLES</vt:lpstr>
      <vt:lpstr>Pôles</vt:lpstr>
      <vt:lpstr>SOINS_CRITIQUES</vt:lpstr>
      <vt:lpstr>STATUTS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Fernandez Andree</cp:lastModifiedBy>
  <cp:lastPrinted>2021-08-20T06:39:48Z</cp:lastPrinted>
  <dcterms:created xsi:type="dcterms:W3CDTF">2021-06-30T14:38:23Z</dcterms:created>
  <dcterms:modified xsi:type="dcterms:W3CDTF">2022-01-31T15:13:52Z</dcterms:modified>
</cp:coreProperties>
</file>