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FCE520EC-0225-484F-BA53-64654AC6A572}" xr6:coauthVersionLast="45" xr6:coauthVersionMax="45" xr10:uidLastSave="{00000000-0000-0000-0000-000000000000}"/>
  <bookViews>
    <workbookView xWindow="-120" yWindow="-120" windowWidth="25440" windowHeight="15390" xr2:uid="{5BE7EE03-12DE-4523-9BF8-AA6F36AA81CF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7" i="1"/>
  <c r="OQ3" i="2"/>
  <c r="OQ4" i="2"/>
  <c r="OQ5" i="2"/>
  <c r="OQ6" i="2"/>
  <c r="C11" i="1" s="1"/>
  <c r="OQ7" i="2"/>
  <c r="OQ8" i="2"/>
  <c r="OQ9" i="2"/>
  <c r="OQ10" i="2"/>
  <c r="OQ11" i="2"/>
  <c r="OQ12" i="2"/>
  <c r="OQ13" i="2"/>
  <c r="OQ14" i="2"/>
  <c r="OQ15" i="2"/>
  <c r="OQ16" i="2"/>
  <c r="OQ17" i="2"/>
  <c r="OQ18" i="2"/>
  <c r="OQ19" i="2"/>
  <c r="OQ2" i="2"/>
  <c r="OK19" i="2"/>
  <c r="OE19" i="2"/>
  <c r="NY19" i="2"/>
  <c r="NS19" i="2"/>
  <c r="NM19" i="2"/>
  <c r="NG19" i="2"/>
  <c r="NA19" i="2"/>
  <c r="MU19" i="2"/>
  <c r="MI19" i="2"/>
  <c r="MC19" i="2"/>
  <c r="LK19" i="2"/>
  <c r="LE19" i="2"/>
  <c r="KY19" i="2"/>
  <c r="KS19" i="2"/>
  <c r="KM19" i="2"/>
  <c r="KG19" i="2"/>
  <c r="KA19" i="2"/>
  <c r="JU19" i="2"/>
  <c r="JO19" i="2"/>
  <c r="JI19" i="2"/>
  <c r="JC19" i="2"/>
  <c r="IW19" i="2"/>
  <c r="IQ19" i="2"/>
  <c r="IK19" i="2"/>
  <c r="GO19" i="2"/>
  <c r="GI19" i="2"/>
  <c r="GC19" i="2"/>
  <c r="FW19" i="2"/>
  <c r="FQ19" i="2"/>
  <c r="FK19" i="2"/>
  <c r="FE19" i="2"/>
  <c r="EY19" i="2"/>
  <c r="ES19" i="2"/>
  <c r="EM19" i="2"/>
  <c r="EG19" i="2"/>
  <c r="DU19" i="2"/>
  <c r="DO19" i="2"/>
  <c r="DI19" i="2"/>
  <c r="DC19" i="2"/>
  <c r="CW19" i="2"/>
  <c r="CQ19" i="2"/>
  <c r="CK19" i="2"/>
  <c r="CE19" i="2"/>
  <c r="BY19" i="2"/>
  <c r="AZ19" i="2"/>
  <c r="AH19" i="2"/>
  <c r="V19" i="2"/>
  <c r="P19" i="2"/>
  <c r="OK18" i="2"/>
  <c r="OE18" i="2"/>
  <c r="NY18" i="2"/>
  <c r="NS18" i="2"/>
  <c r="NM18" i="2"/>
  <c r="NG18" i="2"/>
  <c r="NA18" i="2"/>
  <c r="MU18" i="2"/>
  <c r="MI18" i="2"/>
  <c r="MC18" i="2"/>
  <c r="LK18" i="2"/>
  <c r="LE18" i="2"/>
  <c r="KY18" i="2"/>
  <c r="KS18" i="2"/>
  <c r="KM18" i="2"/>
  <c r="KG18" i="2"/>
  <c r="KA18" i="2"/>
  <c r="JU18" i="2"/>
  <c r="JO18" i="2"/>
  <c r="JI18" i="2"/>
  <c r="JC18" i="2"/>
  <c r="IW18" i="2"/>
  <c r="IQ18" i="2"/>
  <c r="IK18" i="2"/>
  <c r="GO18" i="2"/>
  <c r="GI18" i="2"/>
  <c r="GC18" i="2"/>
  <c r="FW18" i="2"/>
  <c r="FQ18" i="2"/>
  <c r="FK18" i="2"/>
  <c r="FE18" i="2"/>
  <c r="EY18" i="2"/>
  <c r="ES18" i="2"/>
  <c r="EM18" i="2"/>
  <c r="EG18" i="2"/>
  <c r="DU18" i="2"/>
  <c r="DO18" i="2"/>
  <c r="DI18" i="2"/>
  <c r="DC18" i="2"/>
  <c r="CW18" i="2"/>
  <c r="CQ18" i="2"/>
  <c r="CK18" i="2"/>
  <c r="CE18" i="2"/>
  <c r="BY18" i="2"/>
  <c r="AZ18" i="2"/>
  <c r="AH18" i="2"/>
  <c r="V18" i="2"/>
  <c r="P18" i="2"/>
  <c r="OK17" i="2"/>
  <c r="OE17" i="2"/>
  <c r="NY17" i="2"/>
  <c r="NS17" i="2"/>
  <c r="NM17" i="2"/>
  <c r="NG17" i="2"/>
  <c r="NA17" i="2"/>
  <c r="MU17" i="2"/>
  <c r="MI17" i="2"/>
  <c r="MC17" i="2"/>
  <c r="LK17" i="2"/>
  <c r="LE17" i="2"/>
  <c r="KY17" i="2"/>
  <c r="KS17" i="2"/>
  <c r="KM17" i="2"/>
  <c r="KG17" i="2"/>
  <c r="KA17" i="2"/>
  <c r="JU17" i="2"/>
  <c r="JO17" i="2"/>
  <c r="JI17" i="2"/>
  <c r="JC17" i="2"/>
  <c r="IW17" i="2"/>
  <c r="IQ17" i="2"/>
  <c r="IK17" i="2"/>
  <c r="HM17" i="2"/>
  <c r="GO17" i="2"/>
  <c r="GI17" i="2"/>
  <c r="GC17" i="2"/>
  <c r="FW17" i="2"/>
  <c r="FQ17" i="2"/>
  <c r="FK17" i="2"/>
  <c r="FE17" i="2"/>
  <c r="EY17" i="2"/>
  <c r="ES17" i="2"/>
  <c r="EM17" i="2"/>
  <c r="EG17" i="2"/>
  <c r="EA17" i="2"/>
  <c r="DU17" i="2"/>
  <c r="DO17" i="2"/>
  <c r="DI17" i="2"/>
  <c r="DC17" i="2"/>
  <c r="CW17" i="2"/>
  <c r="CQ17" i="2"/>
  <c r="CK17" i="2"/>
  <c r="CE17" i="2"/>
  <c r="BY17" i="2"/>
  <c r="BR17" i="2"/>
  <c r="AZ17" i="2"/>
  <c r="AN17" i="2"/>
  <c r="AH17" i="2"/>
  <c r="V17" i="2"/>
  <c r="P17" i="2"/>
  <c r="OK16" i="2"/>
  <c r="OE16" i="2"/>
  <c r="NY16" i="2"/>
  <c r="NS16" i="2"/>
  <c r="NM16" i="2"/>
  <c r="NG16" i="2"/>
  <c r="NA16" i="2"/>
  <c r="MU16" i="2"/>
  <c r="MI16" i="2"/>
  <c r="MC16" i="2"/>
  <c r="LK16" i="2"/>
  <c r="LE16" i="2"/>
  <c r="KY16" i="2"/>
  <c r="KS16" i="2"/>
  <c r="KM16" i="2"/>
  <c r="KG16" i="2"/>
  <c r="KA16" i="2"/>
  <c r="JU16" i="2"/>
  <c r="JO16" i="2"/>
  <c r="JI16" i="2"/>
  <c r="JC16" i="2"/>
  <c r="IW16" i="2"/>
  <c r="IQ16" i="2"/>
  <c r="IK16" i="2"/>
  <c r="GO16" i="2"/>
  <c r="GI16" i="2"/>
  <c r="GC16" i="2"/>
  <c r="FW16" i="2"/>
  <c r="FQ16" i="2"/>
  <c r="FK16" i="2"/>
  <c r="FE16" i="2"/>
  <c r="EY16" i="2"/>
  <c r="ES16" i="2"/>
  <c r="EM16" i="2"/>
  <c r="EG16" i="2"/>
  <c r="EA16" i="2"/>
  <c r="DU16" i="2"/>
  <c r="DO16" i="2"/>
  <c r="DI16" i="2"/>
  <c r="DC16" i="2"/>
  <c r="CW16" i="2"/>
  <c r="CQ16" i="2"/>
  <c r="CK16" i="2"/>
  <c r="CE16" i="2"/>
  <c r="BY16" i="2"/>
  <c r="BR16" i="2"/>
  <c r="BF16" i="2"/>
  <c r="AZ16" i="2"/>
  <c r="AH16" i="2"/>
  <c r="V16" i="2"/>
  <c r="P16" i="2"/>
  <c r="D16" i="2"/>
  <c r="OK15" i="2"/>
  <c r="OE15" i="2"/>
  <c r="NY15" i="2"/>
  <c r="NS15" i="2"/>
  <c r="NM15" i="2"/>
  <c r="NG15" i="2"/>
  <c r="NA15" i="2"/>
  <c r="MU15" i="2"/>
  <c r="MI15" i="2"/>
  <c r="MC15" i="2"/>
  <c r="LK15" i="2"/>
  <c r="LE15" i="2"/>
  <c r="KY15" i="2"/>
  <c r="KS15" i="2"/>
  <c r="KM15" i="2"/>
  <c r="KG15" i="2"/>
  <c r="KA15" i="2"/>
  <c r="JU15" i="2"/>
  <c r="JO15" i="2"/>
  <c r="JI15" i="2"/>
  <c r="JC15" i="2"/>
  <c r="IW15" i="2"/>
  <c r="IQ15" i="2"/>
  <c r="IK15" i="2"/>
  <c r="GI15" i="2"/>
  <c r="GC15" i="2"/>
  <c r="FW15" i="2"/>
  <c r="FQ15" i="2"/>
  <c r="FK15" i="2"/>
  <c r="FE15" i="2"/>
  <c r="EY15" i="2"/>
  <c r="ES15" i="2"/>
  <c r="EM15" i="2"/>
  <c r="EG15" i="2"/>
  <c r="EA15" i="2"/>
  <c r="DO15" i="2"/>
  <c r="DI15" i="2"/>
  <c r="DC15" i="2"/>
  <c r="CW15" i="2"/>
  <c r="CQ15" i="2"/>
  <c r="CK15" i="2"/>
  <c r="CE15" i="2"/>
  <c r="BY15" i="2"/>
  <c r="BF15" i="2"/>
  <c r="AZ15" i="2"/>
  <c r="AN15" i="2"/>
  <c r="AH15" i="2"/>
  <c r="V15" i="2"/>
  <c r="P15" i="2"/>
  <c r="OK14" i="2"/>
  <c r="OE14" i="2"/>
  <c r="NY14" i="2"/>
  <c r="NS14" i="2"/>
  <c r="NM14" i="2"/>
  <c r="NG14" i="2"/>
  <c r="NA14" i="2"/>
  <c r="MU14" i="2"/>
  <c r="MI14" i="2"/>
  <c r="MC14" i="2"/>
  <c r="LK14" i="2"/>
  <c r="LE14" i="2"/>
  <c r="KY14" i="2"/>
  <c r="KS14" i="2"/>
  <c r="KM14" i="2"/>
  <c r="KG14" i="2"/>
  <c r="KA14" i="2"/>
  <c r="JU14" i="2"/>
  <c r="JO14" i="2"/>
  <c r="JI14" i="2"/>
  <c r="JC14" i="2"/>
  <c r="IW14" i="2"/>
  <c r="IQ14" i="2"/>
  <c r="IK14" i="2"/>
  <c r="GI14" i="2"/>
  <c r="GC14" i="2"/>
  <c r="FW14" i="2"/>
  <c r="FQ14" i="2"/>
  <c r="FK14" i="2"/>
  <c r="FE14" i="2"/>
  <c r="EY14" i="2"/>
  <c r="ES14" i="2"/>
  <c r="EM14" i="2"/>
  <c r="EG14" i="2"/>
  <c r="EA14" i="2"/>
  <c r="DU14" i="2"/>
  <c r="DO14" i="2"/>
  <c r="DC14" i="2"/>
  <c r="CW14" i="2"/>
  <c r="CQ14" i="2"/>
  <c r="CK14" i="2"/>
  <c r="CE14" i="2"/>
  <c r="BZ14" i="2"/>
  <c r="BY14" i="2"/>
  <c r="BR14" i="2"/>
  <c r="BF14" i="2"/>
  <c r="AZ14" i="2"/>
  <c r="AH14" i="2"/>
  <c r="V14" i="2"/>
  <c r="P14" i="2"/>
  <c r="OK13" i="2"/>
  <c r="OE13" i="2"/>
  <c r="NY13" i="2"/>
  <c r="NS13" i="2"/>
  <c r="NM13" i="2"/>
  <c r="NG13" i="2"/>
  <c r="NA13" i="2"/>
  <c r="MU13" i="2"/>
  <c r="MI13" i="2"/>
  <c r="MC13" i="2"/>
  <c r="LK13" i="2"/>
  <c r="LE13" i="2"/>
  <c r="KY13" i="2"/>
  <c r="KS13" i="2"/>
  <c r="KM13" i="2"/>
  <c r="KG13" i="2"/>
  <c r="KA13" i="2"/>
  <c r="JU13" i="2"/>
  <c r="JO13" i="2"/>
  <c r="JI13" i="2"/>
  <c r="JC13" i="2"/>
  <c r="IW13" i="2"/>
  <c r="IQ13" i="2"/>
  <c r="IK13" i="2"/>
  <c r="GO13" i="2"/>
  <c r="GI13" i="2"/>
  <c r="GC13" i="2"/>
  <c r="FW13" i="2"/>
  <c r="FQ13" i="2"/>
  <c r="FK13" i="2"/>
  <c r="FE13" i="2"/>
  <c r="EY13" i="2"/>
  <c r="ES13" i="2"/>
  <c r="EM13" i="2"/>
  <c r="EG13" i="2"/>
  <c r="EA13" i="2"/>
  <c r="DU13" i="2"/>
  <c r="DO13" i="2"/>
  <c r="DI13" i="2"/>
  <c r="DC13" i="2"/>
  <c r="CW13" i="2"/>
  <c r="CQ13" i="2"/>
  <c r="CK13" i="2"/>
  <c r="CE13" i="2"/>
  <c r="BY13" i="2"/>
  <c r="AZ13" i="2"/>
  <c r="AH13" i="2"/>
  <c r="V13" i="2"/>
  <c r="P13" i="2"/>
  <c r="J13" i="2"/>
  <c r="OK12" i="2"/>
  <c r="OE12" i="2"/>
  <c r="NY12" i="2"/>
  <c r="NS12" i="2"/>
  <c r="NM12" i="2"/>
  <c r="NG12" i="2"/>
  <c r="NA12" i="2"/>
  <c r="MU12" i="2"/>
  <c r="MI12" i="2"/>
  <c r="MC12" i="2"/>
  <c r="LK12" i="2"/>
  <c r="LE12" i="2"/>
  <c r="KY12" i="2"/>
  <c r="KS12" i="2"/>
  <c r="KM12" i="2"/>
  <c r="KG12" i="2"/>
  <c r="KA12" i="2"/>
  <c r="JU12" i="2"/>
  <c r="JO12" i="2"/>
  <c r="JI12" i="2"/>
  <c r="JC12" i="2"/>
  <c r="IW12" i="2"/>
  <c r="IQ12" i="2"/>
  <c r="IK12" i="2"/>
  <c r="GO12" i="2"/>
  <c r="GI12" i="2"/>
  <c r="GC12" i="2"/>
  <c r="FW12" i="2"/>
  <c r="FQ12" i="2"/>
  <c r="FK12" i="2"/>
  <c r="FE12" i="2"/>
  <c r="EY12" i="2"/>
  <c r="ES12" i="2"/>
  <c r="EM12" i="2"/>
  <c r="EG12" i="2"/>
  <c r="EA12" i="2"/>
  <c r="DU12" i="2"/>
  <c r="DO12" i="2"/>
  <c r="DI12" i="2"/>
  <c r="DC12" i="2"/>
  <c r="CW12" i="2"/>
  <c r="CQ12" i="2"/>
  <c r="CK12" i="2"/>
  <c r="CE12" i="2"/>
  <c r="BY12" i="2"/>
  <c r="BF12" i="2"/>
  <c r="AZ12" i="2"/>
  <c r="AH12" i="2"/>
  <c r="V12" i="2"/>
  <c r="P12" i="2"/>
  <c r="OK11" i="2"/>
  <c r="OE11" i="2"/>
  <c r="NY11" i="2"/>
  <c r="NS11" i="2"/>
  <c r="NM11" i="2"/>
  <c r="NG11" i="2"/>
  <c r="NA11" i="2"/>
  <c r="MU11" i="2"/>
  <c r="MI11" i="2"/>
  <c r="MC11" i="2"/>
  <c r="LK11" i="2"/>
  <c r="LE11" i="2"/>
  <c r="KY11" i="2"/>
  <c r="KS11" i="2"/>
  <c r="KM11" i="2"/>
  <c r="KG11" i="2"/>
  <c r="KA11" i="2"/>
  <c r="JU11" i="2"/>
  <c r="JO11" i="2"/>
  <c r="JI11" i="2"/>
  <c r="JC11" i="2"/>
  <c r="IW11" i="2"/>
  <c r="IQ11" i="2"/>
  <c r="IK11" i="2"/>
  <c r="GO11" i="2"/>
  <c r="GI11" i="2"/>
  <c r="GC11" i="2"/>
  <c r="FW11" i="2"/>
  <c r="FQ11" i="2"/>
  <c r="FK11" i="2"/>
  <c r="FE11" i="2"/>
  <c r="EY11" i="2"/>
  <c r="ES11" i="2"/>
  <c r="EM11" i="2"/>
  <c r="EG11" i="2"/>
  <c r="EA11" i="2"/>
  <c r="DU11" i="2"/>
  <c r="DO11" i="2"/>
  <c r="DI11" i="2"/>
  <c r="DC11" i="2"/>
  <c r="CW11" i="2"/>
  <c r="CQ11" i="2"/>
  <c r="CK11" i="2"/>
  <c r="CE11" i="2"/>
  <c r="BY11" i="2"/>
  <c r="BR11" i="2"/>
  <c r="BF11" i="2"/>
  <c r="AZ11" i="2"/>
  <c r="AH11" i="2"/>
  <c r="V11" i="2"/>
  <c r="P11" i="2"/>
  <c r="D11" i="2"/>
  <c r="OK10" i="2"/>
  <c r="OE10" i="2"/>
  <c r="NY10" i="2"/>
  <c r="NS10" i="2"/>
  <c r="NM10" i="2"/>
  <c r="NG10" i="2"/>
  <c r="NA10" i="2"/>
  <c r="MU10" i="2"/>
  <c r="MI10" i="2"/>
  <c r="MC10" i="2"/>
  <c r="LK10" i="2"/>
  <c r="LE10" i="2"/>
  <c r="KY10" i="2"/>
  <c r="KS10" i="2"/>
  <c r="KM10" i="2"/>
  <c r="KG10" i="2"/>
  <c r="KA10" i="2"/>
  <c r="JU10" i="2"/>
  <c r="JO10" i="2"/>
  <c r="JI10" i="2"/>
  <c r="JC10" i="2"/>
  <c r="IW10" i="2"/>
  <c r="IQ10" i="2"/>
  <c r="IK10" i="2"/>
  <c r="GO10" i="2"/>
  <c r="GI10" i="2"/>
  <c r="GC10" i="2"/>
  <c r="FW10" i="2"/>
  <c r="FQ10" i="2"/>
  <c r="FK10" i="2"/>
  <c r="FE10" i="2"/>
  <c r="EY10" i="2"/>
  <c r="ES10" i="2"/>
  <c r="EM10" i="2"/>
  <c r="EG10" i="2"/>
  <c r="EA10" i="2"/>
  <c r="DU10" i="2"/>
  <c r="DO10" i="2"/>
  <c r="DI10" i="2"/>
  <c r="DC10" i="2"/>
  <c r="CW10" i="2"/>
  <c r="CQ10" i="2"/>
  <c r="CK10" i="2"/>
  <c r="CE10" i="2"/>
  <c r="BY10" i="2"/>
  <c r="AZ10" i="2"/>
  <c r="AH10" i="2"/>
  <c r="V10" i="2"/>
  <c r="P10" i="2"/>
  <c r="OK9" i="2"/>
  <c r="OE9" i="2"/>
  <c r="NY9" i="2"/>
  <c r="NS9" i="2"/>
  <c r="NM9" i="2"/>
  <c r="NG9" i="2"/>
  <c r="NA9" i="2"/>
  <c r="MU9" i="2"/>
  <c r="MI9" i="2"/>
  <c r="MC9" i="2"/>
  <c r="LK9" i="2"/>
  <c r="LE9" i="2"/>
  <c r="KY9" i="2"/>
  <c r="KS9" i="2"/>
  <c r="KM9" i="2"/>
  <c r="KG9" i="2"/>
  <c r="KA9" i="2"/>
  <c r="JU9" i="2"/>
  <c r="JO9" i="2"/>
  <c r="JI9" i="2"/>
  <c r="JC9" i="2"/>
  <c r="IW9" i="2"/>
  <c r="IQ9" i="2"/>
  <c r="IK9" i="2"/>
  <c r="GO9" i="2"/>
  <c r="GI9" i="2"/>
  <c r="GC9" i="2"/>
  <c r="FW9" i="2"/>
  <c r="FQ9" i="2"/>
  <c r="FK9" i="2"/>
  <c r="FE9" i="2"/>
  <c r="EY9" i="2"/>
  <c r="ES9" i="2"/>
  <c r="EM9" i="2"/>
  <c r="EG9" i="2"/>
  <c r="EA9" i="2"/>
  <c r="DU9" i="2"/>
  <c r="DO9" i="2"/>
  <c r="DI9" i="2"/>
  <c r="DC9" i="2"/>
  <c r="CW9" i="2"/>
  <c r="CQ9" i="2"/>
  <c r="CK9" i="2"/>
  <c r="CE9" i="2"/>
  <c r="BY9" i="2"/>
  <c r="AZ9" i="2"/>
  <c r="AN9" i="2"/>
  <c r="AH9" i="2"/>
  <c r="V9" i="2"/>
  <c r="P9" i="2"/>
  <c r="D9" i="2"/>
  <c r="OK8" i="2"/>
  <c r="OE8" i="2"/>
  <c r="NY8" i="2"/>
  <c r="NS8" i="2"/>
  <c r="NM8" i="2"/>
  <c r="NG8" i="2"/>
  <c r="NA8" i="2"/>
  <c r="MU8" i="2"/>
  <c r="MI8" i="2"/>
  <c r="MC8" i="2"/>
  <c r="LK8" i="2"/>
  <c r="LE8" i="2"/>
  <c r="KY8" i="2"/>
  <c r="KS8" i="2"/>
  <c r="KM8" i="2"/>
  <c r="KG8" i="2"/>
  <c r="KA8" i="2"/>
  <c r="JU8" i="2"/>
  <c r="JO8" i="2"/>
  <c r="JI8" i="2"/>
  <c r="JC8" i="2"/>
  <c r="IW8" i="2"/>
  <c r="IQ8" i="2"/>
  <c r="IK8" i="2"/>
  <c r="GO8" i="2"/>
  <c r="GI8" i="2"/>
  <c r="GC8" i="2"/>
  <c r="FW8" i="2"/>
  <c r="FQ8" i="2"/>
  <c r="FK8" i="2"/>
  <c r="FE8" i="2"/>
  <c r="EY8" i="2"/>
  <c r="ES8" i="2"/>
  <c r="EM8" i="2"/>
  <c r="EG8" i="2"/>
  <c r="EA8" i="2"/>
  <c r="DU8" i="2"/>
  <c r="DC8" i="2"/>
  <c r="CW8" i="2"/>
  <c r="CQ8" i="2"/>
  <c r="CK8" i="2"/>
  <c r="CE8" i="2"/>
  <c r="BY8" i="2"/>
  <c r="AZ8" i="2"/>
  <c r="AH8" i="2"/>
  <c r="V8" i="2"/>
  <c r="P8" i="2"/>
  <c r="OK7" i="2"/>
  <c r="OE7" i="2"/>
  <c r="NY7" i="2"/>
  <c r="NS7" i="2"/>
  <c r="NM7" i="2"/>
  <c r="NG7" i="2"/>
  <c r="NA7" i="2"/>
  <c r="MU7" i="2"/>
  <c r="MI7" i="2"/>
  <c r="MC7" i="2"/>
  <c r="LK7" i="2"/>
  <c r="LE7" i="2"/>
  <c r="KY7" i="2"/>
  <c r="KS7" i="2"/>
  <c r="KM7" i="2"/>
  <c r="KG7" i="2"/>
  <c r="KA7" i="2"/>
  <c r="JU7" i="2"/>
  <c r="JO7" i="2"/>
  <c r="JI7" i="2"/>
  <c r="JC7" i="2"/>
  <c r="IW7" i="2"/>
  <c r="IQ7" i="2"/>
  <c r="IK7" i="2"/>
  <c r="GO7" i="2"/>
  <c r="GI7" i="2"/>
  <c r="GC7" i="2"/>
  <c r="FW7" i="2"/>
  <c r="FQ7" i="2"/>
  <c r="FK7" i="2"/>
  <c r="FE7" i="2"/>
  <c r="EY7" i="2"/>
  <c r="ES7" i="2"/>
  <c r="EM7" i="2"/>
  <c r="EG7" i="2"/>
  <c r="EA7" i="2"/>
  <c r="DU7" i="2"/>
  <c r="DO7" i="2"/>
  <c r="DI7" i="2"/>
  <c r="DC7" i="2"/>
  <c r="CW7" i="2"/>
  <c r="CQ7" i="2"/>
  <c r="CK7" i="2"/>
  <c r="CE7" i="2"/>
  <c r="BY7" i="2"/>
  <c r="AN7" i="2"/>
  <c r="AH7" i="2"/>
  <c r="V7" i="2"/>
  <c r="P7" i="2"/>
  <c r="J7" i="2"/>
  <c r="OK6" i="2"/>
  <c r="OE6" i="2"/>
  <c r="NY6" i="2"/>
  <c r="NS6" i="2"/>
  <c r="NM6" i="2"/>
  <c r="NG6" i="2"/>
  <c r="NA6" i="2"/>
  <c r="MU6" i="2"/>
  <c r="MI6" i="2"/>
  <c r="MC6" i="2"/>
  <c r="LK6" i="2"/>
  <c r="LE6" i="2"/>
  <c r="KY6" i="2"/>
  <c r="KS6" i="2"/>
  <c r="KM6" i="2"/>
  <c r="KG6" i="2"/>
  <c r="KA6" i="2"/>
  <c r="JU6" i="2"/>
  <c r="JO6" i="2"/>
  <c r="JI6" i="2"/>
  <c r="JC6" i="2"/>
  <c r="IW6" i="2"/>
  <c r="IQ6" i="2"/>
  <c r="IK6" i="2"/>
  <c r="GO6" i="2"/>
  <c r="GI6" i="2"/>
  <c r="GC6" i="2"/>
  <c r="FW6" i="2"/>
  <c r="FQ6" i="2"/>
  <c r="FK6" i="2"/>
  <c r="FE6" i="2"/>
  <c r="EY6" i="2"/>
  <c r="ES6" i="2"/>
  <c r="EM6" i="2"/>
  <c r="EG6" i="2"/>
  <c r="EA6" i="2"/>
  <c r="DU6" i="2"/>
  <c r="DO6" i="2"/>
  <c r="DI6" i="2"/>
  <c r="DC6" i="2"/>
  <c r="CW6" i="2"/>
  <c r="CQ6" i="2"/>
  <c r="CK6" i="2"/>
  <c r="CE6" i="2"/>
  <c r="BY6" i="2"/>
  <c r="BR6" i="2"/>
  <c r="AZ6" i="2"/>
  <c r="AH6" i="2"/>
  <c r="V6" i="2"/>
  <c r="P6" i="2"/>
  <c r="OK5" i="2"/>
  <c r="OE5" i="2"/>
  <c r="NY5" i="2"/>
  <c r="NS5" i="2"/>
  <c r="NM5" i="2"/>
  <c r="NG5" i="2"/>
  <c r="NA5" i="2"/>
  <c r="MU5" i="2"/>
  <c r="MI5" i="2"/>
  <c r="MC5" i="2"/>
  <c r="LK5" i="2"/>
  <c r="LE5" i="2"/>
  <c r="KY5" i="2"/>
  <c r="KS5" i="2"/>
  <c r="KP5" i="2"/>
  <c r="KM5" i="2" s="1"/>
  <c r="KG5" i="2"/>
  <c r="KA5" i="2"/>
  <c r="JU5" i="2"/>
  <c r="JO5" i="2"/>
  <c r="JI5" i="2"/>
  <c r="JC5" i="2"/>
  <c r="IW5" i="2"/>
  <c r="IQ5" i="2"/>
  <c r="IK5" i="2"/>
  <c r="GO5" i="2"/>
  <c r="GI5" i="2"/>
  <c r="GC5" i="2"/>
  <c r="FW5" i="2"/>
  <c r="FQ5" i="2"/>
  <c r="FK5" i="2"/>
  <c r="FE5" i="2"/>
  <c r="EY5" i="2"/>
  <c r="ES5" i="2"/>
  <c r="EM5" i="2"/>
  <c r="EG5" i="2"/>
  <c r="EA5" i="2"/>
  <c r="DU5" i="2"/>
  <c r="DO5" i="2"/>
  <c r="DI5" i="2"/>
  <c r="DC5" i="2"/>
  <c r="CW5" i="2"/>
  <c r="CQ5" i="2"/>
  <c r="CK5" i="2"/>
  <c r="CE5" i="2"/>
  <c r="OK4" i="2"/>
  <c r="OE4" i="2"/>
  <c r="NY4" i="2"/>
  <c r="NS4" i="2"/>
  <c r="NM4" i="2"/>
  <c r="NG4" i="2"/>
  <c r="NA4" i="2"/>
  <c r="MU4" i="2"/>
  <c r="MI4" i="2"/>
  <c r="MC4" i="2"/>
  <c r="LK4" i="2"/>
  <c r="LE4" i="2"/>
  <c r="KY4" i="2"/>
  <c r="KS4" i="2"/>
  <c r="KM4" i="2"/>
  <c r="KG4" i="2"/>
  <c r="KA4" i="2"/>
  <c r="JU4" i="2"/>
  <c r="JO4" i="2"/>
  <c r="JI4" i="2"/>
  <c r="JC4" i="2"/>
  <c r="IW4" i="2"/>
  <c r="IQ4" i="2"/>
  <c r="IK4" i="2"/>
  <c r="GO4" i="2"/>
  <c r="GI4" i="2"/>
  <c r="GC4" i="2"/>
  <c r="FW4" i="2"/>
  <c r="FQ4" i="2"/>
  <c r="FK4" i="2"/>
  <c r="FE4" i="2"/>
  <c r="EY4" i="2"/>
  <c r="ES4" i="2"/>
  <c r="EM4" i="2"/>
  <c r="EG4" i="2"/>
  <c r="EA4" i="2"/>
  <c r="DU4" i="2"/>
  <c r="DO4" i="2"/>
  <c r="DI4" i="2"/>
  <c r="DC4" i="2"/>
  <c r="CW4" i="2"/>
  <c r="CQ4" i="2"/>
  <c r="CK4" i="2"/>
  <c r="CE4" i="2"/>
  <c r="BY4" i="2"/>
  <c r="BR4" i="2"/>
  <c r="BF4" i="2"/>
  <c r="AZ4" i="2"/>
  <c r="AN4" i="2"/>
  <c r="AH4" i="2"/>
  <c r="V4" i="2"/>
  <c r="P4" i="2"/>
  <c r="OK3" i="2"/>
  <c r="OE3" i="2"/>
  <c r="NY3" i="2"/>
  <c r="NS3" i="2"/>
  <c r="NM3" i="2"/>
  <c r="NG3" i="2"/>
  <c r="NA3" i="2"/>
  <c r="MU3" i="2"/>
  <c r="MI3" i="2"/>
  <c r="MC3" i="2"/>
  <c r="LK3" i="2"/>
  <c r="LE3" i="2"/>
  <c r="KY3" i="2"/>
  <c r="KS3" i="2"/>
  <c r="KM3" i="2"/>
  <c r="KG3" i="2"/>
  <c r="KA3" i="2"/>
  <c r="JU3" i="2"/>
  <c r="JO3" i="2"/>
  <c r="JI3" i="2"/>
  <c r="JC3" i="2"/>
  <c r="IW3" i="2"/>
  <c r="IQ3" i="2"/>
  <c r="IK3" i="2"/>
  <c r="GO3" i="2"/>
  <c r="GI3" i="2"/>
  <c r="GC3" i="2"/>
  <c r="FW3" i="2"/>
  <c r="FQ3" i="2"/>
  <c r="FK3" i="2"/>
  <c r="FE3" i="2"/>
  <c r="EY3" i="2"/>
  <c r="ES3" i="2"/>
  <c r="EM3" i="2"/>
  <c r="EG3" i="2"/>
  <c r="EA3" i="2"/>
  <c r="DU3" i="2"/>
  <c r="DO3" i="2"/>
  <c r="DI3" i="2"/>
  <c r="DC3" i="2"/>
  <c r="CW3" i="2"/>
  <c r="CQ3" i="2"/>
  <c r="CK3" i="2"/>
  <c r="CE3" i="2"/>
  <c r="BY3" i="2"/>
  <c r="AZ3" i="2"/>
  <c r="AH3" i="2"/>
  <c r="V3" i="2"/>
  <c r="P3" i="2"/>
  <c r="D3" i="2"/>
  <c r="OK2" i="2"/>
  <c r="OE2" i="2"/>
  <c r="NY2" i="2"/>
  <c r="NS2" i="2"/>
  <c r="NM2" i="2"/>
  <c r="NG2" i="2"/>
  <c r="NA2" i="2"/>
  <c r="MU2" i="2"/>
  <c r="MI2" i="2"/>
  <c r="MC2" i="2"/>
  <c r="LK2" i="2"/>
  <c r="LE2" i="2"/>
  <c r="KY2" i="2"/>
  <c r="KS2" i="2"/>
  <c r="KM2" i="2"/>
  <c r="KG2" i="2"/>
  <c r="KA2" i="2"/>
  <c r="JU2" i="2"/>
  <c r="JO2" i="2"/>
  <c r="JI2" i="2"/>
  <c r="JC2" i="2"/>
  <c r="IW2" i="2"/>
  <c r="IQ2" i="2"/>
  <c r="IK2" i="2"/>
  <c r="GO2" i="2"/>
  <c r="GI2" i="2"/>
  <c r="GC2" i="2"/>
  <c r="FW2" i="2"/>
  <c r="FQ2" i="2"/>
  <c r="FK2" i="2"/>
  <c r="FE2" i="2"/>
  <c r="EY2" i="2"/>
  <c r="ES2" i="2"/>
  <c r="EM2" i="2"/>
  <c r="EG2" i="2"/>
  <c r="EA2" i="2"/>
  <c r="DU2" i="2"/>
  <c r="DO2" i="2"/>
  <c r="DI2" i="2"/>
  <c r="DC2" i="2"/>
  <c r="CW2" i="2"/>
  <c r="CQ2" i="2"/>
  <c r="CK2" i="2"/>
  <c r="CE2" i="2"/>
  <c r="BY2" i="2"/>
  <c r="BF2" i="2"/>
  <c r="AZ2" i="2"/>
  <c r="AN2" i="2"/>
  <c r="AH2" i="2"/>
  <c r="V2" i="2"/>
  <c r="P2" i="2"/>
  <c r="MT1" i="2"/>
  <c r="MZ1" i="2" s="1"/>
  <c r="NF1" i="2" s="1"/>
  <c r="NL1" i="2" s="1"/>
  <c r="NR1" i="2" s="1"/>
  <c r="NX1" i="2" s="1"/>
  <c r="OD1" i="2" s="1"/>
  <c r="OJ1" i="2" s="1"/>
  <c r="OP1" i="2" s="1"/>
  <c r="OV1" i="2" s="1"/>
  <c r="MP1" i="2"/>
  <c r="MV1" i="2" s="1"/>
  <c r="NB1" i="2" s="1"/>
  <c r="NH1" i="2" s="1"/>
  <c r="NN1" i="2" s="1"/>
  <c r="NT1" i="2" s="1"/>
  <c r="NZ1" i="2" s="1"/>
  <c r="OF1" i="2" s="1"/>
  <c r="OL1" i="2" s="1"/>
  <c r="OR1" i="2" s="1"/>
  <c r="MN1" i="2"/>
  <c r="MM1" i="2"/>
  <c r="MS1" i="2" s="1"/>
  <c r="MY1" i="2" s="1"/>
  <c r="NE1" i="2" s="1"/>
  <c r="NK1" i="2" s="1"/>
  <c r="NQ1" i="2" s="1"/>
  <c r="NW1" i="2" s="1"/>
  <c r="OC1" i="2" s="1"/>
  <c r="OI1" i="2" s="1"/>
  <c r="OO1" i="2" s="1"/>
  <c r="OU1" i="2" s="1"/>
  <c r="ML1" i="2"/>
  <c r="MR1" i="2" s="1"/>
  <c r="MX1" i="2" s="1"/>
  <c r="ND1" i="2" s="1"/>
  <c r="NJ1" i="2" s="1"/>
  <c r="NP1" i="2" s="1"/>
  <c r="NV1" i="2" s="1"/>
  <c r="OB1" i="2" s="1"/>
  <c r="OH1" i="2" s="1"/>
  <c r="ON1" i="2" s="1"/>
  <c r="OT1" i="2" s="1"/>
  <c r="MK1" i="2"/>
  <c r="MQ1" i="2" s="1"/>
  <c r="MW1" i="2" s="1"/>
  <c r="NC1" i="2" s="1"/>
  <c r="NI1" i="2" s="1"/>
  <c r="NO1" i="2" s="1"/>
  <c r="NU1" i="2" s="1"/>
  <c r="OA1" i="2" s="1"/>
  <c r="OG1" i="2" s="1"/>
  <c r="OM1" i="2" s="1"/>
  <c r="OS1" i="2" s="1"/>
  <c r="MJ1" i="2"/>
  <c r="C6" i="1"/>
</calcChain>
</file>

<file path=xl/sharedStrings.xml><?xml version="1.0" encoding="utf-8"?>
<sst xmlns="http://schemas.openxmlformats.org/spreadsheetml/2006/main" count="121" uniqueCount="102">
  <si>
    <t>Date de la dernière actualisation :</t>
  </si>
  <si>
    <t>MACHINES</t>
  </si>
  <si>
    <t>Commentaires</t>
  </si>
  <si>
    <t>CFAO B</t>
  </si>
  <si>
    <t>CFAO DMU</t>
  </si>
  <si>
    <t>CFAO ST10</t>
  </si>
  <si>
    <t>CFAO VF4-2</t>
  </si>
  <si>
    <t>CFAO G</t>
  </si>
  <si>
    <t>PETITE SERIE</t>
  </si>
  <si>
    <t>CFAO CU</t>
  </si>
  <si>
    <t>AF1060 + S-PLUS 10</t>
  </si>
  <si>
    <t>GRANDE SERIE</t>
  </si>
  <si>
    <t>MAZAK QT</t>
  </si>
  <si>
    <t>CFAO T</t>
  </si>
  <si>
    <t>S14-23/3</t>
  </si>
  <si>
    <t>s50-10/12</t>
  </si>
  <si>
    <t>s51-17/12</t>
  </si>
  <si>
    <t>s52-24/12</t>
  </si>
  <si>
    <t>s1-31/12</t>
  </si>
  <si>
    <t>s2-7/1</t>
  </si>
  <si>
    <t>S3-14/1</t>
  </si>
  <si>
    <t>S4-21/1</t>
  </si>
  <si>
    <t>S5-28/1</t>
  </si>
  <si>
    <t>S6-4/2</t>
  </si>
  <si>
    <t>S7-11/2</t>
  </si>
  <si>
    <t>S8-18/2</t>
  </si>
  <si>
    <t>S9-25/2</t>
  </si>
  <si>
    <t>S10</t>
  </si>
  <si>
    <t>S11-4/3</t>
  </si>
  <si>
    <t>S12-11/3</t>
  </si>
  <si>
    <t>S13-18/3</t>
  </si>
  <si>
    <t>S14-25/3</t>
  </si>
  <si>
    <t>S15-1/4</t>
  </si>
  <si>
    <t>S16-8/4</t>
  </si>
  <si>
    <t>S17-15/4</t>
  </si>
  <si>
    <t>S18-22/4</t>
  </si>
  <si>
    <t>S19-29/4</t>
  </si>
  <si>
    <t>S20-6/5</t>
  </si>
  <si>
    <t>S21-13/5</t>
  </si>
  <si>
    <t>S22-20/5</t>
  </si>
  <si>
    <t>S23-27/5</t>
  </si>
  <si>
    <t>S24-3/6</t>
  </si>
  <si>
    <t>S25-10/6</t>
  </si>
  <si>
    <t>S26-17/6</t>
  </si>
  <si>
    <t>S27-24/6</t>
  </si>
  <si>
    <t>S28-1/7</t>
  </si>
  <si>
    <t>S29-8/7</t>
  </si>
  <si>
    <t>S30-15/7</t>
  </si>
  <si>
    <t>S31-22/7</t>
  </si>
  <si>
    <t>S32-29/7</t>
  </si>
  <si>
    <t>S33-5/8</t>
  </si>
  <si>
    <t>S34-12/8</t>
  </si>
  <si>
    <t>S35-19/8</t>
  </si>
  <si>
    <t>S36-26/8</t>
  </si>
  <si>
    <t>S37-2/9</t>
  </si>
  <si>
    <t>S38-9/9</t>
  </si>
  <si>
    <t>S39-16/9</t>
  </si>
  <si>
    <t>S40-23/9</t>
  </si>
  <si>
    <t>S41-30/9</t>
  </si>
  <si>
    <t>S42-7/10</t>
  </si>
  <si>
    <t>S43-14/10</t>
  </si>
  <si>
    <t>S44-21/10</t>
  </si>
  <si>
    <t>S45-28/10</t>
  </si>
  <si>
    <t>S46-4/11</t>
  </si>
  <si>
    <t>S47-11/11</t>
  </si>
  <si>
    <t>S48-18/11</t>
  </si>
  <si>
    <t>S49-25/11</t>
  </si>
  <si>
    <t>S50-2/12</t>
  </si>
  <si>
    <t>S51-9/12</t>
  </si>
  <si>
    <t>S52-16/12</t>
  </si>
  <si>
    <t>S1-23/12</t>
  </si>
  <si>
    <t>S2-30/12</t>
  </si>
  <si>
    <t>S3-6/1</t>
  </si>
  <si>
    <t>S4-13/1</t>
  </si>
  <si>
    <t>S5-20/1</t>
  </si>
  <si>
    <t>S6-27/1</t>
  </si>
  <si>
    <t>S7-3/2</t>
  </si>
  <si>
    <t>S8-10/2</t>
  </si>
  <si>
    <t>S9-17/2</t>
  </si>
  <si>
    <t>S10-24/2</t>
  </si>
  <si>
    <t>S11-2/3</t>
  </si>
  <si>
    <t>S12-9/3</t>
  </si>
  <si>
    <t>S13-16/3</t>
  </si>
  <si>
    <t>sem 33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</si>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</sst>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/>
    </xf>
    <xf numFmtId="16" fontId="0" fillId="0" borderId="0" xfId="0" applyNumberForma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2" xfId="0" applyFont="1" applyBorder="1"/>
    <xf numFmtId="0" fontId="0" fillId="0" borderId="3" xfId="0" applyBorder="1"/>
    <xf numFmtId="1" fontId="0" fillId="0" borderId="4" xfId="0" applyNumberFormat="1" applyBorder="1" applyAlignment="1">
      <alignment horizontal="center"/>
    </xf>
    <xf numFmtId="0" fontId="3" fillId="0" borderId="6" xfId="0" applyFont="1" applyBorder="1" applyAlignment="1">
      <alignment horizontal="left"/>
    </xf>
    <xf numFmtId="14" fontId="4" fillId="0" borderId="7" xfId="0" applyNumberFormat="1" applyFont="1" applyBorder="1" applyAlignment="1">
      <alignment vertical="center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14" fontId="4" fillId="0" borderId="10" xfId="0" applyNumberFormat="1" applyFont="1" applyBorder="1" applyAlignment="1">
      <alignment vertical="center"/>
    </xf>
    <xf numFmtId="14" fontId="4" fillId="0" borderId="11" xfId="0" applyNumberFormat="1" applyFont="1" applyBorder="1" applyAlignment="1">
      <alignment vertical="center"/>
    </xf>
    <xf numFmtId="14" fontId="4" fillId="0" borderId="12" xfId="0" applyNumberFormat="1" applyFont="1" applyBorder="1" applyAlignment="1">
      <alignment vertical="center"/>
    </xf>
    <xf numFmtId="14" fontId="4" fillId="0" borderId="13" xfId="0" applyNumberFormat="1" applyFont="1" applyBorder="1" applyAlignment="1">
      <alignment vertical="center"/>
    </xf>
    <xf numFmtId="14" fontId="0" fillId="0" borderId="14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0" borderId="6" xfId="0" applyFont="1" applyBorder="1"/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9" xfId="0" applyFont="1" applyBorder="1"/>
    <xf numFmtId="14" fontId="0" fillId="0" borderId="13" xfId="0" applyNumberFormat="1" applyBorder="1" applyAlignment="1">
      <alignment horizontal="left"/>
    </xf>
    <xf numFmtId="0" fontId="0" fillId="0" borderId="5" xfId="0" applyBorder="1"/>
    <xf numFmtId="0" fontId="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16" fontId="0" fillId="6" borderId="0" xfId="0" applyNumberFormat="1" applyFill="1"/>
    <xf numFmtId="0" fontId="1" fillId="7" borderId="0" xfId="0" applyFont="1" applyFill="1" applyAlignment="1">
      <alignment horizontal="center"/>
    </xf>
    <xf numFmtId="16" fontId="0" fillId="7" borderId="0" xfId="0" applyNumberFormat="1" applyFill="1"/>
    <xf numFmtId="0" fontId="3" fillId="8" borderId="20" xfId="0" applyFont="1" applyFill="1" applyBorder="1"/>
    <xf numFmtId="0" fontId="5" fillId="9" borderId="1" xfId="0" applyFont="1" applyFill="1" applyBorder="1" applyAlignment="1">
      <alignment horizontal="center"/>
    </xf>
    <xf numFmtId="0" fontId="0" fillId="6" borderId="1" xfId="0" applyFill="1" applyBorder="1"/>
    <xf numFmtId="0" fontId="5" fillId="10" borderId="1" xfId="0" applyFont="1" applyFill="1" applyBorder="1" applyAlignment="1">
      <alignment horizontal="center"/>
    </xf>
    <xf numFmtId="0" fontId="0" fillId="10" borderId="1" xfId="0" applyFill="1" applyBorder="1"/>
    <xf numFmtId="0" fontId="5" fillId="3" borderId="1" xfId="0" applyFont="1" applyFill="1" applyBorder="1" applyAlignment="1">
      <alignment horizontal="center"/>
    </xf>
    <xf numFmtId="0" fontId="0" fillId="2" borderId="1" xfId="0" applyFill="1" applyBorder="1"/>
    <xf numFmtId="0" fontId="5" fillId="6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0" fillId="11" borderId="1" xfId="0" applyFill="1" applyBorder="1"/>
    <xf numFmtId="0" fontId="5" fillId="12" borderId="1" xfId="0" applyFont="1" applyFill="1" applyBorder="1" applyAlignment="1">
      <alignment horizontal="center"/>
    </xf>
    <xf numFmtId="0" fontId="0" fillId="13" borderId="1" xfId="0" applyFill="1" applyBorder="1"/>
    <xf numFmtId="0" fontId="5" fillId="14" borderId="1" xfId="0" applyFont="1" applyFill="1" applyBorder="1" applyAlignment="1">
      <alignment horizontal="center"/>
    </xf>
    <xf numFmtId="0" fontId="0" fillId="6" borderId="0" xfId="0" applyFill="1"/>
    <xf numFmtId="0" fontId="5" fillId="15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0" fillId="7" borderId="1" xfId="0" applyFill="1" applyBorder="1"/>
    <xf numFmtId="0" fontId="3" fillId="8" borderId="1" xfId="0" applyFont="1" applyFill="1" applyBorder="1"/>
    <xf numFmtId="0" fontId="0" fillId="16" borderId="1" xfId="0" applyFill="1" applyBorder="1"/>
    <xf numFmtId="0" fontId="0" fillId="14" borderId="1" xfId="0" applyFill="1" applyBorder="1"/>
    <xf numFmtId="0" fontId="0" fillId="17" borderId="1" xfId="0" applyFill="1" applyBorder="1"/>
    <xf numFmtId="0" fontId="0" fillId="12" borderId="1" xfId="0" applyFill="1" applyBorder="1"/>
    <xf numFmtId="0" fontId="3" fillId="4" borderId="1" xfId="0" applyFont="1" applyFill="1" applyBorder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SAGE%20HEURES%20MACHINES/Simu-Lissage%20-%20V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H"/>
      <sheetName val="CMPL"/>
      <sheetName val="extraction de données"/>
      <sheetName val="tmp masqué"/>
      <sheetName val="tbl dyna tmp masqué"/>
      <sheetName val="Stock Tmp"/>
      <sheetName val="tbl analyse personnel"/>
    </sheetNames>
    <sheetDataSet>
      <sheetData sheetId="0">
        <row r="5">
          <cell r="C5">
            <v>9</v>
          </cell>
          <cell r="D5">
            <v>10</v>
          </cell>
          <cell r="E5">
            <v>11</v>
          </cell>
          <cell r="F5">
            <v>12</v>
          </cell>
          <cell r="G5">
            <v>13</v>
          </cell>
          <cell r="H5">
            <v>14</v>
          </cell>
          <cell r="I5">
            <v>15</v>
          </cell>
          <cell r="J5">
            <v>16</v>
          </cell>
          <cell r="K5">
            <v>17</v>
          </cell>
          <cell r="L5">
            <v>18</v>
          </cell>
          <cell r="M5">
            <v>19</v>
          </cell>
          <cell r="N5">
            <v>20</v>
          </cell>
          <cell r="O5">
            <v>21</v>
          </cell>
          <cell r="P5">
            <v>22</v>
          </cell>
          <cell r="Q5">
            <v>23</v>
          </cell>
          <cell r="R5">
            <v>24</v>
          </cell>
          <cell r="S5">
            <v>25</v>
          </cell>
          <cell r="T5">
            <v>26</v>
          </cell>
          <cell r="U5">
            <v>27</v>
          </cell>
          <cell r="V5">
            <v>28</v>
          </cell>
        </row>
        <row r="6">
          <cell r="B6" t="str">
            <v>Capacité</v>
          </cell>
          <cell r="C6">
            <v>28</v>
          </cell>
          <cell r="D6">
            <v>100</v>
          </cell>
          <cell r="E6">
            <v>100</v>
          </cell>
          <cell r="F6">
            <v>100</v>
          </cell>
          <cell r="G6">
            <v>100</v>
          </cell>
          <cell r="H6">
            <v>80</v>
          </cell>
          <cell r="I6">
            <v>80</v>
          </cell>
          <cell r="J6">
            <v>64</v>
          </cell>
          <cell r="K6">
            <v>80</v>
          </cell>
          <cell r="L6">
            <v>64</v>
          </cell>
          <cell r="M6">
            <v>64</v>
          </cell>
          <cell r="N6">
            <v>80</v>
          </cell>
          <cell r="O6">
            <v>64</v>
          </cell>
          <cell r="P6">
            <v>80</v>
          </cell>
          <cell r="Q6">
            <v>80</v>
          </cell>
          <cell r="R6">
            <v>80</v>
          </cell>
          <cell r="S6">
            <v>80</v>
          </cell>
          <cell r="T6">
            <v>80</v>
          </cell>
          <cell r="U6">
            <v>80</v>
          </cell>
          <cell r="V6">
            <v>80</v>
          </cell>
        </row>
        <row r="7">
          <cell r="B7" t="str">
            <v>Charge</v>
          </cell>
          <cell r="C7">
            <v>62.27</v>
          </cell>
          <cell r="D7">
            <v>100.29999999999998</v>
          </cell>
          <cell r="E7">
            <v>155</v>
          </cell>
          <cell r="F7">
            <v>134.70000000000002</v>
          </cell>
          <cell r="G7">
            <v>38.35</v>
          </cell>
          <cell r="H7">
            <v>83.85</v>
          </cell>
          <cell r="I7">
            <v>44.3</v>
          </cell>
          <cell r="J7">
            <v>31</v>
          </cell>
          <cell r="K7">
            <v>77</v>
          </cell>
          <cell r="L7">
            <v>73.75</v>
          </cell>
          <cell r="M7">
            <v>31</v>
          </cell>
          <cell r="N7">
            <v>31</v>
          </cell>
          <cell r="O7">
            <v>31</v>
          </cell>
          <cell r="P7">
            <v>43</v>
          </cell>
          <cell r="Q7">
            <v>30.75</v>
          </cell>
          <cell r="R7">
            <v>0</v>
          </cell>
          <cell r="S7">
            <v>26.44</v>
          </cell>
          <cell r="T7">
            <v>0</v>
          </cell>
          <cell r="U7">
            <v>76.75</v>
          </cell>
          <cell r="V7">
            <v>0</v>
          </cell>
        </row>
        <row r="21">
          <cell r="C21">
            <v>9</v>
          </cell>
          <cell r="D21">
            <v>10</v>
          </cell>
          <cell r="E21">
            <v>11</v>
          </cell>
          <cell r="F21">
            <v>12</v>
          </cell>
          <cell r="G21">
            <v>13</v>
          </cell>
          <cell r="H21">
            <v>14</v>
          </cell>
          <cell r="I21">
            <v>15</v>
          </cell>
          <cell r="J21">
            <v>16</v>
          </cell>
          <cell r="K21">
            <v>17</v>
          </cell>
          <cell r="L21">
            <v>18</v>
          </cell>
          <cell r="M21">
            <v>19</v>
          </cell>
          <cell r="N21">
            <v>20</v>
          </cell>
          <cell r="O21">
            <v>21</v>
          </cell>
          <cell r="P21">
            <v>22</v>
          </cell>
          <cell r="Q21">
            <v>23</v>
          </cell>
          <cell r="R21">
            <v>24</v>
          </cell>
          <cell r="S21">
            <v>25</v>
          </cell>
          <cell r="T21">
            <v>26</v>
          </cell>
          <cell r="U21">
            <v>27</v>
          </cell>
          <cell r="V21">
            <v>28</v>
          </cell>
        </row>
        <row r="22">
          <cell r="B22" t="str">
            <v>Capacité</v>
          </cell>
          <cell r="C22">
            <v>28</v>
          </cell>
          <cell r="D22">
            <v>100</v>
          </cell>
          <cell r="E22">
            <v>100</v>
          </cell>
          <cell r="F22">
            <v>100</v>
          </cell>
          <cell r="G22">
            <v>100</v>
          </cell>
          <cell r="H22">
            <v>80</v>
          </cell>
          <cell r="I22">
            <v>80</v>
          </cell>
          <cell r="J22">
            <v>64</v>
          </cell>
          <cell r="K22">
            <v>80</v>
          </cell>
          <cell r="L22">
            <v>64</v>
          </cell>
          <cell r="M22">
            <v>64</v>
          </cell>
          <cell r="N22">
            <v>80</v>
          </cell>
          <cell r="O22">
            <v>64</v>
          </cell>
          <cell r="P22">
            <v>80</v>
          </cell>
          <cell r="Q22">
            <v>80</v>
          </cell>
          <cell r="R22">
            <v>80</v>
          </cell>
          <cell r="S22">
            <v>80</v>
          </cell>
          <cell r="T22">
            <v>80</v>
          </cell>
          <cell r="U22">
            <v>80</v>
          </cell>
          <cell r="V22">
            <v>80</v>
          </cell>
        </row>
        <row r="23">
          <cell r="B23" t="str">
            <v>Charge</v>
          </cell>
          <cell r="C23">
            <v>28</v>
          </cell>
          <cell r="D23">
            <v>100</v>
          </cell>
          <cell r="E23">
            <v>100</v>
          </cell>
          <cell r="F23">
            <v>100</v>
          </cell>
          <cell r="G23">
            <v>38.35</v>
          </cell>
          <cell r="H23">
            <v>80</v>
          </cell>
          <cell r="I23">
            <v>44.3</v>
          </cell>
          <cell r="J23">
            <v>31</v>
          </cell>
          <cell r="K23">
            <v>77</v>
          </cell>
          <cell r="L23">
            <v>64</v>
          </cell>
          <cell r="M23">
            <v>31</v>
          </cell>
          <cell r="N23">
            <v>31</v>
          </cell>
          <cell r="O23">
            <v>31</v>
          </cell>
          <cell r="P23">
            <v>43</v>
          </cell>
          <cell r="Q23">
            <v>30.75</v>
          </cell>
          <cell r="R23">
            <v>0</v>
          </cell>
          <cell r="S23">
            <v>26.44</v>
          </cell>
          <cell r="T23">
            <v>0</v>
          </cell>
          <cell r="U23">
            <v>76.75</v>
          </cell>
          <cell r="V23">
            <v>0</v>
          </cell>
        </row>
        <row r="24">
          <cell r="B24" t="str">
            <v>Charge lissée en retard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61.65</v>
          </cell>
          <cell r="H24">
            <v>0</v>
          </cell>
          <cell r="I24">
            <v>35.700000000000003</v>
          </cell>
          <cell r="J24">
            <v>30.769999999999996</v>
          </cell>
          <cell r="K24">
            <v>0</v>
          </cell>
          <cell r="L24">
            <v>0</v>
          </cell>
          <cell r="M24">
            <v>4.519999999999996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</row>
        <row r="25">
          <cell r="B25" t="str">
            <v>Charge lissée en amont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2.230000000000004</v>
          </cell>
          <cell r="K25">
            <v>3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80E2C-F40E-49F1-BB7B-5A62DE842417}">
  <dimension ref="A1:C49"/>
  <sheetViews>
    <sheetView tabSelected="1" zoomScale="85" zoomScaleNormal="85" workbookViewId="0">
      <selection activeCell="A25" sqref="A25"/>
    </sheetView>
  </sheetViews>
  <sheetFormatPr baseColWidth="10" defaultRowHeight="15" x14ac:dyDescent="0.25"/>
  <cols>
    <col min="1" max="2" width="20.5703125" bestFit="1" customWidth="1"/>
    <col min="3" max="3" width="19.140625" bestFit="1" customWidth="1"/>
  </cols>
  <sheetData>
    <row r="1" spans="1:3" ht="9" customHeight="1" x14ac:dyDescent="0.25"/>
    <row r="2" spans="1:3" s="1" customFormat="1" ht="31.5" customHeight="1" x14ac:dyDescent="0.25">
      <c r="A2" s="2" t="s">
        <v>0</v>
      </c>
      <c r="B2" s="3">
        <v>43889</v>
      </c>
    </row>
    <row r="3" spans="1:3" ht="9" customHeight="1" x14ac:dyDescent="0.25">
      <c r="B3" s="4"/>
    </row>
    <row r="4" spans="1:3" ht="7.5" customHeight="1" x14ac:dyDescent="0.25"/>
    <row r="5" spans="1:3" ht="15.75" customHeight="1" thickBot="1" x14ac:dyDescent="0.3">
      <c r="A5" s="5"/>
      <c r="B5" s="6"/>
    </row>
    <row r="6" spans="1:3" ht="15.75" thickBot="1" x14ac:dyDescent="0.3">
      <c r="A6" s="7" t="s">
        <v>1</v>
      </c>
      <c r="B6" s="8" t="s">
        <v>2</v>
      </c>
      <c r="C6" s="9">
        <f>WEEKNUM(B2)+5</f>
        <v>14</v>
      </c>
    </row>
    <row r="7" spans="1:3" ht="15.75" thickTop="1" x14ac:dyDescent="0.25">
      <c r="A7" s="10" t="s">
        <v>84</v>
      </c>
      <c r="B7" s="11" t="s">
        <v>3</v>
      </c>
      <c r="C7" s="12">
        <f>IF(Feuil2!OQ2&lt;0,"0",Feuil2!OQ2)</f>
        <v>0</v>
      </c>
    </row>
    <row r="8" spans="1:3" ht="15" customHeight="1" x14ac:dyDescent="0.25">
      <c r="A8" s="10" t="s">
        <v>85</v>
      </c>
      <c r="B8" s="11"/>
      <c r="C8" s="12">
        <f>IF(Feuil2!OQ3&lt;0,"0",Feuil2!OQ3)</f>
        <v>0</v>
      </c>
    </row>
    <row r="9" spans="1:3" ht="15" customHeight="1" x14ac:dyDescent="0.25">
      <c r="A9" s="10" t="s">
        <v>86</v>
      </c>
      <c r="B9" s="11"/>
      <c r="C9" s="12">
        <f>IF(Feuil2!OQ4&lt;0,"0",Feuil2!OQ4)</f>
        <v>30</v>
      </c>
    </row>
    <row r="10" spans="1:3" ht="15" customHeight="1" x14ac:dyDescent="0.25">
      <c r="A10" s="10" t="s">
        <v>87</v>
      </c>
      <c r="B10" s="11"/>
      <c r="C10" s="12">
        <f>IF(Feuil2!OQ5&lt;0,"0",Feuil2!OQ5)</f>
        <v>20</v>
      </c>
    </row>
    <row r="11" spans="1:3" ht="15" customHeight="1" x14ac:dyDescent="0.25">
      <c r="A11" s="10" t="s">
        <v>88</v>
      </c>
      <c r="B11" s="11"/>
      <c r="C11" s="12" t="str">
        <f>IF(Feuil2!OQ6&lt;0,"0",Feuil2!OQ6)</f>
        <v>0</v>
      </c>
    </row>
    <row r="12" spans="1:3" ht="15" customHeight="1" x14ac:dyDescent="0.25">
      <c r="A12" s="10" t="s">
        <v>89</v>
      </c>
      <c r="B12" s="11"/>
      <c r="C12" s="12">
        <f>IF(Feuil2!OQ7&lt;0,"0",Feuil2!OQ7)</f>
        <v>0</v>
      </c>
    </row>
    <row r="13" spans="1:3" x14ac:dyDescent="0.25">
      <c r="A13" s="10" t="s">
        <v>90</v>
      </c>
      <c r="B13" s="11"/>
      <c r="C13" s="13">
        <f>IF(Feuil2!OQ8&lt;0,"0",Feuil2!OQ8)</f>
        <v>0</v>
      </c>
    </row>
    <row r="14" spans="1:3" x14ac:dyDescent="0.25">
      <c r="A14" s="10" t="s">
        <v>91</v>
      </c>
      <c r="B14" s="14" t="s">
        <v>4</v>
      </c>
      <c r="C14" s="13">
        <f>IF(Feuil2!OQ9&lt;0,"0",Feuil2!OQ9)</f>
        <v>0</v>
      </c>
    </row>
    <row r="15" spans="1:3" x14ac:dyDescent="0.25">
      <c r="A15" s="10" t="s">
        <v>92</v>
      </c>
      <c r="B15" s="11" t="s">
        <v>5</v>
      </c>
      <c r="C15" s="13">
        <f>IF(Feuil2!OQ10&lt;0,"0",Feuil2!OQ10)</f>
        <v>0</v>
      </c>
    </row>
    <row r="16" spans="1:3" x14ac:dyDescent="0.25">
      <c r="A16" s="10" t="s">
        <v>93</v>
      </c>
      <c r="B16" s="15" t="s">
        <v>3</v>
      </c>
      <c r="C16" s="12">
        <f>IF(Feuil2!OQ11&lt;0,"0",Feuil2!OQ11)</f>
        <v>0</v>
      </c>
    </row>
    <row r="17" spans="1:3" x14ac:dyDescent="0.25">
      <c r="A17" s="10" t="s">
        <v>94</v>
      </c>
      <c r="B17" s="11"/>
      <c r="C17" s="12">
        <f>IF(Feuil2!OQ12&lt;0,"0",Feuil2!OQ12)</f>
        <v>13</v>
      </c>
    </row>
    <row r="18" spans="1:3" x14ac:dyDescent="0.25">
      <c r="A18" s="10" t="s">
        <v>95</v>
      </c>
      <c r="B18" s="11"/>
      <c r="C18" s="12">
        <f>IF(Feuil2!OQ13&lt;0,"0",Feuil2!OQ13)</f>
        <v>18</v>
      </c>
    </row>
    <row r="19" spans="1:3" x14ac:dyDescent="0.25">
      <c r="A19" s="10" t="s">
        <v>96</v>
      </c>
      <c r="B19" s="11"/>
      <c r="C19" s="12">
        <f>IF(Feuil2!OQ14&lt;0,"0",Feuil2!OQ14)</f>
        <v>20</v>
      </c>
    </row>
    <row r="20" spans="1:3" ht="15" customHeight="1" x14ac:dyDescent="0.25">
      <c r="A20" s="10" t="s">
        <v>97</v>
      </c>
      <c r="B20" s="16"/>
      <c r="C20" s="13">
        <f>IF(Feuil2!OQ15&lt;0,"0",Feuil2!OQ15)</f>
        <v>9</v>
      </c>
    </row>
    <row r="21" spans="1:3" x14ac:dyDescent="0.25">
      <c r="A21" s="10" t="s">
        <v>98</v>
      </c>
      <c r="B21" s="11" t="s">
        <v>6</v>
      </c>
      <c r="C21" s="12">
        <f>IF(Feuil2!OQ16&lt;0,"0",Feuil2!OQ16)</f>
        <v>0</v>
      </c>
    </row>
    <row r="22" spans="1:3" x14ac:dyDescent="0.25">
      <c r="A22" s="10" t="s">
        <v>99</v>
      </c>
      <c r="B22" s="11"/>
      <c r="C22" s="12">
        <f>IF(Feuil2!OQ17&lt;0,"0",Feuil2!OQ17)</f>
        <v>0</v>
      </c>
    </row>
    <row r="23" spans="1:3" x14ac:dyDescent="0.25">
      <c r="A23" s="10" t="s">
        <v>100</v>
      </c>
      <c r="B23" s="11"/>
      <c r="C23" s="12">
        <f>IF(Feuil2!OQ18&lt;0,"0",Feuil2!OQ18)</f>
        <v>10</v>
      </c>
    </row>
    <row r="24" spans="1:3" x14ac:dyDescent="0.25">
      <c r="A24" s="10" t="s">
        <v>101</v>
      </c>
      <c r="B24" s="11"/>
      <c r="C24" s="12">
        <f>IF(Feuil2!OQ19&lt;0,"0",Feuil2!OQ19)</f>
        <v>10</v>
      </c>
    </row>
    <row r="25" spans="1:3" ht="15.75" thickBot="1" x14ac:dyDescent="0.3">
      <c r="A25" s="10"/>
      <c r="B25" s="17"/>
      <c r="C25" s="10"/>
    </row>
    <row r="26" spans="1:3" ht="15.75" thickBot="1" x14ac:dyDescent="0.3">
      <c r="A26" s="18" t="s">
        <v>7</v>
      </c>
      <c r="B26" s="19"/>
    </row>
    <row r="27" spans="1:3" ht="15.75" thickBot="1" x14ac:dyDescent="0.3">
      <c r="A27" s="20"/>
      <c r="B27" s="21"/>
      <c r="C27" s="22"/>
    </row>
    <row r="28" spans="1:3" x14ac:dyDescent="0.25">
      <c r="A28" s="23" t="s">
        <v>8</v>
      </c>
      <c r="B28" s="24" t="s">
        <v>9</v>
      </c>
      <c r="C28" s="25" t="s">
        <v>10</v>
      </c>
    </row>
    <row r="29" spans="1:3" x14ac:dyDescent="0.25">
      <c r="A29" s="23" t="s">
        <v>11</v>
      </c>
      <c r="B29" s="26"/>
      <c r="C29" s="27"/>
    </row>
    <row r="30" spans="1:3" ht="15.75" thickBot="1" x14ac:dyDescent="0.3">
      <c r="A30" s="28" t="s">
        <v>12</v>
      </c>
      <c r="B30" s="29" t="s">
        <v>13</v>
      </c>
      <c r="C30" s="30"/>
    </row>
    <row r="41" ht="18.75" customHeight="1" x14ac:dyDescent="0.25"/>
    <row r="42" ht="17.25" customHeight="1" x14ac:dyDescent="0.25"/>
    <row r="43" ht="15.75" customHeight="1" x14ac:dyDescent="0.25"/>
    <row r="44" ht="19.5" customHeight="1" x14ac:dyDescent="0.25"/>
    <row r="49" ht="15" customHeight="1" x14ac:dyDescent="0.25"/>
  </sheetData>
  <conditionalFormatting sqref="C7:C24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7E1FF-BF05-454D-835A-8D8AAE20925D}">
  <dimension ref="A1:OV20"/>
  <sheetViews>
    <sheetView workbookViewId="0">
      <selection activeCell="OS6" sqref="OS6"/>
    </sheetView>
  </sheetViews>
  <sheetFormatPr baseColWidth="10" defaultRowHeight="15" x14ac:dyDescent="0.25"/>
  <cols>
    <col min="2" max="3" width="12.28515625" customWidth="1"/>
    <col min="4" max="4" width="11.42578125" hidden="1" customWidth="1"/>
    <col min="5" max="9" width="7.7109375" hidden="1" customWidth="1"/>
    <col min="10" max="10" width="11.42578125" hidden="1" customWidth="1"/>
    <col min="11" max="15" width="7.7109375" hidden="1" customWidth="1"/>
    <col min="16" max="16" width="11.42578125" hidden="1" customWidth="1"/>
    <col min="17" max="21" width="7.7109375" hidden="1" customWidth="1"/>
    <col min="22" max="22" width="11.42578125" hidden="1" customWidth="1"/>
    <col min="23" max="27" width="7.7109375" hidden="1" customWidth="1"/>
    <col min="28" max="28" width="11.42578125" hidden="1" customWidth="1"/>
    <col min="29" max="33" width="7.7109375" hidden="1" customWidth="1"/>
    <col min="34" max="34" width="11.42578125" hidden="1" customWidth="1"/>
    <col min="35" max="39" width="9" hidden="1" customWidth="1"/>
    <col min="40" max="40" width="11.42578125" hidden="1" customWidth="1"/>
    <col min="41" max="45" width="10.140625" hidden="1" customWidth="1"/>
    <col min="46" max="46" width="11.42578125" hidden="1" customWidth="1"/>
    <col min="47" max="51" width="10.140625" hidden="1" customWidth="1"/>
    <col min="52" max="52" width="11.42578125" hidden="1" customWidth="1"/>
    <col min="53" max="57" width="10.140625" hidden="1" customWidth="1"/>
    <col min="58" max="58" width="11.42578125" hidden="1" customWidth="1"/>
    <col min="59" max="63" width="10.140625" hidden="1" customWidth="1"/>
    <col min="64" max="64" width="11.42578125" hidden="1" customWidth="1"/>
    <col min="65" max="69" width="10.140625" hidden="1" customWidth="1"/>
    <col min="70" max="70" width="11.42578125" hidden="1" customWidth="1"/>
    <col min="71" max="76" width="10.140625" hidden="1" customWidth="1"/>
    <col min="77" max="77" width="11.42578125" hidden="1" customWidth="1"/>
    <col min="78" max="82" width="10.140625" hidden="1" customWidth="1"/>
    <col min="83" max="83" width="11.42578125" hidden="1" customWidth="1"/>
    <col min="84" max="88" width="10.140625" hidden="1" customWidth="1"/>
    <col min="89" max="89" width="11.42578125" hidden="1" customWidth="1"/>
    <col min="90" max="94" width="10.140625" hidden="1" customWidth="1"/>
    <col min="95" max="95" width="11.42578125" hidden="1" customWidth="1"/>
    <col min="96" max="100" width="10.140625" hidden="1" customWidth="1"/>
    <col min="101" max="101" width="11.42578125" hidden="1" customWidth="1"/>
    <col min="102" max="106" width="10.140625" hidden="1" customWidth="1"/>
    <col min="107" max="107" width="11.42578125" hidden="1" customWidth="1"/>
    <col min="108" max="112" width="10.140625" hidden="1" customWidth="1"/>
    <col min="113" max="113" width="11.42578125" hidden="1" customWidth="1"/>
    <col min="114" max="118" width="10.140625" hidden="1" customWidth="1"/>
    <col min="119" max="119" width="11.42578125" hidden="1" customWidth="1"/>
    <col min="120" max="124" width="10.140625" hidden="1" customWidth="1"/>
    <col min="125" max="125" width="11.42578125" hidden="1" customWidth="1"/>
    <col min="126" max="130" width="10.140625" hidden="1" customWidth="1"/>
    <col min="131" max="131" width="11.42578125" hidden="1" customWidth="1"/>
    <col min="132" max="136" width="10.140625" hidden="1" customWidth="1"/>
    <col min="137" max="137" width="11.42578125" hidden="1" customWidth="1"/>
    <col min="138" max="142" width="10.140625" hidden="1" customWidth="1"/>
    <col min="143" max="143" width="11.42578125" hidden="1" customWidth="1"/>
    <col min="144" max="148" width="10.140625" hidden="1" customWidth="1"/>
    <col min="149" max="149" width="11.42578125" hidden="1" customWidth="1"/>
    <col min="150" max="154" width="10.140625" hidden="1" customWidth="1"/>
    <col min="155" max="155" width="11.42578125" hidden="1" customWidth="1"/>
    <col min="156" max="160" width="10.140625" hidden="1" customWidth="1"/>
    <col min="161" max="161" width="11.42578125" hidden="1" customWidth="1"/>
    <col min="162" max="166" width="10.140625" hidden="1" customWidth="1"/>
    <col min="167" max="167" width="11.42578125" hidden="1" customWidth="1"/>
    <col min="168" max="172" width="10.140625" hidden="1" customWidth="1"/>
    <col min="173" max="173" width="11.42578125" hidden="1" customWidth="1"/>
    <col min="174" max="178" width="10.140625" hidden="1" customWidth="1"/>
    <col min="179" max="179" width="11.42578125" hidden="1" customWidth="1"/>
    <col min="180" max="184" width="10.140625" hidden="1" customWidth="1"/>
    <col min="185" max="185" width="11.42578125" hidden="1" customWidth="1"/>
    <col min="186" max="190" width="10.140625" hidden="1" customWidth="1"/>
    <col min="191" max="191" width="11.42578125" hidden="1" customWidth="1"/>
    <col min="192" max="196" width="10.140625" hidden="1" customWidth="1"/>
    <col min="197" max="197" width="11.42578125" hidden="1" customWidth="1"/>
    <col min="198" max="202" width="10.140625" hidden="1" customWidth="1"/>
    <col min="203" max="203" width="11.42578125" hidden="1" customWidth="1"/>
    <col min="204" max="208" width="10.140625" hidden="1" customWidth="1"/>
    <col min="209" max="209" width="11.42578125" hidden="1" customWidth="1"/>
    <col min="210" max="214" width="10.140625" hidden="1" customWidth="1"/>
    <col min="215" max="215" width="11.42578125" hidden="1" customWidth="1"/>
    <col min="216" max="220" width="10.140625" hidden="1" customWidth="1"/>
    <col min="221" max="221" width="11.42578125" hidden="1" customWidth="1"/>
    <col min="222" max="226" width="10.140625" hidden="1" customWidth="1"/>
    <col min="227" max="227" width="11.42578125" hidden="1" customWidth="1"/>
    <col min="228" max="232" width="10.140625" hidden="1" customWidth="1"/>
    <col min="233" max="233" width="11.42578125" hidden="1" customWidth="1"/>
    <col min="234" max="238" width="10.140625" hidden="1" customWidth="1"/>
    <col min="239" max="239" width="11.42578125" hidden="1" customWidth="1"/>
    <col min="240" max="244" width="10.140625" hidden="1" customWidth="1"/>
    <col min="245" max="245" width="0" hidden="1" customWidth="1"/>
    <col min="246" max="250" width="10.140625" hidden="1" customWidth="1"/>
    <col min="251" max="251" width="0" hidden="1" customWidth="1"/>
    <col min="252" max="256" width="10.140625" hidden="1" customWidth="1"/>
    <col min="257" max="257" width="0" hidden="1" customWidth="1"/>
    <col min="258" max="262" width="10.140625" hidden="1" customWidth="1"/>
    <col min="263" max="263" width="0" hidden="1" customWidth="1"/>
    <col min="264" max="268" width="10.140625" hidden="1" customWidth="1"/>
    <col min="269" max="269" width="0" hidden="1" customWidth="1"/>
    <col min="270" max="274" width="10.140625" hidden="1" customWidth="1"/>
    <col min="275" max="275" width="0" hidden="1" customWidth="1"/>
    <col min="276" max="280" width="10.140625" hidden="1" customWidth="1"/>
    <col min="281" max="281" width="0" hidden="1" customWidth="1"/>
    <col min="282" max="286" width="10.140625" hidden="1" customWidth="1"/>
    <col min="287" max="287" width="0" hidden="1" customWidth="1"/>
    <col min="288" max="292" width="10.140625" hidden="1" customWidth="1"/>
    <col min="293" max="293" width="0" hidden="1" customWidth="1"/>
    <col min="294" max="298" width="10.140625" hidden="1" customWidth="1"/>
    <col min="299" max="299" width="0" hidden="1" customWidth="1"/>
    <col min="300" max="304" width="10.140625" hidden="1" customWidth="1"/>
    <col min="305" max="305" width="0" hidden="1" customWidth="1"/>
    <col min="306" max="310" width="10.140625" hidden="1" customWidth="1"/>
    <col min="311" max="311" width="0" hidden="1" customWidth="1"/>
    <col min="312" max="316" width="10.140625" hidden="1" customWidth="1"/>
    <col min="317" max="317" width="0" hidden="1" customWidth="1"/>
    <col min="318" max="322" width="10.140625" hidden="1" customWidth="1"/>
    <col min="323" max="323" width="0" hidden="1" customWidth="1"/>
    <col min="324" max="328" width="10.140625" hidden="1" customWidth="1"/>
    <col min="329" max="329" width="0" hidden="1" customWidth="1"/>
    <col min="330" max="334" width="10.140625" hidden="1" customWidth="1"/>
    <col min="335" max="335" width="0" hidden="1" customWidth="1"/>
    <col min="336" max="340" width="10.140625" hidden="1" customWidth="1"/>
    <col min="341" max="341" width="0" hidden="1" customWidth="1"/>
    <col min="342" max="346" width="10.140625" hidden="1" customWidth="1"/>
    <col min="347" max="347" width="0" hidden="1" customWidth="1"/>
    <col min="348" max="352" width="10.140625" hidden="1" customWidth="1"/>
    <col min="353" max="353" width="0" hidden="1" customWidth="1"/>
    <col min="354" max="358" width="10.140625" hidden="1" customWidth="1"/>
    <col min="359" max="359" width="0" hidden="1" customWidth="1"/>
    <col min="360" max="364" width="10.140625" hidden="1" customWidth="1"/>
    <col min="365" max="365" width="0" hidden="1" customWidth="1"/>
    <col min="366" max="370" width="10.140625" hidden="1" customWidth="1"/>
    <col min="371" max="371" width="0" hidden="1" customWidth="1"/>
    <col min="372" max="376" width="10.140625" hidden="1" customWidth="1"/>
    <col min="377" max="377" width="0" hidden="1" customWidth="1"/>
    <col min="378" max="382" width="10.140625" hidden="1" customWidth="1"/>
    <col min="383" max="383" width="0" hidden="1" customWidth="1"/>
    <col min="384" max="388" width="10.140625" hidden="1" customWidth="1"/>
    <col min="389" max="389" width="0" hidden="1" customWidth="1"/>
    <col min="390" max="394" width="10.140625" hidden="1" customWidth="1"/>
    <col min="395" max="395" width="0" hidden="1" customWidth="1"/>
    <col min="396" max="400" width="10.140625" hidden="1" customWidth="1"/>
    <col min="401" max="401" width="0" hidden="1" customWidth="1"/>
    <col min="402" max="406" width="10.140625" hidden="1" customWidth="1"/>
    <col min="408" max="412" width="10.140625" customWidth="1"/>
  </cols>
  <sheetData>
    <row r="1" spans="1:412" x14ac:dyDescent="0.25">
      <c r="D1" s="31" t="s">
        <v>15</v>
      </c>
      <c r="E1" s="4">
        <v>43409</v>
      </c>
      <c r="F1" s="4">
        <v>43410</v>
      </c>
      <c r="G1" s="4">
        <v>43411</v>
      </c>
      <c r="H1" s="4">
        <v>43412</v>
      </c>
      <c r="I1" s="4">
        <v>43413</v>
      </c>
      <c r="J1" s="31" t="s">
        <v>16</v>
      </c>
      <c r="K1" s="4">
        <v>43416</v>
      </c>
      <c r="L1" s="4">
        <v>43417</v>
      </c>
      <c r="M1" s="4">
        <v>43418</v>
      </c>
      <c r="N1" s="4">
        <v>43419</v>
      </c>
      <c r="O1" s="4">
        <v>43420</v>
      </c>
      <c r="P1" s="31" t="s">
        <v>17</v>
      </c>
      <c r="Q1" s="4">
        <v>43423</v>
      </c>
      <c r="R1" s="4">
        <v>43424</v>
      </c>
      <c r="S1" s="4">
        <v>43425</v>
      </c>
      <c r="T1" s="4">
        <v>43426</v>
      </c>
      <c r="U1" s="4">
        <v>43427</v>
      </c>
      <c r="V1" s="31" t="s">
        <v>18</v>
      </c>
      <c r="W1" s="4">
        <v>43430</v>
      </c>
      <c r="X1" s="4">
        <v>43431</v>
      </c>
      <c r="Y1" s="4">
        <v>43432</v>
      </c>
      <c r="Z1" s="4">
        <v>43433</v>
      </c>
      <c r="AA1" s="4">
        <v>43434</v>
      </c>
      <c r="AB1" s="31" t="s">
        <v>19</v>
      </c>
      <c r="AC1" s="4">
        <v>43437</v>
      </c>
      <c r="AD1" s="4">
        <v>43438</v>
      </c>
      <c r="AE1" s="4">
        <v>43439</v>
      </c>
      <c r="AF1" s="4">
        <v>43440</v>
      </c>
      <c r="AG1" s="4">
        <v>43441</v>
      </c>
      <c r="AH1" s="31" t="s">
        <v>20</v>
      </c>
      <c r="AI1" s="4">
        <v>43444</v>
      </c>
      <c r="AJ1" s="4">
        <v>43445</v>
      </c>
      <c r="AK1" s="4">
        <v>43446</v>
      </c>
      <c r="AL1" s="4">
        <v>43447</v>
      </c>
      <c r="AM1" s="4">
        <v>43448</v>
      </c>
      <c r="AN1" s="31" t="s">
        <v>21</v>
      </c>
      <c r="AO1" s="4">
        <v>43451</v>
      </c>
      <c r="AP1" s="4">
        <v>43452</v>
      </c>
      <c r="AQ1" s="4">
        <v>43453</v>
      </c>
      <c r="AR1" s="4">
        <v>43454</v>
      </c>
      <c r="AS1" s="4">
        <v>43455</v>
      </c>
      <c r="AT1" s="31" t="s">
        <v>22</v>
      </c>
      <c r="AU1" s="4">
        <v>43458</v>
      </c>
      <c r="AV1" s="4">
        <v>43459</v>
      </c>
      <c r="AW1" s="4">
        <v>43460</v>
      </c>
      <c r="AX1" s="4">
        <v>43461</v>
      </c>
      <c r="AY1" s="4">
        <v>43462</v>
      </c>
      <c r="AZ1" s="31" t="s">
        <v>23</v>
      </c>
      <c r="BA1" s="4">
        <v>43465</v>
      </c>
      <c r="BB1" s="4">
        <v>43101</v>
      </c>
      <c r="BC1" s="4">
        <v>43102</v>
      </c>
      <c r="BD1" s="4">
        <v>43103</v>
      </c>
      <c r="BE1" s="4">
        <v>43104</v>
      </c>
      <c r="BF1" s="31" t="s">
        <v>24</v>
      </c>
      <c r="BG1" s="4">
        <v>43472</v>
      </c>
      <c r="BH1" s="4">
        <v>43473</v>
      </c>
      <c r="BI1" s="4">
        <v>43474</v>
      </c>
      <c r="BJ1" s="4">
        <v>43475</v>
      </c>
      <c r="BK1" s="4">
        <v>43476</v>
      </c>
      <c r="BL1" s="31" t="s">
        <v>25</v>
      </c>
      <c r="BM1" s="4">
        <v>43479</v>
      </c>
      <c r="BN1" s="4">
        <v>43480</v>
      </c>
      <c r="BO1" s="4">
        <v>43481</v>
      </c>
      <c r="BP1" s="4">
        <v>43482</v>
      </c>
      <c r="BQ1" s="4">
        <v>43476</v>
      </c>
      <c r="BR1" s="31" t="s">
        <v>26</v>
      </c>
      <c r="BS1" s="4">
        <v>43486</v>
      </c>
      <c r="BT1" s="4">
        <v>43487</v>
      </c>
      <c r="BU1" s="4">
        <v>43488</v>
      </c>
      <c r="BV1" s="4">
        <v>43489</v>
      </c>
      <c r="BW1" s="4">
        <v>43490</v>
      </c>
      <c r="BX1" s="4" t="s">
        <v>27</v>
      </c>
      <c r="BY1" s="31" t="s">
        <v>28</v>
      </c>
      <c r="BZ1" s="4">
        <v>43500</v>
      </c>
      <c r="CA1" s="4">
        <v>43501</v>
      </c>
      <c r="CB1" s="4">
        <v>43502</v>
      </c>
      <c r="CC1" s="4">
        <v>43503</v>
      </c>
      <c r="CD1" s="4">
        <v>43504</v>
      </c>
      <c r="CE1" s="31" t="s">
        <v>29</v>
      </c>
      <c r="CF1" s="4">
        <v>43507</v>
      </c>
      <c r="CG1" s="4">
        <v>43508</v>
      </c>
      <c r="CH1" s="4">
        <v>43509</v>
      </c>
      <c r="CI1" s="4">
        <v>43510</v>
      </c>
      <c r="CJ1" s="4">
        <v>43511</v>
      </c>
      <c r="CK1" s="31" t="s">
        <v>30</v>
      </c>
      <c r="CL1" s="4">
        <v>43514</v>
      </c>
      <c r="CM1" s="4">
        <v>43515</v>
      </c>
      <c r="CN1" s="4">
        <v>43516</v>
      </c>
      <c r="CO1" s="4">
        <v>43517</v>
      </c>
      <c r="CP1" s="4">
        <v>43518</v>
      </c>
      <c r="CQ1" s="31" t="s">
        <v>31</v>
      </c>
      <c r="CR1" s="4">
        <v>43521</v>
      </c>
      <c r="CS1" s="4">
        <v>43522</v>
      </c>
      <c r="CT1" s="4">
        <v>43523</v>
      </c>
      <c r="CU1" s="4">
        <v>43524</v>
      </c>
      <c r="CV1" s="4">
        <v>43525</v>
      </c>
      <c r="CW1" s="31" t="s">
        <v>32</v>
      </c>
      <c r="CX1" s="4">
        <v>43528</v>
      </c>
      <c r="CY1" s="4">
        <v>43529</v>
      </c>
      <c r="CZ1" s="4">
        <v>43530</v>
      </c>
      <c r="DA1" s="4">
        <v>43531</v>
      </c>
      <c r="DB1" s="4">
        <v>43532</v>
      </c>
      <c r="DC1" s="31" t="s">
        <v>33</v>
      </c>
      <c r="DD1" s="4">
        <v>43535</v>
      </c>
      <c r="DE1" s="4">
        <v>43536</v>
      </c>
      <c r="DF1" s="4">
        <v>43537</v>
      </c>
      <c r="DG1" s="4">
        <v>43538</v>
      </c>
      <c r="DH1" s="4">
        <v>43539</v>
      </c>
      <c r="DI1" s="31" t="s">
        <v>34</v>
      </c>
      <c r="DJ1" s="4">
        <v>43542</v>
      </c>
      <c r="DK1" s="4">
        <v>43543</v>
      </c>
      <c r="DL1" s="4">
        <v>43544</v>
      </c>
      <c r="DM1" s="4">
        <v>43545</v>
      </c>
      <c r="DN1" s="4">
        <v>43546</v>
      </c>
      <c r="DO1" s="31" t="s">
        <v>35</v>
      </c>
      <c r="DP1" s="4">
        <v>43549</v>
      </c>
      <c r="DQ1" s="4">
        <v>43550</v>
      </c>
      <c r="DR1" s="4">
        <v>43551</v>
      </c>
      <c r="DS1" s="4">
        <v>43552</v>
      </c>
      <c r="DT1" s="4">
        <v>43553</v>
      </c>
      <c r="DU1" s="35" t="s">
        <v>36</v>
      </c>
      <c r="DV1" s="4">
        <v>43556</v>
      </c>
      <c r="DW1" s="4">
        <v>43557</v>
      </c>
      <c r="DX1" s="4">
        <v>43558</v>
      </c>
      <c r="DY1" s="4">
        <v>43559</v>
      </c>
      <c r="DZ1" s="4">
        <v>43560</v>
      </c>
      <c r="EA1" s="35" t="s">
        <v>37</v>
      </c>
      <c r="EB1" s="4">
        <v>43563</v>
      </c>
      <c r="EC1" s="4">
        <v>43564</v>
      </c>
      <c r="ED1" s="4">
        <v>43565</v>
      </c>
      <c r="EE1" s="4">
        <v>43566</v>
      </c>
      <c r="EF1" s="4">
        <v>43567</v>
      </c>
      <c r="EG1" s="31" t="s">
        <v>38</v>
      </c>
      <c r="EH1" s="4">
        <v>43570</v>
      </c>
      <c r="EI1" s="4">
        <v>43571</v>
      </c>
      <c r="EJ1" s="4">
        <v>43572</v>
      </c>
      <c r="EK1" s="4">
        <v>43573</v>
      </c>
      <c r="EL1" s="4">
        <v>43574</v>
      </c>
      <c r="EM1" s="31" t="s">
        <v>39</v>
      </c>
      <c r="EN1" s="4">
        <v>43577</v>
      </c>
      <c r="EO1" s="4">
        <v>43578</v>
      </c>
      <c r="EP1" s="4">
        <v>43579</v>
      </c>
      <c r="EQ1" s="4">
        <v>43580</v>
      </c>
      <c r="ER1" s="4">
        <v>43581</v>
      </c>
      <c r="ES1" s="35" t="s">
        <v>40</v>
      </c>
      <c r="ET1" s="4">
        <v>43584</v>
      </c>
      <c r="EU1" s="4">
        <v>43585</v>
      </c>
      <c r="EV1" s="4">
        <v>43586</v>
      </c>
      <c r="EW1" s="4">
        <v>43587</v>
      </c>
      <c r="EX1" s="4">
        <v>43588</v>
      </c>
      <c r="EY1" s="31" t="s">
        <v>41</v>
      </c>
      <c r="EZ1" s="4">
        <v>43591</v>
      </c>
      <c r="FA1" s="4">
        <v>43592</v>
      </c>
      <c r="FB1" s="4">
        <v>43593</v>
      </c>
      <c r="FC1" s="4">
        <v>43594</v>
      </c>
      <c r="FD1" s="4">
        <v>43595</v>
      </c>
      <c r="FE1" s="31" t="s">
        <v>42</v>
      </c>
      <c r="FF1" s="4">
        <v>43598</v>
      </c>
      <c r="FG1" s="4">
        <v>43599</v>
      </c>
      <c r="FH1" s="4">
        <v>43600</v>
      </c>
      <c r="FI1" s="4">
        <v>43601</v>
      </c>
      <c r="FJ1" s="4">
        <v>43602</v>
      </c>
      <c r="FK1" s="31" t="s">
        <v>43</v>
      </c>
      <c r="FL1" s="4">
        <v>43605</v>
      </c>
      <c r="FM1" s="4">
        <v>43606</v>
      </c>
      <c r="FN1" s="4">
        <v>43607</v>
      </c>
      <c r="FO1" s="4">
        <v>43608</v>
      </c>
      <c r="FP1" s="4">
        <v>43609</v>
      </c>
      <c r="FQ1" s="31" t="s">
        <v>44</v>
      </c>
      <c r="FR1" s="4">
        <v>43612</v>
      </c>
      <c r="FS1" s="4">
        <v>43613</v>
      </c>
      <c r="FT1" s="4">
        <v>43614</v>
      </c>
      <c r="FU1" s="4">
        <v>43615</v>
      </c>
      <c r="FV1" s="4">
        <v>43616</v>
      </c>
      <c r="FW1" s="31" t="s">
        <v>45</v>
      </c>
      <c r="FX1" s="4">
        <v>43619</v>
      </c>
      <c r="FY1" s="4">
        <v>43620</v>
      </c>
      <c r="FZ1" s="4">
        <v>43621</v>
      </c>
      <c r="GA1" s="4">
        <v>43622</v>
      </c>
      <c r="GB1" s="4">
        <v>43623</v>
      </c>
      <c r="GC1" s="31" t="s">
        <v>46</v>
      </c>
      <c r="GD1" s="4">
        <v>43626</v>
      </c>
      <c r="GE1" s="4">
        <v>43627</v>
      </c>
      <c r="GF1" s="4">
        <v>43628</v>
      </c>
      <c r="GG1" s="4">
        <v>43629</v>
      </c>
      <c r="GH1" s="4">
        <v>43630</v>
      </c>
      <c r="GI1" s="31" t="s">
        <v>47</v>
      </c>
      <c r="GJ1" s="4">
        <v>43633</v>
      </c>
      <c r="GK1" s="4">
        <v>43634</v>
      </c>
      <c r="GL1" s="4">
        <v>43635</v>
      </c>
      <c r="GM1" s="4">
        <v>43636</v>
      </c>
      <c r="GN1" s="4">
        <v>43637</v>
      </c>
      <c r="GO1" s="31" t="s">
        <v>48</v>
      </c>
      <c r="GP1" s="4">
        <v>43640</v>
      </c>
      <c r="GQ1" s="4">
        <v>43641</v>
      </c>
      <c r="GR1" s="4">
        <v>43642</v>
      </c>
      <c r="GS1" s="4">
        <v>43643</v>
      </c>
      <c r="GT1" s="4">
        <v>43644</v>
      </c>
      <c r="GU1" s="31" t="s">
        <v>49</v>
      </c>
      <c r="GV1" s="4">
        <v>43647</v>
      </c>
      <c r="GW1" s="4">
        <v>43648</v>
      </c>
      <c r="GX1" s="4">
        <v>43649</v>
      </c>
      <c r="GY1" s="4">
        <v>43650</v>
      </c>
      <c r="GZ1" s="4">
        <v>43651</v>
      </c>
      <c r="HA1" s="31" t="s">
        <v>50</v>
      </c>
      <c r="HB1" s="4">
        <v>43654</v>
      </c>
      <c r="HC1" s="4">
        <v>43655</v>
      </c>
      <c r="HD1" s="4">
        <v>43656</v>
      </c>
      <c r="HE1" s="4">
        <v>43657</v>
      </c>
      <c r="HF1" s="4">
        <v>43658</v>
      </c>
      <c r="HG1" s="31" t="s">
        <v>51</v>
      </c>
      <c r="HH1" s="4">
        <v>43661</v>
      </c>
      <c r="HI1" s="4">
        <v>43662</v>
      </c>
      <c r="HJ1" s="4">
        <v>43663</v>
      </c>
      <c r="HK1" s="4">
        <v>43664</v>
      </c>
      <c r="HL1" s="4">
        <v>43665</v>
      </c>
      <c r="HM1" s="31" t="s">
        <v>52</v>
      </c>
      <c r="HN1" s="4">
        <v>43668</v>
      </c>
      <c r="HO1" s="4">
        <v>43669</v>
      </c>
      <c r="HP1" s="4">
        <v>43670</v>
      </c>
      <c r="HQ1" s="4">
        <v>43671</v>
      </c>
      <c r="HR1" s="4">
        <v>43672</v>
      </c>
      <c r="HS1" s="31" t="s">
        <v>53</v>
      </c>
      <c r="HT1" s="4">
        <v>43675</v>
      </c>
      <c r="HU1" s="4">
        <v>43676</v>
      </c>
      <c r="HV1" s="4">
        <v>43677</v>
      </c>
      <c r="HW1" s="4">
        <v>43678</v>
      </c>
      <c r="HX1" s="4">
        <v>43679</v>
      </c>
      <c r="HY1" s="31" t="s">
        <v>54</v>
      </c>
      <c r="HZ1" s="4">
        <v>43682</v>
      </c>
      <c r="IA1" s="4">
        <v>43683</v>
      </c>
      <c r="IB1" s="4">
        <v>43684</v>
      </c>
      <c r="IC1" s="4">
        <v>43685</v>
      </c>
      <c r="ID1" s="4">
        <v>43686</v>
      </c>
      <c r="IE1" s="36" t="s">
        <v>55</v>
      </c>
      <c r="IF1" s="37">
        <v>43689</v>
      </c>
      <c r="IG1" s="37">
        <v>43690</v>
      </c>
      <c r="IH1" s="37">
        <v>43691</v>
      </c>
      <c r="II1" s="37">
        <v>43692</v>
      </c>
      <c r="IJ1" s="37">
        <v>43693</v>
      </c>
      <c r="IK1" s="31" t="s">
        <v>56</v>
      </c>
      <c r="IL1" s="4">
        <v>43696</v>
      </c>
      <c r="IM1" s="4">
        <v>43697</v>
      </c>
      <c r="IN1" s="4">
        <v>43698</v>
      </c>
      <c r="IO1" s="4">
        <v>43699</v>
      </c>
      <c r="IP1" s="4">
        <v>43700</v>
      </c>
      <c r="IQ1" s="31" t="s">
        <v>57</v>
      </c>
      <c r="IR1" s="4">
        <v>43703</v>
      </c>
      <c r="IS1" s="4">
        <v>43704</v>
      </c>
      <c r="IT1" s="4">
        <v>43705</v>
      </c>
      <c r="IU1" s="4">
        <v>43706</v>
      </c>
      <c r="IV1" s="4">
        <v>43707</v>
      </c>
      <c r="IW1" s="31" t="s">
        <v>58</v>
      </c>
      <c r="IX1" s="4">
        <v>43710</v>
      </c>
      <c r="IY1" s="4">
        <v>43711</v>
      </c>
      <c r="IZ1" s="4">
        <v>43712</v>
      </c>
      <c r="JA1" s="4">
        <v>43713</v>
      </c>
      <c r="JB1" s="4">
        <v>43714</v>
      </c>
      <c r="JC1" s="31" t="s">
        <v>59</v>
      </c>
      <c r="JD1" s="4">
        <v>43717</v>
      </c>
      <c r="JE1" s="4">
        <v>43718</v>
      </c>
      <c r="JF1" s="4">
        <v>43719</v>
      </c>
      <c r="JG1" s="4">
        <v>43720</v>
      </c>
      <c r="JH1" s="4">
        <v>43721</v>
      </c>
      <c r="JI1" s="31" t="s">
        <v>60</v>
      </c>
      <c r="JJ1" s="4">
        <v>43724</v>
      </c>
      <c r="JK1" s="4">
        <v>43725</v>
      </c>
      <c r="JL1" s="4">
        <v>43726</v>
      </c>
      <c r="JM1" s="4">
        <v>43727</v>
      </c>
      <c r="JN1" s="4">
        <v>43728</v>
      </c>
      <c r="JO1" s="31" t="s">
        <v>61</v>
      </c>
      <c r="JP1" s="4">
        <v>43731</v>
      </c>
      <c r="JQ1" s="4">
        <v>43732</v>
      </c>
      <c r="JR1" s="4">
        <v>43733</v>
      </c>
      <c r="JS1" s="4">
        <v>43734</v>
      </c>
      <c r="JT1" s="4">
        <v>43735</v>
      </c>
      <c r="JU1" s="31" t="s">
        <v>62</v>
      </c>
      <c r="JV1" s="4">
        <v>43738</v>
      </c>
      <c r="JW1" s="4">
        <v>43739</v>
      </c>
      <c r="JX1" s="4">
        <v>43740</v>
      </c>
      <c r="JY1" s="4">
        <v>43741</v>
      </c>
      <c r="JZ1" s="4">
        <v>43742</v>
      </c>
      <c r="KA1" s="31" t="s">
        <v>63</v>
      </c>
      <c r="KB1" s="4">
        <v>43745</v>
      </c>
      <c r="KC1" s="4">
        <v>43746</v>
      </c>
      <c r="KD1" s="4">
        <v>43747</v>
      </c>
      <c r="KE1" s="4">
        <v>43748</v>
      </c>
      <c r="KF1" s="4">
        <v>43749</v>
      </c>
      <c r="KG1" s="31" t="s">
        <v>64</v>
      </c>
      <c r="KH1" s="4">
        <v>43752</v>
      </c>
      <c r="KI1" s="4">
        <v>43753</v>
      </c>
      <c r="KJ1" s="4">
        <v>43754</v>
      </c>
      <c r="KK1" s="4">
        <v>43755</v>
      </c>
      <c r="KL1" s="4">
        <v>43756</v>
      </c>
      <c r="KM1" s="31" t="s">
        <v>65</v>
      </c>
      <c r="KN1" s="4">
        <v>43759</v>
      </c>
      <c r="KO1" s="4">
        <v>43760</v>
      </c>
      <c r="KP1" s="4">
        <v>43761</v>
      </c>
      <c r="KQ1" s="4">
        <v>43762</v>
      </c>
      <c r="KR1" s="4">
        <v>43763</v>
      </c>
      <c r="KS1" s="31" t="s">
        <v>66</v>
      </c>
      <c r="KT1" s="4">
        <v>43766</v>
      </c>
      <c r="KU1" s="4">
        <v>43767</v>
      </c>
      <c r="KV1" s="4">
        <v>43768</v>
      </c>
      <c r="KW1" s="4">
        <v>43769</v>
      </c>
      <c r="KX1" s="4">
        <v>43770</v>
      </c>
      <c r="KY1" s="31" t="s">
        <v>67</v>
      </c>
      <c r="KZ1" s="4">
        <v>43773</v>
      </c>
      <c r="LA1" s="4">
        <v>43774</v>
      </c>
      <c r="LB1" s="4">
        <v>43775</v>
      </c>
      <c r="LC1" s="4">
        <v>43776</v>
      </c>
      <c r="LD1" s="4">
        <v>43777</v>
      </c>
      <c r="LE1" s="31" t="s">
        <v>68</v>
      </c>
      <c r="LF1" s="4">
        <v>43780</v>
      </c>
      <c r="LG1" s="4">
        <v>43781</v>
      </c>
      <c r="LH1" s="4">
        <v>43782</v>
      </c>
      <c r="LI1" s="4">
        <v>43783</v>
      </c>
      <c r="LJ1" s="4">
        <v>43784</v>
      </c>
      <c r="LK1" s="31" t="s">
        <v>69</v>
      </c>
      <c r="LL1" s="4">
        <v>43787</v>
      </c>
      <c r="LM1" s="4">
        <v>43788</v>
      </c>
      <c r="LN1" s="4">
        <v>43789</v>
      </c>
      <c r="LO1" s="4">
        <v>43790</v>
      </c>
      <c r="LP1" s="4">
        <v>43791</v>
      </c>
      <c r="LQ1" s="31" t="s">
        <v>70</v>
      </c>
      <c r="LR1" s="4">
        <v>43794</v>
      </c>
      <c r="LS1" s="4">
        <v>43795</v>
      </c>
      <c r="LT1" s="4">
        <v>43796</v>
      </c>
      <c r="LU1" s="4">
        <v>43797</v>
      </c>
      <c r="LV1" s="4">
        <v>43798</v>
      </c>
      <c r="LW1" s="31" t="s">
        <v>71</v>
      </c>
      <c r="LX1" s="4">
        <v>43801</v>
      </c>
      <c r="LY1" s="4">
        <v>43802</v>
      </c>
      <c r="LZ1" s="4">
        <v>43803</v>
      </c>
      <c r="MA1" s="4">
        <v>43804</v>
      </c>
      <c r="MB1" s="4">
        <v>43805</v>
      </c>
      <c r="MC1" s="31" t="s">
        <v>72</v>
      </c>
      <c r="MD1" s="4">
        <v>43808</v>
      </c>
      <c r="ME1" s="4">
        <v>43809</v>
      </c>
      <c r="MF1" s="4">
        <v>43810</v>
      </c>
      <c r="MG1" s="4">
        <v>43811</v>
      </c>
      <c r="MH1" s="4">
        <v>43812</v>
      </c>
      <c r="MI1" s="31" t="s">
        <v>73</v>
      </c>
      <c r="MJ1" s="4">
        <f>+MD1+7</f>
        <v>43815</v>
      </c>
      <c r="MK1" s="4">
        <f t="shared" ref="MK1:MN1" si="0">+ME1+7</f>
        <v>43816</v>
      </c>
      <c r="ML1" s="4">
        <f t="shared" si="0"/>
        <v>43817</v>
      </c>
      <c r="MM1" s="4">
        <f t="shared" si="0"/>
        <v>43818</v>
      </c>
      <c r="MN1" s="4">
        <f t="shared" si="0"/>
        <v>43819</v>
      </c>
      <c r="MO1" s="38" t="s">
        <v>74</v>
      </c>
      <c r="MP1" s="39">
        <f>+MJ1+7</f>
        <v>43822</v>
      </c>
      <c r="MQ1" s="39">
        <f t="shared" ref="MQ1:MT1" si="1">+MK1+7</f>
        <v>43823</v>
      </c>
      <c r="MR1" s="39">
        <f t="shared" si="1"/>
        <v>43824</v>
      </c>
      <c r="MS1" s="39">
        <f t="shared" si="1"/>
        <v>43825</v>
      </c>
      <c r="MT1" s="39">
        <f t="shared" si="1"/>
        <v>43826</v>
      </c>
      <c r="MU1" s="31" t="s">
        <v>75</v>
      </c>
      <c r="MV1" s="4">
        <f>+MP1+7</f>
        <v>43829</v>
      </c>
      <c r="MW1" s="4">
        <f t="shared" ref="MW1:MZ1" si="2">+MQ1+7</f>
        <v>43830</v>
      </c>
      <c r="MX1" s="4">
        <f t="shared" si="2"/>
        <v>43831</v>
      </c>
      <c r="MY1" s="4">
        <f t="shared" si="2"/>
        <v>43832</v>
      </c>
      <c r="MZ1" s="4">
        <f t="shared" si="2"/>
        <v>43833</v>
      </c>
      <c r="NA1" s="31" t="s">
        <v>76</v>
      </c>
      <c r="NB1" s="4">
        <f>+MV1+7</f>
        <v>43836</v>
      </c>
      <c r="NC1" s="4">
        <f t="shared" ref="NC1:NF1" si="3">+MW1+7</f>
        <v>43837</v>
      </c>
      <c r="ND1" s="4">
        <f t="shared" si="3"/>
        <v>43838</v>
      </c>
      <c r="NE1" s="4">
        <f t="shared" si="3"/>
        <v>43839</v>
      </c>
      <c r="NF1" s="4">
        <f t="shared" si="3"/>
        <v>43840</v>
      </c>
      <c r="NG1" s="31" t="s">
        <v>77</v>
      </c>
      <c r="NH1" s="4">
        <f>+NB1+7</f>
        <v>43843</v>
      </c>
      <c r="NI1" s="4">
        <f t="shared" ref="NI1:NL1" si="4">+NC1+7</f>
        <v>43844</v>
      </c>
      <c r="NJ1" s="4">
        <f t="shared" si="4"/>
        <v>43845</v>
      </c>
      <c r="NK1" s="4">
        <f t="shared" si="4"/>
        <v>43846</v>
      </c>
      <c r="NL1" s="4">
        <f t="shared" si="4"/>
        <v>43847</v>
      </c>
      <c r="NM1" s="31" t="s">
        <v>78</v>
      </c>
      <c r="NN1" s="4">
        <f>+NH1+7</f>
        <v>43850</v>
      </c>
      <c r="NO1" s="4">
        <f t="shared" ref="NO1:NR1" si="5">+NI1+7</f>
        <v>43851</v>
      </c>
      <c r="NP1" s="4">
        <f t="shared" si="5"/>
        <v>43852</v>
      </c>
      <c r="NQ1" s="4">
        <f t="shared" si="5"/>
        <v>43853</v>
      </c>
      <c r="NR1" s="4">
        <f t="shared" si="5"/>
        <v>43854</v>
      </c>
      <c r="NS1" s="31" t="s">
        <v>79</v>
      </c>
      <c r="NT1" s="4">
        <f>+NN1+7</f>
        <v>43857</v>
      </c>
      <c r="NU1" s="4">
        <f t="shared" ref="NU1:NX1" si="6">+NO1+7</f>
        <v>43858</v>
      </c>
      <c r="NV1" s="4">
        <f t="shared" si="6"/>
        <v>43859</v>
      </c>
      <c r="NW1" s="4">
        <f t="shared" si="6"/>
        <v>43860</v>
      </c>
      <c r="NX1" s="4">
        <f t="shared" si="6"/>
        <v>43861</v>
      </c>
      <c r="NY1" s="31" t="s">
        <v>80</v>
      </c>
      <c r="NZ1" s="4">
        <f>+NT1+7</f>
        <v>43864</v>
      </c>
      <c r="OA1" s="4">
        <f t="shared" ref="OA1:OD1" si="7">+NU1+7</f>
        <v>43865</v>
      </c>
      <c r="OB1" s="4">
        <f t="shared" si="7"/>
        <v>43866</v>
      </c>
      <c r="OC1" s="4">
        <f t="shared" si="7"/>
        <v>43867</v>
      </c>
      <c r="OD1" s="4">
        <f t="shared" si="7"/>
        <v>43868</v>
      </c>
      <c r="OE1" s="31" t="s">
        <v>81</v>
      </c>
      <c r="OF1" s="4">
        <f>+NZ1+7</f>
        <v>43871</v>
      </c>
      <c r="OG1" s="4">
        <f t="shared" ref="OG1:OJ1" si="8">+OA1+7</f>
        <v>43872</v>
      </c>
      <c r="OH1" s="4">
        <f t="shared" si="8"/>
        <v>43873</v>
      </c>
      <c r="OI1" s="4">
        <f t="shared" si="8"/>
        <v>43874</v>
      </c>
      <c r="OJ1" s="4">
        <f t="shared" si="8"/>
        <v>43875</v>
      </c>
      <c r="OK1" s="31" t="s">
        <v>82</v>
      </c>
      <c r="OL1" s="4">
        <f>+OF1+7</f>
        <v>43878</v>
      </c>
      <c r="OM1" s="4">
        <f t="shared" ref="OM1:OP1" si="9">+OG1+7</f>
        <v>43879</v>
      </c>
      <c r="ON1" s="4">
        <f t="shared" si="9"/>
        <v>43880</v>
      </c>
      <c r="OO1" s="4">
        <f t="shared" si="9"/>
        <v>43881</v>
      </c>
      <c r="OP1" s="4">
        <f t="shared" si="9"/>
        <v>43882</v>
      </c>
      <c r="OQ1" s="31" t="s">
        <v>14</v>
      </c>
      <c r="OR1" s="4">
        <f>+OL1+7</f>
        <v>43885</v>
      </c>
      <c r="OS1" s="4">
        <f t="shared" ref="OS1:OV1" si="10">+OM1+7</f>
        <v>43886</v>
      </c>
      <c r="OT1" s="4">
        <f t="shared" si="10"/>
        <v>43887</v>
      </c>
      <c r="OU1" s="4">
        <f t="shared" si="10"/>
        <v>43888</v>
      </c>
      <c r="OV1" s="4">
        <f t="shared" si="10"/>
        <v>43889</v>
      </c>
    </row>
    <row r="2" spans="1:412" x14ac:dyDescent="0.25">
      <c r="A2" t="s">
        <v>84</v>
      </c>
      <c r="B2" s="40">
        <v>23</v>
      </c>
      <c r="C2" s="40">
        <v>8</v>
      </c>
      <c r="D2" s="41">
        <v>0</v>
      </c>
      <c r="E2" s="42">
        <v>15</v>
      </c>
      <c r="F2" s="33"/>
      <c r="G2" s="42">
        <v>5</v>
      </c>
      <c r="H2" s="33"/>
      <c r="I2" s="33"/>
      <c r="J2" s="41">
        <v>0</v>
      </c>
      <c r="K2" s="33"/>
      <c r="L2" s="33"/>
      <c r="M2" s="33"/>
      <c r="N2" s="33"/>
      <c r="O2" s="33"/>
      <c r="P2" s="43">
        <f>(B25+B2)-(SUM(Q2:U2))</f>
        <v>23</v>
      </c>
      <c r="Q2" s="44"/>
      <c r="R2" s="44"/>
      <c r="S2" s="44"/>
      <c r="T2" s="44"/>
      <c r="U2" s="44"/>
      <c r="V2" s="43">
        <f>(B25+B2)-(SUM(W2:AA2))</f>
        <v>23</v>
      </c>
      <c r="W2" s="44"/>
      <c r="X2" s="44"/>
      <c r="Y2" s="44"/>
      <c r="Z2" s="44"/>
      <c r="AA2" s="44"/>
      <c r="AB2" s="45">
        <v>0</v>
      </c>
      <c r="AC2" s="33"/>
      <c r="AD2" s="33"/>
      <c r="AE2" s="33"/>
      <c r="AF2" s="33"/>
      <c r="AG2" s="33"/>
      <c r="AH2" s="32">
        <f>(B25+B2)-(SUM(AI2:AM2))</f>
        <v>23</v>
      </c>
      <c r="AI2" s="33"/>
      <c r="AJ2" s="33"/>
      <c r="AK2" s="33"/>
      <c r="AL2" s="33"/>
      <c r="AM2" s="33"/>
      <c r="AN2" s="32">
        <f>(B25+B2)-(SUM(AO2:AS2))</f>
        <v>-14</v>
      </c>
      <c r="AO2" s="42">
        <v>37</v>
      </c>
      <c r="AP2" s="33"/>
      <c r="AQ2" s="33"/>
      <c r="AR2" s="33"/>
      <c r="AS2" s="33"/>
      <c r="AT2" s="32">
        <v>0</v>
      </c>
      <c r="AU2" s="46"/>
      <c r="AV2" s="46"/>
      <c r="AW2" s="46"/>
      <c r="AX2" s="46"/>
      <c r="AY2" s="46"/>
      <c r="AZ2" s="32">
        <f>(B25+B2)-(SUM(BA2:BE2))</f>
        <v>23</v>
      </c>
      <c r="BA2" s="46"/>
      <c r="BB2" s="46"/>
      <c r="BC2" s="33"/>
      <c r="BD2" s="33"/>
      <c r="BE2" s="33"/>
      <c r="BF2" s="32">
        <f>(B25+B2)-(SUM(BG2:BK2))</f>
        <v>-14</v>
      </c>
      <c r="BG2" s="42">
        <v>12</v>
      </c>
      <c r="BH2" s="33"/>
      <c r="BI2" s="42">
        <v>25</v>
      </c>
      <c r="BJ2" s="33"/>
      <c r="BK2" s="33"/>
      <c r="BL2" s="32">
        <v>0</v>
      </c>
      <c r="BM2" s="33"/>
      <c r="BN2" s="33"/>
      <c r="BO2" s="33"/>
      <c r="BP2" s="33"/>
      <c r="BQ2" s="33"/>
      <c r="BR2" s="32">
        <v>0</v>
      </c>
      <c r="BS2" s="33"/>
      <c r="BT2" s="42">
        <v>15</v>
      </c>
      <c r="BU2" s="33"/>
      <c r="BV2" s="33"/>
      <c r="BW2" s="33"/>
      <c r="BX2" s="33">
        <v>0</v>
      </c>
      <c r="BY2" s="32">
        <f>(B25+B2)-(SUM(BZ2:CD2))</f>
        <v>23</v>
      </c>
      <c r="BZ2" s="33"/>
      <c r="CA2" s="33"/>
      <c r="CB2" s="33"/>
      <c r="CC2" s="33"/>
      <c r="CD2" s="33"/>
      <c r="CE2" s="47">
        <f t="shared" ref="CE2:CE19" si="11">(B25+B2)-(SUM(CF2:CJ2))</f>
        <v>-1</v>
      </c>
      <c r="CF2" s="33"/>
      <c r="CG2" s="33"/>
      <c r="CH2" s="33"/>
      <c r="CI2" s="42">
        <v>24</v>
      </c>
      <c r="CJ2" s="33"/>
      <c r="CK2" s="48">
        <f t="shared" ref="CK2:CK19" si="12">(B25+B2)-(SUM(CL2:CP2))</f>
        <v>-1</v>
      </c>
      <c r="CL2" s="33"/>
      <c r="CM2" s="49">
        <v>24</v>
      </c>
      <c r="CN2" s="33"/>
      <c r="CO2" s="33"/>
      <c r="CP2" s="33"/>
      <c r="CQ2" s="32">
        <f t="shared" ref="CQ2:CQ19" si="13">(B25+B2)-(SUM(CR2:CV2))</f>
        <v>23</v>
      </c>
      <c r="CR2" s="33"/>
      <c r="CS2" s="33"/>
      <c r="CT2" s="33"/>
      <c r="CU2" s="33"/>
      <c r="CV2" s="33"/>
      <c r="CW2" s="32">
        <f t="shared" ref="CW2:CW19" si="14">(B25+B2)-(SUM(CX2:DB2))</f>
        <v>23</v>
      </c>
      <c r="CX2" s="33"/>
      <c r="CY2" s="33"/>
      <c r="CZ2" s="33"/>
      <c r="DA2" s="33"/>
      <c r="DB2" s="33"/>
      <c r="DC2" s="50">
        <f t="shared" ref="DC2:DC19" si="15">(B25+B2)-(SUM(DD2:DH2))</f>
        <v>23</v>
      </c>
      <c r="DD2" s="33"/>
      <c r="DE2" s="33"/>
      <c r="DF2" s="33"/>
      <c r="DG2" s="33"/>
      <c r="DH2" s="33"/>
      <c r="DI2" s="32">
        <f>($C25+$C2)-(SUM(DJ2:DN2))</f>
        <v>-16</v>
      </c>
      <c r="DJ2" s="33"/>
      <c r="DK2" s="34">
        <v>24</v>
      </c>
      <c r="DL2" s="33"/>
      <c r="DM2" s="33"/>
      <c r="DN2" s="33"/>
      <c r="DO2" s="32">
        <f t="shared" ref="DO2:DO7" si="16">($C25+$C2)-(SUM(DP2:DT2))</f>
        <v>8</v>
      </c>
      <c r="DP2" s="33"/>
      <c r="DQ2" s="33"/>
      <c r="DR2" s="33"/>
      <c r="DS2" s="33"/>
      <c r="DT2" s="33"/>
      <c r="DU2" s="32">
        <f t="shared" ref="DU2:DU14" si="17">ROUNDDOWN(($C2+$C25)*4/5,0)-SUM(DV2:DZ2)</f>
        <v>6</v>
      </c>
      <c r="DV2" s="33"/>
      <c r="DW2" s="33"/>
      <c r="DX2" s="33"/>
      <c r="DY2" s="33"/>
      <c r="DZ2" s="33"/>
      <c r="EA2" s="32">
        <f t="shared" ref="EA2:EA17" si="18">ROUNDDOWN(($C2+$C25)*4/5,0)-SUM(EB2:EF2)</f>
        <v>-13</v>
      </c>
      <c r="EB2" s="33"/>
      <c r="EC2" s="34">
        <v>19</v>
      </c>
      <c r="ED2" s="33"/>
      <c r="EE2" s="33"/>
      <c r="EF2" s="33"/>
      <c r="EG2" s="32">
        <f t="shared" ref="EG2:EG12" si="19">($C25+$C2)-(SUM(EH2:EL2))</f>
        <v>8</v>
      </c>
      <c r="EH2" s="33"/>
      <c r="EI2" s="33"/>
      <c r="EJ2" s="33"/>
      <c r="EK2" s="33"/>
      <c r="EL2" s="33"/>
      <c r="EM2" s="32">
        <f t="shared" ref="EM2:EM19" si="20">($C25+$C2)-(SUM(EN2:ER2))</f>
        <v>8</v>
      </c>
      <c r="EN2" s="42"/>
      <c r="EO2" s="33"/>
      <c r="EP2" s="33"/>
      <c r="EQ2" s="33"/>
      <c r="ER2" s="33"/>
      <c r="ES2" s="32">
        <f t="shared" ref="ES2:ES19" si="21">ROUNDDOWN(($C2+$C25)*4/5,0)-SUM(ET2:EX2)</f>
        <v>6</v>
      </c>
      <c r="ET2" s="33"/>
      <c r="EU2" s="33"/>
      <c r="EV2" s="51"/>
      <c r="EW2" s="33"/>
      <c r="EX2" s="33"/>
      <c r="EY2" s="32">
        <f t="shared" ref="EY2:EY19" si="22">($C25+$C2)-(SUM(EZ2:FD2))</f>
        <v>8</v>
      </c>
      <c r="EZ2" s="33"/>
      <c r="FA2" s="33"/>
      <c r="FB2" s="46"/>
      <c r="FC2" s="33"/>
      <c r="FD2" s="33"/>
      <c r="FE2" s="52">
        <f t="shared" ref="FE2:FE19" si="23">ROUNDDOWN(($C2+$C25)*4/5,0)-SUM(FF2:FJ2)</f>
        <v>-13</v>
      </c>
      <c r="FF2" s="34">
        <v>19</v>
      </c>
      <c r="FG2" s="33"/>
      <c r="FH2" s="33"/>
      <c r="FI2" s="33"/>
      <c r="FJ2" s="33"/>
      <c r="FK2" s="32">
        <f t="shared" ref="FK2:FK19" si="24">($C25+$C2)-(SUM(FL2:FP2))</f>
        <v>8</v>
      </c>
      <c r="FL2" s="33"/>
      <c r="FM2" s="33"/>
      <c r="FN2" s="33"/>
      <c r="FO2" s="33"/>
      <c r="FP2" s="33"/>
      <c r="FQ2" s="32">
        <f t="shared" ref="FQ2:FQ19" si="25">($C25+$C2)-(SUM(FR2:FV2))</f>
        <v>8</v>
      </c>
      <c r="FR2" s="33"/>
      <c r="FS2" s="33"/>
      <c r="FT2" s="33"/>
      <c r="FU2" s="42"/>
      <c r="FV2" s="42"/>
      <c r="FW2" s="32">
        <f t="shared" ref="FW2:FW19" si="26">($C25+$C2)-(SUM(FX2:GB2))</f>
        <v>8</v>
      </c>
      <c r="FX2" s="33"/>
      <c r="FY2" s="33"/>
      <c r="FZ2" s="33"/>
      <c r="GA2" s="33"/>
      <c r="GB2" s="33"/>
      <c r="GC2" s="32">
        <f>($C25+$C2)-(SUM(GD2:GH2))</f>
        <v>8</v>
      </c>
      <c r="GD2" s="53"/>
      <c r="GE2" s="33"/>
      <c r="GF2" s="33"/>
      <c r="GG2" s="33"/>
      <c r="GH2" s="33"/>
      <c r="GI2" s="32">
        <f>(18)-(SUM(GJ2:GN2))</f>
        <v>18</v>
      </c>
      <c r="GJ2" s="33"/>
      <c r="GK2" s="33"/>
      <c r="GL2" s="33"/>
      <c r="GM2" s="33"/>
      <c r="GN2" s="33"/>
      <c r="GO2" s="32">
        <f>(16)-(SUM(GP2:GT2))</f>
        <v>16</v>
      </c>
      <c r="GP2" s="33"/>
      <c r="GQ2" s="33"/>
      <c r="GR2" s="33"/>
      <c r="GS2" s="33"/>
      <c r="GT2" s="33"/>
      <c r="GU2" s="32">
        <v>0</v>
      </c>
      <c r="GV2" s="33"/>
      <c r="GW2" s="33"/>
      <c r="GX2" s="33"/>
      <c r="GY2" s="33"/>
      <c r="GZ2" s="33"/>
      <c r="HA2" s="32">
        <v>0</v>
      </c>
      <c r="HB2" s="33"/>
      <c r="HC2" s="33"/>
      <c r="HD2" s="33"/>
      <c r="HE2" s="33"/>
      <c r="HF2" s="33"/>
      <c r="HG2" s="32">
        <v>0</v>
      </c>
      <c r="HH2" s="33"/>
      <c r="HI2" s="33"/>
      <c r="HJ2" s="33"/>
      <c r="HK2" s="33"/>
      <c r="HL2" s="33"/>
      <c r="HM2" s="54">
        <v>0</v>
      </c>
      <c r="HN2" s="33"/>
      <c r="HO2" s="33"/>
      <c r="HP2" s="33"/>
      <c r="HQ2" s="33"/>
      <c r="HR2" s="33"/>
      <c r="HS2" s="32">
        <v>0</v>
      </c>
      <c r="HT2" s="33"/>
      <c r="HU2" s="33"/>
      <c r="HV2" s="33"/>
      <c r="HW2" s="33"/>
      <c r="HX2" s="33"/>
      <c r="HY2" s="32">
        <v>0</v>
      </c>
      <c r="HZ2" s="33"/>
      <c r="IA2" s="33"/>
      <c r="IB2" s="33"/>
      <c r="IC2" s="33"/>
      <c r="ID2" s="33"/>
      <c r="IE2" s="32">
        <v>0</v>
      </c>
      <c r="IF2" s="42"/>
      <c r="IG2" s="42"/>
      <c r="IH2" s="42"/>
      <c r="II2" s="42"/>
      <c r="IJ2" s="42"/>
      <c r="IK2" s="32">
        <f t="shared" ref="IK2:IK19" si="27">($C25+$C2)-(SUM(IL2:IP2))</f>
        <v>8</v>
      </c>
      <c r="IL2" s="33"/>
      <c r="IM2" s="33"/>
      <c r="IN2" s="33"/>
      <c r="IO2" s="33"/>
      <c r="IP2" s="33"/>
      <c r="IQ2" s="32">
        <f t="shared" ref="IQ2:IQ19" si="28">($C25+$C2)-(SUM(IR2:IV2))</f>
        <v>8</v>
      </c>
      <c r="IR2" s="33"/>
      <c r="IS2" s="33"/>
      <c r="IT2" s="33"/>
      <c r="IU2" s="33"/>
      <c r="IV2" s="33"/>
      <c r="IW2" s="32">
        <f t="shared" ref="IW2:IW19" si="29">($C25+$C2)-(SUM(IX2:JB2))</f>
        <v>-7</v>
      </c>
      <c r="IX2" s="33"/>
      <c r="IY2" s="42">
        <v>15</v>
      </c>
      <c r="IZ2" s="33"/>
      <c r="JA2" s="33"/>
      <c r="JB2" s="33"/>
      <c r="JC2" s="32">
        <f t="shared" ref="JC2:JC19" si="30">($C25+$C2)-(SUM(JD2:JH2))</f>
        <v>-4</v>
      </c>
      <c r="JD2" s="33"/>
      <c r="JE2" s="33"/>
      <c r="JF2" s="33"/>
      <c r="JG2" s="33">
        <v>12</v>
      </c>
      <c r="JH2" s="33"/>
      <c r="JI2" s="32">
        <f t="shared" ref="JI2:JI19" si="31">($C25+$C2)-(SUM(JJ2:JN2))</f>
        <v>8</v>
      </c>
      <c r="JJ2" s="33"/>
      <c r="JK2" s="33"/>
      <c r="JL2" s="33"/>
      <c r="JM2" s="33"/>
      <c r="JN2" s="33"/>
      <c r="JO2" s="32">
        <f t="shared" ref="JO2:JO19" si="32">($C25+$C2)-(SUM(JP2:JT2))</f>
        <v>1</v>
      </c>
      <c r="JP2" s="34">
        <v>7</v>
      </c>
      <c r="JQ2" s="33"/>
      <c r="JR2" s="33"/>
      <c r="JS2" s="33"/>
      <c r="JT2" s="33"/>
      <c r="JU2" s="32">
        <f t="shared" ref="JU2:JU19" si="33">($C25+$C2)-(SUM(JV2:JZ2))</f>
        <v>-26</v>
      </c>
      <c r="JV2" s="34">
        <v>18</v>
      </c>
      <c r="JW2" s="33"/>
      <c r="JX2" s="34">
        <v>16</v>
      </c>
      <c r="JY2" s="33"/>
      <c r="JZ2" s="33"/>
      <c r="KA2" s="32">
        <f t="shared" ref="KA2:KA19" si="34">($C25+$C2)-(SUM(KB2:KF2))</f>
        <v>-7</v>
      </c>
      <c r="KB2" s="33"/>
      <c r="KC2" s="33"/>
      <c r="KD2" s="33"/>
      <c r="KE2" s="33">
        <v>15</v>
      </c>
      <c r="KF2" s="33"/>
      <c r="KG2" s="32">
        <f t="shared" ref="KG2:KG19" si="35">($C25+$C2)-(SUM(KH2:KL2))</f>
        <v>-26</v>
      </c>
      <c r="KH2" s="33"/>
      <c r="KI2" s="33"/>
      <c r="KJ2" s="34">
        <v>34</v>
      </c>
      <c r="KK2" s="33"/>
      <c r="KL2" s="33"/>
      <c r="KM2" s="45">
        <f t="shared" ref="KM2:KM19" si="36">($C25+$C2)-(SUM(KN2:KR2))</f>
        <v>8</v>
      </c>
      <c r="KN2" s="33"/>
      <c r="KO2" s="33"/>
      <c r="KP2" s="33"/>
      <c r="KQ2" s="33"/>
      <c r="KR2" s="33"/>
      <c r="KS2" s="32">
        <f t="shared" ref="KS2:KS19" si="37">($C25+$C2)-(SUM(KT2:KX2))</f>
        <v>8</v>
      </c>
      <c r="KT2" s="33"/>
      <c r="KU2" s="33"/>
      <c r="KV2" s="33"/>
      <c r="KW2" s="33"/>
      <c r="KX2" s="42"/>
      <c r="KY2" s="32">
        <f t="shared" ref="KY2:KY19" si="38">($C25+$C2)-(SUM(KZ2:LD2))</f>
        <v>-26</v>
      </c>
      <c r="KZ2" s="34">
        <v>9</v>
      </c>
      <c r="LA2" s="33"/>
      <c r="LB2" s="33"/>
      <c r="LC2" s="33">
        <v>25</v>
      </c>
      <c r="LD2" s="33"/>
      <c r="LE2" s="32">
        <f t="shared" ref="LE2:LE19" si="39">($C25+$C2)-(SUM(LF2:LJ2))</f>
        <v>8</v>
      </c>
      <c r="LF2" s="42"/>
      <c r="LG2" s="33"/>
      <c r="LH2" s="33"/>
      <c r="LI2" s="33"/>
      <c r="LJ2" s="33"/>
      <c r="LK2" s="32">
        <f t="shared" ref="LK2:LK19" si="40">($C25+$C2)-(SUM(LL2:LP2))</f>
        <v>-10</v>
      </c>
      <c r="LL2" s="34">
        <v>18</v>
      </c>
      <c r="LM2" s="33"/>
      <c r="LN2" s="33"/>
      <c r="LO2" s="33"/>
      <c r="LP2" s="33"/>
      <c r="LQ2" s="47">
        <v>0</v>
      </c>
      <c r="LR2" s="42"/>
      <c r="LS2" s="42"/>
      <c r="LT2" s="42"/>
      <c r="LU2" s="42"/>
      <c r="LV2" s="42"/>
      <c r="LW2" s="47">
        <v>0</v>
      </c>
      <c r="LX2" s="42"/>
      <c r="LY2" s="42"/>
      <c r="LZ2" s="42"/>
      <c r="MA2" s="42"/>
      <c r="MB2" s="42"/>
      <c r="MC2" s="32">
        <f t="shared" ref="MC2:MC19" si="41">($C25+$C2)-(SUM(MD2:MH2))</f>
        <v>8</v>
      </c>
      <c r="MD2" s="33"/>
      <c r="ME2" s="33"/>
      <c r="MF2" s="33"/>
      <c r="MG2" s="33"/>
      <c r="MH2" s="33"/>
      <c r="MI2" s="32">
        <f t="shared" ref="MI2:MI19" si="42">($C25+$C2)-(SUM(MJ2:MN2))</f>
        <v>-26</v>
      </c>
      <c r="MJ2" s="33"/>
      <c r="MK2" s="33"/>
      <c r="ML2" s="34">
        <v>34</v>
      </c>
      <c r="MM2" s="33"/>
      <c r="MN2" s="33"/>
      <c r="MO2" s="55">
        <v>0</v>
      </c>
      <c r="MP2" s="56"/>
      <c r="MQ2" s="56"/>
      <c r="MR2" s="56"/>
      <c r="MS2" s="56"/>
      <c r="MT2" s="56"/>
      <c r="MU2" s="32">
        <f t="shared" ref="MU2:MU19" si="43">($C25+$C2)-(SUM(MV2:MZ2))</f>
        <v>8</v>
      </c>
      <c r="MV2" s="33"/>
      <c r="MW2" s="33"/>
      <c r="MX2" s="33"/>
      <c r="MY2" s="33"/>
      <c r="MZ2" s="33"/>
      <c r="NA2" s="32">
        <f t="shared" ref="NA2:NA19" si="44">($C25+$C2)-(SUM(NB2:NF2))</f>
        <v>8</v>
      </c>
      <c r="NB2" s="33"/>
      <c r="NC2" s="33"/>
      <c r="ND2" s="33"/>
      <c r="NE2" s="33"/>
      <c r="NF2" s="33"/>
      <c r="NG2" s="32">
        <f t="shared" ref="NG2:NG19" si="45">($C25+$C2)-(SUM(NH2:NL2))</f>
        <v>-23</v>
      </c>
      <c r="NH2" s="33"/>
      <c r="NI2" s="33"/>
      <c r="NJ2" s="34">
        <v>19</v>
      </c>
      <c r="NK2" s="33">
        <v>12</v>
      </c>
      <c r="NL2" s="33"/>
      <c r="NM2" s="32">
        <f t="shared" ref="NM2:NM19" si="46">($C25+$C2)-(SUM(NN2:NR2))</f>
        <v>-23</v>
      </c>
      <c r="NN2" s="33"/>
      <c r="NO2" s="34">
        <v>31</v>
      </c>
      <c r="NP2" s="33"/>
      <c r="NQ2" s="33"/>
      <c r="NR2" s="33"/>
      <c r="NS2" s="32">
        <f t="shared" ref="NS2:NS19" si="47">($C25+$C2)-(SUM(NT2:NX2))</f>
        <v>-11</v>
      </c>
      <c r="NT2" s="34">
        <v>19</v>
      </c>
      <c r="NU2" s="33"/>
      <c r="NV2" s="33"/>
      <c r="NW2" s="33"/>
      <c r="NX2" s="33"/>
      <c r="NY2" s="32">
        <f t="shared" ref="NY2:NY19" si="48">($C25+$C2)-(SUM(NZ2:OD2))</f>
        <v>-23</v>
      </c>
      <c r="NZ2" s="33"/>
      <c r="OA2" s="33"/>
      <c r="OB2" s="34">
        <v>31</v>
      </c>
      <c r="OC2" s="33"/>
      <c r="OD2" s="33"/>
      <c r="OE2" s="32">
        <f t="shared" ref="OE2:OE19" si="49">($C25+$C2)-(SUM(OF2:OJ2))</f>
        <v>-7</v>
      </c>
      <c r="OF2" s="33"/>
      <c r="OG2" s="33"/>
      <c r="OH2" s="33"/>
      <c r="OI2" s="33">
        <v>15</v>
      </c>
      <c r="OJ2" s="33"/>
      <c r="OK2" s="32">
        <f t="shared" ref="OK2:OK19" si="50">($C25+$C2)-(SUM(OL2:OP2))</f>
        <v>8</v>
      </c>
      <c r="OL2" s="33"/>
      <c r="OM2" s="33"/>
      <c r="ON2" s="33"/>
      <c r="OO2" s="33"/>
      <c r="OP2" s="33"/>
      <c r="OQ2" s="32">
        <f>($B2+$C2)-(SUM(OR2:OV2))</f>
        <v>0</v>
      </c>
      <c r="OR2" s="33"/>
      <c r="OS2" s="33"/>
      <c r="OT2" s="33"/>
      <c r="OU2" s="34">
        <v>31</v>
      </c>
      <c r="OV2" s="33"/>
    </row>
    <row r="3" spans="1:412" x14ac:dyDescent="0.25">
      <c r="A3" t="s">
        <v>85</v>
      </c>
      <c r="B3" s="57">
        <v>7</v>
      </c>
      <c r="C3" s="57">
        <v>35</v>
      </c>
      <c r="D3" s="41">
        <f>(B26+B3)-(SUM(E3:I3))</f>
        <v>-47</v>
      </c>
      <c r="E3" s="42">
        <v>54</v>
      </c>
      <c r="F3" s="33"/>
      <c r="G3" s="33"/>
      <c r="H3" s="33"/>
      <c r="I3" s="33"/>
      <c r="J3" s="41">
        <v>0</v>
      </c>
      <c r="K3" s="33"/>
      <c r="L3" s="33"/>
      <c r="M3" s="33"/>
      <c r="N3" s="33"/>
      <c r="O3" s="33"/>
      <c r="P3" s="43">
        <f>(B26+B3)-(SUM(Q3:U3))</f>
        <v>7</v>
      </c>
      <c r="Q3" s="44"/>
      <c r="R3" s="44"/>
      <c r="S3" s="44"/>
      <c r="T3" s="44"/>
      <c r="U3" s="44"/>
      <c r="V3" s="43">
        <f>(B26+B3)-(SUM(W3:AA3))</f>
        <v>7</v>
      </c>
      <c r="W3" s="44"/>
      <c r="X3" s="44"/>
      <c r="Y3" s="44"/>
      <c r="Z3" s="44"/>
      <c r="AA3" s="44"/>
      <c r="AB3" s="45">
        <v>0</v>
      </c>
      <c r="AC3" s="33"/>
      <c r="AD3" s="33"/>
      <c r="AE3" s="33"/>
      <c r="AF3" s="33"/>
      <c r="AG3" s="33"/>
      <c r="AH3" s="32">
        <f>(B26+B3)-(SUM(AI3:AM3))</f>
        <v>7</v>
      </c>
      <c r="AI3" s="33"/>
      <c r="AJ3" s="33"/>
      <c r="AK3" s="33"/>
      <c r="AL3" s="33"/>
      <c r="AM3" s="33"/>
      <c r="AN3" s="32">
        <v>0</v>
      </c>
      <c r="AO3" s="33"/>
      <c r="AP3" s="33"/>
      <c r="AQ3" s="33"/>
      <c r="AR3" s="33"/>
      <c r="AS3" s="33"/>
      <c r="AT3" s="32">
        <v>0</v>
      </c>
      <c r="AU3" s="46"/>
      <c r="AV3" s="46"/>
      <c r="AW3" s="46"/>
      <c r="AX3" s="46"/>
      <c r="AY3" s="46"/>
      <c r="AZ3" s="32">
        <f>(B26+B3)-(SUM(BA3:BE3))</f>
        <v>7</v>
      </c>
      <c r="BA3" s="46"/>
      <c r="BB3" s="46"/>
      <c r="BC3" s="33"/>
      <c r="BD3" s="33"/>
      <c r="BE3" s="33"/>
      <c r="BF3" s="32">
        <v>0</v>
      </c>
      <c r="BG3" s="33"/>
      <c r="BH3" s="33"/>
      <c r="BI3" s="33"/>
      <c r="BJ3" s="33"/>
      <c r="BK3" s="33"/>
      <c r="BL3" s="32">
        <v>0</v>
      </c>
      <c r="BM3" s="33"/>
      <c r="BN3" s="33"/>
      <c r="BO3" s="33"/>
      <c r="BP3" s="33"/>
      <c r="BQ3" s="33"/>
      <c r="BR3" s="32">
        <v>0</v>
      </c>
      <c r="BS3" s="33"/>
      <c r="BT3" s="33"/>
      <c r="BU3" s="33"/>
      <c r="BV3" s="33"/>
      <c r="BW3" s="33"/>
      <c r="BX3" s="33">
        <v>0</v>
      </c>
      <c r="BY3" s="32">
        <f>(B26+B3)-(SUM(BZ3:CD3))</f>
        <v>-47</v>
      </c>
      <c r="BZ3" s="42">
        <v>54</v>
      </c>
      <c r="CA3" s="33"/>
      <c r="CB3" s="33"/>
      <c r="CC3" s="33"/>
      <c r="CD3" s="33"/>
      <c r="CE3" s="47">
        <f t="shared" si="11"/>
        <v>7</v>
      </c>
      <c r="CF3" s="33"/>
      <c r="CG3" s="33"/>
      <c r="CH3" s="33"/>
      <c r="CI3" s="33"/>
      <c r="CJ3" s="33"/>
      <c r="CK3" s="48">
        <f t="shared" si="12"/>
        <v>-48</v>
      </c>
      <c r="CL3" s="33"/>
      <c r="CM3" s="33"/>
      <c r="CN3" s="49">
        <v>55</v>
      </c>
      <c r="CO3" s="33"/>
      <c r="CP3" s="33"/>
      <c r="CQ3" s="32">
        <f t="shared" si="13"/>
        <v>7</v>
      </c>
      <c r="CR3" s="33"/>
      <c r="CS3" s="33"/>
      <c r="CT3" s="33"/>
      <c r="CU3" s="33"/>
      <c r="CV3" s="33"/>
      <c r="CW3" s="32">
        <f t="shared" si="14"/>
        <v>7</v>
      </c>
      <c r="CX3" s="33"/>
      <c r="CY3" s="33"/>
      <c r="CZ3" s="33"/>
      <c r="DA3" s="33"/>
      <c r="DB3" s="33"/>
      <c r="DC3" s="50">
        <f t="shared" si="15"/>
        <v>7</v>
      </c>
      <c r="DD3" s="33"/>
      <c r="DE3" s="33"/>
      <c r="DF3" s="33"/>
      <c r="DG3" s="33"/>
      <c r="DH3" s="33"/>
      <c r="DI3" s="32">
        <f>(B26+B3)-(SUM(DJ3:DN3))</f>
        <v>-48</v>
      </c>
      <c r="DJ3" s="34">
        <v>55</v>
      </c>
      <c r="DK3" s="33"/>
      <c r="DL3" s="33"/>
      <c r="DM3" s="33"/>
      <c r="DN3" s="33"/>
      <c r="DO3" s="32">
        <f t="shared" si="16"/>
        <v>35</v>
      </c>
      <c r="DP3" s="33"/>
      <c r="DQ3" s="33"/>
      <c r="DR3" s="33"/>
      <c r="DS3" s="33"/>
      <c r="DT3" s="33"/>
      <c r="DU3" s="32">
        <f t="shared" si="17"/>
        <v>28</v>
      </c>
      <c r="DV3" s="33"/>
      <c r="DW3" s="33"/>
      <c r="DX3" s="33"/>
      <c r="DY3" s="33"/>
      <c r="DZ3" s="33"/>
      <c r="EA3" s="32">
        <f t="shared" si="18"/>
        <v>-16</v>
      </c>
      <c r="EB3" s="33"/>
      <c r="EC3" s="33"/>
      <c r="ED3" s="34">
        <v>44</v>
      </c>
      <c r="EE3" s="33"/>
      <c r="EF3" s="33"/>
      <c r="EG3" s="32">
        <f t="shared" si="19"/>
        <v>35</v>
      </c>
      <c r="EH3" s="33"/>
      <c r="EI3" s="33"/>
      <c r="EJ3" s="33"/>
      <c r="EK3" s="33"/>
      <c r="EL3" s="33"/>
      <c r="EM3" s="32">
        <f t="shared" si="20"/>
        <v>35</v>
      </c>
      <c r="EN3" s="42"/>
      <c r="EO3" s="33"/>
      <c r="EP3" s="33"/>
      <c r="EQ3" s="33"/>
      <c r="ER3" s="33"/>
      <c r="ES3" s="32">
        <f t="shared" si="21"/>
        <v>28</v>
      </c>
      <c r="ET3" s="33"/>
      <c r="EU3" s="33"/>
      <c r="EV3" s="51"/>
      <c r="EW3" s="33"/>
      <c r="EX3" s="33"/>
      <c r="EY3" s="32">
        <f t="shared" si="22"/>
        <v>2</v>
      </c>
      <c r="EZ3" s="33"/>
      <c r="FA3" s="34">
        <v>33</v>
      </c>
      <c r="FB3" s="46"/>
      <c r="FC3" s="33"/>
      <c r="FD3" s="33"/>
      <c r="FE3" s="52">
        <f t="shared" si="23"/>
        <v>28</v>
      </c>
      <c r="FF3" s="33"/>
      <c r="FG3" s="33"/>
      <c r="FH3" s="33"/>
      <c r="FI3" s="33"/>
      <c r="FJ3" s="33"/>
      <c r="FK3" s="32">
        <f t="shared" si="24"/>
        <v>35</v>
      </c>
      <c r="FL3" s="33"/>
      <c r="FM3" s="33"/>
      <c r="FN3" s="33"/>
      <c r="FO3" s="33"/>
      <c r="FP3" s="33"/>
      <c r="FQ3" s="32">
        <f t="shared" si="25"/>
        <v>-20</v>
      </c>
      <c r="FR3" s="33"/>
      <c r="FS3" s="33">
        <v>55</v>
      </c>
      <c r="FT3" s="33"/>
      <c r="FU3" s="42"/>
      <c r="FV3" s="42"/>
      <c r="FW3" s="32">
        <f t="shared" si="26"/>
        <v>35</v>
      </c>
      <c r="FX3" s="33"/>
      <c r="FY3" s="33"/>
      <c r="FZ3" s="33"/>
      <c r="GA3" s="33"/>
      <c r="GB3" s="33"/>
      <c r="GC3" s="32">
        <f>($C26+$C3)-(SUM(GD3:GH3))</f>
        <v>35</v>
      </c>
      <c r="GD3" s="42"/>
      <c r="GE3" s="33"/>
      <c r="GF3" s="33"/>
      <c r="GG3" s="33"/>
      <c r="GH3" s="33"/>
      <c r="GI3" s="32">
        <f>(45)-(SUM(GJ3:GN3))</f>
        <v>45</v>
      </c>
      <c r="GJ3" s="33"/>
      <c r="GK3" s="33"/>
      <c r="GL3" s="33"/>
      <c r="GM3" s="33"/>
      <c r="GN3" s="33"/>
      <c r="GO3" s="32">
        <f>(38)-(SUM(GP3:GT3))</f>
        <v>38</v>
      </c>
      <c r="GP3" s="33"/>
      <c r="GQ3" s="33"/>
      <c r="GR3" s="33"/>
      <c r="GS3" s="33"/>
      <c r="GT3" s="33"/>
      <c r="GU3" s="32">
        <v>0</v>
      </c>
      <c r="GV3" s="33"/>
      <c r="GW3" s="33"/>
      <c r="GX3" s="33"/>
      <c r="GY3" s="33"/>
      <c r="GZ3" s="33"/>
      <c r="HA3" s="32">
        <v>0</v>
      </c>
      <c r="HB3" s="33"/>
      <c r="HC3" s="33"/>
      <c r="HD3" s="33"/>
      <c r="HE3" s="33"/>
      <c r="HF3" s="33"/>
      <c r="HG3" s="32">
        <v>0</v>
      </c>
      <c r="HH3" s="33"/>
      <c r="HI3" s="33"/>
      <c r="HJ3" s="33"/>
      <c r="HK3" s="33"/>
      <c r="HL3" s="33"/>
      <c r="HM3" s="54">
        <v>0</v>
      </c>
      <c r="HN3" s="33"/>
      <c r="HO3" s="33"/>
      <c r="HP3" s="33"/>
      <c r="HQ3" s="33"/>
      <c r="HR3" s="33"/>
      <c r="HS3" s="32">
        <v>0</v>
      </c>
      <c r="HT3" s="33"/>
      <c r="HU3" s="33"/>
      <c r="HV3" s="33"/>
      <c r="HW3" s="33"/>
      <c r="HX3" s="33"/>
      <c r="HY3" s="32">
        <v>0</v>
      </c>
      <c r="HZ3" s="33"/>
      <c r="IA3" s="33"/>
      <c r="IB3" s="33"/>
      <c r="IC3" s="33"/>
      <c r="ID3" s="33"/>
      <c r="IE3" s="32">
        <v>0</v>
      </c>
      <c r="IF3" s="42"/>
      <c r="IG3" s="42"/>
      <c r="IH3" s="42"/>
      <c r="II3" s="42"/>
      <c r="IJ3" s="42"/>
      <c r="IK3" s="32">
        <f t="shared" si="27"/>
        <v>35</v>
      </c>
      <c r="IL3" s="33"/>
      <c r="IM3" s="33"/>
      <c r="IN3" s="33"/>
      <c r="IO3" s="33"/>
      <c r="IP3" s="33"/>
      <c r="IQ3" s="32">
        <f t="shared" si="28"/>
        <v>35</v>
      </c>
      <c r="IR3" s="33"/>
      <c r="IS3" s="33"/>
      <c r="IT3" s="33"/>
      <c r="IU3" s="33"/>
      <c r="IV3" s="33"/>
      <c r="IW3" s="32">
        <f t="shared" si="29"/>
        <v>35</v>
      </c>
      <c r="IX3" s="33"/>
      <c r="IY3" s="33"/>
      <c r="IZ3" s="33"/>
      <c r="JA3" s="33"/>
      <c r="JB3" s="33"/>
      <c r="JC3" s="32">
        <f t="shared" si="30"/>
        <v>-7</v>
      </c>
      <c r="JD3" s="33"/>
      <c r="JE3" s="33"/>
      <c r="JF3" s="33"/>
      <c r="JG3" s="33">
        <v>42</v>
      </c>
      <c r="JH3" s="33"/>
      <c r="JI3" s="32">
        <f t="shared" si="31"/>
        <v>-7</v>
      </c>
      <c r="JJ3" s="33"/>
      <c r="JK3" s="33"/>
      <c r="JL3" s="34">
        <v>42</v>
      </c>
      <c r="JM3" s="33"/>
      <c r="JN3" s="33"/>
      <c r="JO3" s="32">
        <f t="shared" si="32"/>
        <v>2</v>
      </c>
      <c r="JP3" s="33"/>
      <c r="JQ3" s="34">
        <v>33</v>
      </c>
      <c r="JR3" s="33"/>
      <c r="JS3" s="33"/>
      <c r="JT3" s="33"/>
      <c r="JU3" s="32">
        <f t="shared" si="33"/>
        <v>35</v>
      </c>
      <c r="JV3" s="33"/>
      <c r="JW3" s="33"/>
      <c r="JX3" s="33"/>
      <c r="JY3" s="33"/>
      <c r="JZ3" s="33"/>
      <c r="KA3" s="32">
        <f t="shared" si="34"/>
        <v>-7</v>
      </c>
      <c r="KB3" s="34">
        <v>18</v>
      </c>
      <c r="KC3" s="42">
        <v>24</v>
      </c>
      <c r="KD3" s="33"/>
      <c r="KE3" s="33"/>
      <c r="KF3" s="33"/>
      <c r="KG3" s="32">
        <f t="shared" si="35"/>
        <v>35</v>
      </c>
      <c r="KH3" s="33"/>
      <c r="KI3" s="33"/>
      <c r="KJ3" s="33"/>
      <c r="KK3" s="33"/>
      <c r="KL3" s="33"/>
      <c r="KM3" s="45">
        <f t="shared" si="36"/>
        <v>35</v>
      </c>
      <c r="KN3" s="33"/>
      <c r="KO3" s="33"/>
      <c r="KP3" s="33"/>
      <c r="KQ3" s="33"/>
      <c r="KR3" s="33"/>
      <c r="KS3" s="32">
        <f t="shared" si="37"/>
        <v>35</v>
      </c>
      <c r="KT3" s="33"/>
      <c r="KU3" s="33"/>
      <c r="KV3" s="33"/>
      <c r="KW3" s="33"/>
      <c r="KX3" s="42"/>
      <c r="KY3" s="32">
        <f t="shared" si="38"/>
        <v>35</v>
      </c>
      <c r="KZ3" s="33"/>
      <c r="LA3" s="33"/>
      <c r="LB3" s="33"/>
      <c r="LC3" s="33"/>
      <c r="LD3" s="33"/>
      <c r="LE3" s="32">
        <f t="shared" si="39"/>
        <v>35</v>
      </c>
      <c r="LF3" s="42"/>
      <c r="LG3" s="33"/>
      <c r="LH3" s="33"/>
      <c r="LI3" s="33"/>
      <c r="LJ3" s="33"/>
      <c r="LK3" s="32">
        <f t="shared" si="40"/>
        <v>35</v>
      </c>
      <c r="LL3" s="33"/>
      <c r="LM3" s="33"/>
      <c r="LN3" s="33"/>
      <c r="LO3" s="33"/>
      <c r="LP3" s="33"/>
      <c r="LQ3" s="47">
        <v>0</v>
      </c>
      <c r="LR3" s="42"/>
      <c r="LS3" s="42"/>
      <c r="LT3" s="42"/>
      <c r="LU3" s="42"/>
      <c r="LV3" s="42"/>
      <c r="LW3" s="47">
        <v>0</v>
      </c>
      <c r="LX3" s="42"/>
      <c r="LY3" s="42"/>
      <c r="LZ3" s="42"/>
      <c r="MA3" s="42"/>
      <c r="MB3" s="42"/>
      <c r="MC3" s="32">
        <f t="shared" si="41"/>
        <v>0</v>
      </c>
      <c r="MD3" s="34">
        <v>35</v>
      </c>
      <c r="ME3" s="33"/>
      <c r="MF3" s="33"/>
      <c r="MG3" s="33"/>
      <c r="MH3" s="33"/>
      <c r="MI3" s="32">
        <f t="shared" si="42"/>
        <v>35</v>
      </c>
      <c r="MJ3" s="33"/>
      <c r="MK3" s="33"/>
      <c r="ML3" s="33"/>
      <c r="MM3" s="33"/>
      <c r="MN3" s="33"/>
      <c r="MO3" s="55">
        <v>0</v>
      </c>
      <c r="MP3" s="56"/>
      <c r="MQ3" s="56"/>
      <c r="MR3" s="56"/>
      <c r="MS3" s="56"/>
      <c r="MT3" s="56"/>
      <c r="MU3" s="32">
        <f t="shared" si="43"/>
        <v>35</v>
      </c>
      <c r="MV3" s="33"/>
      <c r="MW3" s="33"/>
      <c r="MX3" s="33"/>
      <c r="MY3" s="33"/>
      <c r="MZ3" s="33"/>
      <c r="NA3" s="32">
        <f t="shared" si="44"/>
        <v>35</v>
      </c>
      <c r="NB3" s="33"/>
      <c r="NC3" s="33"/>
      <c r="ND3" s="33"/>
      <c r="NE3" s="33"/>
      <c r="NF3" s="33"/>
      <c r="NG3" s="32">
        <f t="shared" si="45"/>
        <v>-7</v>
      </c>
      <c r="NH3" s="33"/>
      <c r="NI3" s="33"/>
      <c r="NJ3" s="34">
        <v>42</v>
      </c>
      <c r="NK3" s="33"/>
      <c r="NL3" s="33"/>
      <c r="NM3" s="32">
        <f t="shared" si="46"/>
        <v>-7</v>
      </c>
      <c r="NN3" s="33"/>
      <c r="NO3" s="34">
        <v>42</v>
      </c>
      <c r="NP3" s="33"/>
      <c r="NQ3" s="33"/>
      <c r="NR3" s="33"/>
      <c r="NS3" s="32">
        <f t="shared" si="47"/>
        <v>35</v>
      </c>
      <c r="NT3" s="33"/>
      <c r="NU3" s="33"/>
      <c r="NV3" s="33"/>
      <c r="NW3" s="33"/>
      <c r="NX3" s="33"/>
      <c r="NY3" s="32">
        <f t="shared" si="48"/>
        <v>-7</v>
      </c>
      <c r="NZ3" s="33"/>
      <c r="OA3" s="33"/>
      <c r="OB3" s="34">
        <v>42</v>
      </c>
      <c r="OC3" s="33"/>
      <c r="OD3" s="33"/>
      <c r="OE3" s="32">
        <f t="shared" si="49"/>
        <v>35</v>
      </c>
      <c r="OF3" s="33"/>
      <c r="OG3" s="33"/>
      <c r="OH3" s="33"/>
      <c r="OI3" s="33"/>
      <c r="OJ3" s="33"/>
      <c r="OK3" s="32">
        <f t="shared" si="50"/>
        <v>35</v>
      </c>
      <c r="OL3" s="33"/>
      <c r="OM3" s="33"/>
      <c r="ON3" s="33"/>
      <c r="OO3" s="33"/>
      <c r="OP3" s="33"/>
      <c r="OQ3" s="32">
        <f t="shared" ref="OQ3:OQ19" si="51">($B3+$C3)-(SUM(OR3:OV3))</f>
        <v>0</v>
      </c>
      <c r="OR3" s="33"/>
      <c r="OS3" s="33"/>
      <c r="OT3" s="33"/>
      <c r="OU3" s="34">
        <v>42</v>
      </c>
      <c r="OV3" s="33"/>
    </row>
    <row r="4" spans="1:412" x14ac:dyDescent="0.25">
      <c r="A4" t="s">
        <v>86</v>
      </c>
      <c r="B4" s="57">
        <v>35</v>
      </c>
      <c r="C4" s="57">
        <v>13</v>
      </c>
      <c r="D4" s="41">
        <v>0</v>
      </c>
      <c r="E4" s="58"/>
      <c r="F4" s="58"/>
      <c r="G4" s="58"/>
      <c r="H4" s="58"/>
      <c r="I4" s="58"/>
      <c r="J4" s="41">
        <v>0</v>
      </c>
      <c r="K4" s="33"/>
      <c r="L4" s="33"/>
      <c r="M4" s="33"/>
      <c r="N4" s="33"/>
      <c r="O4" s="33"/>
      <c r="P4" s="43">
        <f>(B27+B4)-(SUM(Q4:U4))</f>
        <v>35</v>
      </c>
      <c r="Q4" s="44"/>
      <c r="R4" s="44"/>
      <c r="S4" s="44"/>
      <c r="T4" s="44"/>
      <c r="U4" s="44"/>
      <c r="V4" s="43">
        <f>(B27+B4)-(SUM(W4:AA4))</f>
        <v>35</v>
      </c>
      <c r="W4" s="44"/>
      <c r="X4" s="44"/>
      <c r="Y4" s="44"/>
      <c r="Z4" s="44"/>
      <c r="AA4" s="44"/>
      <c r="AB4" s="45">
        <v>0</v>
      </c>
      <c r="AC4" s="33"/>
      <c r="AD4" s="33"/>
      <c r="AE4" s="33"/>
      <c r="AF4" s="33"/>
      <c r="AG4" s="33"/>
      <c r="AH4" s="32">
        <f>(B27+B4)-(SUM(AI4:AM4))</f>
        <v>-9</v>
      </c>
      <c r="AI4" s="33"/>
      <c r="AJ4" s="33"/>
      <c r="AK4" s="42">
        <v>44</v>
      </c>
      <c r="AL4" s="33"/>
      <c r="AM4" s="33"/>
      <c r="AN4" s="32">
        <f>(B27+B4)-(SUM(AO4:AS4))</f>
        <v>-9</v>
      </c>
      <c r="AO4" s="42">
        <v>44</v>
      </c>
      <c r="AP4" s="33"/>
      <c r="AQ4" s="33"/>
      <c r="AR4" s="33"/>
      <c r="AS4" s="33"/>
      <c r="AT4" s="32">
        <v>0</v>
      </c>
      <c r="AU4" s="46"/>
      <c r="AV4" s="46"/>
      <c r="AW4" s="46"/>
      <c r="AX4" s="46"/>
      <c r="AY4" s="46"/>
      <c r="AZ4" s="32">
        <f>(B27+B4)-(SUM(BA4:BE4))</f>
        <v>35</v>
      </c>
      <c r="BA4" s="46"/>
      <c r="BB4" s="46"/>
      <c r="BC4" s="33"/>
      <c r="BD4" s="33"/>
      <c r="BE4" s="33"/>
      <c r="BF4" s="32">
        <f>(B27+B4)-(SUM(BG4:BK4))</f>
        <v>-9</v>
      </c>
      <c r="BG4" s="42">
        <v>44</v>
      </c>
      <c r="BH4" s="33"/>
      <c r="BI4" s="33"/>
      <c r="BJ4" s="33"/>
      <c r="BK4" s="33"/>
      <c r="BL4" s="32">
        <v>0</v>
      </c>
      <c r="BM4" s="33"/>
      <c r="BN4" s="33"/>
      <c r="BO4" s="33"/>
      <c r="BP4" s="33"/>
      <c r="BQ4" s="33"/>
      <c r="BR4" s="32">
        <f>(B27+B4)-(SUM(BS4:BW4))</f>
        <v>-9</v>
      </c>
      <c r="BS4" s="33"/>
      <c r="BT4" s="42">
        <v>44</v>
      </c>
      <c r="BU4" s="33"/>
      <c r="BV4" s="33"/>
      <c r="BW4" s="33"/>
      <c r="BX4" s="33">
        <v>0</v>
      </c>
      <c r="BY4" s="32">
        <f>(B27+B4)-(SUM(BZ4:CD4))</f>
        <v>35</v>
      </c>
      <c r="BZ4" s="33"/>
      <c r="CA4" s="33"/>
      <c r="CB4" s="33"/>
      <c r="CC4" s="33"/>
      <c r="CD4" s="33"/>
      <c r="CE4" s="47">
        <f t="shared" si="11"/>
        <v>-24</v>
      </c>
      <c r="CF4" s="42">
        <v>44</v>
      </c>
      <c r="CG4" s="33"/>
      <c r="CH4" s="33"/>
      <c r="CI4" s="42">
        <v>15</v>
      </c>
      <c r="CJ4" s="33"/>
      <c r="CK4" s="48">
        <f t="shared" si="12"/>
        <v>-24</v>
      </c>
      <c r="CL4" s="49">
        <v>42</v>
      </c>
      <c r="CM4" s="33"/>
      <c r="CN4" s="49">
        <v>17</v>
      </c>
      <c r="CO4" s="33"/>
      <c r="CP4" s="33"/>
      <c r="CQ4" s="32">
        <f t="shared" si="13"/>
        <v>35</v>
      </c>
      <c r="CR4" s="33"/>
      <c r="CS4" s="33"/>
      <c r="CT4" s="33"/>
      <c r="CU4" s="33"/>
      <c r="CV4" s="33"/>
      <c r="CW4" s="32">
        <f t="shared" si="14"/>
        <v>25</v>
      </c>
      <c r="CX4" s="33"/>
      <c r="CY4" s="33"/>
      <c r="CZ4" s="34">
        <v>10</v>
      </c>
      <c r="DA4" s="33"/>
      <c r="DB4" s="33"/>
      <c r="DC4" s="50">
        <f t="shared" si="15"/>
        <v>35</v>
      </c>
      <c r="DD4" s="33"/>
      <c r="DE4" s="33"/>
      <c r="DF4" s="33"/>
      <c r="DG4" s="33"/>
      <c r="DH4" s="33"/>
      <c r="DI4" s="32">
        <f>(B27+B4)-(SUM(DJ4:DN4))</f>
        <v>-9</v>
      </c>
      <c r="DJ4" s="33"/>
      <c r="DK4" s="33"/>
      <c r="DL4" s="34">
        <v>34</v>
      </c>
      <c r="DM4" s="33">
        <v>10</v>
      </c>
      <c r="DN4" s="33"/>
      <c r="DO4" s="32">
        <f t="shared" si="16"/>
        <v>-5</v>
      </c>
      <c r="DP4" s="33"/>
      <c r="DQ4" s="42">
        <v>18</v>
      </c>
      <c r="DR4" s="33"/>
      <c r="DS4" s="33"/>
      <c r="DT4" s="33"/>
      <c r="DU4" s="32">
        <f t="shared" si="17"/>
        <v>-15</v>
      </c>
      <c r="DV4" s="33"/>
      <c r="DW4" s="33"/>
      <c r="DX4" s="34">
        <v>17</v>
      </c>
      <c r="DY4" s="34">
        <v>8</v>
      </c>
      <c r="DZ4" s="33"/>
      <c r="EA4" s="32">
        <f t="shared" si="18"/>
        <v>-37</v>
      </c>
      <c r="EB4" s="33"/>
      <c r="EC4" s="33"/>
      <c r="ED4" s="34">
        <v>47</v>
      </c>
      <c r="EE4" s="33"/>
      <c r="EF4" s="33"/>
      <c r="EG4" s="32">
        <f t="shared" si="19"/>
        <v>13</v>
      </c>
      <c r="EH4" s="33"/>
      <c r="EI4" s="33"/>
      <c r="EJ4" s="33"/>
      <c r="EK4" s="33"/>
      <c r="EL4" s="33"/>
      <c r="EM4" s="32">
        <f t="shared" si="20"/>
        <v>13</v>
      </c>
      <c r="EN4" s="42"/>
      <c r="EO4" s="33"/>
      <c r="EP4" s="33"/>
      <c r="EQ4" s="33"/>
      <c r="ER4" s="33"/>
      <c r="ES4" s="32">
        <f t="shared" si="21"/>
        <v>3</v>
      </c>
      <c r="ET4" s="33"/>
      <c r="EU4" s="33"/>
      <c r="EV4" s="51"/>
      <c r="EW4" s="34">
        <v>7</v>
      </c>
      <c r="EX4" s="33"/>
      <c r="EY4" s="32">
        <f t="shared" si="22"/>
        <v>13</v>
      </c>
      <c r="EZ4" s="33"/>
      <c r="FA4" s="33"/>
      <c r="FB4" s="46"/>
      <c r="FC4" s="33"/>
      <c r="FD4" s="33"/>
      <c r="FE4" s="52">
        <f t="shared" si="23"/>
        <v>-37</v>
      </c>
      <c r="FF4" s="34">
        <v>5</v>
      </c>
      <c r="FG4" s="33"/>
      <c r="FH4" s="59">
        <v>42</v>
      </c>
      <c r="FI4" s="33"/>
      <c r="FJ4" s="33"/>
      <c r="FK4" s="32">
        <f t="shared" si="24"/>
        <v>13</v>
      </c>
      <c r="FL4" s="33"/>
      <c r="FM4" s="33"/>
      <c r="FN4" s="33"/>
      <c r="FO4" s="33"/>
      <c r="FP4" s="33"/>
      <c r="FQ4" s="32">
        <f t="shared" si="25"/>
        <v>-7</v>
      </c>
      <c r="FR4" s="33"/>
      <c r="FS4" s="33">
        <v>20</v>
      </c>
      <c r="FT4" s="33"/>
      <c r="FU4" s="42"/>
      <c r="FV4" s="42"/>
      <c r="FW4" s="32">
        <f t="shared" si="26"/>
        <v>-46</v>
      </c>
      <c r="FX4" s="34">
        <v>59</v>
      </c>
      <c r="FY4" s="33"/>
      <c r="FZ4" s="33"/>
      <c r="GA4" s="33"/>
      <c r="GB4" s="33"/>
      <c r="GC4" s="32">
        <f t="shared" ref="GC4:GC19" si="52">($C27+$C4)-(SUM(GE4:GH4))</f>
        <v>-46</v>
      </c>
      <c r="GD4" s="42"/>
      <c r="GE4" s="34">
        <v>59</v>
      </c>
      <c r="GF4" s="33"/>
      <c r="GG4" s="33"/>
      <c r="GH4" s="33"/>
      <c r="GI4" s="32">
        <f t="shared" ref="GI4:GI15" si="53">($C27+$C4)-(SUM(GJ4:GN4))</f>
        <v>-46</v>
      </c>
      <c r="GJ4" s="34">
        <v>59</v>
      </c>
      <c r="GK4" s="33"/>
      <c r="GL4" s="33"/>
      <c r="GM4" s="33"/>
      <c r="GN4" s="33"/>
      <c r="GO4" s="32">
        <f>(40)-(SUM(GP4:GT4))</f>
        <v>40</v>
      </c>
      <c r="GP4" s="33"/>
      <c r="GQ4" s="33"/>
      <c r="GR4" s="33"/>
      <c r="GS4" s="33"/>
      <c r="GT4" s="33"/>
      <c r="GU4" s="32">
        <v>0</v>
      </c>
      <c r="GV4" s="33"/>
      <c r="GW4" s="33"/>
      <c r="GX4" s="33"/>
      <c r="GY4" s="33"/>
      <c r="GZ4" s="33"/>
      <c r="HA4" s="32">
        <v>0</v>
      </c>
      <c r="HB4" s="33"/>
      <c r="HC4" s="33"/>
      <c r="HD4" s="33"/>
      <c r="HE4" s="33"/>
      <c r="HF4" s="33"/>
      <c r="HG4" s="32">
        <v>0</v>
      </c>
      <c r="HH4" s="33"/>
      <c r="HI4" s="33"/>
      <c r="HJ4" s="33"/>
      <c r="HK4" s="33"/>
      <c r="HL4" s="33"/>
      <c r="HM4" s="54">
        <v>0</v>
      </c>
      <c r="HN4" s="33"/>
      <c r="HO4" s="33"/>
      <c r="HP4" s="34">
        <v>12</v>
      </c>
      <c r="HQ4" s="33"/>
      <c r="HR4" s="33"/>
      <c r="HS4" s="32">
        <v>0</v>
      </c>
      <c r="HT4" s="33"/>
      <c r="HU4" s="33"/>
      <c r="HV4" s="33"/>
      <c r="HW4" s="33"/>
      <c r="HX4" s="33"/>
      <c r="HY4" s="32">
        <v>0</v>
      </c>
      <c r="HZ4" s="33"/>
      <c r="IA4" s="33"/>
      <c r="IB4" s="33"/>
      <c r="IC4" s="33"/>
      <c r="ID4" s="33"/>
      <c r="IE4" s="32">
        <v>0</v>
      </c>
      <c r="IF4" s="42"/>
      <c r="IG4" s="42"/>
      <c r="IH4" s="42"/>
      <c r="II4" s="42"/>
      <c r="IJ4" s="42"/>
      <c r="IK4" s="32">
        <f t="shared" si="27"/>
        <v>13</v>
      </c>
      <c r="IL4" s="33"/>
      <c r="IM4" s="33"/>
      <c r="IN4" s="33"/>
      <c r="IO4" s="33"/>
      <c r="IP4" s="33"/>
      <c r="IQ4" s="32">
        <f t="shared" si="28"/>
        <v>13</v>
      </c>
      <c r="IR4" s="33"/>
      <c r="IS4" s="33"/>
      <c r="IT4" s="33"/>
      <c r="IU4" s="33"/>
      <c r="IV4" s="33"/>
      <c r="IW4" s="32">
        <f t="shared" si="29"/>
        <v>2</v>
      </c>
      <c r="IX4" s="33"/>
      <c r="IY4" s="33"/>
      <c r="IZ4" s="42">
        <v>11</v>
      </c>
      <c r="JA4" s="33"/>
      <c r="JB4" s="33"/>
      <c r="JC4" s="32">
        <f t="shared" si="30"/>
        <v>-36</v>
      </c>
      <c r="JD4" s="33"/>
      <c r="JE4" s="34">
        <v>49</v>
      </c>
      <c r="JF4" s="33"/>
      <c r="JG4" s="33"/>
      <c r="JH4" s="33"/>
      <c r="JI4" s="32">
        <f t="shared" si="31"/>
        <v>-36</v>
      </c>
      <c r="JJ4" s="33"/>
      <c r="JK4" s="33"/>
      <c r="JL4" s="34">
        <v>49</v>
      </c>
      <c r="JM4" s="33"/>
      <c r="JN4" s="33"/>
      <c r="JO4" s="32">
        <f t="shared" si="32"/>
        <v>1</v>
      </c>
      <c r="JP4" s="33"/>
      <c r="JQ4" s="34">
        <v>12</v>
      </c>
      <c r="JR4" s="33"/>
      <c r="JS4" s="33"/>
      <c r="JT4" s="33"/>
      <c r="JU4" s="32">
        <f t="shared" si="33"/>
        <v>-1</v>
      </c>
      <c r="JV4" s="33"/>
      <c r="JW4" s="34">
        <v>14</v>
      </c>
      <c r="JX4" s="33"/>
      <c r="JY4" s="33"/>
      <c r="JZ4" s="33"/>
      <c r="KA4" s="32">
        <f t="shared" si="34"/>
        <v>-10</v>
      </c>
      <c r="KB4" s="33"/>
      <c r="KC4" s="33"/>
      <c r="KD4" s="34">
        <v>5</v>
      </c>
      <c r="KE4" s="33">
        <v>18</v>
      </c>
      <c r="KF4" s="33"/>
      <c r="KG4" s="32">
        <f t="shared" si="35"/>
        <v>-36</v>
      </c>
      <c r="KH4" s="33"/>
      <c r="KI4" s="33"/>
      <c r="KJ4" s="34">
        <v>49</v>
      </c>
      <c r="KK4" s="33"/>
      <c r="KL4" s="33"/>
      <c r="KM4" s="45">
        <f t="shared" si="36"/>
        <v>13</v>
      </c>
      <c r="KN4" s="33"/>
      <c r="KO4" s="33"/>
      <c r="KP4" s="33"/>
      <c r="KQ4" s="33"/>
      <c r="KR4" s="33"/>
      <c r="KS4" s="32">
        <f t="shared" si="37"/>
        <v>13</v>
      </c>
      <c r="KT4" s="33"/>
      <c r="KU4" s="33"/>
      <c r="KV4" s="33"/>
      <c r="KW4" s="33"/>
      <c r="KX4" s="42"/>
      <c r="KY4" s="32">
        <f t="shared" si="38"/>
        <v>-24</v>
      </c>
      <c r="KZ4" s="33"/>
      <c r="LA4" s="34">
        <v>10</v>
      </c>
      <c r="LB4" s="34">
        <v>27</v>
      </c>
      <c r="LC4" s="33"/>
      <c r="LD4" s="33"/>
      <c r="LE4" s="32">
        <f t="shared" si="39"/>
        <v>13</v>
      </c>
      <c r="LF4" s="42"/>
      <c r="LG4" s="33"/>
      <c r="LH4" s="33"/>
      <c r="LI4" s="33"/>
      <c r="LJ4" s="33"/>
      <c r="LK4" s="32">
        <f t="shared" si="40"/>
        <v>13</v>
      </c>
      <c r="LL4" s="33"/>
      <c r="LM4" s="33"/>
      <c r="LN4" s="33"/>
      <c r="LO4" s="33"/>
      <c r="LP4" s="33"/>
      <c r="LQ4" s="47">
        <v>0</v>
      </c>
      <c r="LR4" s="42"/>
      <c r="LS4" s="42"/>
      <c r="LT4" s="42"/>
      <c r="LU4" s="42"/>
      <c r="LV4" s="42"/>
      <c r="LW4" s="47">
        <v>0</v>
      </c>
      <c r="LX4" s="42"/>
      <c r="LY4" s="42"/>
      <c r="LZ4" s="42"/>
      <c r="MA4" s="42"/>
      <c r="MB4" s="42"/>
      <c r="MC4" s="32">
        <f t="shared" si="41"/>
        <v>13</v>
      </c>
      <c r="MD4" s="33"/>
      <c r="ME4" s="33"/>
      <c r="MF4" s="33"/>
      <c r="MG4" s="33"/>
      <c r="MH4" s="33"/>
      <c r="MI4" s="32">
        <f t="shared" si="42"/>
        <v>13</v>
      </c>
      <c r="MJ4" s="33"/>
      <c r="MK4" s="33"/>
      <c r="ML4" s="33"/>
      <c r="MM4" s="33"/>
      <c r="MN4" s="33"/>
      <c r="MO4" s="55">
        <v>0</v>
      </c>
      <c r="MP4" s="56"/>
      <c r="MQ4" s="56"/>
      <c r="MR4" s="56"/>
      <c r="MS4" s="56"/>
      <c r="MT4" s="56"/>
      <c r="MU4" s="32">
        <f t="shared" si="43"/>
        <v>13</v>
      </c>
      <c r="MV4" s="33"/>
      <c r="MW4" s="33"/>
      <c r="MX4" s="33"/>
      <c r="MY4" s="33"/>
      <c r="MZ4" s="33"/>
      <c r="NA4" s="32">
        <f t="shared" si="44"/>
        <v>13</v>
      </c>
      <c r="NB4" s="33"/>
      <c r="NC4" s="33"/>
      <c r="ND4" s="33"/>
      <c r="NE4" s="33"/>
      <c r="NF4" s="33"/>
      <c r="NG4" s="32">
        <f t="shared" si="45"/>
        <v>-32</v>
      </c>
      <c r="NH4" s="34">
        <v>14</v>
      </c>
      <c r="NI4" s="33"/>
      <c r="NJ4" s="34">
        <v>31</v>
      </c>
      <c r="NK4" s="33"/>
      <c r="NL4" s="33"/>
      <c r="NM4" s="32">
        <f t="shared" si="46"/>
        <v>-35</v>
      </c>
      <c r="NN4" s="34">
        <v>48</v>
      </c>
      <c r="NO4" s="33"/>
      <c r="NP4" s="33"/>
      <c r="NQ4" s="33"/>
      <c r="NR4" s="33"/>
      <c r="NS4" s="32">
        <f t="shared" si="47"/>
        <v>-5</v>
      </c>
      <c r="NT4" s="34">
        <v>18</v>
      </c>
      <c r="NU4" s="33"/>
      <c r="NV4" s="33"/>
      <c r="NW4" s="33"/>
      <c r="NX4" s="33"/>
      <c r="NY4" s="32">
        <f t="shared" si="48"/>
        <v>-18</v>
      </c>
      <c r="NZ4" s="34">
        <v>3</v>
      </c>
      <c r="OA4" s="33"/>
      <c r="OB4" s="34">
        <v>28</v>
      </c>
      <c r="OC4" s="33"/>
      <c r="OD4" s="33"/>
      <c r="OE4" s="32">
        <f t="shared" si="49"/>
        <v>13</v>
      </c>
      <c r="OF4" s="33"/>
      <c r="OG4" s="33"/>
      <c r="OH4" s="33"/>
      <c r="OI4" s="33"/>
      <c r="OJ4" s="33"/>
      <c r="OK4" s="32">
        <f t="shared" si="50"/>
        <v>13</v>
      </c>
      <c r="OL4" s="33"/>
      <c r="OM4" s="33"/>
      <c r="ON4" s="33"/>
      <c r="OO4" s="33"/>
      <c r="OP4" s="33"/>
      <c r="OQ4" s="32">
        <f t="shared" si="51"/>
        <v>30</v>
      </c>
      <c r="OR4" s="33"/>
      <c r="OS4" s="33"/>
      <c r="OT4" s="33"/>
      <c r="OU4" s="34">
        <v>18</v>
      </c>
      <c r="OV4" s="33"/>
    </row>
    <row r="5" spans="1:412" x14ac:dyDescent="0.25">
      <c r="A5" t="s">
        <v>87</v>
      </c>
      <c r="B5" s="57">
        <v>14</v>
      </c>
      <c r="C5" s="57">
        <v>6</v>
      </c>
      <c r="D5" s="41"/>
      <c r="E5" s="58"/>
      <c r="F5" s="58"/>
      <c r="G5" s="58"/>
      <c r="H5" s="58"/>
      <c r="I5" s="58"/>
      <c r="J5" s="41"/>
      <c r="K5" s="33"/>
      <c r="L5" s="33"/>
      <c r="M5" s="33"/>
      <c r="N5" s="33"/>
      <c r="O5" s="33"/>
      <c r="P5" s="43"/>
      <c r="Q5" s="44"/>
      <c r="R5" s="44"/>
      <c r="S5" s="44"/>
      <c r="T5" s="44"/>
      <c r="U5" s="44"/>
      <c r="V5" s="43"/>
      <c r="W5" s="44"/>
      <c r="X5" s="44"/>
      <c r="Y5" s="44"/>
      <c r="Z5" s="44"/>
      <c r="AA5" s="44"/>
      <c r="AB5" s="45"/>
      <c r="AC5" s="33"/>
      <c r="AD5" s="33"/>
      <c r="AE5" s="33"/>
      <c r="AF5" s="33"/>
      <c r="AG5" s="33"/>
      <c r="AH5" s="32"/>
      <c r="AI5" s="33"/>
      <c r="AJ5" s="33"/>
      <c r="AK5" s="42"/>
      <c r="AL5" s="33"/>
      <c r="AM5" s="33"/>
      <c r="AN5" s="32"/>
      <c r="AO5" s="42"/>
      <c r="AP5" s="33"/>
      <c r="AQ5" s="33"/>
      <c r="AR5" s="33"/>
      <c r="AS5" s="33"/>
      <c r="AT5" s="32"/>
      <c r="AU5" s="46"/>
      <c r="AV5" s="46"/>
      <c r="AW5" s="46"/>
      <c r="AX5" s="46"/>
      <c r="AY5" s="46"/>
      <c r="AZ5" s="32"/>
      <c r="BA5" s="46"/>
      <c r="BB5" s="46"/>
      <c r="BC5" s="33"/>
      <c r="BD5" s="33"/>
      <c r="BE5" s="33"/>
      <c r="BF5" s="32"/>
      <c r="BG5" s="42"/>
      <c r="BH5" s="33"/>
      <c r="BI5" s="33"/>
      <c r="BJ5" s="33"/>
      <c r="BK5" s="33"/>
      <c r="BL5" s="32"/>
      <c r="BM5" s="33"/>
      <c r="BN5" s="33"/>
      <c r="BO5" s="33"/>
      <c r="BP5" s="33"/>
      <c r="BQ5" s="33"/>
      <c r="BR5" s="32"/>
      <c r="BS5" s="33"/>
      <c r="BT5" s="42"/>
      <c r="BU5" s="33"/>
      <c r="BV5" s="33"/>
      <c r="BW5" s="33"/>
      <c r="BX5" s="33"/>
      <c r="BY5" s="32"/>
      <c r="BZ5" s="33"/>
      <c r="CA5" s="33"/>
      <c r="CB5" s="33"/>
      <c r="CC5" s="33"/>
      <c r="CD5" s="33"/>
      <c r="CE5" s="47">
        <f t="shared" si="11"/>
        <v>14</v>
      </c>
      <c r="CF5" s="33"/>
      <c r="CG5" s="33"/>
      <c r="CH5" s="33"/>
      <c r="CI5" s="33"/>
      <c r="CJ5" s="33"/>
      <c r="CK5" s="48">
        <f t="shared" si="12"/>
        <v>14</v>
      </c>
      <c r="CL5" s="33"/>
      <c r="CM5" s="33"/>
      <c r="CN5" s="33"/>
      <c r="CO5" s="33"/>
      <c r="CP5" s="33"/>
      <c r="CQ5" s="32">
        <f t="shared" si="13"/>
        <v>14</v>
      </c>
      <c r="CR5" s="33"/>
      <c r="CS5" s="33"/>
      <c r="CT5" s="33"/>
      <c r="CU5" s="33"/>
      <c r="CV5" s="33"/>
      <c r="CW5" s="32">
        <f t="shared" si="14"/>
        <v>-6</v>
      </c>
      <c r="CX5" s="33"/>
      <c r="CY5" s="33"/>
      <c r="CZ5" s="34">
        <v>20</v>
      </c>
      <c r="DA5" s="33"/>
      <c r="DB5" s="33"/>
      <c r="DC5" s="50">
        <f t="shared" si="15"/>
        <v>-4</v>
      </c>
      <c r="DD5" s="42">
        <v>9</v>
      </c>
      <c r="DE5" s="33"/>
      <c r="DF5" s="33"/>
      <c r="DG5" s="42">
        <v>9</v>
      </c>
      <c r="DH5" s="33"/>
      <c r="DI5" s="32">
        <f>(B28+B5)-(SUM(DJ5:DN5))</f>
        <v>9</v>
      </c>
      <c r="DJ5" s="34">
        <v>5</v>
      </c>
      <c r="DK5" s="33"/>
      <c r="DL5" s="33"/>
      <c r="DM5" s="33"/>
      <c r="DN5" s="33"/>
      <c r="DO5" s="32">
        <f t="shared" si="16"/>
        <v>-21</v>
      </c>
      <c r="DP5" s="33"/>
      <c r="DQ5" s="42">
        <v>27</v>
      </c>
      <c r="DR5" s="33"/>
      <c r="DS5" s="33"/>
      <c r="DT5" s="33"/>
      <c r="DU5" s="32">
        <f t="shared" si="17"/>
        <v>4</v>
      </c>
      <c r="DV5" s="33"/>
      <c r="DW5" s="33"/>
      <c r="DX5" s="33"/>
      <c r="DY5" s="33"/>
      <c r="DZ5" s="33"/>
      <c r="EA5" s="32">
        <f t="shared" si="18"/>
        <v>-14</v>
      </c>
      <c r="EB5" s="33"/>
      <c r="EC5" s="33"/>
      <c r="ED5" s="33"/>
      <c r="EE5" s="33">
        <v>18</v>
      </c>
      <c r="EF5" s="33"/>
      <c r="EG5" s="32">
        <f t="shared" si="19"/>
        <v>6</v>
      </c>
      <c r="EH5" s="33"/>
      <c r="EI5" s="33"/>
      <c r="EJ5" s="33"/>
      <c r="EK5" s="33"/>
      <c r="EL5" s="33"/>
      <c r="EM5" s="32">
        <f t="shared" si="20"/>
        <v>6</v>
      </c>
      <c r="EN5" s="42"/>
      <c r="EO5" s="33"/>
      <c r="EP5" s="33"/>
      <c r="EQ5" s="33"/>
      <c r="ER5" s="33"/>
      <c r="ES5" s="32">
        <f t="shared" si="21"/>
        <v>4</v>
      </c>
      <c r="ET5" s="33"/>
      <c r="EU5" s="33"/>
      <c r="EV5" s="51"/>
      <c r="EW5" s="33"/>
      <c r="EX5" s="33"/>
      <c r="EY5" s="32">
        <f t="shared" si="22"/>
        <v>6</v>
      </c>
      <c r="EZ5" s="33"/>
      <c r="FA5" s="33"/>
      <c r="FB5" s="46"/>
      <c r="FC5" s="33"/>
      <c r="FD5" s="33"/>
      <c r="FE5" s="52">
        <f t="shared" si="23"/>
        <v>-20</v>
      </c>
      <c r="FF5" s="33"/>
      <c r="FG5" s="34">
        <v>10</v>
      </c>
      <c r="FH5" s="59">
        <v>14</v>
      </c>
      <c r="FI5" s="33"/>
      <c r="FJ5" s="33"/>
      <c r="FK5" s="32">
        <f t="shared" si="24"/>
        <v>-25</v>
      </c>
      <c r="FL5" s="34">
        <v>28</v>
      </c>
      <c r="FM5" s="33"/>
      <c r="FN5" s="34">
        <v>3</v>
      </c>
      <c r="FO5" s="33"/>
      <c r="FP5" s="33"/>
      <c r="FQ5" s="32">
        <f t="shared" si="25"/>
        <v>6</v>
      </c>
      <c r="FR5" s="33"/>
      <c r="FS5" s="33"/>
      <c r="FT5" s="33"/>
      <c r="FU5" s="42"/>
      <c r="FV5" s="42"/>
      <c r="FW5" s="32">
        <f t="shared" si="26"/>
        <v>1</v>
      </c>
      <c r="FX5" s="33"/>
      <c r="FY5" s="34">
        <v>5</v>
      </c>
      <c r="FZ5" s="33"/>
      <c r="GA5" s="33"/>
      <c r="GB5" s="33"/>
      <c r="GC5" s="32">
        <f t="shared" si="52"/>
        <v>-23</v>
      </c>
      <c r="GD5" s="42"/>
      <c r="GE5" s="33"/>
      <c r="GF5" s="42">
        <v>29</v>
      </c>
      <c r="GG5" s="33"/>
      <c r="GH5" s="33"/>
      <c r="GI5" s="32">
        <f t="shared" si="53"/>
        <v>1</v>
      </c>
      <c r="GJ5" s="33"/>
      <c r="GK5" s="33"/>
      <c r="GL5" s="34">
        <v>5</v>
      </c>
      <c r="GM5" s="33"/>
      <c r="GN5" s="33"/>
      <c r="GO5" s="32">
        <f>(21)-(SUM(GP5:GT5))</f>
        <v>2</v>
      </c>
      <c r="GP5" s="34">
        <v>19</v>
      </c>
      <c r="GQ5" s="33"/>
      <c r="GR5" s="33"/>
      <c r="GS5" s="33"/>
      <c r="GT5" s="33"/>
      <c r="GU5" s="32">
        <v>0</v>
      </c>
      <c r="GV5" s="33"/>
      <c r="GW5" s="33"/>
      <c r="GX5" s="33"/>
      <c r="GY5" s="33"/>
      <c r="GZ5" s="33"/>
      <c r="HA5" s="32">
        <v>0</v>
      </c>
      <c r="HB5" s="33"/>
      <c r="HC5" s="33"/>
      <c r="HD5" s="33"/>
      <c r="HE5" s="33"/>
      <c r="HF5" s="33"/>
      <c r="HG5" s="32">
        <v>0</v>
      </c>
      <c r="HH5" s="33"/>
      <c r="HI5" s="33"/>
      <c r="HJ5" s="33"/>
      <c r="HK5" s="33"/>
      <c r="HL5" s="33"/>
      <c r="HM5" s="54">
        <v>0</v>
      </c>
      <c r="HN5" s="33"/>
      <c r="HO5" s="33"/>
      <c r="HP5" s="33"/>
      <c r="HQ5" s="33"/>
      <c r="HR5" s="33"/>
      <c r="HS5" s="32">
        <v>0</v>
      </c>
      <c r="HT5" s="33"/>
      <c r="HU5" s="33"/>
      <c r="HV5" s="34">
        <v>9</v>
      </c>
      <c r="HW5" s="33"/>
      <c r="HX5" s="33"/>
      <c r="HY5" s="32">
        <v>0</v>
      </c>
      <c r="HZ5" s="33"/>
      <c r="IA5" s="33"/>
      <c r="IB5" s="33"/>
      <c r="IC5" s="33"/>
      <c r="ID5" s="33"/>
      <c r="IE5" s="32">
        <v>0</v>
      </c>
      <c r="IF5" s="42"/>
      <c r="IG5" s="42"/>
      <c r="IH5" s="42"/>
      <c r="II5" s="42"/>
      <c r="IJ5" s="42"/>
      <c r="IK5" s="32">
        <f t="shared" si="27"/>
        <v>6</v>
      </c>
      <c r="IL5" s="33"/>
      <c r="IM5" s="33"/>
      <c r="IN5" s="33"/>
      <c r="IO5" s="33"/>
      <c r="IP5" s="33"/>
      <c r="IQ5" s="32">
        <f t="shared" si="28"/>
        <v>6</v>
      </c>
      <c r="IR5" s="33"/>
      <c r="IS5" s="33"/>
      <c r="IT5" s="33"/>
      <c r="IU5" s="33"/>
      <c r="IV5" s="33"/>
      <c r="IW5" s="32">
        <f t="shared" si="29"/>
        <v>-1</v>
      </c>
      <c r="IX5" s="33"/>
      <c r="IY5" s="42">
        <v>7</v>
      </c>
      <c r="IZ5" s="33"/>
      <c r="JA5" s="33"/>
      <c r="JB5" s="33"/>
      <c r="JC5" s="32">
        <f t="shared" si="30"/>
        <v>-12</v>
      </c>
      <c r="JD5" s="33"/>
      <c r="JE5" s="33"/>
      <c r="JF5" s="33"/>
      <c r="JG5" s="33">
        <v>18</v>
      </c>
      <c r="JH5" s="33"/>
      <c r="JI5" s="32">
        <f t="shared" si="31"/>
        <v>-1</v>
      </c>
      <c r="JJ5" s="33"/>
      <c r="JK5" s="42">
        <v>7</v>
      </c>
      <c r="JL5" s="33"/>
      <c r="JM5" s="33"/>
      <c r="JN5" s="33"/>
      <c r="JO5" s="32">
        <f t="shared" si="32"/>
        <v>6</v>
      </c>
      <c r="JP5" s="33"/>
      <c r="JQ5" s="33"/>
      <c r="JR5" s="33"/>
      <c r="JS5" s="33"/>
      <c r="JT5" s="33"/>
      <c r="JU5" s="32">
        <f t="shared" si="33"/>
        <v>6</v>
      </c>
      <c r="JV5" s="33"/>
      <c r="JW5" s="33"/>
      <c r="JX5" s="33"/>
      <c r="JY5" s="33"/>
      <c r="JZ5" s="33"/>
      <c r="KA5" s="32">
        <f t="shared" si="34"/>
        <v>-12</v>
      </c>
      <c r="KB5" s="34">
        <v>13</v>
      </c>
      <c r="KC5" s="33"/>
      <c r="KD5" s="34">
        <v>5</v>
      </c>
      <c r="KE5" s="33"/>
      <c r="KF5" s="33"/>
      <c r="KG5" s="32">
        <f t="shared" si="35"/>
        <v>1</v>
      </c>
      <c r="KH5" s="33"/>
      <c r="KI5" s="33"/>
      <c r="KJ5" s="34">
        <v>5</v>
      </c>
      <c r="KK5" s="33"/>
      <c r="KL5" s="33"/>
      <c r="KM5" s="45">
        <f t="shared" si="36"/>
        <v>-18</v>
      </c>
      <c r="KN5" s="33"/>
      <c r="KO5" s="33"/>
      <c r="KP5" s="34">
        <f>9+12</f>
        <v>21</v>
      </c>
      <c r="KQ5" s="34">
        <v>3</v>
      </c>
      <c r="KR5" s="33"/>
      <c r="KS5" s="32">
        <f t="shared" si="37"/>
        <v>6</v>
      </c>
      <c r="KT5" s="33"/>
      <c r="KU5" s="33"/>
      <c r="KV5" s="33"/>
      <c r="KW5" s="33"/>
      <c r="KX5" s="42"/>
      <c r="KY5" s="32">
        <f t="shared" si="38"/>
        <v>1</v>
      </c>
      <c r="KZ5" s="34">
        <v>5</v>
      </c>
      <c r="LA5" s="33"/>
      <c r="LB5" s="33"/>
      <c r="LC5" s="33"/>
      <c r="LD5" s="33"/>
      <c r="LE5" s="32">
        <f t="shared" si="39"/>
        <v>6</v>
      </c>
      <c r="LF5" s="42"/>
      <c r="LG5" s="33"/>
      <c r="LH5" s="33"/>
      <c r="LI5" s="33"/>
      <c r="LJ5" s="33"/>
      <c r="LK5" s="32">
        <f t="shared" si="40"/>
        <v>2</v>
      </c>
      <c r="LL5" s="34">
        <v>4</v>
      </c>
      <c r="LM5" s="33"/>
      <c r="LN5" s="33"/>
      <c r="LO5" s="33"/>
      <c r="LP5" s="33"/>
      <c r="LQ5" s="47">
        <v>0</v>
      </c>
      <c r="LR5" s="42"/>
      <c r="LS5" s="42"/>
      <c r="LT5" s="42"/>
      <c r="LU5" s="42"/>
      <c r="LV5" s="42"/>
      <c r="LW5" s="47">
        <v>0</v>
      </c>
      <c r="LX5" s="42"/>
      <c r="LY5" s="42"/>
      <c r="LZ5" s="42"/>
      <c r="MA5" s="42"/>
      <c r="MB5" s="42"/>
      <c r="MC5" s="32">
        <f t="shared" si="41"/>
        <v>-18</v>
      </c>
      <c r="MD5" s="33"/>
      <c r="ME5" s="34">
        <v>24</v>
      </c>
      <c r="MF5" s="33"/>
      <c r="MG5" s="33"/>
      <c r="MH5" s="33"/>
      <c r="MI5" s="32">
        <f t="shared" si="42"/>
        <v>1</v>
      </c>
      <c r="MJ5" s="33"/>
      <c r="MK5" s="33"/>
      <c r="ML5" s="34">
        <v>5</v>
      </c>
      <c r="MM5" s="33"/>
      <c r="MN5" s="33"/>
      <c r="MO5" s="55">
        <v>0</v>
      </c>
      <c r="MP5" s="56"/>
      <c r="MQ5" s="56"/>
      <c r="MR5" s="56"/>
      <c r="MS5" s="56"/>
      <c r="MT5" s="56"/>
      <c r="MU5" s="32">
        <f t="shared" si="43"/>
        <v>6</v>
      </c>
      <c r="MV5" s="33"/>
      <c r="MW5" s="33"/>
      <c r="MX5" s="33"/>
      <c r="MY5" s="33"/>
      <c r="MZ5" s="33"/>
      <c r="NA5" s="32">
        <f t="shared" si="44"/>
        <v>6</v>
      </c>
      <c r="NB5" s="33"/>
      <c r="NC5" s="33"/>
      <c r="ND5" s="33"/>
      <c r="NE5" s="33"/>
      <c r="NF5" s="33"/>
      <c r="NG5" s="32">
        <f t="shared" si="45"/>
        <v>-14</v>
      </c>
      <c r="NH5" s="34">
        <v>20</v>
      </c>
      <c r="NI5" s="33"/>
      <c r="NJ5" s="33"/>
      <c r="NK5" s="33"/>
      <c r="NL5" s="33"/>
      <c r="NM5" s="32">
        <f t="shared" si="46"/>
        <v>2</v>
      </c>
      <c r="NN5" s="33"/>
      <c r="NO5" s="34">
        <v>3</v>
      </c>
      <c r="NP5" s="34">
        <v>1</v>
      </c>
      <c r="NQ5" s="33"/>
      <c r="NR5" s="33"/>
      <c r="NS5" s="32">
        <f t="shared" si="47"/>
        <v>-14</v>
      </c>
      <c r="NT5" s="33"/>
      <c r="NU5" s="34">
        <v>20</v>
      </c>
      <c r="NV5" s="33"/>
      <c r="NW5" s="33"/>
      <c r="NX5" s="33"/>
      <c r="NY5" s="32">
        <f t="shared" si="48"/>
        <v>-6</v>
      </c>
      <c r="NZ5" s="33"/>
      <c r="OA5" s="33"/>
      <c r="OB5" s="34">
        <v>12</v>
      </c>
      <c r="OC5" s="33"/>
      <c r="OD5" s="33"/>
      <c r="OE5" s="32">
        <f t="shared" si="49"/>
        <v>1</v>
      </c>
      <c r="OF5" s="33"/>
      <c r="OG5" s="33"/>
      <c r="OH5" s="33"/>
      <c r="OI5" s="33">
        <v>5</v>
      </c>
      <c r="OJ5" s="33"/>
      <c r="OK5" s="32">
        <f t="shared" si="50"/>
        <v>-1</v>
      </c>
      <c r="OL5" s="33"/>
      <c r="OM5" s="34">
        <v>4</v>
      </c>
      <c r="ON5" s="33"/>
      <c r="OO5" s="33">
        <v>3</v>
      </c>
      <c r="OP5" s="33"/>
      <c r="OQ5" s="32">
        <f t="shared" si="51"/>
        <v>20</v>
      </c>
      <c r="OR5" s="33"/>
      <c r="OS5" s="33"/>
      <c r="OT5" s="33"/>
      <c r="OU5" s="33"/>
      <c r="OV5" s="33"/>
    </row>
    <row r="6" spans="1:412" x14ac:dyDescent="0.25">
      <c r="A6" t="s">
        <v>88</v>
      </c>
      <c r="B6" s="57">
        <v>5</v>
      </c>
      <c r="C6" s="57">
        <v>32</v>
      </c>
      <c r="D6" s="41">
        <v>0</v>
      </c>
      <c r="E6" s="58"/>
      <c r="F6" s="58"/>
      <c r="G6" s="58"/>
      <c r="H6" s="58"/>
      <c r="I6" s="58"/>
      <c r="J6" s="41">
        <v>0</v>
      </c>
      <c r="K6" s="33"/>
      <c r="L6" s="33"/>
      <c r="M6" s="46">
        <v>5</v>
      </c>
      <c r="N6" s="33"/>
      <c r="O6" s="33"/>
      <c r="P6" s="43">
        <f>(B28+B6)-(SUM(Q6:U6))</f>
        <v>5</v>
      </c>
      <c r="Q6" s="44"/>
      <c r="R6" s="44"/>
      <c r="S6" s="44"/>
      <c r="T6" s="44"/>
      <c r="U6" s="44"/>
      <c r="V6" s="43">
        <f>(B28+B6)-(SUM(W6:AA6))</f>
        <v>5</v>
      </c>
      <c r="W6" s="44"/>
      <c r="X6" s="44"/>
      <c r="Y6" s="44"/>
      <c r="Z6" s="44"/>
      <c r="AA6" s="44"/>
      <c r="AB6" s="45">
        <v>0</v>
      </c>
      <c r="AC6" s="33"/>
      <c r="AD6" s="33"/>
      <c r="AE6" s="33"/>
      <c r="AF6" s="33"/>
      <c r="AG6" s="33"/>
      <c r="AH6" s="32">
        <f>(B28+B6)-(SUM(AI6:AM6))</f>
        <v>-42</v>
      </c>
      <c r="AI6" s="46">
        <v>47</v>
      </c>
      <c r="AJ6" s="33"/>
      <c r="AK6" s="33"/>
      <c r="AL6" s="33"/>
      <c r="AM6" s="33"/>
      <c r="AN6" s="32">
        <v>0</v>
      </c>
      <c r="AO6" s="33"/>
      <c r="AP6" s="33"/>
      <c r="AQ6" s="33"/>
      <c r="AR6" s="33"/>
      <c r="AS6" s="33"/>
      <c r="AT6" s="32">
        <v>0</v>
      </c>
      <c r="AU6" s="46"/>
      <c r="AV6" s="46"/>
      <c r="AW6" s="46"/>
      <c r="AX6" s="46"/>
      <c r="AY6" s="46"/>
      <c r="AZ6" s="32">
        <f>(B28+B6)-(SUM(BA6:BE6))</f>
        <v>5</v>
      </c>
      <c r="BA6" s="46"/>
      <c r="BB6" s="46"/>
      <c r="BC6" s="33"/>
      <c r="BD6" s="33"/>
      <c r="BE6" s="33"/>
      <c r="BF6" s="32">
        <v>0</v>
      </c>
      <c r="BG6" s="42">
        <v>24</v>
      </c>
      <c r="BH6" s="33"/>
      <c r="BI6" s="33"/>
      <c r="BJ6" s="33"/>
      <c r="BK6" s="33"/>
      <c r="BL6" s="32">
        <v>0</v>
      </c>
      <c r="BM6" s="33"/>
      <c r="BN6" s="33"/>
      <c r="BO6" s="33"/>
      <c r="BP6" s="33"/>
      <c r="BQ6" s="33"/>
      <c r="BR6" s="32">
        <f>(B28+B6)-(SUM(BS6:BW6))</f>
        <v>-42</v>
      </c>
      <c r="BS6" s="33"/>
      <c r="BT6" s="42">
        <v>25</v>
      </c>
      <c r="BU6" s="42">
        <v>22</v>
      </c>
      <c r="BV6" s="33"/>
      <c r="BW6" s="33"/>
      <c r="BX6" s="33">
        <v>0</v>
      </c>
      <c r="BY6" s="32">
        <f>(B28+B6)-(SUM(BZ6:CD6))</f>
        <v>-42</v>
      </c>
      <c r="BZ6" s="42">
        <v>27</v>
      </c>
      <c r="CA6" s="33"/>
      <c r="CB6" s="33"/>
      <c r="CC6" s="42">
        <v>20</v>
      </c>
      <c r="CD6" s="33"/>
      <c r="CE6" s="47">
        <f t="shared" si="11"/>
        <v>-9</v>
      </c>
      <c r="CF6" s="42">
        <v>14</v>
      </c>
      <c r="CG6" s="33"/>
      <c r="CH6" s="33"/>
      <c r="CI6" s="33"/>
      <c r="CJ6" s="33"/>
      <c r="CK6" s="48">
        <f t="shared" si="12"/>
        <v>-37</v>
      </c>
      <c r="CL6" s="49">
        <v>42</v>
      </c>
      <c r="CM6" s="33"/>
      <c r="CN6" s="33"/>
      <c r="CO6" s="33"/>
      <c r="CP6" s="33"/>
      <c r="CQ6" s="32">
        <f t="shared" si="13"/>
        <v>-19</v>
      </c>
      <c r="CR6" s="33"/>
      <c r="CS6" s="34">
        <v>24</v>
      </c>
      <c r="CT6" s="33"/>
      <c r="CU6" s="33"/>
      <c r="CV6" s="33"/>
      <c r="CW6" s="32">
        <f t="shared" si="14"/>
        <v>-37</v>
      </c>
      <c r="CX6" s="33"/>
      <c r="CY6" s="33"/>
      <c r="CZ6" s="34">
        <v>28</v>
      </c>
      <c r="DA6" s="34">
        <v>14</v>
      </c>
      <c r="DB6" s="33"/>
      <c r="DC6" s="50">
        <f t="shared" si="15"/>
        <v>5</v>
      </c>
      <c r="DD6" s="33"/>
      <c r="DE6" s="33"/>
      <c r="DF6" s="33"/>
      <c r="DG6" s="33"/>
      <c r="DH6" s="33"/>
      <c r="DI6" s="32">
        <f>(B29+B6)-(SUM(DJ6:DN6))</f>
        <v>5</v>
      </c>
      <c r="DJ6" s="33"/>
      <c r="DK6" s="33"/>
      <c r="DL6" s="33"/>
      <c r="DM6" s="33"/>
      <c r="DN6" s="33"/>
      <c r="DO6" s="32">
        <f t="shared" si="16"/>
        <v>32</v>
      </c>
      <c r="DP6" s="33"/>
      <c r="DQ6" s="33"/>
      <c r="DR6" s="33"/>
      <c r="DS6" s="33"/>
      <c r="DT6" s="33"/>
      <c r="DU6" s="32">
        <f t="shared" si="17"/>
        <v>1</v>
      </c>
      <c r="DV6" s="33"/>
      <c r="DW6" s="33"/>
      <c r="DX6" s="33"/>
      <c r="DY6" s="34">
        <v>24</v>
      </c>
      <c r="DZ6" s="33"/>
      <c r="EA6" s="32">
        <f t="shared" si="18"/>
        <v>-3</v>
      </c>
      <c r="EB6" s="33"/>
      <c r="EC6" s="33"/>
      <c r="ED6" s="33"/>
      <c r="EE6" s="33">
        <v>28</v>
      </c>
      <c r="EF6" s="33"/>
      <c r="EG6" s="32">
        <f t="shared" si="19"/>
        <v>32</v>
      </c>
      <c r="EH6" s="33"/>
      <c r="EI6" s="33"/>
      <c r="EJ6" s="33"/>
      <c r="EK6" s="33"/>
      <c r="EL6" s="33"/>
      <c r="EM6" s="32">
        <f t="shared" si="20"/>
        <v>32</v>
      </c>
      <c r="EN6" s="42"/>
      <c r="EO6" s="33"/>
      <c r="EP6" s="33"/>
      <c r="EQ6" s="33"/>
      <c r="ER6" s="33"/>
      <c r="ES6" s="32">
        <f t="shared" si="21"/>
        <v>-8</v>
      </c>
      <c r="ET6" s="33"/>
      <c r="EU6" s="33"/>
      <c r="EV6" s="51"/>
      <c r="EW6" s="34">
        <v>33</v>
      </c>
      <c r="EX6" s="33"/>
      <c r="EY6" s="32">
        <f t="shared" si="22"/>
        <v>32</v>
      </c>
      <c r="EZ6" s="33"/>
      <c r="FA6" s="33"/>
      <c r="FB6" s="46"/>
      <c r="FC6" s="33"/>
      <c r="FD6" s="33"/>
      <c r="FE6" s="52">
        <f t="shared" si="23"/>
        <v>25</v>
      </c>
      <c r="FF6" s="33"/>
      <c r="FG6" s="33"/>
      <c r="FH6" s="33"/>
      <c r="FI6" s="33"/>
      <c r="FJ6" s="33"/>
      <c r="FK6" s="32">
        <f t="shared" si="24"/>
        <v>32</v>
      </c>
      <c r="FL6" s="33"/>
      <c r="FM6" s="33"/>
      <c r="FN6" s="33"/>
      <c r="FO6" s="33"/>
      <c r="FP6" s="33"/>
      <c r="FQ6" s="32">
        <f t="shared" si="25"/>
        <v>32</v>
      </c>
      <c r="FR6" s="33"/>
      <c r="FS6" s="33"/>
      <c r="FT6" s="33"/>
      <c r="FU6" s="42"/>
      <c r="FV6" s="42"/>
      <c r="FW6" s="32">
        <f t="shared" si="26"/>
        <v>-10</v>
      </c>
      <c r="FX6" s="33"/>
      <c r="FY6" s="34">
        <v>24</v>
      </c>
      <c r="FZ6" s="33"/>
      <c r="GA6" s="33">
        <v>18</v>
      </c>
      <c r="GB6" s="33"/>
      <c r="GC6" s="32">
        <f t="shared" si="52"/>
        <v>-10</v>
      </c>
      <c r="GD6" s="42"/>
      <c r="GE6" s="33"/>
      <c r="GF6" s="42">
        <v>42</v>
      </c>
      <c r="GG6" s="33"/>
      <c r="GH6" s="33"/>
      <c r="GI6" s="32">
        <f t="shared" si="53"/>
        <v>32</v>
      </c>
      <c r="GJ6" s="33"/>
      <c r="GK6" s="33"/>
      <c r="GL6" s="33"/>
      <c r="GM6" s="33"/>
      <c r="GN6" s="33"/>
      <c r="GO6" s="32">
        <f>(29)-(SUM(GP6:GT6))</f>
        <v>5</v>
      </c>
      <c r="GP6" s="33"/>
      <c r="GQ6" s="34">
        <v>24</v>
      </c>
      <c r="GR6" s="33"/>
      <c r="GS6" s="33"/>
      <c r="GT6" s="33"/>
      <c r="GU6" s="32">
        <v>0</v>
      </c>
      <c r="GV6" s="33"/>
      <c r="GW6" s="33"/>
      <c r="GX6" s="33"/>
      <c r="GY6" s="33"/>
      <c r="GZ6" s="33"/>
      <c r="HA6" s="32">
        <v>0</v>
      </c>
      <c r="HB6" s="33"/>
      <c r="HC6" s="33"/>
      <c r="HD6" s="33"/>
      <c r="HE6" s="33"/>
      <c r="HF6" s="33"/>
      <c r="HG6" s="32">
        <v>0</v>
      </c>
      <c r="HH6" s="33"/>
      <c r="HI6" s="33"/>
      <c r="HJ6" s="33"/>
      <c r="HK6" s="33"/>
      <c r="HL6" s="33"/>
      <c r="HM6" s="54">
        <v>0</v>
      </c>
      <c r="HN6" s="33"/>
      <c r="HO6" s="33"/>
      <c r="HP6" s="33"/>
      <c r="HQ6" s="33"/>
      <c r="HR6" s="33"/>
      <c r="HS6" s="32">
        <v>0</v>
      </c>
      <c r="HT6" s="33"/>
      <c r="HU6" s="33"/>
      <c r="HV6" s="33"/>
      <c r="HW6" s="33"/>
      <c r="HX6" s="33"/>
      <c r="HY6" s="32">
        <v>0</v>
      </c>
      <c r="HZ6" s="33"/>
      <c r="IA6" s="33"/>
      <c r="IB6" s="33"/>
      <c r="IC6" s="33"/>
      <c r="ID6" s="33"/>
      <c r="IE6" s="32">
        <v>0</v>
      </c>
      <c r="IF6" s="42"/>
      <c r="IG6" s="42"/>
      <c r="IH6" s="42"/>
      <c r="II6" s="42"/>
      <c r="IJ6" s="42"/>
      <c r="IK6" s="32">
        <f t="shared" si="27"/>
        <v>32</v>
      </c>
      <c r="IL6" s="33"/>
      <c r="IM6" s="33"/>
      <c r="IN6" s="33"/>
      <c r="IO6" s="33"/>
      <c r="IP6" s="33"/>
      <c r="IQ6" s="32">
        <f t="shared" si="28"/>
        <v>32</v>
      </c>
      <c r="IR6" s="33"/>
      <c r="IS6" s="33"/>
      <c r="IT6" s="33"/>
      <c r="IU6" s="33"/>
      <c r="IV6" s="33"/>
      <c r="IW6" s="32">
        <f t="shared" si="29"/>
        <v>32</v>
      </c>
      <c r="IX6" s="33"/>
      <c r="IY6" s="33"/>
      <c r="IZ6" s="33"/>
      <c r="JA6" s="33"/>
      <c r="JB6" s="33"/>
      <c r="JC6" s="32">
        <f t="shared" si="30"/>
        <v>32</v>
      </c>
      <c r="JD6" s="33"/>
      <c r="JE6" s="33"/>
      <c r="JF6" s="33"/>
      <c r="JG6" s="33"/>
      <c r="JH6" s="33"/>
      <c r="JI6" s="32">
        <f t="shared" si="31"/>
        <v>0</v>
      </c>
      <c r="JJ6" s="33"/>
      <c r="JK6" s="33"/>
      <c r="JL6" s="34">
        <v>32</v>
      </c>
      <c r="JM6" s="33"/>
      <c r="JN6" s="33"/>
      <c r="JO6" s="32">
        <f t="shared" si="32"/>
        <v>0</v>
      </c>
      <c r="JP6" s="33"/>
      <c r="JQ6" s="33"/>
      <c r="JR6" s="33"/>
      <c r="JS6" s="33">
        <v>32</v>
      </c>
      <c r="JT6" s="33"/>
      <c r="JU6" s="32">
        <f t="shared" si="33"/>
        <v>32</v>
      </c>
      <c r="JV6" s="33"/>
      <c r="JW6" s="33"/>
      <c r="JX6" s="33"/>
      <c r="JY6" s="33"/>
      <c r="JZ6" s="33"/>
      <c r="KA6" s="32">
        <f t="shared" si="34"/>
        <v>0</v>
      </c>
      <c r="KB6" s="33"/>
      <c r="KC6" s="42">
        <v>24</v>
      </c>
      <c r="KD6" s="33"/>
      <c r="KE6" s="33">
        <v>8</v>
      </c>
      <c r="KF6" s="33"/>
      <c r="KG6" s="32">
        <f t="shared" si="35"/>
        <v>32</v>
      </c>
      <c r="KH6" s="33"/>
      <c r="KI6" s="33"/>
      <c r="KJ6" s="33"/>
      <c r="KK6" s="33"/>
      <c r="KL6" s="33"/>
      <c r="KM6" s="45">
        <f t="shared" si="36"/>
        <v>4</v>
      </c>
      <c r="KN6" s="33"/>
      <c r="KO6" s="33"/>
      <c r="KP6" s="34">
        <v>28</v>
      </c>
      <c r="KQ6" s="60"/>
      <c r="KR6" s="33"/>
      <c r="KS6" s="32">
        <f t="shared" si="37"/>
        <v>32</v>
      </c>
      <c r="KT6" s="33"/>
      <c r="KU6" s="33"/>
      <c r="KV6" s="33"/>
      <c r="KW6" s="33"/>
      <c r="KX6" s="42"/>
      <c r="KY6" s="32">
        <f t="shared" si="38"/>
        <v>32</v>
      </c>
      <c r="KZ6" s="33"/>
      <c r="LA6" s="33"/>
      <c r="LB6" s="33"/>
      <c r="LC6" s="33"/>
      <c r="LD6" s="33"/>
      <c r="LE6" s="32">
        <f t="shared" si="39"/>
        <v>32</v>
      </c>
      <c r="LF6" s="42"/>
      <c r="LG6" s="33"/>
      <c r="LH6" s="33"/>
      <c r="LI6" s="33"/>
      <c r="LJ6" s="33"/>
      <c r="LK6" s="32">
        <f t="shared" si="40"/>
        <v>0</v>
      </c>
      <c r="LL6" s="34">
        <v>32</v>
      </c>
      <c r="LM6" s="33"/>
      <c r="LN6" s="33"/>
      <c r="LO6" s="33"/>
      <c r="LP6" s="33"/>
      <c r="LQ6" s="47">
        <v>0</v>
      </c>
      <c r="LR6" s="42"/>
      <c r="LS6" s="42"/>
      <c r="LT6" s="42"/>
      <c r="LU6" s="42"/>
      <c r="LV6" s="42"/>
      <c r="LW6" s="47">
        <v>0</v>
      </c>
      <c r="LX6" s="42"/>
      <c r="LY6" s="42"/>
      <c r="LZ6" s="42"/>
      <c r="MA6" s="42"/>
      <c r="MB6" s="42"/>
      <c r="MC6" s="32">
        <f t="shared" si="41"/>
        <v>8</v>
      </c>
      <c r="MD6" s="33"/>
      <c r="ME6" s="33"/>
      <c r="MF6" s="33"/>
      <c r="MG6" s="33">
        <v>24</v>
      </c>
      <c r="MH6" s="33"/>
      <c r="MI6" s="32">
        <f t="shared" si="42"/>
        <v>32</v>
      </c>
      <c r="MJ6" s="33"/>
      <c r="MK6" s="33"/>
      <c r="ML6" s="33"/>
      <c r="MM6" s="33"/>
      <c r="MN6" s="33"/>
      <c r="MO6" s="55">
        <v>0</v>
      </c>
      <c r="MP6" s="56"/>
      <c r="MQ6" s="56"/>
      <c r="MR6" s="56"/>
      <c r="MS6" s="56"/>
      <c r="MT6" s="56"/>
      <c r="MU6" s="32">
        <f t="shared" si="43"/>
        <v>32</v>
      </c>
      <c r="MV6" s="33"/>
      <c r="MW6" s="33"/>
      <c r="MX6" s="33"/>
      <c r="MY6" s="33"/>
      <c r="MZ6" s="33"/>
      <c r="NA6" s="32">
        <f t="shared" si="44"/>
        <v>32</v>
      </c>
      <c r="NB6" s="33"/>
      <c r="NC6" s="33"/>
      <c r="ND6" s="33"/>
      <c r="NE6" s="33"/>
      <c r="NF6" s="33"/>
      <c r="NG6" s="32">
        <f t="shared" si="45"/>
        <v>32</v>
      </c>
      <c r="NH6" s="33"/>
      <c r="NI6" s="33"/>
      <c r="NJ6" s="33"/>
      <c r="NK6" s="33"/>
      <c r="NL6" s="33"/>
      <c r="NM6" s="32">
        <f t="shared" si="46"/>
        <v>13</v>
      </c>
      <c r="NN6" s="33"/>
      <c r="NO6" s="34">
        <v>19</v>
      </c>
      <c r="NP6" s="33"/>
      <c r="NQ6" s="33"/>
      <c r="NR6" s="33"/>
      <c r="NS6" s="32">
        <f t="shared" si="47"/>
        <v>32</v>
      </c>
      <c r="NT6" s="33"/>
      <c r="NU6" s="33"/>
      <c r="NV6" s="33"/>
      <c r="NW6" s="33"/>
      <c r="NX6" s="33"/>
      <c r="NY6" s="32">
        <f t="shared" si="48"/>
        <v>8</v>
      </c>
      <c r="NZ6" s="33"/>
      <c r="OA6" s="33"/>
      <c r="OB6" s="34">
        <v>24</v>
      </c>
      <c r="OC6" s="33"/>
      <c r="OD6" s="33"/>
      <c r="OE6" s="32">
        <f t="shared" si="49"/>
        <v>-5</v>
      </c>
      <c r="OF6" s="33"/>
      <c r="OG6" s="33"/>
      <c r="OH6" s="33"/>
      <c r="OI6" s="33">
        <v>37</v>
      </c>
      <c r="OJ6" s="33"/>
      <c r="OK6" s="32">
        <f t="shared" si="50"/>
        <v>32</v>
      </c>
      <c r="OL6" s="33"/>
      <c r="OM6" s="33"/>
      <c r="ON6" s="33"/>
      <c r="OO6" s="33"/>
      <c r="OP6" s="33"/>
      <c r="OQ6" s="32">
        <f t="shared" si="51"/>
        <v>-23</v>
      </c>
      <c r="OR6" s="33"/>
      <c r="OS6" s="33">
        <v>60</v>
      </c>
      <c r="OT6" s="33"/>
      <c r="OU6" s="33"/>
      <c r="OV6" s="33"/>
    </row>
    <row r="7" spans="1:412" x14ac:dyDescent="0.25">
      <c r="A7" t="s">
        <v>89</v>
      </c>
      <c r="B7" s="57">
        <v>18</v>
      </c>
      <c r="C7" s="57">
        <v>8</v>
      </c>
      <c r="D7" s="41">
        <v>0</v>
      </c>
      <c r="E7" s="58"/>
      <c r="F7" s="58"/>
      <c r="G7" s="58"/>
      <c r="H7" s="58"/>
      <c r="I7" s="58"/>
      <c r="J7" s="41">
        <f>(B30+B7)-(SUM(K7:O7))</f>
        <v>-8</v>
      </c>
      <c r="K7" s="46">
        <v>26</v>
      </c>
      <c r="L7" s="33"/>
      <c r="M7" s="33"/>
      <c r="N7" s="33"/>
      <c r="O7" s="33"/>
      <c r="P7" s="43">
        <f t="shared" ref="P7:P16" si="54">(B30+B7)-(SUM(Q7:U7))</f>
        <v>18</v>
      </c>
      <c r="Q7" s="44"/>
      <c r="R7" s="44"/>
      <c r="S7" s="44"/>
      <c r="T7" s="44"/>
      <c r="U7" s="44"/>
      <c r="V7" s="43">
        <f t="shared" ref="V7:V19" si="55">(B30+B7)-(SUM(W7:AA7))</f>
        <v>18</v>
      </c>
      <c r="W7" s="44"/>
      <c r="X7" s="44"/>
      <c r="Y7" s="44"/>
      <c r="Z7" s="44"/>
      <c r="AA7" s="44"/>
      <c r="AB7" s="45">
        <v>0</v>
      </c>
      <c r="AC7" s="33"/>
      <c r="AD7" s="33"/>
      <c r="AE7" s="33"/>
      <c r="AF7" s="33"/>
      <c r="AG7" s="33"/>
      <c r="AH7" s="32">
        <f t="shared" ref="AH7:AH19" si="56">(B30+B7)-(SUM(AI7:AM7))</f>
        <v>18</v>
      </c>
      <c r="AI7" s="33"/>
      <c r="AJ7" s="33"/>
      <c r="AK7" s="33"/>
      <c r="AL7" s="33"/>
      <c r="AM7" s="33"/>
      <c r="AN7" s="32">
        <f>(B30+B7)-(SUM(AO7:AS7))</f>
        <v>-8</v>
      </c>
      <c r="AO7" s="42">
        <v>26</v>
      </c>
      <c r="AP7" s="33"/>
      <c r="AQ7" s="33"/>
      <c r="AR7" s="33"/>
      <c r="AS7" s="33"/>
      <c r="AT7" s="32">
        <v>0</v>
      </c>
      <c r="AU7" s="46"/>
      <c r="AV7" s="46"/>
      <c r="AW7" s="46"/>
      <c r="AX7" s="46"/>
      <c r="AY7" s="46"/>
      <c r="AZ7" s="32">
        <v>0</v>
      </c>
      <c r="BA7" s="46"/>
      <c r="BB7" s="46"/>
      <c r="BC7" s="33"/>
      <c r="BD7" s="33"/>
      <c r="BE7" s="33"/>
      <c r="BF7" s="32">
        <v>0</v>
      </c>
      <c r="BG7" s="42">
        <v>1</v>
      </c>
      <c r="BH7" s="33"/>
      <c r="BI7" s="33"/>
      <c r="BJ7" s="33"/>
      <c r="BK7" s="33"/>
      <c r="BL7" s="32">
        <v>0</v>
      </c>
      <c r="BM7" s="33"/>
      <c r="BN7" s="33"/>
      <c r="BO7" s="33"/>
      <c r="BP7" s="33"/>
      <c r="BQ7" s="33"/>
      <c r="BR7" s="32">
        <v>0</v>
      </c>
      <c r="BS7" s="33"/>
      <c r="BT7" s="42">
        <v>13</v>
      </c>
      <c r="BU7" s="33"/>
      <c r="BV7" s="33"/>
      <c r="BW7" s="33"/>
      <c r="BX7" s="33">
        <v>0</v>
      </c>
      <c r="BY7" s="32">
        <f t="shared" ref="BY7:BY19" si="57">(B30+B7)-(SUM(BZ7:CD7))</f>
        <v>18</v>
      </c>
      <c r="BZ7" s="33"/>
      <c r="CA7" s="33"/>
      <c r="CB7" s="33"/>
      <c r="CC7" s="33"/>
      <c r="CD7" s="33"/>
      <c r="CE7" s="47">
        <f t="shared" si="11"/>
        <v>-7</v>
      </c>
      <c r="CF7" s="42">
        <v>14</v>
      </c>
      <c r="CG7" s="42">
        <v>11</v>
      </c>
      <c r="CH7" s="33"/>
      <c r="CI7" s="33"/>
      <c r="CJ7" s="33"/>
      <c r="CK7" s="48">
        <f t="shared" si="12"/>
        <v>3</v>
      </c>
      <c r="CL7" s="49">
        <v>9</v>
      </c>
      <c r="CM7" s="33"/>
      <c r="CN7" s="49">
        <v>6</v>
      </c>
      <c r="CO7" s="33"/>
      <c r="CP7" s="33"/>
      <c r="CQ7" s="32">
        <f t="shared" si="13"/>
        <v>9</v>
      </c>
      <c r="CR7" s="49">
        <v>6</v>
      </c>
      <c r="CS7" s="34">
        <v>3</v>
      </c>
      <c r="CT7" s="33"/>
      <c r="CU7" s="33"/>
      <c r="CV7" s="33"/>
      <c r="CW7" s="32">
        <f t="shared" si="14"/>
        <v>-12</v>
      </c>
      <c r="CX7" s="33"/>
      <c r="CY7" s="34">
        <v>14</v>
      </c>
      <c r="CZ7" s="34">
        <v>16</v>
      </c>
      <c r="DA7" s="33"/>
      <c r="DB7" s="33"/>
      <c r="DC7" s="50">
        <f t="shared" si="15"/>
        <v>-12</v>
      </c>
      <c r="DD7" s="61">
        <v>30</v>
      </c>
      <c r="DE7" s="33"/>
      <c r="DF7" s="33"/>
      <c r="DG7" s="33"/>
      <c r="DH7" s="33"/>
      <c r="DI7" s="32">
        <f>(B30+B7)-(SUM(DJ7:DN7))</f>
        <v>4</v>
      </c>
      <c r="DJ7" s="34">
        <v>2</v>
      </c>
      <c r="DK7" s="33"/>
      <c r="DL7" s="34">
        <v>12</v>
      </c>
      <c r="DM7" s="33"/>
      <c r="DN7" s="33"/>
      <c r="DO7" s="32">
        <f t="shared" si="16"/>
        <v>8</v>
      </c>
      <c r="DP7" s="33"/>
      <c r="DQ7" s="33"/>
      <c r="DR7" s="33"/>
      <c r="DS7" s="33"/>
      <c r="DT7" s="33"/>
      <c r="DU7" s="32">
        <f t="shared" si="17"/>
        <v>-18</v>
      </c>
      <c r="DV7" s="33"/>
      <c r="DW7" s="33"/>
      <c r="DX7" s="34">
        <v>24</v>
      </c>
      <c r="DY7" s="33"/>
      <c r="DZ7" s="33"/>
      <c r="EA7" s="32">
        <f t="shared" si="18"/>
        <v>-18</v>
      </c>
      <c r="EB7" s="33"/>
      <c r="EC7" s="34">
        <v>24</v>
      </c>
      <c r="ED7" s="33"/>
      <c r="EE7" s="33"/>
      <c r="EF7" s="33"/>
      <c r="EG7" s="32">
        <f t="shared" si="19"/>
        <v>-6</v>
      </c>
      <c r="EH7" s="33"/>
      <c r="EI7" s="33"/>
      <c r="EJ7" s="34">
        <v>14</v>
      </c>
      <c r="EK7" s="33"/>
      <c r="EL7" s="33"/>
      <c r="EM7" s="32">
        <f t="shared" si="20"/>
        <v>-7</v>
      </c>
      <c r="EN7" s="42"/>
      <c r="EO7" s="33"/>
      <c r="EP7" s="33"/>
      <c r="EQ7" s="33">
        <v>15</v>
      </c>
      <c r="ER7" s="33"/>
      <c r="ES7" s="32">
        <f t="shared" si="21"/>
        <v>-1</v>
      </c>
      <c r="ET7" s="34">
        <v>7</v>
      </c>
      <c r="EU7" s="33"/>
      <c r="EV7" s="51"/>
      <c r="EW7" s="33"/>
      <c r="EX7" s="33"/>
      <c r="EY7" s="32">
        <f t="shared" si="22"/>
        <v>8</v>
      </c>
      <c r="EZ7" s="33"/>
      <c r="FA7" s="33"/>
      <c r="FB7" s="46"/>
      <c r="FC7" s="33"/>
      <c r="FD7" s="33"/>
      <c r="FE7" s="52">
        <f t="shared" si="23"/>
        <v>-15</v>
      </c>
      <c r="FF7" s="33"/>
      <c r="FG7" s="33"/>
      <c r="FH7" s="59">
        <v>18</v>
      </c>
      <c r="FI7" s="33">
        <v>3</v>
      </c>
      <c r="FJ7" s="33"/>
      <c r="FK7" s="32">
        <f t="shared" si="24"/>
        <v>8</v>
      </c>
      <c r="FL7" s="33"/>
      <c r="FM7" s="33"/>
      <c r="FN7" s="33"/>
      <c r="FO7" s="33"/>
      <c r="FP7" s="33"/>
      <c r="FQ7" s="32">
        <f t="shared" si="25"/>
        <v>8</v>
      </c>
      <c r="FR7" s="33"/>
      <c r="FS7" s="33"/>
      <c r="FT7" s="33"/>
      <c r="FU7" s="42"/>
      <c r="FV7" s="42"/>
      <c r="FW7" s="32">
        <f t="shared" si="26"/>
        <v>-6</v>
      </c>
      <c r="FX7" s="33"/>
      <c r="FY7" s="34">
        <v>14</v>
      </c>
      <c r="FZ7" s="33"/>
      <c r="GA7" s="33"/>
      <c r="GB7" s="33"/>
      <c r="GC7" s="32">
        <f t="shared" si="52"/>
        <v>-20</v>
      </c>
      <c r="GD7" s="42"/>
      <c r="GE7" s="34">
        <v>9</v>
      </c>
      <c r="GF7" s="42">
        <v>19</v>
      </c>
      <c r="GG7" s="33"/>
      <c r="GH7" s="33"/>
      <c r="GI7" s="32">
        <f t="shared" si="53"/>
        <v>8</v>
      </c>
      <c r="GJ7" s="33"/>
      <c r="GK7" s="33"/>
      <c r="GL7" s="33"/>
      <c r="GM7" s="33"/>
      <c r="GN7" s="33"/>
      <c r="GO7" s="32">
        <f>(19)-(SUM(GP7:GT7))</f>
        <v>19</v>
      </c>
      <c r="GP7" s="33"/>
      <c r="GQ7" s="33"/>
      <c r="GR7" s="33"/>
      <c r="GS7" s="33"/>
      <c r="GT7" s="33"/>
      <c r="GU7" s="32">
        <v>0</v>
      </c>
      <c r="GV7" s="33"/>
      <c r="GW7" s="33"/>
      <c r="GX7" s="33"/>
      <c r="GY7" s="33"/>
      <c r="GZ7" s="33"/>
      <c r="HA7" s="32">
        <v>0</v>
      </c>
      <c r="HB7" s="33"/>
      <c r="HC7" s="33"/>
      <c r="HD7" s="33"/>
      <c r="HE7" s="33"/>
      <c r="HF7" s="33"/>
      <c r="HG7" s="32">
        <v>0</v>
      </c>
      <c r="HH7" s="33"/>
      <c r="HI7" s="33"/>
      <c r="HJ7" s="33"/>
      <c r="HK7" s="33"/>
      <c r="HL7" s="33"/>
      <c r="HM7" s="54">
        <v>0</v>
      </c>
      <c r="HN7" s="33"/>
      <c r="HO7" s="33"/>
      <c r="HP7" s="33"/>
      <c r="HQ7" s="33"/>
      <c r="HR7" s="33"/>
      <c r="HS7" s="32">
        <v>0</v>
      </c>
      <c r="HT7" s="33"/>
      <c r="HU7" s="33"/>
      <c r="HV7" s="33"/>
      <c r="HW7" s="33"/>
      <c r="HX7" s="33"/>
      <c r="HY7" s="32">
        <v>0</v>
      </c>
      <c r="HZ7" s="33"/>
      <c r="IA7" s="33"/>
      <c r="IB7" s="33"/>
      <c r="IC7" s="33"/>
      <c r="ID7" s="33"/>
      <c r="IE7" s="32">
        <v>0</v>
      </c>
      <c r="IF7" s="42"/>
      <c r="IG7" s="42"/>
      <c r="IH7" s="42"/>
      <c r="II7" s="42"/>
      <c r="IJ7" s="42"/>
      <c r="IK7" s="32">
        <f t="shared" si="27"/>
        <v>8</v>
      </c>
      <c r="IL7" s="33"/>
      <c r="IM7" s="33"/>
      <c r="IN7" s="33"/>
      <c r="IO7" s="33"/>
      <c r="IP7" s="33"/>
      <c r="IQ7" s="32">
        <f t="shared" si="28"/>
        <v>8</v>
      </c>
      <c r="IR7" s="33"/>
      <c r="IS7" s="33"/>
      <c r="IT7" s="33"/>
      <c r="IU7" s="33"/>
      <c r="IV7" s="33"/>
      <c r="IW7" s="32">
        <f t="shared" si="29"/>
        <v>5</v>
      </c>
      <c r="IX7" s="42">
        <v>3</v>
      </c>
      <c r="IY7" s="33"/>
      <c r="IZ7" s="33"/>
      <c r="JA7" s="33"/>
      <c r="JB7" s="33"/>
      <c r="JC7" s="32">
        <f t="shared" si="30"/>
        <v>8</v>
      </c>
      <c r="JD7" s="33"/>
      <c r="JE7" s="33"/>
      <c r="JF7" s="33"/>
      <c r="JG7" s="33"/>
      <c r="JH7" s="33"/>
      <c r="JI7" s="32">
        <f t="shared" si="31"/>
        <v>6</v>
      </c>
      <c r="JJ7" s="33"/>
      <c r="JK7" s="33"/>
      <c r="JL7" s="42">
        <v>2</v>
      </c>
      <c r="JM7" s="33"/>
      <c r="JN7" s="33"/>
      <c r="JO7" s="32">
        <f t="shared" si="32"/>
        <v>-18</v>
      </c>
      <c r="JP7" s="34">
        <v>26</v>
      </c>
      <c r="JQ7" s="33"/>
      <c r="JR7" s="33"/>
      <c r="JS7" s="33"/>
      <c r="JT7" s="33"/>
      <c r="JU7" s="32">
        <f t="shared" si="33"/>
        <v>2</v>
      </c>
      <c r="JV7" s="33"/>
      <c r="JW7" s="33"/>
      <c r="JX7" s="34">
        <v>6</v>
      </c>
      <c r="JY7" s="33"/>
      <c r="JZ7" s="33"/>
      <c r="KA7" s="32">
        <f t="shared" si="34"/>
        <v>5</v>
      </c>
      <c r="KB7" s="34">
        <v>3</v>
      </c>
      <c r="KC7" s="33"/>
      <c r="KD7" s="33"/>
      <c r="KE7" s="33"/>
      <c r="KF7" s="33"/>
      <c r="KG7" s="32">
        <f t="shared" si="35"/>
        <v>8</v>
      </c>
      <c r="KH7" s="33"/>
      <c r="KI7" s="33"/>
      <c r="KJ7" s="33"/>
      <c r="KK7" s="33"/>
      <c r="KL7" s="33"/>
      <c r="KM7" s="45">
        <f t="shared" si="36"/>
        <v>8</v>
      </c>
      <c r="KN7" s="33"/>
      <c r="KO7" s="33"/>
      <c r="KP7" s="33"/>
      <c r="KQ7" s="33"/>
      <c r="KR7" s="33"/>
      <c r="KS7" s="32">
        <f t="shared" si="37"/>
        <v>8</v>
      </c>
      <c r="KT7" s="33"/>
      <c r="KU7" s="33"/>
      <c r="KV7" s="33"/>
      <c r="KW7" s="33"/>
      <c r="KX7" s="42"/>
      <c r="KY7" s="32">
        <f t="shared" si="38"/>
        <v>-12</v>
      </c>
      <c r="KZ7" s="34">
        <v>3</v>
      </c>
      <c r="LA7" s="33"/>
      <c r="LB7" s="33"/>
      <c r="LC7" s="33">
        <v>17</v>
      </c>
      <c r="LD7" s="33"/>
      <c r="LE7" s="32">
        <f t="shared" si="39"/>
        <v>8</v>
      </c>
      <c r="LF7" s="42"/>
      <c r="LG7" s="33"/>
      <c r="LH7" s="33"/>
      <c r="LI7" s="33"/>
      <c r="LJ7" s="33"/>
      <c r="LK7" s="32">
        <f t="shared" si="40"/>
        <v>3</v>
      </c>
      <c r="LL7" s="34">
        <v>5</v>
      </c>
      <c r="LM7" s="33"/>
      <c r="LN7" s="33"/>
      <c r="LO7" s="33"/>
      <c r="LP7" s="33"/>
      <c r="LQ7" s="47">
        <v>0</v>
      </c>
      <c r="LR7" s="42"/>
      <c r="LS7" s="42"/>
      <c r="LT7" s="42"/>
      <c r="LU7" s="42"/>
      <c r="LV7" s="42"/>
      <c r="LW7" s="47">
        <v>0</v>
      </c>
      <c r="LX7" s="42"/>
      <c r="LY7" s="42"/>
      <c r="LZ7" s="42"/>
      <c r="MA7" s="42"/>
      <c r="MB7" s="42"/>
      <c r="MC7" s="32">
        <f t="shared" si="41"/>
        <v>-18</v>
      </c>
      <c r="MD7" s="33"/>
      <c r="ME7" s="33"/>
      <c r="MF7" s="62">
        <v>26</v>
      </c>
      <c r="MG7" s="33"/>
      <c r="MH7" s="33"/>
      <c r="MI7" s="32">
        <f t="shared" si="42"/>
        <v>2</v>
      </c>
      <c r="MJ7" s="33"/>
      <c r="MK7" s="33"/>
      <c r="ML7" s="34">
        <v>6</v>
      </c>
      <c r="MM7" s="33"/>
      <c r="MN7" s="33"/>
      <c r="MO7" s="55">
        <v>0</v>
      </c>
      <c r="MP7" s="56"/>
      <c r="MQ7" s="56"/>
      <c r="MR7" s="56"/>
      <c r="MS7" s="56"/>
      <c r="MT7" s="56"/>
      <c r="MU7" s="32">
        <f t="shared" si="43"/>
        <v>8</v>
      </c>
      <c r="MV7" s="33"/>
      <c r="MW7" s="33"/>
      <c r="MX7" s="33"/>
      <c r="MY7" s="33"/>
      <c r="MZ7" s="33"/>
      <c r="NA7" s="32">
        <f t="shared" si="44"/>
        <v>2</v>
      </c>
      <c r="NB7" s="34">
        <v>6</v>
      </c>
      <c r="NC7" s="33"/>
      <c r="ND7" s="33"/>
      <c r="NE7" s="33"/>
      <c r="NF7" s="33"/>
      <c r="NG7" s="32">
        <f t="shared" si="45"/>
        <v>-18</v>
      </c>
      <c r="NH7" s="33"/>
      <c r="NI7" s="33"/>
      <c r="NJ7" s="34">
        <v>26</v>
      </c>
      <c r="NK7" s="33"/>
      <c r="NL7" s="33"/>
      <c r="NM7" s="32">
        <f t="shared" si="46"/>
        <v>-18</v>
      </c>
      <c r="NN7" s="33"/>
      <c r="NO7" s="34">
        <v>9</v>
      </c>
      <c r="NP7" s="34">
        <v>17</v>
      </c>
      <c r="NQ7" s="33"/>
      <c r="NR7" s="33"/>
      <c r="NS7" s="32">
        <f t="shared" si="47"/>
        <v>8</v>
      </c>
      <c r="NT7" s="33"/>
      <c r="NU7" s="33"/>
      <c r="NV7" s="33"/>
      <c r="NW7" s="33"/>
      <c r="NX7" s="33"/>
      <c r="NY7" s="32">
        <f t="shared" si="48"/>
        <v>-18</v>
      </c>
      <c r="NZ7" s="34">
        <v>26</v>
      </c>
      <c r="OA7" s="33"/>
      <c r="OB7" s="33"/>
      <c r="OC7" s="33"/>
      <c r="OD7" s="33"/>
      <c r="OE7" s="32">
        <f t="shared" si="49"/>
        <v>3</v>
      </c>
      <c r="OF7" s="33"/>
      <c r="OG7" s="33"/>
      <c r="OH7" s="33"/>
      <c r="OI7" s="33">
        <v>5</v>
      </c>
      <c r="OJ7" s="33"/>
      <c r="OK7" s="32">
        <f t="shared" si="50"/>
        <v>8</v>
      </c>
      <c r="OL7" s="33"/>
      <c r="OM7" s="33"/>
      <c r="ON7" s="33"/>
      <c r="OO7" s="33"/>
      <c r="OP7" s="33"/>
      <c r="OQ7" s="32">
        <f t="shared" si="51"/>
        <v>0</v>
      </c>
      <c r="OR7" s="33"/>
      <c r="OS7" s="33"/>
      <c r="OT7" s="34">
        <v>5</v>
      </c>
      <c r="OU7" s="34">
        <v>21</v>
      </c>
      <c r="OV7" s="33"/>
    </row>
    <row r="8" spans="1:412" x14ac:dyDescent="0.25">
      <c r="A8" t="s">
        <v>90</v>
      </c>
      <c r="B8" s="57">
        <v>10</v>
      </c>
      <c r="C8" s="57">
        <v>8</v>
      </c>
      <c r="D8" s="41">
        <v>0</v>
      </c>
      <c r="E8" s="33"/>
      <c r="F8" s="33"/>
      <c r="G8" s="33"/>
      <c r="H8" s="33"/>
      <c r="I8" s="33"/>
      <c r="J8" s="41">
        <v>0</v>
      </c>
      <c r="K8" s="33"/>
      <c r="L8" s="46">
        <v>6</v>
      </c>
      <c r="M8" s="33"/>
      <c r="N8" s="33"/>
      <c r="O8" s="33"/>
      <c r="P8" s="43">
        <f t="shared" si="54"/>
        <v>10</v>
      </c>
      <c r="Q8" s="44"/>
      <c r="R8" s="44"/>
      <c r="S8" s="44"/>
      <c r="T8" s="44"/>
      <c r="U8" s="44"/>
      <c r="V8" s="43">
        <f t="shared" si="55"/>
        <v>10</v>
      </c>
      <c r="W8" s="44"/>
      <c r="X8" s="44"/>
      <c r="Y8" s="44"/>
      <c r="Z8" s="44"/>
      <c r="AA8" s="44"/>
      <c r="AB8" s="45">
        <v>0</v>
      </c>
      <c r="AC8" s="42">
        <v>4</v>
      </c>
      <c r="AD8" s="33"/>
      <c r="AE8" s="33"/>
      <c r="AF8" s="33"/>
      <c r="AG8" s="33"/>
      <c r="AH8" s="32">
        <f t="shared" si="56"/>
        <v>5</v>
      </c>
      <c r="AI8" s="33"/>
      <c r="AJ8" s="33"/>
      <c r="AK8" s="42">
        <v>5</v>
      </c>
      <c r="AL8" s="33"/>
      <c r="AM8" s="33"/>
      <c r="AN8" s="32">
        <v>0</v>
      </c>
      <c r="AO8" s="42">
        <v>8</v>
      </c>
      <c r="AP8" s="33"/>
      <c r="AQ8" s="33"/>
      <c r="AR8" s="33"/>
      <c r="AS8" s="33"/>
      <c r="AT8" s="32">
        <v>0</v>
      </c>
      <c r="AU8" s="46"/>
      <c r="AV8" s="46"/>
      <c r="AW8" s="46"/>
      <c r="AX8" s="46"/>
      <c r="AY8" s="46"/>
      <c r="AZ8" s="32">
        <f t="shared" ref="AZ8:AZ19" si="58">(B31+B8)-(SUM(BA8:BE8))</f>
        <v>10</v>
      </c>
      <c r="BA8" s="46"/>
      <c r="BB8" s="46"/>
      <c r="BC8" s="33"/>
      <c r="BD8" s="33"/>
      <c r="BE8" s="33"/>
      <c r="BF8" s="32">
        <v>0</v>
      </c>
      <c r="BG8" s="33"/>
      <c r="BH8" s="33"/>
      <c r="BI8" s="33"/>
      <c r="BJ8" s="33"/>
      <c r="BK8" s="33"/>
      <c r="BL8" s="32">
        <v>0</v>
      </c>
      <c r="BM8" s="42">
        <v>7</v>
      </c>
      <c r="BN8" s="33"/>
      <c r="BO8" s="33"/>
      <c r="BP8" s="33"/>
      <c r="BQ8" s="33"/>
      <c r="BR8" s="32">
        <v>0</v>
      </c>
      <c r="BS8" s="33"/>
      <c r="BT8" s="42">
        <v>8</v>
      </c>
      <c r="BU8" s="33"/>
      <c r="BV8" s="33"/>
      <c r="BW8" s="33"/>
      <c r="BX8" s="33">
        <v>0</v>
      </c>
      <c r="BY8" s="32">
        <f t="shared" si="57"/>
        <v>10</v>
      </c>
      <c r="BZ8" s="33"/>
      <c r="CA8" s="33"/>
      <c r="CB8" s="33"/>
      <c r="CC8" s="33"/>
      <c r="CD8" s="33"/>
      <c r="CE8" s="47">
        <f t="shared" si="11"/>
        <v>10</v>
      </c>
      <c r="CF8" s="33"/>
      <c r="CG8" s="33"/>
      <c r="CH8" s="33"/>
      <c r="CI8" s="33"/>
      <c r="CJ8" s="33"/>
      <c r="CK8" s="48">
        <f t="shared" si="12"/>
        <v>-7</v>
      </c>
      <c r="CL8" s="49">
        <v>17</v>
      </c>
      <c r="CM8" s="33"/>
      <c r="CN8" s="33"/>
      <c r="CO8" s="33"/>
      <c r="CP8" s="33"/>
      <c r="CQ8" s="32">
        <f t="shared" si="13"/>
        <v>1</v>
      </c>
      <c r="CR8" s="33"/>
      <c r="CS8" s="34">
        <v>9</v>
      </c>
      <c r="CT8" s="33"/>
      <c r="CU8" s="33"/>
      <c r="CV8" s="33"/>
      <c r="CW8" s="32">
        <f t="shared" si="14"/>
        <v>-7</v>
      </c>
      <c r="CX8" s="33"/>
      <c r="CY8" s="33"/>
      <c r="CZ8" s="34">
        <v>6</v>
      </c>
      <c r="DA8" s="34">
        <v>11</v>
      </c>
      <c r="DB8" s="33"/>
      <c r="DC8" s="50">
        <f t="shared" si="15"/>
        <v>10</v>
      </c>
      <c r="DD8" s="33"/>
      <c r="DE8" s="33"/>
      <c r="DF8" s="33"/>
      <c r="DG8" s="33"/>
      <c r="DH8" s="33"/>
      <c r="DI8" s="32">
        <v>0</v>
      </c>
      <c r="DJ8" s="33"/>
      <c r="DK8" s="33"/>
      <c r="DL8" s="33"/>
      <c r="DM8" s="33"/>
      <c r="DN8" s="33"/>
      <c r="DO8" s="50">
        <v>0</v>
      </c>
      <c r="DP8" s="33"/>
      <c r="DQ8" s="33"/>
      <c r="DR8" s="33"/>
      <c r="DS8" s="33"/>
      <c r="DT8" s="33"/>
      <c r="DU8" s="32">
        <f t="shared" si="17"/>
        <v>1</v>
      </c>
      <c r="DV8" s="34">
        <v>5</v>
      </c>
      <c r="DW8" s="33"/>
      <c r="DX8" s="33"/>
      <c r="DY8" s="33"/>
      <c r="DZ8" s="33"/>
      <c r="EA8" s="32">
        <f t="shared" si="18"/>
        <v>-7</v>
      </c>
      <c r="EB8" s="42">
        <v>9</v>
      </c>
      <c r="EC8" s="33"/>
      <c r="ED8" s="33"/>
      <c r="EE8" s="33">
        <v>4</v>
      </c>
      <c r="EF8" s="33"/>
      <c r="EG8" s="32">
        <f t="shared" si="19"/>
        <v>-9</v>
      </c>
      <c r="EH8" s="33"/>
      <c r="EI8" s="33"/>
      <c r="EJ8" s="34">
        <v>17</v>
      </c>
      <c r="EK8" s="33"/>
      <c r="EL8" s="33"/>
      <c r="EM8" s="32">
        <f t="shared" si="20"/>
        <v>-1</v>
      </c>
      <c r="EN8" s="42"/>
      <c r="EO8" s="34">
        <v>4</v>
      </c>
      <c r="EP8" s="33"/>
      <c r="EQ8" s="33">
        <v>5</v>
      </c>
      <c r="ER8" s="33"/>
      <c r="ES8" s="32">
        <f t="shared" si="21"/>
        <v>2</v>
      </c>
      <c r="ET8" s="33"/>
      <c r="EU8" s="33"/>
      <c r="EV8" s="51"/>
      <c r="EW8" s="34">
        <v>4</v>
      </c>
      <c r="EX8" s="33"/>
      <c r="EY8" s="32">
        <f t="shared" si="22"/>
        <v>8</v>
      </c>
      <c r="EZ8" s="33"/>
      <c r="FA8" s="33"/>
      <c r="FB8" s="46"/>
      <c r="FC8" s="33"/>
      <c r="FD8" s="33"/>
      <c r="FE8" s="52">
        <f t="shared" si="23"/>
        <v>-7</v>
      </c>
      <c r="FF8" s="34">
        <v>13</v>
      </c>
      <c r="FG8" s="33"/>
      <c r="FH8" s="33"/>
      <c r="FI8" s="33"/>
      <c r="FJ8" s="33"/>
      <c r="FK8" s="32">
        <f t="shared" si="24"/>
        <v>-4</v>
      </c>
      <c r="FL8" s="33"/>
      <c r="FM8" s="33"/>
      <c r="FN8" s="34">
        <v>12</v>
      </c>
      <c r="FO8" s="33"/>
      <c r="FP8" s="33"/>
      <c r="FQ8" s="32">
        <f t="shared" si="25"/>
        <v>8</v>
      </c>
      <c r="FR8" s="33"/>
      <c r="FS8" s="33"/>
      <c r="FT8" s="33"/>
      <c r="FU8" s="42"/>
      <c r="FV8" s="42"/>
      <c r="FW8" s="32">
        <f t="shared" si="26"/>
        <v>-9</v>
      </c>
      <c r="FX8" s="33"/>
      <c r="FY8" s="34">
        <v>17</v>
      </c>
      <c r="FZ8" s="33"/>
      <c r="GA8" s="33"/>
      <c r="GB8" s="33"/>
      <c r="GC8" s="32">
        <f t="shared" si="52"/>
        <v>-9</v>
      </c>
      <c r="GD8" s="42"/>
      <c r="GE8" s="34">
        <v>17</v>
      </c>
      <c r="GF8" s="33"/>
      <c r="GG8" s="33"/>
      <c r="GH8" s="33"/>
      <c r="GI8" s="32">
        <f t="shared" si="53"/>
        <v>8</v>
      </c>
      <c r="GJ8" s="33"/>
      <c r="GK8" s="33"/>
      <c r="GL8" s="33"/>
      <c r="GM8" s="33"/>
      <c r="GN8" s="33"/>
      <c r="GO8" s="32">
        <f>($C31+$C8)-(SUM(GP8:GT8))</f>
        <v>8</v>
      </c>
      <c r="GP8" s="33"/>
      <c r="GQ8" s="33"/>
      <c r="GR8" s="33"/>
      <c r="GS8" s="33"/>
      <c r="GT8" s="33"/>
      <c r="GU8" s="32">
        <v>0</v>
      </c>
      <c r="GV8" s="33"/>
      <c r="GW8" s="33"/>
      <c r="GX8" s="33"/>
      <c r="GY8" s="33"/>
      <c r="GZ8" s="33"/>
      <c r="HA8" s="32">
        <v>0</v>
      </c>
      <c r="HB8" s="33"/>
      <c r="HC8" s="33"/>
      <c r="HD8" s="33"/>
      <c r="HE8" s="33"/>
      <c r="HF8" s="33"/>
      <c r="HG8" s="32">
        <v>0</v>
      </c>
      <c r="HH8" s="33"/>
      <c r="HI8" s="33"/>
      <c r="HJ8" s="33"/>
      <c r="HK8" s="33"/>
      <c r="HL8" s="33"/>
      <c r="HM8" s="32">
        <v>0</v>
      </c>
      <c r="HN8" s="33"/>
      <c r="HO8" s="33"/>
      <c r="HP8" s="33"/>
      <c r="HQ8" s="33"/>
      <c r="HR8" s="33"/>
      <c r="HS8" s="32">
        <v>0</v>
      </c>
      <c r="HT8" s="33"/>
      <c r="HU8" s="33"/>
      <c r="HV8" s="33"/>
      <c r="HW8" s="33"/>
      <c r="HX8" s="33"/>
      <c r="HY8" s="32">
        <v>0</v>
      </c>
      <c r="HZ8" s="33"/>
      <c r="IA8" s="33"/>
      <c r="IB8" s="33"/>
      <c r="IC8" s="33"/>
      <c r="ID8" s="33"/>
      <c r="IE8" s="32">
        <v>0</v>
      </c>
      <c r="IF8" s="42"/>
      <c r="IG8" s="42"/>
      <c r="IH8" s="42"/>
      <c r="II8" s="42"/>
      <c r="IJ8" s="42"/>
      <c r="IK8" s="32">
        <f t="shared" si="27"/>
        <v>8</v>
      </c>
      <c r="IL8" s="33"/>
      <c r="IM8" s="33"/>
      <c r="IN8" s="33"/>
      <c r="IO8" s="33"/>
      <c r="IP8" s="33"/>
      <c r="IQ8" s="32">
        <f t="shared" si="28"/>
        <v>8</v>
      </c>
      <c r="IR8" s="33"/>
      <c r="IS8" s="33"/>
      <c r="IT8" s="33"/>
      <c r="IU8" s="33"/>
      <c r="IV8" s="33"/>
      <c r="IW8" s="32">
        <f t="shared" si="29"/>
        <v>-2</v>
      </c>
      <c r="IX8" s="42">
        <v>10</v>
      </c>
      <c r="IY8" s="33"/>
      <c r="IZ8" s="33"/>
      <c r="JA8" s="33"/>
      <c r="JB8" s="33"/>
      <c r="JC8" s="32">
        <f t="shared" si="30"/>
        <v>3</v>
      </c>
      <c r="JD8" s="33"/>
      <c r="JE8" s="33"/>
      <c r="JF8" s="33"/>
      <c r="JG8" s="33">
        <v>5</v>
      </c>
      <c r="JH8" s="33"/>
      <c r="JI8" s="32">
        <f t="shared" si="31"/>
        <v>-4</v>
      </c>
      <c r="JJ8" s="42">
        <v>7</v>
      </c>
      <c r="JK8" s="33"/>
      <c r="JL8" s="33"/>
      <c r="JM8" s="33">
        <v>5</v>
      </c>
      <c r="JN8" s="33"/>
      <c r="JO8" s="32">
        <f t="shared" si="32"/>
        <v>8</v>
      </c>
      <c r="JP8" s="33"/>
      <c r="JQ8" s="33"/>
      <c r="JR8" s="33"/>
      <c r="JS8" s="33"/>
      <c r="JT8" s="33"/>
      <c r="JU8" s="32">
        <f t="shared" si="33"/>
        <v>8</v>
      </c>
      <c r="JV8" s="33"/>
      <c r="JW8" s="33"/>
      <c r="JX8" s="33"/>
      <c r="JY8" s="33"/>
      <c r="JZ8" s="33"/>
      <c r="KA8" s="32">
        <f t="shared" si="34"/>
        <v>-12</v>
      </c>
      <c r="KB8" s="34">
        <v>20</v>
      </c>
      <c r="KC8" s="33"/>
      <c r="KD8" s="33"/>
      <c r="KE8" s="33"/>
      <c r="KF8" s="33"/>
      <c r="KG8" s="32">
        <f t="shared" si="35"/>
        <v>8</v>
      </c>
      <c r="KH8" s="33"/>
      <c r="KI8" s="33"/>
      <c r="KJ8" s="33"/>
      <c r="KK8" s="33"/>
      <c r="KL8" s="33"/>
      <c r="KM8" s="45">
        <f t="shared" si="36"/>
        <v>6</v>
      </c>
      <c r="KN8" s="33"/>
      <c r="KO8" s="34">
        <v>2</v>
      </c>
      <c r="KP8" s="33"/>
      <c r="KQ8" s="33"/>
      <c r="KR8" s="33"/>
      <c r="KS8" s="32">
        <f t="shared" si="37"/>
        <v>8</v>
      </c>
      <c r="KT8" s="33"/>
      <c r="KU8" s="33"/>
      <c r="KV8" s="33"/>
      <c r="KW8" s="33"/>
      <c r="KX8" s="42"/>
      <c r="KY8" s="32">
        <f t="shared" si="38"/>
        <v>-12</v>
      </c>
      <c r="KZ8" s="33"/>
      <c r="LA8" s="33"/>
      <c r="LB8" s="33"/>
      <c r="LC8" s="33">
        <v>20</v>
      </c>
      <c r="LD8" s="33"/>
      <c r="LE8" s="32">
        <f t="shared" si="39"/>
        <v>0</v>
      </c>
      <c r="LF8" s="42"/>
      <c r="LG8" s="33"/>
      <c r="LH8" s="33"/>
      <c r="LI8" s="33">
        <v>8</v>
      </c>
      <c r="LJ8" s="33"/>
      <c r="LK8" s="32">
        <f t="shared" si="40"/>
        <v>-12</v>
      </c>
      <c r="LL8" s="34">
        <v>20</v>
      </c>
      <c r="LM8" s="33"/>
      <c r="LN8" s="33"/>
      <c r="LO8" s="33"/>
      <c r="LP8" s="33"/>
      <c r="LQ8" s="47">
        <v>0</v>
      </c>
      <c r="LR8" s="42"/>
      <c r="LS8" s="42"/>
      <c r="LT8" s="42"/>
      <c r="LU8" s="42"/>
      <c r="LV8" s="42"/>
      <c r="LW8" s="47">
        <v>0</v>
      </c>
      <c r="LX8" s="42"/>
      <c r="LY8" s="42"/>
      <c r="LZ8" s="42"/>
      <c r="MA8" s="42"/>
      <c r="MB8" s="42"/>
      <c r="MC8" s="32">
        <f t="shared" si="41"/>
        <v>-12</v>
      </c>
      <c r="MD8" s="33"/>
      <c r="ME8" s="33"/>
      <c r="MF8" s="62">
        <v>20</v>
      </c>
      <c r="MG8" s="33"/>
      <c r="MH8" s="33"/>
      <c r="MI8" s="32">
        <f t="shared" si="42"/>
        <v>-12</v>
      </c>
      <c r="MJ8" s="33"/>
      <c r="MK8" s="33"/>
      <c r="ML8" s="34">
        <v>20</v>
      </c>
      <c r="MM8" s="33"/>
      <c r="MN8" s="33"/>
      <c r="MO8" s="55">
        <v>0</v>
      </c>
      <c r="MP8" s="56"/>
      <c r="MQ8" s="56"/>
      <c r="MR8" s="56"/>
      <c r="MS8" s="56"/>
      <c r="MT8" s="56"/>
      <c r="MU8" s="32">
        <f t="shared" si="43"/>
        <v>8</v>
      </c>
      <c r="MV8" s="33"/>
      <c r="MW8" s="33"/>
      <c r="MX8" s="33"/>
      <c r="MY8" s="33"/>
      <c r="MZ8" s="33"/>
      <c r="NA8" s="32">
        <f t="shared" si="44"/>
        <v>-2</v>
      </c>
      <c r="NB8" s="33"/>
      <c r="NC8" s="34">
        <v>10</v>
      </c>
      <c r="ND8" s="33"/>
      <c r="NE8" s="33"/>
      <c r="NF8" s="33"/>
      <c r="NG8" s="32">
        <f t="shared" si="45"/>
        <v>3</v>
      </c>
      <c r="NH8" s="34">
        <v>5</v>
      </c>
      <c r="NI8" s="33"/>
      <c r="NJ8" s="33"/>
      <c r="NK8" s="33"/>
      <c r="NL8" s="33"/>
      <c r="NM8" s="32">
        <f t="shared" si="46"/>
        <v>-10</v>
      </c>
      <c r="NN8" s="34">
        <v>18</v>
      </c>
      <c r="NO8" s="33"/>
      <c r="NP8" s="33"/>
      <c r="NQ8" s="33"/>
      <c r="NR8" s="33"/>
      <c r="NS8" s="32">
        <f t="shared" si="47"/>
        <v>-10</v>
      </c>
      <c r="NT8" s="34">
        <v>18</v>
      </c>
      <c r="NU8" s="33"/>
      <c r="NV8" s="33"/>
      <c r="NW8" s="33"/>
      <c r="NX8" s="33"/>
      <c r="NY8" s="32">
        <f t="shared" si="48"/>
        <v>8</v>
      </c>
      <c r="NZ8" s="33"/>
      <c r="OA8" s="33"/>
      <c r="OB8" s="33"/>
      <c r="OC8" s="33"/>
      <c r="OD8" s="33"/>
      <c r="OE8" s="32">
        <f t="shared" si="49"/>
        <v>-2</v>
      </c>
      <c r="OF8" s="33"/>
      <c r="OG8" s="33"/>
      <c r="OH8" s="33"/>
      <c r="OI8" s="33">
        <v>10</v>
      </c>
      <c r="OJ8" s="33"/>
      <c r="OK8" s="32">
        <f t="shared" si="50"/>
        <v>-10</v>
      </c>
      <c r="OL8" s="33"/>
      <c r="OM8" s="34">
        <v>18</v>
      </c>
      <c r="ON8" s="33"/>
      <c r="OO8" s="33"/>
      <c r="OP8" s="33"/>
      <c r="OQ8" s="32">
        <f t="shared" si="51"/>
        <v>0</v>
      </c>
      <c r="OR8" s="33"/>
      <c r="OS8" s="33"/>
      <c r="OT8" s="34">
        <v>15</v>
      </c>
      <c r="OU8" s="34">
        <v>3</v>
      </c>
      <c r="OV8" s="33"/>
    </row>
    <row r="9" spans="1:412" x14ac:dyDescent="0.25">
      <c r="A9" t="s">
        <v>91</v>
      </c>
      <c r="B9" s="57">
        <v>64</v>
      </c>
      <c r="C9" s="57">
        <v>5</v>
      </c>
      <c r="D9" s="41">
        <f>(B32+B9)-(SUM(E9:I9))</f>
        <v>1</v>
      </c>
      <c r="E9" s="33"/>
      <c r="F9" s="33"/>
      <c r="G9" s="42">
        <v>63</v>
      </c>
      <c r="H9" s="33"/>
      <c r="I9" s="33"/>
      <c r="J9" s="41">
        <v>0</v>
      </c>
      <c r="K9" s="46">
        <v>11</v>
      </c>
      <c r="L9" s="46">
        <v>12</v>
      </c>
      <c r="M9" s="33"/>
      <c r="N9" s="33"/>
      <c r="O9" s="33"/>
      <c r="P9" s="43">
        <f t="shared" si="54"/>
        <v>64</v>
      </c>
      <c r="Q9" s="44"/>
      <c r="R9" s="44"/>
      <c r="S9" s="44"/>
      <c r="T9" s="44"/>
      <c r="U9" s="44"/>
      <c r="V9" s="43">
        <f t="shared" si="55"/>
        <v>64</v>
      </c>
      <c r="W9" s="44"/>
      <c r="X9" s="44"/>
      <c r="Y9" s="44"/>
      <c r="Z9" s="44"/>
      <c r="AA9" s="44"/>
      <c r="AB9" s="45">
        <v>0</v>
      </c>
      <c r="AC9" s="33"/>
      <c r="AD9" s="33"/>
      <c r="AE9" s="33"/>
      <c r="AF9" s="33"/>
      <c r="AG9" s="33"/>
      <c r="AH9" s="32">
        <f t="shared" si="56"/>
        <v>1</v>
      </c>
      <c r="AI9" s="46">
        <v>63</v>
      </c>
      <c r="AJ9" s="33"/>
      <c r="AK9" s="33"/>
      <c r="AL9" s="33"/>
      <c r="AM9" s="33"/>
      <c r="AN9" s="32">
        <f>(B32+B9)-(SUM(AO9:AS9))</f>
        <v>1</v>
      </c>
      <c r="AO9" s="42">
        <v>63</v>
      </c>
      <c r="AP9" s="33"/>
      <c r="AQ9" s="33"/>
      <c r="AR9" s="33"/>
      <c r="AS9" s="33"/>
      <c r="AT9" s="32">
        <v>0</v>
      </c>
      <c r="AU9" s="46"/>
      <c r="AV9" s="46"/>
      <c r="AW9" s="46"/>
      <c r="AX9" s="46"/>
      <c r="AY9" s="46"/>
      <c r="AZ9" s="32">
        <f t="shared" si="58"/>
        <v>34</v>
      </c>
      <c r="BA9" s="46"/>
      <c r="BB9" s="46"/>
      <c r="BC9" s="42">
        <v>30</v>
      </c>
      <c r="BD9" s="33"/>
      <c r="BE9" s="33"/>
      <c r="BF9" s="32">
        <v>0</v>
      </c>
      <c r="BG9" s="42">
        <v>21</v>
      </c>
      <c r="BH9" s="33"/>
      <c r="BI9" s="33"/>
      <c r="BJ9" s="33"/>
      <c r="BK9" s="33"/>
      <c r="BL9" s="32">
        <v>0</v>
      </c>
      <c r="BM9" s="33"/>
      <c r="BN9" s="33"/>
      <c r="BO9" s="33"/>
      <c r="BP9" s="33"/>
      <c r="BQ9" s="33"/>
      <c r="BR9" s="32">
        <v>0</v>
      </c>
      <c r="BS9" s="33"/>
      <c r="BT9" s="33"/>
      <c r="BU9" s="33"/>
      <c r="BV9" s="33"/>
      <c r="BW9" s="33"/>
      <c r="BX9" s="33">
        <v>0</v>
      </c>
      <c r="BY9" s="32">
        <f t="shared" si="57"/>
        <v>1</v>
      </c>
      <c r="BZ9" s="42">
        <v>33</v>
      </c>
      <c r="CA9" s="33"/>
      <c r="CB9" s="33"/>
      <c r="CC9" s="42">
        <v>30</v>
      </c>
      <c r="CD9" s="33"/>
      <c r="CE9" s="47">
        <f t="shared" si="11"/>
        <v>48</v>
      </c>
      <c r="CF9" s="33"/>
      <c r="CG9" s="33"/>
      <c r="CH9" s="33"/>
      <c r="CI9" s="42">
        <v>16</v>
      </c>
      <c r="CJ9" s="33"/>
      <c r="CK9" s="48">
        <f t="shared" si="12"/>
        <v>-10</v>
      </c>
      <c r="CL9" s="49">
        <v>35</v>
      </c>
      <c r="CM9" s="49">
        <v>39</v>
      </c>
      <c r="CN9" s="33"/>
      <c r="CO9" s="33"/>
      <c r="CP9" s="33"/>
      <c r="CQ9" s="32">
        <f t="shared" si="13"/>
        <v>64</v>
      </c>
      <c r="CR9" s="33"/>
      <c r="CS9" s="33"/>
      <c r="CT9" s="33"/>
      <c r="CU9" s="33"/>
      <c r="CV9" s="33"/>
      <c r="CW9" s="32">
        <f t="shared" si="14"/>
        <v>-10</v>
      </c>
      <c r="CX9" s="34">
        <v>74</v>
      </c>
      <c r="CY9" s="33"/>
      <c r="CZ9" s="33"/>
      <c r="DA9" s="33"/>
      <c r="DB9" s="33"/>
      <c r="DC9" s="50">
        <f t="shared" si="15"/>
        <v>31</v>
      </c>
      <c r="DD9" s="33"/>
      <c r="DE9" s="42">
        <v>33</v>
      </c>
      <c r="DF9" s="33"/>
      <c r="DG9" s="33"/>
      <c r="DH9" s="33"/>
      <c r="DI9" s="32">
        <f>(B32+B9)-(SUM(DJ9:DN9))</f>
        <v>-10</v>
      </c>
      <c r="DJ9" s="33"/>
      <c r="DK9" s="33"/>
      <c r="DL9" s="33"/>
      <c r="DM9" s="33">
        <v>74</v>
      </c>
      <c r="DN9" s="33"/>
      <c r="DO9" s="32">
        <f t="shared" ref="DO9:DO19" si="59">($C32+$C9)-(SUM(DP9:DT9))</f>
        <v>5</v>
      </c>
      <c r="DP9" s="33"/>
      <c r="DQ9" s="33"/>
      <c r="DR9" s="33"/>
      <c r="DS9" s="33"/>
      <c r="DT9" s="33"/>
      <c r="DU9" s="32">
        <f t="shared" si="17"/>
        <v>-55</v>
      </c>
      <c r="DV9" s="34">
        <v>59</v>
      </c>
      <c r="DW9" s="33"/>
      <c r="DX9" s="33"/>
      <c r="DY9" s="33"/>
      <c r="DZ9" s="33"/>
      <c r="EA9" s="32">
        <f t="shared" si="18"/>
        <v>-55</v>
      </c>
      <c r="EB9" s="42">
        <v>59</v>
      </c>
      <c r="EC9" s="33"/>
      <c r="ED9" s="33"/>
      <c r="EE9" s="33"/>
      <c r="EF9" s="33"/>
      <c r="EG9" s="32">
        <f t="shared" si="19"/>
        <v>5</v>
      </c>
      <c r="EH9" s="33"/>
      <c r="EI9" s="33"/>
      <c r="EJ9" s="33"/>
      <c r="EK9" s="33"/>
      <c r="EL9" s="33"/>
      <c r="EM9" s="32">
        <f t="shared" si="20"/>
        <v>-6</v>
      </c>
      <c r="EN9" s="42"/>
      <c r="EO9" s="33"/>
      <c r="EP9" s="34">
        <v>11</v>
      </c>
      <c r="EQ9" s="33"/>
      <c r="ER9" s="33"/>
      <c r="ES9" s="32">
        <f t="shared" si="21"/>
        <v>4</v>
      </c>
      <c r="ET9" s="33"/>
      <c r="EU9" s="33"/>
      <c r="EV9" s="51"/>
      <c r="EW9" s="33"/>
      <c r="EX9" s="33"/>
      <c r="EY9" s="32">
        <f t="shared" si="22"/>
        <v>-38</v>
      </c>
      <c r="EZ9" s="34">
        <v>20</v>
      </c>
      <c r="FA9" s="34">
        <v>23</v>
      </c>
      <c r="FB9" s="46"/>
      <c r="FC9" s="33"/>
      <c r="FD9" s="33"/>
      <c r="FE9" s="52">
        <f t="shared" si="23"/>
        <v>-55</v>
      </c>
      <c r="FF9" s="33"/>
      <c r="FG9" s="34">
        <v>28</v>
      </c>
      <c r="FH9" s="59">
        <v>31</v>
      </c>
      <c r="FI9" s="33"/>
      <c r="FJ9" s="33"/>
      <c r="FK9" s="32">
        <f t="shared" si="24"/>
        <v>-69</v>
      </c>
      <c r="FL9" s="34">
        <v>74</v>
      </c>
      <c r="FM9" s="33"/>
      <c r="FN9" s="33"/>
      <c r="FO9" s="33"/>
      <c r="FP9" s="33"/>
      <c r="FQ9" s="32">
        <f t="shared" si="25"/>
        <v>5</v>
      </c>
      <c r="FR9" s="33"/>
      <c r="FS9" s="33"/>
      <c r="FT9" s="33"/>
      <c r="FU9" s="42"/>
      <c r="FV9" s="42"/>
      <c r="FW9" s="32">
        <f t="shared" si="26"/>
        <v>-69</v>
      </c>
      <c r="FX9" s="34">
        <v>21</v>
      </c>
      <c r="FY9" s="34">
        <v>53</v>
      </c>
      <c r="FZ9" s="33"/>
      <c r="GA9" s="33"/>
      <c r="GB9" s="33"/>
      <c r="GC9" s="32">
        <f t="shared" si="52"/>
        <v>-69</v>
      </c>
      <c r="GD9" s="42"/>
      <c r="GE9" s="34">
        <v>74</v>
      </c>
      <c r="GF9" s="33"/>
      <c r="GG9" s="33"/>
      <c r="GH9" s="33"/>
      <c r="GI9" s="32">
        <f t="shared" si="53"/>
        <v>-69</v>
      </c>
      <c r="GJ9" s="33"/>
      <c r="GK9" s="34">
        <v>74</v>
      </c>
      <c r="GL9" s="33"/>
      <c r="GM9" s="33"/>
      <c r="GN9" s="33"/>
      <c r="GO9" s="32">
        <f>($C32+$C9)-(SUM(GP9:GT9))</f>
        <v>0</v>
      </c>
      <c r="GP9" s="34">
        <v>5</v>
      </c>
      <c r="GQ9" s="33"/>
      <c r="GR9" s="33"/>
      <c r="GS9" s="33"/>
      <c r="GT9" s="33"/>
      <c r="GU9" s="32">
        <v>0</v>
      </c>
      <c r="GV9" s="33"/>
      <c r="GW9" s="33"/>
      <c r="GX9" s="33"/>
      <c r="GY9" s="33"/>
      <c r="GZ9" s="33"/>
      <c r="HA9" s="32">
        <v>0</v>
      </c>
      <c r="HB9" s="33"/>
      <c r="HC9" s="33"/>
      <c r="HD9" s="33"/>
      <c r="HE9" s="33"/>
      <c r="HF9" s="33"/>
      <c r="HG9" s="32">
        <v>0</v>
      </c>
      <c r="HH9" s="33"/>
      <c r="HI9" s="33"/>
      <c r="HJ9" s="33"/>
      <c r="HK9" s="33"/>
      <c r="HL9" s="33"/>
      <c r="HM9" s="54">
        <v>0</v>
      </c>
      <c r="HN9" s="33"/>
      <c r="HO9" s="33"/>
      <c r="HP9" s="33"/>
      <c r="HQ9" s="33"/>
      <c r="HR9" s="33"/>
      <c r="HS9" s="32">
        <v>0</v>
      </c>
      <c r="HT9" s="34">
        <v>13</v>
      </c>
      <c r="HU9" s="33"/>
      <c r="HV9" s="33"/>
      <c r="HW9" s="33"/>
      <c r="HX9" s="33"/>
      <c r="HY9" s="32">
        <v>0</v>
      </c>
      <c r="HZ9" s="33"/>
      <c r="IA9" s="33"/>
      <c r="IB9" s="33"/>
      <c r="IC9" s="33"/>
      <c r="ID9" s="33"/>
      <c r="IE9" s="32">
        <v>0</v>
      </c>
      <c r="IF9" s="42"/>
      <c r="IG9" s="42"/>
      <c r="IH9" s="42"/>
      <c r="II9" s="42"/>
      <c r="IJ9" s="42"/>
      <c r="IK9" s="32">
        <f t="shared" si="27"/>
        <v>5</v>
      </c>
      <c r="IL9" s="33"/>
      <c r="IM9" s="33"/>
      <c r="IN9" s="33"/>
      <c r="IO9" s="33"/>
      <c r="IP9" s="33"/>
      <c r="IQ9" s="32">
        <f t="shared" si="28"/>
        <v>-73</v>
      </c>
      <c r="IR9" s="42">
        <v>75</v>
      </c>
      <c r="IS9" s="33"/>
      <c r="IT9" s="42">
        <v>3</v>
      </c>
      <c r="IU9" s="33"/>
      <c r="IV9" s="33"/>
      <c r="IW9" s="32">
        <f t="shared" si="29"/>
        <v>5</v>
      </c>
      <c r="IX9" s="33"/>
      <c r="IY9" s="33"/>
      <c r="IZ9" s="33"/>
      <c r="JA9" s="33"/>
      <c r="JB9" s="33"/>
      <c r="JC9" s="32">
        <f t="shared" si="30"/>
        <v>-73</v>
      </c>
      <c r="JD9" s="33"/>
      <c r="JE9" s="34">
        <v>71</v>
      </c>
      <c r="JF9" s="33"/>
      <c r="JG9" s="33">
        <v>7</v>
      </c>
      <c r="JH9" s="33"/>
      <c r="JI9" s="32">
        <f t="shared" si="31"/>
        <v>-73</v>
      </c>
      <c r="JJ9" s="33"/>
      <c r="JK9" s="34">
        <v>78</v>
      </c>
      <c r="JL9" s="33"/>
      <c r="JM9" s="33"/>
      <c r="JN9" s="33"/>
      <c r="JO9" s="32">
        <f t="shared" si="32"/>
        <v>-73</v>
      </c>
      <c r="JP9" s="34">
        <v>60</v>
      </c>
      <c r="JQ9" s="33"/>
      <c r="JR9" s="34">
        <v>18</v>
      </c>
      <c r="JS9" s="33"/>
      <c r="JT9" s="33"/>
      <c r="JU9" s="32">
        <f t="shared" si="33"/>
        <v>5</v>
      </c>
      <c r="JV9" s="33"/>
      <c r="JW9" s="33"/>
      <c r="JX9" s="33"/>
      <c r="JY9" s="33"/>
      <c r="JZ9" s="33"/>
      <c r="KA9" s="32">
        <f t="shared" si="34"/>
        <v>-73</v>
      </c>
      <c r="KB9" s="34">
        <v>31</v>
      </c>
      <c r="KC9" s="42">
        <v>41</v>
      </c>
      <c r="KD9" s="33"/>
      <c r="KE9" s="33">
        <v>6</v>
      </c>
      <c r="KF9" s="33"/>
      <c r="KG9" s="32">
        <f t="shared" si="35"/>
        <v>5</v>
      </c>
      <c r="KH9" s="33"/>
      <c r="KI9" s="33"/>
      <c r="KJ9" s="33"/>
      <c r="KK9" s="33"/>
      <c r="KL9" s="33"/>
      <c r="KM9" s="45">
        <f t="shared" si="36"/>
        <v>-53</v>
      </c>
      <c r="KN9" s="34">
        <v>10</v>
      </c>
      <c r="KO9" s="34">
        <v>48</v>
      </c>
      <c r="KP9" s="33"/>
      <c r="KQ9" s="33"/>
      <c r="KR9" s="33"/>
      <c r="KS9" s="32">
        <f t="shared" si="37"/>
        <v>5</v>
      </c>
      <c r="KT9" s="33"/>
      <c r="KU9" s="33"/>
      <c r="KV9" s="33"/>
      <c r="KW9" s="33"/>
      <c r="KX9" s="42"/>
      <c r="KY9" s="32">
        <f t="shared" si="38"/>
        <v>-18</v>
      </c>
      <c r="KZ9" s="33"/>
      <c r="LA9" s="34">
        <v>23</v>
      </c>
      <c r="LB9" s="33"/>
      <c r="LC9" s="33"/>
      <c r="LD9" s="33"/>
      <c r="LE9" s="32">
        <f t="shared" si="39"/>
        <v>5</v>
      </c>
      <c r="LF9" s="42"/>
      <c r="LG9" s="33"/>
      <c r="LH9" s="33"/>
      <c r="LI9" s="33"/>
      <c r="LJ9" s="33"/>
      <c r="LK9" s="32">
        <f t="shared" si="40"/>
        <v>-9</v>
      </c>
      <c r="LL9" s="34">
        <v>14</v>
      </c>
      <c r="LM9" s="33"/>
      <c r="LN9" s="33"/>
      <c r="LO9" s="33"/>
      <c r="LP9" s="33"/>
      <c r="LQ9" s="47">
        <v>0</v>
      </c>
      <c r="LR9" s="42"/>
      <c r="LS9" s="42"/>
      <c r="LT9" s="42"/>
      <c r="LU9" s="42"/>
      <c r="LV9" s="42"/>
      <c r="LW9" s="47">
        <v>0</v>
      </c>
      <c r="LX9" s="42"/>
      <c r="LY9" s="42"/>
      <c r="LZ9" s="42"/>
      <c r="MA9" s="42"/>
      <c r="MB9" s="42"/>
      <c r="MC9" s="32">
        <f t="shared" si="41"/>
        <v>-18</v>
      </c>
      <c r="MD9" s="34">
        <v>23</v>
      </c>
      <c r="ME9" s="33"/>
      <c r="MF9" s="33"/>
      <c r="MG9" s="33"/>
      <c r="MH9" s="33"/>
      <c r="MI9" s="32">
        <f t="shared" si="42"/>
        <v>-63</v>
      </c>
      <c r="MJ9" s="33"/>
      <c r="MK9" s="34">
        <v>47</v>
      </c>
      <c r="ML9" s="34">
        <v>21</v>
      </c>
      <c r="MM9" s="33"/>
      <c r="MN9" s="33"/>
      <c r="MO9" s="55">
        <v>0</v>
      </c>
      <c r="MP9" s="56"/>
      <c r="MQ9" s="56"/>
      <c r="MR9" s="56"/>
      <c r="MS9" s="56"/>
      <c r="MT9" s="56"/>
      <c r="MU9" s="32">
        <f t="shared" si="43"/>
        <v>5</v>
      </c>
      <c r="MV9" s="33"/>
      <c r="MW9" s="33"/>
      <c r="MX9" s="33"/>
      <c r="MY9" s="33"/>
      <c r="MZ9" s="33"/>
      <c r="NA9" s="32">
        <f t="shared" si="44"/>
        <v>5</v>
      </c>
      <c r="NB9" s="33"/>
      <c r="NC9" s="33"/>
      <c r="ND9" s="33"/>
      <c r="NE9" s="33"/>
      <c r="NF9" s="33"/>
      <c r="NG9" s="32">
        <f t="shared" si="45"/>
        <v>-11</v>
      </c>
      <c r="NH9" s="33"/>
      <c r="NI9" s="34">
        <v>16</v>
      </c>
      <c r="NJ9" s="33"/>
      <c r="NK9" s="33"/>
      <c r="NL9" s="33"/>
      <c r="NM9" s="32">
        <f t="shared" si="46"/>
        <v>-59</v>
      </c>
      <c r="NN9" s="33"/>
      <c r="NO9" s="33"/>
      <c r="NP9" s="34">
        <v>12</v>
      </c>
      <c r="NQ9" s="33">
        <v>52</v>
      </c>
      <c r="NR9" s="33"/>
      <c r="NS9" s="32">
        <f t="shared" si="47"/>
        <v>-64</v>
      </c>
      <c r="NT9" s="34">
        <v>69</v>
      </c>
      <c r="NU9" s="33"/>
      <c r="NV9" s="33"/>
      <c r="NW9" s="33"/>
      <c r="NX9" s="33"/>
      <c r="NY9" s="32">
        <f t="shared" si="48"/>
        <v>-3</v>
      </c>
      <c r="NZ9" s="34">
        <v>8</v>
      </c>
      <c r="OA9" s="33"/>
      <c r="OB9" s="33"/>
      <c r="OC9" s="33"/>
      <c r="OD9" s="33"/>
      <c r="OE9" s="32">
        <f t="shared" si="49"/>
        <v>-49</v>
      </c>
      <c r="OF9" s="33"/>
      <c r="OG9" s="34">
        <v>7</v>
      </c>
      <c r="OH9" s="34">
        <v>39</v>
      </c>
      <c r="OI9" s="33">
        <v>8</v>
      </c>
      <c r="OJ9" s="33"/>
      <c r="OK9" s="32">
        <f t="shared" si="50"/>
        <v>2</v>
      </c>
      <c r="OL9" s="33"/>
      <c r="OM9" s="33"/>
      <c r="ON9" s="33"/>
      <c r="OO9" s="33">
        <v>3</v>
      </c>
      <c r="OP9" s="33"/>
      <c r="OQ9" s="32">
        <f t="shared" si="51"/>
        <v>0</v>
      </c>
      <c r="OR9" s="34">
        <v>14</v>
      </c>
      <c r="OS9" s="34">
        <v>9</v>
      </c>
      <c r="OT9" s="33"/>
      <c r="OU9" s="34">
        <v>46</v>
      </c>
      <c r="OV9" s="33"/>
    </row>
    <row r="10" spans="1:412" x14ac:dyDescent="0.25">
      <c r="A10" t="s">
        <v>92</v>
      </c>
      <c r="B10" s="57">
        <v>14</v>
      </c>
      <c r="C10" s="57">
        <v>8</v>
      </c>
      <c r="D10" s="41">
        <v>0</v>
      </c>
      <c r="E10" s="58"/>
      <c r="F10" s="58"/>
      <c r="G10" s="58"/>
      <c r="H10" s="58"/>
      <c r="I10" s="58"/>
      <c r="J10" s="41">
        <v>0</v>
      </c>
      <c r="K10" s="58"/>
      <c r="L10" s="58"/>
      <c r="M10" s="58"/>
      <c r="N10" s="58"/>
      <c r="O10" s="58"/>
      <c r="P10" s="43">
        <f t="shared" si="54"/>
        <v>14</v>
      </c>
      <c r="Q10" s="44"/>
      <c r="R10" s="44"/>
      <c r="S10" s="44"/>
      <c r="T10" s="44"/>
      <c r="U10" s="44"/>
      <c r="V10" s="43">
        <f t="shared" si="55"/>
        <v>14</v>
      </c>
      <c r="W10" s="44"/>
      <c r="X10" s="44"/>
      <c r="Y10" s="44"/>
      <c r="Z10" s="44"/>
      <c r="AA10" s="44"/>
      <c r="AB10" s="45">
        <v>0</v>
      </c>
      <c r="AC10" s="33"/>
      <c r="AD10" s="33"/>
      <c r="AE10" s="33"/>
      <c r="AF10" s="33"/>
      <c r="AG10" s="33"/>
      <c r="AH10" s="32">
        <f t="shared" si="56"/>
        <v>-4</v>
      </c>
      <c r="AI10" s="46">
        <v>12</v>
      </c>
      <c r="AJ10" s="33"/>
      <c r="AK10" s="42">
        <v>3</v>
      </c>
      <c r="AL10" s="42">
        <v>3</v>
      </c>
      <c r="AM10" s="33"/>
      <c r="AN10" s="32">
        <v>0</v>
      </c>
      <c r="AO10" s="33"/>
      <c r="AP10" s="42">
        <v>5</v>
      </c>
      <c r="AQ10" s="33"/>
      <c r="AR10" s="33"/>
      <c r="AS10" s="33"/>
      <c r="AT10" s="32">
        <v>0</v>
      </c>
      <c r="AU10" s="46"/>
      <c r="AV10" s="46"/>
      <c r="AW10" s="46"/>
      <c r="AX10" s="46"/>
      <c r="AY10" s="46"/>
      <c r="AZ10" s="32">
        <f t="shared" si="58"/>
        <v>3</v>
      </c>
      <c r="BA10" s="46"/>
      <c r="BB10" s="46"/>
      <c r="BC10" s="42">
        <v>11</v>
      </c>
      <c r="BD10" s="33"/>
      <c r="BE10" s="33"/>
      <c r="BF10" s="32">
        <v>0</v>
      </c>
      <c r="BG10" s="42">
        <v>18</v>
      </c>
      <c r="BH10" s="33"/>
      <c r="BI10" s="33"/>
      <c r="BJ10" s="33"/>
      <c r="BK10" s="33"/>
      <c r="BL10" s="32">
        <v>0</v>
      </c>
      <c r="BM10" s="33"/>
      <c r="BN10" s="33"/>
      <c r="BO10" s="33"/>
      <c r="BP10" s="33"/>
      <c r="BQ10" s="33"/>
      <c r="BR10" s="32">
        <v>0</v>
      </c>
      <c r="BS10" s="33"/>
      <c r="BT10" s="42">
        <v>2</v>
      </c>
      <c r="BU10" s="33"/>
      <c r="BV10" s="33"/>
      <c r="BW10" s="33"/>
      <c r="BX10" s="33">
        <v>0</v>
      </c>
      <c r="BY10" s="32">
        <f t="shared" si="57"/>
        <v>6</v>
      </c>
      <c r="BZ10" s="33"/>
      <c r="CA10" s="33"/>
      <c r="CB10" s="33"/>
      <c r="CC10" s="42">
        <v>8</v>
      </c>
      <c r="CD10" s="33"/>
      <c r="CE10" s="47">
        <f t="shared" si="11"/>
        <v>9</v>
      </c>
      <c r="CF10" s="42">
        <v>3</v>
      </c>
      <c r="CG10" s="42">
        <v>2</v>
      </c>
      <c r="CH10" s="33"/>
      <c r="CI10" s="33"/>
      <c r="CJ10" s="33"/>
      <c r="CK10" s="48">
        <f t="shared" si="12"/>
        <v>-7</v>
      </c>
      <c r="CL10" s="49">
        <v>16</v>
      </c>
      <c r="CM10" s="33"/>
      <c r="CN10" s="49">
        <v>5</v>
      </c>
      <c r="CO10" s="33"/>
      <c r="CP10" s="33"/>
      <c r="CQ10" s="32">
        <f t="shared" si="13"/>
        <v>12</v>
      </c>
      <c r="CR10" s="33"/>
      <c r="CS10" s="33"/>
      <c r="CT10" s="33"/>
      <c r="CU10" s="33">
        <v>2</v>
      </c>
      <c r="CV10" s="33"/>
      <c r="CW10" s="32">
        <f t="shared" si="14"/>
        <v>-14</v>
      </c>
      <c r="CX10" s="34">
        <v>7</v>
      </c>
      <c r="CY10" s="34">
        <v>3</v>
      </c>
      <c r="CZ10" s="34">
        <v>15</v>
      </c>
      <c r="DA10" s="34">
        <v>3</v>
      </c>
      <c r="DB10" s="33"/>
      <c r="DC10" s="50">
        <f t="shared" si="15"/>
        <v>-4</v>
      </c>
      <c r="DD10" s="42">
        <v>7</v>
      </c>
      <c r="DE10" s="33"/>
      <c r="DF10" s="33"/>
      <c r="DG10" s="42">
        <v>11</v>
      </c>
      <c r="DH10" s="33"/>
      <c r="DI10" s="32">
        <f>(B33+B10)-(SUM(DJ10:DN10))</f>
        <v>-14</v>
      </c>
      <c r="DJ10" s="34">
        <v>6</v>
      </c>
      <c r="DK10" s="33"/>
      <c r="DL10" s="34">
        <v>14</v>
      </c>
      <c r="DM10" s="33">
        <v>8</v>
      </c>
      <c r="DN10" s="33"/>
      <c r="DO10" s="32">
        <f t="shared" si="59"/>
        <v>-8</v>
      </c>
      <c r="DP10" s="33"/>
      <c r="DQ10" s="33"/>
      <c r="DR10" s="42">
        <v>16</v>
      </c>
      <c r="DS10" s="33"/>
      <c r="DT10" s="33"/>
      <c r="DU10" s="32">
        <f t="shared" si="17"/>
        <v>-16</v>
      </c>
      <c r="DV10" s="33"/>
      <c r="DW10" s="33"/>
      <c r="DX10" s="34">
        <v>22</v>
      </c>
      <c r="DY10" s="33"/>
      <c r="DZ10" s="33"/>
      <c r="EA10" s="32">
        <f t="shared" si="18"/>
        <v>-16</v>
      </c>
      <c r="EB10" s="42">
        <v>22</v>
      </c>
      <c r="EC10" s="33"/>
      <c r="ED10" s="33"/>
      <c r="EE10" s="33"/>
      <c r="EF10" s="33"/>
      <c r="EG10" s="32">
        <f t="shared" si="19"/>
        <v>8</v>
      </c>
      <c r="EH10" s="33"/>
      <c r="EI10" s="33"/>
      <c r="EJ10" s="33"/>
      <c r="EK10" s="33"/>
      <c r="EL10" s="33"/>
      <c r="EM10" s="32">
        <f t="shared" si="20"/>
        <v>8</v>
      </c>
      <c r="EN10" s="42"/>
      <c r="EO10" s="33"/>
      <c r="EP10" s="33"/>
      <c r="EQ10" s="33"/>
      <c r="ER10" s="33"/>
      <c r="ES10" s="32">
        <f t="shared" si="21"/>
        <v>6</v>
      </c>
      <c r="ET10" s="33"/>
      <c r="EU10" s="33"/>
      <c r="EV10" s="51"/>
      <c r="EW10" s="33"/>
      <c r="EX10" s="33"/>
      <c r="EY10" s="32">
        <f t="shared" si="22"/>
        <v>4</v>
      </c>
      <c r="EZ10" s="33"/>
      <c r="FA10" s="34">
        <v>4</v>
      </c>
      <c r="FB10" s="46"/>
      <c r="FC10" s="33"/>
      <c r="FD10" s="33"/>
      <c r="FE10" s="52">
        <f t="shared" si="23"/>
        <v>-16</v>
      </c>
      <c r="FF10" s="34">
        <v>2</v>
      </c>
      <c r="FG10" s="33"/>
      <c r="FH10" s="59">
        <v>20</v>
      </c>
      <c r="FI10" s="33"/>
      <c r="FJ10" s="33"/>
      <c r="FK10" s="32">
        <f t="shared" si="24"/>
        <v>8</v>
      </c>
      <c r="FL10" s="33"/>
      <c r="FM10" s="33"/>
      <c r="FN10" s="33"/>
      <c r="FO10" s="33"/>
      <c r="FP10" s="33"/>
      <c r="FQ10" s="32">
        <f t="shared" si="25"/>
        <v>5</v>
      </c>
      <c r="FR10" s="33"/>
      <c r="FS10" s="33">
        <v>3</v>
      </c>
      <c r="FT10" s="33"/>
      <c r="FU10" s="42"/>
      <c r="FV10" s="42"/>
      <c r="FW10" s="32">
        <f t="shared" si="26"/>
        <v>-8</v>
      </c>
      <c r="FX10" s="34">
        <v>2</v>
      </c>
      <c r="FY10" s="34">
        <v>8</v>
      </c>
      <c r="FZ10" s="33"/>
      <c r="GA10" s="33">
        <v>6</v>
      </c>
      <c r="GB10" s="33"/>
      <c r="GC10" s="32">
        <f t="shared" si="52"/>
        <v>-5</v>
      </c>
      <c r="GD10" s="42"/>
      <c r="GE10" s="34">
        <v>10</v>
      </c>
      <c r="GF10" s="42">
        <v>3</v>
      </c>
      <c r="GG10" s="33"/>
      <c r="GH10" s="33"/>
      <c r="GI10" s="32">
        <f t="shared" si="53"/>
        <v>-12</v>
      </c>
      <c r="GJ10" s="34">
        <v>7</v>
      </c>
      <c r="GK10" s="34">
        <v>13</v>
      </c>
      <c r="GL10" s="33"/>
      <c r="GM10" s="33"/>
      <c r="GN10" s="33"/>
      <c r="GO10" s="32">
        <f>($C33+$C10)-(SUM(GP10:GT10))</f>
        <v>3</v>
      </c>
      <c r="GP10" s="34">
        <v>2</v>
      </c>
      <c r="GQ10" s="33"/>
      <c r="GR10" s="34">
        <v>3</v>
      </c>
      <c r="GS10" s="33"/>
      <c r="GT10" s="33"/>
      <c r="GU10" s="32">
        <v>0</v>
      </c>
      <c r="GV10" s="33"/>
      <c r="GW10" s="33"/>
      <c r="GX10" s="33"/>
      <c r="GY10" s="33"/>
      <c r="GZ10" s="33"/>
      <c r="HA10" s="32">
        <v>0</v>
      </c>
      <c r="HB10" s="33"/>
      <c r="HC10" s="33"/>
      <c r="HD10" s="33"/>
      <c r="HE10" s="33"/>
      <c r="HF10" s="33"/>
      <c r="HG10" s="32">
        <v>0</v>
      </c>
      <c r="HH10" s="33"/>
      <c r="HI10" s="33"/>
      <c r="HJ10" s="33"/>
      <c r="HK10" s="33"/>
      <c r="HL10" s="33"/>
      <c r="HM10" s="32">
        <v>0</v>
      </c>
      <c r="HN10" s="33"/>
      <c r="HO10" s="33"/>
      <c r="HP10" s="33"/>
      <c r="HQ10" s="33"/>
      <c r="HR10" s="33"/>
      <c r="HS10" s="32">
        <v>0</v>
      </c>
      <c r="HT10" s="33"/>
      <c r="HU10" s="33"/>
      <c r="HV10" s="33"/>
      <c r="HW10" s="33"/>
      <c r="HX10" s="33"/>
      <c r="HY10" s="32">
        <v>0</v>
      </c>
      <c r="HZ10" s="33"/>
      <c r="IA10" s="33"/>
      <c r="IB10" s="33"/>
      <c r="IC10" s="33"/>
      <c r="ID10" s="33"/>
      <c r="IE10" s="32">
        <v>0</v>
      </c>
      <c r="IF10" s="42"/>
      <c r="IG10" s="42"/>
      <c r="IH10" s="42"/>
      <c r="II10" s="42"/>
      <c r="IJ10" s="42"/>
      <c r="IK10" s="32">
        <f t="shared" si="27"/>
        <v>8</v>
      </c>
      <c r="IL10" s="33"/>
      <c r="IM10" s="33"/>
      <c r="IN10" s="33"/>
      <c r="IO10" s="33"/>
      <c r="IP10" s="33"/>
      <c r="IQ10" s="32">
        <f t="shared" si="28"/>
        <v>-10</v>
      </c>
      <c r="IR10" s="42">
        <v>17</v>
      </c>
      <c r="IS10" s="33"/>
      <c r="IT10" s="42">
        <v>1</v>
      </c>
      <c r="IU10" s="33"/>
      <c r="IV10" s="33"/>
      <c r="IW10" s="32">
        <f t="shared" si="29"/>
        <v>-1</v>
      </c>
      <c r="IX10" s="42">
        <v>6</v>
      </c>
      <c r="IY10" s="33"/>
      <c r="IZ10" s="42">
        <v>3</v>
      </c>
      <c r="JA10" s="33"/>
      <c r="JB10" s="33"/>
      <c r="JC10" s="32">
        <f t="shared" si="30"/>
        <v>-6</v>
      </c>
      <c r="JD10" s="33"/>
      <c r="JE10" s="33"/>
      <c r="JF10" s="33"/>
      <c r="JG10" s="33">
        <v>14</v>
      </c>
      <c r="JH10" s="33"/>
      <c r="JI10" s="32">
        <f t="shared" si="31"/>
        <v>-1</v>
      </c>
      <c r="JJ10" s="33"/>
      <c r="JK10" s="33"/>
      <c r="JL10" s="42">
        <v>9</v>
      </c>
      <c r="JM10" s="33"/>
      <c r="JN10" s="33"/>
      <c r="JO10" s="32">
        <f t="shared" si="32"/>
        <v>3</v>
      </c>
      <c r="JP10" s="33"/>
      <c r="JQ10" s="34">
        <v>3</v>
      </c>
      <c r="JR10" s="33"/>
      <c r="JS10" s="33">
        <v>2</v>
      </c>
      <c r="JT10" s="33"/>
      <c r="JU10" s="32">
        <f t="shared" si="33"/>
        <v>1</v>
      </c>
      <c r="JV10" s="33"/>
      <c r="JW10" s="33"/>
      <c r="JX10" s="34">
        <v>7</v>
      </c>
      <c r="JY10" s="33"/>
      <c r="JZ10" s="33"/>
      <c r="KA10" s="32">
        <f t="shared" si="34"/>
        <v>-17</v>
      </c>
      <c r="KB10" s="34">
        <v>9</v>
      </c>
      <c r="KC10" s="42">
        <v>16</v>
      </c>
      <c r="KD10" s="33"/>
      <c r="KE10" s="33"/>
      <c r="KF10" s="33"/>
      <c r="KG10" s="32">
        <f t="shared" si="35"/>
        <v>-7</v>
      </c>
      <c r="KH10" s="33"/>
      <c r="KI10" s="33"/>
      <c r="KJ10" s="34">
        <v>15</v>
      </c>
      <c r="KK10" s="33"/>
      <c r="KL10" s="33"/>
      <c r="KM10" s="45">
        <f t="shared" si="36"/>
        <v>8</v>
      </c>
      <c r="KN10" s="33"/>
      <c r="KO10" s="33"/>
      <c r="KP10" s="33"/>
      <c r="KQ10" s="33"/>
      <c r="KR10" s="33"/>
      <c r="KS10" s="32">
        <f t="shared" si="37"/>
        <v>8</v>
      </c>
      <c r="KT10" s="33"/>
      <c r="KU10" s="33"/>
      <c r="KV10" s="33"/>
      <c r="KW10" s="33"/>
      <c r="KX10" s="42"/>
      <c r="KY10" s="32">
        <f t="shared" si="38"/>
        <v>-17</v>
      </c>
      <c r="KZ10" s="34">
        <v>5</v>
      </c>
      <c r="LA10" s="34">
        <v>20</v>
      </c>
      <c r="LB10" s="33"/>
      <c r="LC10" s="33"/>
      <c r="LD10" s="33"/>
      <c r="LE10" s="32">
        <f t="shared" si="39"/>
        <v>6</v>
      </c>
      <c r="LF10" s="42"/>
      <c r="LG10" s="33"/>
      <c r="LH10" s="33"/>
      <c r="LI10" s="33">
        <v>2</v>
      </c>
      <c r="LJ10" s="33"/>
      <c r="LK10" s="32">
        <f t="shared" si="40"/>
        <v>-12</v>
      </c>
      <c r="LL10" s="34">
        <v>2</v>
      </c>
      <c r="LM10" s="33"/>
      <c r="LN10" s="33">
        <v>7</v>
      </c>
      <c r="LO10" s="33">
        <v>11</v>
      </c>
      <c r="LP10" s="33"/>
      <c r="LQ10" s="47">
        <v>0</v>
      </c>
      <c r="LR10" s="42"/>
      <c r="LS10" s="42"/>
      <c r="LT10" s="42"/>
      <c r="LU10" s="42"/>
      <c r="LV10" s="42"/>
      <c r="LW10" s="47">
        <v>0</v>
      </c>
      <c r="LX10" s="42"/>
      <c r="LY10" s="42"/>
      <c r="LZ10" s="42"/>
      <c r="MA10" s="42"/>
      <c r="MB10" s="42"/>
      <c r="MC10" s="32">
        <f t="shared" si="41"/>
        <v>0</v>
      </c>
      <c r="MD10" s="33"/>
      <c r="ME10" s="33"/>
      <c r="MF10" s="33"/>
      <c r="MG10" s="33">
        <v>8</v>
      </c>
      <c r="MH10" s="33"/>
      <c r="MI10" s="32">
        <f t="shared" si="42"/>
        <v>-10</v>
      </c>
      <c r="MJ10" s="33"/>
      <c r="MK10" s="33"/>
      <c r="ML10" s="34">
        <v>18</v>
      </c>
      <c r="MM10" s="33"/>
      <c r="MN10" s="33"/>
      <c r="MO10" s="55">
        <v>0</v>
      </c>
      <c r="MP10" s="56"/>
      <c r="MQ10" s="56"/>
      <c r="MR10" s="56"/>
      <c r="MS10" s="56"/>
      <c r="MT10" s="56"/>
      <c r="MU10" s="32">
        <f t="shared" si="43"/>
        <v>8</v>
      </c>
      <c r="MV10" s="33"/>
      <c r="MW10" s="33"/>
      <c r="MX10" s="33"/>
      <c r="MY10" s="33"/>
      <c r="MZ10" s="33"/>
      <c r="NA10" s="32">
        <f t="shared" si="44"/>
        <v>-14</v>
      </c>
      <c r="NB10" s="34">
        <v>8</v>
      </c>
      <c r="NC10" s="34">
        <v>14</v>
      </c>
      <c r="ND10" s="33"/>
      <c r="NE10" s="33"/>
      <c r="NF10" s="33"/>
      <c r="NG10" s="32">
        <f t="shared" si="45"/>
        <v>-14</v>
      </c>
      <c r="NH10" s="34">
        <v>22</v>
      </c>
      <c r="NI10" s="33"/>
      <c r="NJ10" s="33"/>
      <c r="NK10" s="33"/>
      <c r="NL10" s="33"/>
      <c r="NM10" s="32">
        <f t="shared" si="46"/>
        <v>3</v>
      </c>
      <c r="NN10" s="33"/>
      <c r="NO10" s="34">
        <v>3</v>
      </c>
      <c r="NP10" s="34">
        <v>2</v>
      </c>
      <c r="NQ10" s="33"/>
      <c r="NR10" s="33"/>
      <c r="NS10" s="32">
        <f t="shared" si="47"/>
        <v>6</v>
      </c>
      <c r="NT10" s="34">
        <v>2</v>
      </c>
      <c r="NU10" s="33"/>
      <c r="NV10" s="33"/>
      <c r="NW10" s="33"/>
      <c r="NX10" s="33"/>
      <c r="NY10" s="32">
        <f t="shared" si="48"/>
        <v>-3</v>
      </c>
      <c r="NZ10" s="33"/>
      <c r="OA10" s="33"/>
      <c r="OB10" s="34">
        <v>11</v>
      </c>
      <c r="OC10" s="33"/>
      <c r="OD10" s="33"/>
      <c r="OE10" s="32">
        <f t="shared" si="49"/>
        <v>-13</v>
      </c>
      <c r="OF10" s="33"/>
      <c r="OG10" s="34">
        <v>16</v>
      </c>
      <c r="OH10" s="33"/>
      <c r="OI10" s="33">
        <v>5</v>
      </c>
      <c r="OJ10" s="33"/>
      <c r="OK10" s="32">
        <f t="shared" si="50"/>
        <v>6</v>
      </c>
      <c r="OL10" s="33"/>
      <c r="OM10" s="34">
        <v>2</v>
      </c>
      <c r="ON10" s="33"/>
      <c r="OO10" s="33"/>
      <c r="OP10" s="33"/>
      <c r="OQ10" s="32">
        <f t="shared" si="51"/>
        <v>0</v>
      </c>
      <c r="OR10" s="33"/>
      <c r="OS10" s="33"/>
      <c r="OT10" s="34">
        <v>22</v>
      </c>
      <c r="OU10" s="33"/>
      <c r="OV10" s="33"/>
    </row>
    <row r="11" spans="1:412" x14ac:dyDescent="0.25">
      <c r="A11" t="s">
        <v>93</v>
      </c>
      <c r="B11" s="57">
        <v>12</v>
      </c>
      <c r="C11" s="57">
        <v>10</v>
      </c>
      <c r="D11" s="41">
        <f>(B34+B11)-(SUM(E11:I11))</f>
        <v>-6</v>
      </c>
      <c r="E11" s="42">
        <v>8</v>
      </c>
      <c r="F11" s="33"/>
      <c r="G11" s="42">
        <v>10</v>
      </c>
      <c r="H11" s="33"/>
      <c r="I11" s="33"/>
      <c r="J11" s="41">
        <v>0</v>
      </c>
      <c r="K11" s="33"/>
      <c r="L11" s="33"/>
      <c r="M11" s="33"/>
      <c r="N11" s="33"/>
      <c r="O11" s="33"/>
      <c r="P11" s="43">
        <f t="shared" si="54"/>
        <v>12</v>
      </c>
      <c r="Q11" s="44"/>
      <c r="R11" s="44"/>
      <c r="S11" s="44"/>
      <c r="T11" s="44"/>
      <c r="U11" s="44"/>
      <c r="V11" s="43">
        <f t="shared" si="55"/>
        <v>12</v>
      </c>
      <c r="W11" s="44"/>
      <c r="X11" s="44"/>
      <c r="Y11" s="44"/>
      <c r="Z11" s="44"/>
      <c r="AA11" s="44"/>
      <c r="AB11" s="45">
        <v>0</v>
      </c>
      <c r="AC11" s="42">
        <v>4</v>
      </c>
      <c r="AD11" s="33"/>
      <c r="AE11" s="33"/>
      <c r="AF11" s="33"/>
      <c r="AG11" s="33"/>
      <c r="AH11" s="32">
        <f t="shared" si="56"/>
        <v>-2</v>
      </c>
      <c r="AI11" s="46">
        <v>2</v>
      </c>
      <c r="AJ11" s="42">
        <v>6</v>
      </c>
      <c r="AK11" s="42">
        <v>3</v>
      </c>
      <c r="AL11" s="42">
        <v>3</v>
      </c>
      <c r="AM11" s="33"/>
      <c r="AN11" s="32">
        <v>0</v>
      </c>
      <c r="AO11" s="42">
        <v>3</v>
      </c>
      <c r="AP11" s="33"/>
      <c r="AQ11" s="33"/>
      <c r="AR11" s="33"/>
      <c r="AS11" s="33"/>
      <c r="AT11" s="32">
        <v>0</v>
      </c>
      <c r="AU11" s="46"/>
      <c r="AV11" s="46"/>
      <c r="AW11" s="46"/>
      <c r="AX11" s="46"/>
      <c r="AY11" s="46"/>
      <c r="AZ11" s="32">
        <f t="shared" si="58"/>
        <v>12</v>
      </c>
      <c r="BA11" s="46"/>
      <c r="BB11" s="46"/>
      <c r="BC11" s="33"/>
      <c r="BD11" s="33"/>
      <c r="BE11" s="33"/>
      <c r="BF11" s="32">
        <f>(B34+B11)-(SUM(BG11:BK11))</f>
        <v>-6</v>
      </c>
      <c r="BG11" s="42">
        <v>18</v>
      </c>
      <c r="BH11" s="33"/>
      <c r="BI11" s="33"/>
      <c r="BJ11" s="33"/>
      <c r="BK11" s="33"/>
      <c r="BL11" s="32">
        <v>0</v>
      </c>
      <c r="BM11" s="33"/>
      <c r="BN11" s="33"/>
      <c r="BO11" s="33"/>
      <c r="BP11" s="33"/>
      <c r="BQ11" s="33"/>
      <c r="BR11" s="32">
        <f>(B34+B11)-(SUM(BS11:BW11))</f>
        <v>-6</v>
      </c>
      <c r="BS11" s="33"/>
      <c r="BT11" s="42">
        <v>18</v>
      </c>
      <c r="BU11" s="33"/>
      <c r="BV11" s="33"/>
      <c r="BW11" s="33"/>
      <c r="BX11" s="33">
        <v>0</v>
      </c>
      <c r="BY11" s="32">
        <f t="shared" si="57"/>
        <v>2</v>
      </c>
      <c r="BZ11" s="42">
        <v>2</v>
      </c>
      <c r="CA11" s="33"/>
      <c r="CB11" s="33"/>
      <c r="CC11" s="42">
        <v>8</v>
      </c>
      <c r="CD11" s="33"/>
      <c r="CE11" s="47">
        <f t="shared" si="11"/>
        <v>6</v>
      </c>
      <c r="CF11" s="42">
        <v>6</v>
      </c>
      <c r="CG11" s="33"/>
      <c r="CH11" s="33"/>
      <c r="CI11" s="33"/>
      <c r="CJ11" s="33"/>
      <c r="CK11" s="48">
        <f t="shared" si="12"/>
        <v>-9</v>
      </c>
      <c r="CL11" s="49">
        <v>21</v>
      </c>
      <c r="CM11" s="33"/>
      <c r="CN11" s="33"/>
      <c r="CO11" s="33"/>
      <c r="CP11" s="33"/>
      <c r="CQ11" s="48">
        <f t="shared" si="13"/>
        <v>-9</v>
      </c>
      <c r="CR11" s="49">
        <v>7</v>
      </c>
      <c r="CS11" s="34">
        <v>14</v>
      </c>
      <c r="CT11" s="33"/>
      <c r="CU11" s="33"/>
      <c r="CV11" s="33"/>
      <c r="CW11" s="32">
        <f t="shared" si="14"/>
        <v>-9</v>
      </c>
      <c r="CX11" s="33"/>
      <c r="CY11" s="33"/>
      <c r="CZ11" s="34">
        <v>21</v>
      </c>
      <c r="DA11" s="33"/>
      <c r="DB11" s="33"/>
      <c r="DC11" s="50">
        <f t="shared" si="15"/>
        <v>-9</v>
      </c>
      <c r="DD11" s="42">
        <v>5</v>
      </c>
      <c r="DE11" s="42">
        <v>10</v>
      </c>
      <c r="DF11" s="33"/>
      <c r="DG11" s="42">
        <v>6</v>
      </c>
      <c r="DH11" s="33"/>
      <c r="DI11" s="32">
        <f>(B34+B11)-(SUM(DJ11:DN11))</f>
        <v>-2</v>
      </c>
      <c r="DJ11" s="34">
        <v>4</v>
      </c>
      <c r="DK11" s="33"/>
      <c r="DL11" s="34">
        <v>10</v>
      </c>
      <c r="DM11" s="33"/>
      <c r="DN11" s="33"/>
      <c r="DO11" s="32">
        <f t="shared" si="59"/>
        <v>10</v>
      </c>
      <c r="DP11" s="33"/>
      <c r="DQ11" s="33"/>
      <c r="DR11" s="33"/>
      <c r="DS11" s="33"/>
      <c r="DT11" s="33"/>
      <c r="DU11" s="32">
        <f t="shared" si="17"/>
        <v>-8</v>
      </c>
      <c r="DV11" s="34">
        <v>2</v>
      </c>
      <c r="DW11" s="33"/>
      <c r="DX11" s="34">
        <v>14</v>
      </c>
      <c r="DY11" s="33"/>
      <c r="DZ11" s="33"/>
      <c r="EA11" s="32">
        <f t="shared" si="18"/>
        <v>-7</v>
      </c>
      <c r="EB11" s="33"/>
      <c r="EC11" s="33"/>
      <c r="ED11" s="34">
        <v>6</v>
      </c>
      <c r="EE11" s="33">
        <v>9</v>
      </c>
      <c r="EF11" s="33"/>
      <c r="EG11" s="32">
        <f t="shared" si="19"/>
        <v>10</v>
      </c>
      <c r="EH11" s="33"/>
      <c r="EI11" s="33"/>
      <c r="EJ11" s="33"/>
      <c r="EK11" s="33"/>
      <c r="EL11" s="33"/>
      <c r="EM11" s="32">
        <f t="shared" si="20"/>
        <v>6</v>
      </c>
      <c r="EN11" s="42"/>
      <c r="EO11" s="34">
        <v>2</v>
      </c>
      <c r="EP11" s="33"/>
      <c r="EQ11" s="33">
        <v>2</v>
      </c>
      <c r="ER11" s="33"/>
      <c r="ES11" s="32">
        <f t="shared" si="21"/>
        <v>8</v>
      </c>
      <c r="ET11" s="33"/>
      <c r="EU11" s="33"/>
      <c r="EV11" s="51"/>
      <c r="EW11" s="33"/>
      <c r="EX11" s="33"/>
      <c r="EY11" s="32">
        <f t="shared" si="22"/>
        <v>-3</v>
      </c>
      <c r="EZ11" s="34">
        <v>2</v>
      </c>
      <c r="FA11" s="34">
        <v>11</v>
      </c>
      <c r="FB11" s="46"/>
      <c r="FC11" s="33"/>
      <c r="FD11" s="33"/>
      <c r="FE11" s="52">
        <f t="shared" si="23"/>
        <v>-7</v>
      </c>
      <c r="FF11" s="34">
        <v>3</v>
      </c>
      <c r="FG11" s="34">
        <v>5</v>
      </c>
      <c r="FH11" s="33"/>
      <c r="FI11" s="33">
        <v>7</v>
      </c>
      <c r="FJ11" s="33"/>
      <c r="FK11" s="32">
        <f t="shared" si="24"/>
        <v>10</v>
      </c>
      <c r="FL11" s="33"/>
      <c r="FM11" s="33"/>
      <c r="FN11" s="33"/>
      <c r="FO11" s="33"/>
      <c r="FP11" s="33"/>
      <c r="FQ11" s="32">
        <f t="shared" si="25"/>
        <v>5</v>
      </c>
      <c r="FR11" s="33"/>
      <c r="FS11" s="33">
        <v>5</v>
      </c>
      <c r="FT11" s="33"/>
      <c r="FU11" s="42"/>
      <c r="FV11" s="42"/>
      <c r="FW11" s="32">
        <f t="shared" si="26"/>
        <v>-11</v>
      </c>
      <c r="FX11" s="34">
        <v>21</v>
      </c>
      <c r="FY11" s="33"/>
      <c r="FZ11" s="33"/>
      <c r="GA11" s="33"/>
      <c r="GB11" s="33"/>
      <c r="GC11" s="32">
        <f t="shared" si="52"/>
        <v>-11</v>
      </c>
      <c r="GD11" s="42"/>
      <c r="GE11" s="34">
        <v>21</v>
      </c>
      <c r="GF11" s="33"/>
      <c r="GG11" s="33"/>
      <c r="GH11" s="33"/>
      <c r="GI11" s="32">
        <f t="shared" si="53"/>
        <v>4</v>
      </c>
      <c r="GJ11" s="33"/>
      <c r="GK11" s="34">
        <v>6</v>
      </c>
      <c r="GL11" s="33"/>
      <c r="GM11" s="33"/>
      <c r="GN11" s="33"/>
      <c r="GO11" s="32">
        <f>($C34+$C11)-(SUM(GP11:GT11))</f>
        <v>-11</v>
      </c>
      <c r="GP11" s="34">
        <v>17</v>
      </c>
      <c r="GQ11" s="34">
        <v>4</v>
      </c>
      <c r="GR11" s="33"/>
      <c r="GS11" s="33"/>
      <c r="GT11" s="33"/>
      <c r="GU11" s="32">
        <v>0</v>
      </c>
      <c r="GV11" s="33"/>
      <c r="GW11" s="33"/>
      <c r="GX11" s="33"/>
      <c r="GY11" s="33"/>
      <c r="GZ11" s="33"/>
      <c r="HA11" s="32">
        <v>0</v>
      </c>
      <c r="HB11" s="33"/>
      <c r="HC11" s="33"/>
      <c r="HD11" s="33"/>
      <c r="HE11" s="33"/>
      <c r="HF11" s="33"/>
      <c r="HG11" s="32">
        <v>0</v>
      </c>
      <c r="HH11" s="33"/>
      <c r="HI11" s="33"/>
      <c r="HJ11" s="33"/>
      <c r="HK11" s="33"/>
      <c r="HL11" s="33"/>
      <c r="HM11" s="45">
        <v>0</v>
      </c>
      <c r="HN11" s="33"/>
      <c r="HO11" s="33"/>
      <c r="HP11" s="33"/>
      <c r="HQ11" s="33"/>
      <c r="HR11" s="33"/>
      <c r="HS11" s="32">
        <v>0</v>
      </c>
      <c r="HT11" s="33"/>
      <c r="HU11" s="33"/>
      <c r="HV11" s="33"/>
      <c r="HW11" s="33"/>
      <c r="HX11" s="33"/>
      <c r="HY11" s="32">
        <v>0</v>
      </c>
      <c r="HZ11" s="33"/>
      <c r="IA11" s="33"/>
      <c r="IB11" s="33"/>
      <c r="IC11" s="33"/>
      <c r="ID11" s="33"/>
      <c r="IE11" s="32">
        <v>0</v>
      </c>
      <c r="IF11" s="42"/>
      <c r="IG11" s="42"/>
      <c r="IH11" s="42"/>
      <c r="II11" s="42"/>
      <c r="IJ11" s="42"/>
      <c r="IK11" s="32">
        <f t="shared" si="27"/>
        <v>10</v>
      </c>
      <c r="IL11" s="33"/>
      <c r="IM11" s="33"/>
      <c r="IN11" s="33"/>
      <c r="IO11" s="33"/>
      <c r="IP11" s="33"/>
      <c r="IQ11" s="32">
        <f t="shared" si="28"/>
        <v>6</v>
      </c>
      <c r="IR11" s="33"/>
      <c r="IS11" s="42">
        <v>4</v>
      </c>
      <c r="IT11" s="33"/>
      <c r="IU11" s="33"/>
      <c r="IV11" s="33"/>
      <c r="IW11" s="32">
        <f t="shared" si="29"/>
        <v>8</v>
      </c>
      <c r="IX11" s="42">
        <v>2</v>
      </c>
      <c r="IY11" s="33"/>
      <c r="IZ11" s="33"/>
      <c r="JA11" s="33"/>
      <c r="JB11" s="33"/>
      <c r="JC11" s="32">
        <f t="shared" si="30"/>
        <v>0</v>
      </c>
      <c r="JD11" s="33"/>
      <c r="JE11" s="34">
        <v>10</v>
      </c>
      <c r="JF11" s="33"/>
      <c r="JG11" s="33"/>
      <c r="JH11" s="33"/>
      <c r="JI11" s="32">
        <f t="shared" si="31"/>
        <v>4</v>
      </c>
      <c r="JJ11" s="33"/>
      <c r="JK11" s="42">
        <v>3</v>
      </c>
      <c r="JL11" s="33"/>
      <c r="JM11" s="33">
        <v>3</v>
      </c>
      <c r="JN11" s="33"/>
      <c r="JO11" s="32">
        <f t="shared" si="32"/>
        <v>-12</v>
      </c>
      <c r="JP11" s="33"/>
      <c r="JQ11" s="33"/>
      <c r="JR11" s="33"/>
      <c r="JS11" s="33">
        <v>22</v>
      </c>
      <c r="JT11" s="33"/>
      <c r="JU11" s="32">
        <f t="shared" si="33"/>
        <v>7</v>
      </c>
      <c r="JV11" s="33"/>
      <c r="JW11" s="34">
        <v>3</v>
      </c>
      <c r="JX11" s="33"/>
      <c r="JY11" s="33"/>
      <c r="JZ11" s="33"/>
      <c r="KA11" s="32">
        <f t="shared" si="34"/>
        <v>-12</v>
      </c>
      <c r="KB11" s="34">
        <v>18</v>
      </c>
      <c r="KC11" s="42">
        <v>4</v>
      </c>
      <c r="KD11" s="33"/>
      <c r="KE11" s="33"/>
      <c r="KF11" s="33"/>
      <c r="KG11" s="32">
        <f t="shared" si="35"/>
        <v>3</v>
      </c>
      <c r="KH11" s="33"/>
      <c r="KI11" s="33"/>
      <c r="KJ11" s="34">
        <v>5</v>
      </c>
      <c r="KK11" s="33">
        <v>2</v>
      </c>
      <c r="KL11" s="33"/>
      <c r="KM11" s="45">
        <f t="shared" si="36"/>
        <v>1</v>
      </c>
      <c r="KN11" s="33"/>
      <c r="KO11" s="34">
        <v>1</v>
      </c>
      <c r="KP11" s="34">
        <v>8</v>
      </c>
      <c r="KQ11" s="33"/>
      <c r="KR11" s="33"/>
      <c r="KS11" s="32">
        <f t="shared" si="37"/>
        <v>10</v>
      </c>
      <c r="KT11" s="33"/>
      <c r="KU11" s="33"/>
      <c r="KV11" s="33"/>
      <c r="KW11" s="33"/>
      <c r="KX11" s="42"/>
      <c r="KY11" s="32">
        <f t="shared" si="38"/>
        <v>-9</v>
      </c>
      <c r="KZ11" s="33"/>
      <c r="LA11" s="34">
        <v>7</v>
      </c>
      <c r="LB11" s="34">
        <v>4</v>
      </c>
      <c r="LC11" s="33">
        <v>8</v>
      </c>
      <c r="LD11" s="33"/>
      <c r="LE11" s="32">
        <f t="shared" si="39"/>
        <v>-7</v>
      </c>
      <c r="LF11" s="42"/>
      <c r="LG11" s="33"/>
      <c r="LH11" s="33"/>
      <c r="LI11" s="33">
        <v>17</v>
      </c>
      <c r="LJ11" s="33"/>
      <c r="LK11" s="32">
        <f t="shared" si="40"/>
        <v>-12</v>
      </c>
      <c r="LL11" s="34">
        <v>22</v>
      </c>
      <c r="LM11" s="33"/>
      <c r="LN11" s="33"/>
      <c r="LO11" s="33"/>
      <c r="LP11" s="33"/>
      <c r="LQ11" s="47">
        <v>0</v>
      </c>
      <c r="LR11" s="42"/>
      <c r="LS11" s="42"/>
      <c r="LT11" s="42"/>
      <c r="LU11" s="42"/>
      <c r="LV11" s="42"/>
      <c r="LW11" s="47">
        <v>0</v>
      </c>
      <c r="LX11" s="42"/>
      <c r="LY11" s="42"/>
      <c r="LZ11" s="42"/>
      <c r="MA11" s="42"/>
      <c r="MB11" s="42"/>
      <c r="MC11" s="32">
        <f t="shared" si="41"/>
        <v>4</v>
      </c>
      <c r="MD11" s="33"/>
      <c r="ME11" s="33"/>
      <c r="MF11" s="33"/>
      <c r="MG11" s="33">
        <v>6</v>
      </c>
      <c r="MH11" s="33"/>
      <c r="MI11" s="32">
        <f t="shared" si="42"/>
        <v>1</v>
      </c>
      <c r="MJ11" s="34">
        <v>7</v>
      </c>
      <c r="MK11" s="33"/>
      <c r="ML11" s="34">
        <v>2</v>
      </c>
      <c r="MM11" s="33"/>
      <c r="MN11" s="33"/>
      <c r="MO11" s="55">
        <v>0</v>
      </c>
      <c r="MP11" s="56"/>
      <c r="MQ11" s="56"/>
      <c r="MR11" s="56"/>
      <c r="MS11" s="56"/>
      <c r="MT11" s="56"/>
      <c r="MU11" s="32">
        <f t="shared" si="43"/>
        <v>10</v>
      </c>
      <c r="MV11" s="33"/>
      <c r="MW11" s="33"/>
      <c r="MX11" s="33"/>
      <c r="MY11" s="33"/>
      <c r="MZ11" s="33"/>
      <c r="NA11" s="32">
        <f t="shared" si="44"/>
        <v>6</v>
      </c>
      <c r="NB11" s="33"/>
      <c r="NC11" s="34">
        <v>4</v>
      </c>
      <c r="ND11" s="33"/>
      <c r="NE11" s="33"/>
      <c r="NF11" s="33"/>
      <c r="NG11" s="32">
        <f t="shared" si="45"/>
        <v>-10</v>
      </c>
      <c r="NH11" s="34">
        <v>8</v>
      </c>
      <c r="NI11" s="33"/>
      <c r="NJ11" s="34">
        <v>12</v>
      </c>
      <c r="NK11" s="33"/>
      <c r="NL11" s="33"/>
      <c r="NM11" s="32">
        <f t="shared" si="46"/>
        <v>-12</v>
      </c>
      <c r="NN11" s="33"/>
      <c r="NO11" s="34">
        <v>22</v>
      </c>
      <c r="NP11" s="33"/>
      <c r="NQ11" s="33"/>
      <c r="NR11" s="33"/>
      <c r="NS11" s="32">
        <f t="shared" si="47"/>
        <v>-12</v>
      </c>
      <c r="NT11" s="34">
        <v>22</v>
      </c>
      <c r="NU11" s="33"/>
      <c r="NV11" s="33"/>
      <c r="NW11" s="33"/>
      <c r="NX11" s="33"/>
      <c r="NY11" s="32">
        <f t="shared" si="48"/>
        <v>-2</v>
      </c>
      <c r="NZ11" s="33"/>
      <c r="OA11" s="33"/>
      <c r="OB11" s="34">
        <v>12</v>
      </c>
      <c r="OC11" s="33"/>
      <c r="OD11" s="33"/>
      <c r="OE11" s="32">
        <f t="shared" si="49"/>
        <v>2</v>
      </c>
      <c r="OF11" s="34">
        <v>8</v>
      </c>
      <c r="OG11" s="33"/>
      <c r="OH11" s="33"/>
      <c r="OI11" s="33"/>
      <c r="OJ11" s="33"/>
      <c r="OK11" s="32">
        <f t="shared" si="50"/>
        <v>7</v>
      </c>
      <c r="OL11" s="33"/>
      <c r="OM11" s="33"/>
      <c r="ON11" s="33"/>
      <c r="OO11" s="33">
        <v>3</v>
      </c>
      <c r="OP11" s="33"/>
      <c r="OQ11" s="32">
        <f t="shared" si="51"/>
        <v>0</v>
      </c>
      <c r="OR11" s="34">
        <v>2</v>
      </c>
      <c r="OS11" s="33"/>
      <c r="OT11" s="34">
        <v>20</v>
      </c>
      <c r="OU11" s="33"/>
      <c r="OV11" s="33"/>
    </row>
    <row r="12" spans="1:412" x14ac:dyDescent="0.25">
      <c r="A12" t="s">
        <v>94</v>
      </c>
      <c r="B12" s="57">
        <v>9</v>
      </c>
      <c r="C12" s="57">
        <v>4</v>
      </c>
      <c r="D12" s="41">
        <v>0</v>
      </c>
      <c r="E12" s="58"/>
      <c r="F12" s="58"/>
      <c r="G12" s="58"/>
      <c r="H12" s="58"/>
      <c r="I12" s="58"/>
      <c r="J12" s="41">
        <v>0</v>
      </c>
      <c r="K12" s="33"/>
      <c r="L12" s="46">
        <v>6</v>
      </c>
      <c r="M12" s="33"/>
      <c r="N12" s="33"/>
      <c r="O12" s="33"/>
      <c r="P12" s="43">
        <f t="shared" si="54"/>
        <v>9</v>
      </c>
      <c r="Q12" s="44"/>
      <c r="R12" s="44"/>
      <c r="S12" s="44"/>
      <c r="T12" s="44"/>
      <c r="U12" s="44"/>
      <c r="V12" s="43">
        <f t="shared" si="55"/>
        <v>9</v>
      </c>
      <c r="W12" s="44"/>
      <c r="X12" s="44"/>
      <c r="Y12" s="44"/>
      <c r="Z12" s="44"/>
      <c r="AA12" s="44"/>
      <c r="AB12" s="45">
        <v>0</v>
      </c>
      <c r="AC12" s="33"/>
      <c r="AD12" s="33"/>
      <c r="AE12" s="33"/>
      <c r="AF12" s="33"/>
      <c r="AG12" s="33"/>
      <c r="AH12" s="32">
        <f t="shared" si="56"/>
        <v>9</v>
      </c>
      <c r="AI12" s="33"/>
      <c r="AJ12" s="33"/>
      <c r="AK12" s="33"/>
      <c r="AL12" s="33"/>
      <c r="AM12" s="33"/>
      <c r="AN12" s="32">
        <v>0</v>
      </c>
      <c r="AO12" s="33"/>
      <c r="AP12" s="33"/>
      <c r="AQ12" s="33"/>
      <c r="AR12" s="33"/>
      <c r="AS12" s="33"/>
      <c r="AT12" s="32">
        <v>0</v>
      </c>
      <c r="AU12" s="46"/>
      <c r="AV12" s="46"/>
      <c r="AW12" s="46"/>
      <c r="AX12" s="46"/>
      <c r="AY12" s="46"/>
      <c r="AZ12" s="32">
        <f t="shared" si="58"/>
        <v>2</v>
      </c>
      <c r="BA12" s="46"/>
      <c r="BB12" s="46"/>
      <c r="BC12" s="42">
        <v>7</v>
      </c>
      <c r="BD12" s="33"/>
      <c r="BE12" s="33"/>
      <c r="BF12" s="32">
        <f>(B35+B12)-(SUM(BG12:BK12))</f>
        <v>-4</v>
      </c>
      <c r="BG12" s="42">
        <v>13</v>
      </c>
      <c r="BH12" s="33"/>
      <c r="BI12" s="33"/>
      <c r="BJ12" s="33"/>
      <c r="BK12" s="33"/>
      <c r="BL12" s="32">
        <v>0</v>
      </c>
      <c r="BM12" s="33"/>
      <c r="BN12" s="33"/>
      <c r="BO12" s="33"/>
      <c r="BP12" s="33"/>
      <c r="BQ12" s="33"/>
      <c r="BR12" s="32">
        <v>0</v>
      </c>
      <c r="BS12" s="33"/>
      <c r="BT12" s="33"/>
      <c r="BU12" s="33"/>
      <c r="BV12" s="33"/>
      <c r="BW12" s="33"/>
      <c r="BX12" s="33">
        <v>0</v>
      </c>
      <c r="BY12" s="32">
        <f t="shared" si="57"/>
        <v>5</v>
      </c>
      <c r="BZ12" s="42">
        <v>4</v>
      </c>
      <c r="CA12" s="33"/>
      <c r="CB12" s="33"/>
      <c r="CC12" s="33"/>
      <c r="CD12" s="33"/>
      <c r="CE12" s="47">
        <f t="shared" si="11"/>
        <v>9</v>
      </c>
      <c r="CF12" s="33"/>
      <c r="CG12" s="33"/>
      <c r="CH12" s="33"/>
      <c r="CI12" s="33"/>
      <c r="CJ12" s="33"/>
      <c r="CK12" s="48">
        <f t="shared" si="12"/>
        <v>9</v>
      </c>
      <c r="CL12" s="33"/>
      <c r="CM12" s="33"/>
      <c r="CN12" s="33"/>
      <c r="CO12" s="33"/>
      <c r="CP12" s="33"/>
      <c r="CQ12" s="32">
        <f t="shared" si="13"/>
        <v>9</v>
      </c>
      <c r="CR12" s="33"/>
      <c r="CS12" s="33"/>
      <c r="CT12" s="33"/>
      <c r="CU12" s="33"/>
      <c r="CV12" s="33"/>
      <c r="CW12" s="32">
        <f t="shared" si="14"/>
        <v>-3</v>
      </c>
      <c r="CX12" s="33"/>
      <c r="CY12" s="33"/>
      <c r="CZ12" s="34">
        <v>12</v>
      </c>
      <c r="DA12" s="33"/>
      <c r="DB12" s="33"/>
      <c r="DC12" s="50">
        <f t="shared" si="15"/>
        <v>7</v>
      </c>
      <c r="DD12" s="33"/>
      <c r="DE12" s="42">
        <v>2</v>
      </c>
      <c r="DF12" s="33"/>
      <c r="DG12" s="33"/>
      <c r="DH12" s="33"/>
      <c r="DI12" s="32">
        <f>(B35+B12)-(SUM(DJ12:DN12))</f>
        <v>1</v>
      </c>
      <c r="DJ12" s="34">
        <v>8</v>
      </c>
      <c r="DK12" s="33"/>
      <c r="DL12" s="33"/>
      <c r="DM12" s="33"/>
      <c r="DN12" s="33"/>
      <c r="DO12" s="32">
        <f t="shared" si="59"/>
        <v>4</v>
      </c>
      <c r="DP12" s="33"/>
      <c r="DQ12" s="33"/>
      <c r="DR12" s="33"/>
      <c r="DS12" s="33"/>
      <c r="DT12" s="33"/>
      <c r="DU12" s="32">
        <f t="shared" si="17"/>
        <v>-6</v>
      </c>
      <c r="DV12" s="33"/>
      <c r="DW12" s="33"/>
      <c r="DX12" s="34">
        <v>7</v>
      </c>
      <c r="DY12" s="34">
        <v>2</v>
      </c>
      <c r="DZ12" s="33"/>
      <c r="EA12" s="32">
        <f t="shared" si="18"/>
        <v>-5</v>
      </c>
      <c r="EB12" s="33"/>
      <c r="EC12" s="34">
        <v>4</v>
      </c>
      <c r="ED12" s="33"/>
      <c r="EE12" s="33">
        <v>4</v>
      </c>
      <c r="EF12" s="33"/>
      <c r="EG12" s="32">
        <f t="shared" si="19"/>
        <v>4</v>
      </c>
      <c r="EH12" s="33"/>
      <c r="EI12" s="33"/>
      <c r="EJ12" s="33"/>
      <c r="EK12" s="33"/>
      <c r="EL12" s="33"/>
      <c r="EM12" s="32">
        <f t="shared" si="20"/>
        <v>4</v>
      </c>
      <c r="EN12" s="42"/>
      <c r="EO12" s="33"/>
      <c r="EP12" s="33"/>
      <c r="EQ12" s="33"/>
      <c r="ER12" s="33"/>
      <c r="ES12" s="32">
        <f t="shared" si="21"/>
        <v>3</v>
      </c>
      <c r="ET12" s="33"/>
      <c r="EU12" s="33"/>
      <c r="EV12" s="51"/>
      <c r="EW12" s="33"/>
      <c r="EX12" s="33"/>
      <c r="EY12" s="32">
        <f t="shared" si="22"/>
        <v>-8</v>
      </c>
      <c r="EZ12" s="33"/>
      <c r="FA12" s="34">
        <v>12</v>
      </c>
      <c r="FB12" s="46"/>
      <c r="FC12" s="33"/>
      <c r="FD12" s="33"/>
      <c r="FE12" s="52">
        <f t="shared" si="23"/>
        <v>-6</v>
      </c>
      <c r="FF12" s="33"/>
      <c r="FG12" s="33"/>
      <c r="FH12" s="33"/>
      <c r="FI12" s="33">
        <v>9</v>
      </c>
      <c r="FJ12" s="33"/>
      <c r="FK12" s="32">
        <f t="shared" si="24"/>
        <v>4</v>
      </c>
      <c r="FL12" s="33"/>
      <c r="FM12" s="33"/>
      <c r="FN12" s="33"/>
      <c r="FO12" s="33"/>
      <c r="FP12" s="33"/>
      <c r="FQ12" s="32">
        <f t="shared" si="25"/>
        <v>4</v>
      </c>
      <c r="FR12" s="33"/>
      <c r="FS12" s="33"/>
      <c r="FT12" s="33"/>
      <c r="FU12" s="42"/>
      <c r="FV12" s="42"/>
      <c r="FW12" s="32">
        <f t="shared" si="26"/>
        <v>-3</v>
      </c>
      <c r="FX12" s="34">
        <v>7</v>
      </c>
      <c r="FY12" s="33"/>
      <c r="FZ12" s="33"/>
      <c r="GA12" s="33"/>
      <c r="GB12" s="33"/>
      <c r="GC12" s="32">
        <f t="shared" si="52"/>
        <v>4</v>
      </c>
      <c r="GD12" s="42"/>
      <c r="GE12" s="33"/>
      <c r="GF12" s="33"/>
      <c r="GG12" s="33"/>
      <c r="GH12" s="33"/>
      <c r="GI12" s="32">
        <f t="shared" si="53"/>
        <v>-8</v>
      </c>
      <c r="GJ12" s="34">
        <v>12</v>
      </c>
      <c r="GK12" s="33"/>
      <c r="GL12" s="33"/>
      <c r="GM12" s="33"/>
      <c r="GN12" s="33"/>
      <c r="GO12" s="32">
        <f>($C35+$C12)-(SUM(GP12:GT12))</f>
        <v>4</v>
      </c>
      <c r="GP12" s="33"/>
      <c r="GQ12" s="33"/>
      <c r="GR12" s="33"/>
      <c r="GS12" s="33"/>
      <c r="GT12" s="33"/>
      <c r="GU12" s="32">
        <v>0</v>
      </c>
      <c r="GV12" s="33"/>
      <c r="GW12" s="33"/>
      <c r="GX12" s="33"/>
      <c r="GY12" s="33"/>
      <c r="GZ12" s="33"/>
      <c r="HA12" s="32">
        <v>0</v>
      </c>
      <c r="HB12" s="33"/>
      <c r="HC12" s="33"/>
      <c r="HD12" s="33"/>
      <c r="HE12" s="33"/>
      <c r="HF12" s="33"/>
      <c r="HG12" s="32">
        <v>0</v>
      </c>
      <c r="HH12" s="33"/>
      <c r="HI12" s="33"/>
      <c r="HJ12" s="33"/>
      <c r="HK12" s="33"/>
      <c r="HL12" s="33"/>
      <c r="HM12" s="45">
        <v>0</v>
      </c>
      <c r="HN12" s="33"/>
      <c r="HO12" s="33"/>
      <c r="HP12" s="33"/>
      <c r="HQ12" s="33"/>
      <c r="HR12" s="33"/>
      <c r="HS12" s="32">
        <v>0</v>
      </c>
      <c r="HT12" s="33"/>
      <c r="HU12" s="33"/>
      <c r="HV12" s="33"/>
      <c r="HW12" s="33"/>
      <c r="HX12" s="33"/>
      <c r="HY12" s="32">
        <v>0</v>
      </c>
      <c r="HZ12" s="33"/>
      <c r="IA12" s="33"/>
      <c r="IB12" s="33"/>
      <c r="IC12" s="33"/>
      <c r="ID12" s="33"/>
      <c r="IE12" s="32">
        <v>0</v>
      </c>
      <c r="IF12" s="42"/>
      <c r="IG12" s="42"/>
      <c r="IH12" s="42"/>
      <c r="II12" s="42"/>
      <c r="IJ12" s="42"/>
      <c r="IK12" s="32">
        <f t="shared" si="27"/>
        <v>4</v>
      </c>
      <c r="IL12" s="33"/>
      <c r="IM12" s="33"/>
      <c r="IN12" s="33"/>
      <c r="IO12" s="33"/>
      <c r="IP12" s="33"/>
      <c r="IQ12" s="32">
        <f t="shared" si="28"/>
        <v>4</v>
      </c>
      <c r="IR12" s="33"/>
      <c r="IS12" s="33"/>
      <c r="IT12" s="33"/>
      <c r="IU12" s="33"/>
      <c r="IV12" s="33"/>
      <c r="IW12" s="32">
        <f t="shared" si="29"/>
        <v>4</v>
      </c>
      <c r="IX12" s="33"/>
      <c r="IY12" s="33"/>
      <c r="IZ12" s="33"/>
      <c r="JA12" s="33"/>
      <c r="JB12" s="33"/>
      <c r="JC12" s="32">
        <f t="shared" si="30"/>
        <v>4</v>
      </c>
      <c r="JD12" s="33"/>
      <c r="JE12" s="33"/>
      <c r="JF12" s="33"/>
      <c r="JG12" s="33"/>
      <c r="JH12" s="33"/>
      <c r="JI12" s="32">
        <f t="shared" si="31"/>
        <v>-6</v>
      </c>
      <c r="JJ12" s="33"/>
      <c r="JK12" s="33"/>
      <c r="JL12" s="34">
        <v>10</v>
      </c>
      <c r="JM12" s="33"/>
      <c r="JN12" s="33"/>
      <c r="JO12" s="32">
        <f t="shared" si="32"/>
        <v>-6</v>
      </c>
      <c r="JP12" s="33"/>
      <c r="JQ12" s="33"/>
      <c r="JR12" s="33"/>
      <c r="JS12" s="33">
        <v>10</v>
      </c>
      <c r="JT12" s="33"/>
      <c r="JU12" s="32">
        <f t="shared" si="33"/>
        <v>4</v>
      </c>
      <c r="JV12" s="33"/>
      <c r="JW12" s="33"/>
      <c r="JX12" s="33"/>
      <c r="JY12" s="33"/>
      <c r="JZ12" s="33"/>
      <c r="KA12" s="32">
        <f t="shared" si="34"/>
        <v>-6</v>
      </c>
      <c r="KB12" s="33"/>
      <c r="KC12" s="42">
        <v>10</v>
      </c>
      <c r="KD12" s="33"/>
      <c r="KE12" s="33"/>
      <c r="KF12" s="33"/>
      <c r="KG12" s="32">
        <f t="shared" si="35"/>
        <v>-3</v>
      </c>
      <c r="KH12" s="33"/>
      <c r="KI12" s="33"/>
      <c r="KJ12" s="34">
        <v>7</v>
      </c>
      <c r="KK12" s="33"/>
      <c r="KL12" s="33"/>
      <c r="KM12" s="45">
        <f t="shared" si="36"/>
        <v>4</v>
      </c>
      <c r="KN12" s="33"/>
      <c r="KO12" s="33"/>
      <c r="KP12" s="33"/>
      <c r="KQ12" s="33"/>
      <c r="KR12" s="33"/>
      <c r="KS12" s="32">
        <f t="shared" si="37"/>
        <v>4</v>
      </c>
      <c r="KT12" s="33"/>
      <c r="KU12" s="33"/>
      <c r="KV12" s="33"/>
      <c r="KW12" s="33"/>
      <c r="KX12" s="42"/>
      <c r="KY12" s="32">
        <f t="shared" si="38"/>
        <v>-1</v>
      </c>
      <c r="KZ12" s="33"/>
      <c r="LA12" s="34">
        <v>5</v>
      </c>
      <c r="LB12" s="33"/>
      <c r="LC12" s="33"/>
      <c r="LD12" s="33"/>
      <c r="LE12" s="32">
        <f t="shared" si="39"/>
        <v>-6</v>
      </c>
      <c r="LF12" s="42"/>
      <c r="LG12" s="33"/>
      <c r="LH12" s="33"/>
      <c r="LI12" s="33">
        <v>10</v>
      </c>
      <c r="LJ12" s="33"/>
      <c r="LK12" s="32">
        <f t="shared" si="40"/>
        <v>0</v>
      </c>
      <c r="LL12" s="33"/>
      <c r="LM12" s="33"/>
      <c r="LN12" s="33">
        <v>4</v>
      </c>
      <c r="LO12" s="33"/>
      <c r="LP12" s="33"/>
      <c r="LQ12" s="47">
        <v>0</v>
      </c>
      <c r="LR12" s="42"/>
      <c r="LS12" s="42"/>
      <c r="LT12" s="42"/>
      <c r="LU12" s="42"/>
      <c r="LV12" s="42"/>
      <c r="LW12" s="47">
        <v>0</v>
      </c>
      <c r="LX12" s="42"/>
      <c r="LY12" s="42"/>
      <c r="LZ12" s="42"/>
      <c r="MA12" s="42"/>
      <c r="MB12" s="42"/>
      <c r="MC12" s="32">
        <f t="shared" si="41"/>
        <v>4</v>
      </c>
      <c r="MD12" s="33"/>
      <c r="ME12" s="33"/>
      <c r="MF12" s="33"/>
      <c r="MG12" s="33"/>
      <c r="MH12" s="33"/>
      <c r="MI12" s="32">
        <f t="shared" si="42"/>
        <v>4</v>
      </c>
      <c r="MJ12" s="33"/>
      <c r="MK12" s="33"/>
      <c r="ML12" s="33"/>
      <c r="MM12" s="33"/>
      <c r="MN12" s="33"/>
      <c r="MO12" s="55">
        <v>0</v>
      </c>
      <c r="MP12" s="56"/>
      <c r="MQ12" s="56"/>
      <c r="MR12" s="56"/>
      <c r="MS12" s="56"/>
      <c r="MT12" s="56"/>
      <c r="MU12" s="32">
        <f t="shared" si="43"/>
        <v>4</v>
      </c>
      <c r="MV12" s="33"/>
      <c r="MW12" s="33"/>
      <c r="MX12" s="33"/>
      <c r="MY12" s="33"/>
      <c r="MZ12" s="33"/>
      <c r="NA12" s="32">
        <f t="shared" si="44"/>
        <v>0</v>
      </c>
      <c r="NB12" s="33"/>
      <c r="NC12" s="34">
        <v>4</v>
      </c>
      <c r="ND12" s="33"/>
      <c r="NE12" s="33"/>
      <c r="NF12" s="33"/>
      <c r="NG12" s="32">
        <f t="shared" si="45"/>
        <v>4</v>
      </c>
      <c r="NH12" s="33"/>
      <c r="NI12" s="33"/>
      <c r="NJ12" s="33"/>
      <c r="NK12" s="33"/>
      <c r="NL12" s="33"/>
      <c r="NM12" s="32">
        <f t="shared" si="46"/>
        <v>4</v>
      </c>
      <c r="NN12" s="33"/>
      <c r="NO12" s="33"/>
      <c r="NP12" s="33"/>
      <c r="NQ12" s="33"/>
      <c r="NR12" s="33"/>
      <c r="NS12" s="32">
        <f t="shared" si="47"/>
        <v>-1</v>
      </c>
      <c r="NT12" s="34">
        <v>5</v>
      </c>
      <c r="NU12" s="33"/>
      <c r="NV12" s="33"/>
      <c r="NW12" s="33"/>
      <c r="NX12" s="33"/>
      <c r="NY12" s="32">
        <f t="shared" si="48"/>
        <v>4</v>
      </c>
      <c r="NZ12" s="33"/>
      <c r="OA12" s="33"/>
      <c r="OB12" s="33"/>
      <c r="OC12" s="33"/>
      <c r="OD12" s="33"/>
      <c r="OE12" s="32">
        <f t="shared" si="49"/>
        <v>-9</v>
      </c>
      <c r="OF12" s="33"/>
      <c r="OG12" s="33"/>
      <c r="OH12" s="33"/>
      <c r="OI12" s="33">
        <v>13</v>
      </c>
      <c r="OJ12" s="33"/>
      <c r="OK12" s="32">
        <f t="shared" si="50"/>
        <v>1</v>
      </c>
      <c r="OL12" s="33"/>
      <c r="OM12" s="33"/>
      <c r="ON12" s="33"/>
      <c r="OO12" s="33">
        <v>3</v>
      </c>
      <c r="OP12" s="33"/>
      <c r="OQ12" s="32">
        <f t="shared" si="51"/>
        <v>13</v>
      </c>
      <c r="OR12" s="33"/>
      <c r="OS12" s="33"/>
      <c r="OT12" s="33"/>
      <c r="OU12" s="33"/>
      <c r="OV12" s="33"/>
    </row>
    <row r="13" spans="1:412" x14ac:dyDescent="0.25">
      <c r="A13" t="s">
        <v>95</v>
      </c>
      <c r="B13" s="57">
        <v>17</v>
      </c>
      <c r="C13" s="57">
        <v>1</v>
      </c>
      <c r="D13" s="41">
        <v>0</v>
      </c>
      <c r="E13" s="33"/>
      <c r="F13" s="33"/>
      <c r="G13" s="42">
        <v>13</v>
      </c>
      <c r="H13" s="33"/>
      <c r="I13" s="33"/>
      <c r="J13" s="41">
        <f>(B36+B13)-(SUM(K13:O13))</f>
        <v>-4</v>
      </c>
      <c r="K13" s="46">
        <v>21</v>
      </c>
      <c r="L13" s="33"/>
      <c r="M13" s="33"/>
      <c r="N13" s="33"/>
      <c r="O13" s="33"/>
      <c r="P13" s="43">
        <f t="shared" si="54"/>
        <v>17</v>
      </c>
      <c r="Q13" s="44"/>
      <c r="R13" s="44"/>
      <c r="S13" s="44"/>
      <c r="T13" s="44"/>
      <c r="U13" s="44"/>
      <c r="V13" s="43">
        <f t="shared" si="55"/>
        <v>17</v>
      </c>
      <c r="W13" s="44"/>
      <c r="X13" s="44"/>
      <c r="Y13" s="44"/>
      <c r="Z13" s="44"/>
      <c r="AA13" s="44"/>
      <c r="AB13" s="45">
        <v>0</v>
      </c>
      <c r="AC13" s="33"/>
      <c r="AD13" s="33"/>
      <c r="AE13" s="33"/>
      <c r="AF13" s="33"/>
      <c r="AG13" s="33"/>
      <c r="AH13" s="32">
        <f t="shared" si="56"/>
        <v>17</v>
      </c>
      <c r="AI13" s="33"/>
      <c r="AJ13" s="33"/>
      <c r="AK13" s="33"/>
      <c r="AL13" s="33"/>
      <c r="AM13" s="33"/>
      <c r="AN13" s="32">
        <v>0</v>
      </c>
      <c r="AO13" s="33"/>
      <c r="AP13" s="33"/>
      <c r="AQ13" s="33"/>
      <c r="AR13" s="33"/>
      <c r="AS13" s="33"/>
      <c r="AT13" s="32">
        <v>0</v>
      </c>
      <c r="AU13" s="46"/>
      <c r="AV13" s="46"/>
      <c r="AW13" s="46"/>
      <c r="AX13" s="46"/>
      <c r="AY13" s="46"/>
      <c r="AZ13" s="32">
        <f t="shared" si="58"/>
        <v>17</v>
      </c>
      <c r="BA13" s="46"/>
      <c r="BB13" s="46"/>
      <c r="BC13" s="33"/>
      <c r="BD13" s="33"/>
      <c r="BE13" s="33"/>
      <c r="BF13" s="32">
        <v>0</v>
      </c>
      <c r="BG13" s="33"/>
      <c r="BH13" s="33"/>
      <c r="BI13" s="33"/>
      <c r="BJ13" s="33"/>
      <c r="BK13" s="33"/>
      <c r="BL13" s="32">
        <v>0</v>
      </c>
      <c r="BM13" s="33"/>
      <c r="BN13" s="33"/>
      <c r="BO13" s="33"/>
      <c r="BP13" s="33"/>
      <c r="BQ13" s="33"/>
      <c r="BR13" s="32">
        <v>0</v>
      </c>
      <c r="BS13" s="33"/>
      <c r="BT13" s="33"/>
      <c r="BU13" s="33"/>
      <c r="BV13" s="33"/>
      <c r="BW13" s="33"/>
      <c r="BX13" s="33">
        <v>0</v>
      </c>
      <c r="BY13" s="32">
        <f t="shared" si="57"/>
        <v>7</v>
      </c>
      <c r="BZ13" s="33"/>
      <c r="CA13" s="33"/>
      <c r="CB13" s="33"/>
      <c r="CC13" s="42">
        <v>10</v>
      </c>
      <c r="CD13" s="33"/>
      <c r="CE13" s="47">
        <f t="shared" si="11"/>
        <v>17</v>
      </c>
      <c r="CF13" s="33"/>
      <c r="CG13" s="33"/>
      <c r="CH13" s="33"/>
      <c r="CI13" s="33"/>
      <c r="CJ13" s="33"/>
      <c r="CK13" s="48">
        <f t="shared" si="12"/>
        <v>17</v>
      </c>
      <c r="CL13" s="33"/>
      <c r="CM13" s="33"/>
      <c r="CN13" s="33"/>
      <c r="CO13" s="33"/>
      <c r="CP13" s="33"/>
      <c r="CQ13" s="48">
        <f t="shared" si="13"/>
        <v>-17</v>
      </c>
      <c r="CR13" s="49">
        <v>34</v>
      </c>
      <c r="CS13" s="33"/>
      <c r="CT13" s="33"/>
      <c r="CU13" s="33"/>
      <c r="CV13" s="33"/>
      <c r="CW13" s="32">
        <f t="shared" si="14"/>
        <v>3</v>
      </c>
      <c r="CX13" s="33"/>
      <c r="CY13" s="33"/>
      <c r="CZ13" s="34">
        <v>14</v>
      </c>
      <c r="DA13" s="33"/>
      <c r="DB13" s="33"/>
      <c r="DC13" s="50">
        <f t="shared" si="15"/>
        <v>17</v>
      </c>
      <c r="DD13" s="33"/>
      <c r="DE13" s="33"/>
      <c r="DF13" s="33"/>
      <c r="DG13" s="33"/>
      <c r="DH13" s="33"/>
      <c r="DI13" s="32">
        <f>(B36+B13)-(SUM(DJ13:DN13))</f>
        <v>-17</v>
      </c>
      <c r="DJ13" s="34">
        <v>2</v>
      </c>
      <c r="DK13" s="33"/>
      <c r="DL13" s="33"/>
      <c r="DM13" s="33">
        <v>32</v>
      </c>
      <c r="DN13" s="33"/>
      <c r="DO13" s="32">
        <f t="shared" si="59"/>
        <v>1</v>
      </c>
      <c r="DP13" s="33"/>
      <c r="DQ13" s="33"/>
      <c r="DR13" s="33"/>
      <c r="DS13" s="33"/>
      <c r="DT13" s="33"/>
      <c r="DU13" s="32">
        <f t="shared" si="17"/>
        <v>-25</v>
      </c>
      <c r="DV13" s="34">
        <v>7</v>
      </c>
      <c r="DW13" s="34">
        <v>18</v>
      </c>
      <c r="DX13" s="33"/>
      <c r="DY13" s="33"/>
      <c r="DZ13" s="33"/>
      <c r="EA13" s="32">
        <f t="shared" si="18"/>
        <v>-27</v>
      </c>
      <c r="EB13" s="33"/>
      <c r="EC13" s="33"/>
      <c r="ED13" s="33"/>
      <c r="EE13" s="33">
        <v>27</v>
      </c>
      <c r="EF13" s="33"/>
      <c r="EG13" s="32">
        <f>ROUNDDOWN(($C13+$C36)*2/5,0)-SUM(EH13:EL13)</f>
        <v>-9</v>
      </c>
      <c r="EH13" s="33"/>
      <c r="EI13" s="62">
        <v>9</v>
      </c>
      <c r="EJ13" s="33"/>
      <c r="EK13" s="33"/>
      <c r="EL13" s="33"/>
      <c r="EM13" s="32">
        <f t="shared" si="20"/>
        <v>1</v>
      </c>
      <c r="EN13" s="42"/>
      <c r="EO13" s="33"/>
      <c r="EP13" s="33"/>
      <c r="EQ13" s="33"/>
      <c r="ER13" s="33"/>
      <c r="ES13" s="32">
        <f t="shared" si="21"/>
        <v>0</v>
      </c>
      <c r="ET13" s="33"/>
      <c r="EU13" s="33"/>
      <c r="EV13" s="51"/>
      <c r="EW13" s="33"/>
      <c r="EX13" s="33"/>
      <c r="EY13" s="32">
        <f t="shared" si="22"/>
        <v>1</v>
      </c>
      <c r="EZ13" s="33"/>
      <c r="FA13" s="33"/>
      <c r="FB13" s="46"/>
      <c r="FC13" s="33"/>
      <c r="FD13" s="33"/>
      <c r="FE13" s="52">
        <f t="shared" si="23"/>
        <v>-24</v>
      </c>
      <c r="FF13" s="33"/>
      <c r="FG13" s="33"/>
      <c r="FH13" s="59">
        <v>24</v>
      </c>
      <c r="FI13" s="33"/>
      <c r="FJ13" s="33"/>
      <c r="FK13" s="32">
        <f t="shared" si="24"/>
        <v>1</v>
      </c>
      <c r="FL13" s="33"/>
      <c r="FM13" s="33"/>
      <c r="FN13" s="33"/>
      <c r="FO13" s="33"/>
      <c r="FP13" s="33"/>
      <c r="FQ13" s="32">
        <f t="shared" si="25"/>
        <v>1</v>
      </c>
      <c r="FR13" s="33"/>
      <c r="FS13" s="33"/>
      <c r="FT13" s="33"/>
      <c r="FU13" s="42"/>
      <c r="FV13" s="42"/>
      <c r="FW13" s="32">
        <f t="shared" si="26"/>
        <v>-15</v>
      </c>
      <c r="FX13" s="34">
        <v>16</v>
      </c>
      <c r="FY13" s="33"/>
      <c r="FZ13" s="33"/>
      <c r="GA13" s="33"/>
      <c r="GB13" s="33"/>
      <c r="GC13" s="32">
        <f t="shared" si="52"/>
        <v>-3</v>
      </c>
      <c r="GD13" s="42"/>
      <c r="GE13" s="33"/>
      <c r="GF13" s="33"/>
      <c r="GG13" s="34">
        <v>4</v>
      </c>
      <c r="GH13" s="33"/>
      <c r="GI13" s="32">
        <f t="shared" si="53"/>
        <v>1</v>
      </c>
      <c r="GJ13" s="33"/>
      <c r="GK13" s="33"/>
      <c r="GL13" s="33"/>
      <c r="GM13" s="33"/>
      <c r="GN13" s="33"/>
      <c r="GO13" s="32">
        <f>(17)-(SUM(GP13:GT13))</f>
        <v>17</v>
      </c>
      <c r="GP13" s="33"/>
      <c r="GQ13" s="33"/>
      <c r="GR13" s="33"/>
      <c r="GS13" s="33"/>
      <c r="GT13" s="33"/>
      <c r="GU13" s="32">
        <v>0</v>
      </c>
      <c r="GV13" s="33"/>
      <c r="GW13" s="33"/>
      <c r="GX13" s="33"/>
      <c r="GY13" s="33"/>
      <c r="GZ13" s="33"/>
      <c r="HA13" s="32">
        <v>0</v>
      </c>
      <c r="HB13" s="33"/>
      <c r="HC13" s="33"/>
      <c r="HD13" s="33"/>
      <c r="HE13" s="33"/>
      <c r="HF13" s="33"/>
      <c r="HG13" s="32">
        <v>0</v>
      </c>
      <c r="HH13" s="33"/>
      <c r="HI13" s="33"/>
      <c r="HJ13" s="33"/>
      <c r="HK13" s="33"/>
      <c r="HL13" s="33"/>
      <c r="HM13" s="54">
        <v>0</v>
      </c>
      <c r="HN13" s="33"/>
      <c r="HO13" s="33"/>
      <c r="HP13" s="33"/>
      <c r="HQ13" s="33"/>
      <c r="HR13" s="33"/>
      <c r="HS13" s="32">
        <v>0</v>
      </c>
      <c r="HT13" s="33"/>
      <c r="HU13" s="33"/>
      <c r="HV13" s="33"/>
      <c r="HW13" s="33"/>
      <c r="HX13" s="33"/>
      <c r="HY13" s="32">
        <v>0</v>
      </c>
      <c r="HZ13" s="33"/>
      <c r="IA13" s="33"/>
      <c r="IB13" s="33"/>
      <c r="IC13" s="33"/>
      <c r="ID13" s="33"/>
      <c r="IE13" s="32">
        <v>0</v>
      </c>
      <c r="IF13" s="42"/>
      <c r="IG13" s="42"/>
      <c r="IH13" s="42"/>
      <c r="II13" s="42"/>
      <c r="IJ13" s="42"/>
      <c r="IK13" s="32">
        <f t="shared" si="27"/>
        <v>1</v>
      </c>
      <c r="IL13" s="33"/>
      <c r="IM13" s="33"/>
      <c r="IN13" s="33"/>
      <c r="IO13" s="33"/>
      <c r="IP13" s="33"/>
      <c r="IQ13" s="32">
        <f t="shared" si="28"/>
        <v>1</v>
      </c>
      <c r="IR13" s="33"/>
      <c r="IS13" s="33"/>
      <c r="IT13" s="33"/>
      <c r="IU13" s="33"/>
      <c r="IV13" s="33"/>
      <c r="IW13" s="32">
        <f t="shared" si="29"/>
        <v>1</v>
      </c>
      <c r="IX13" s="33"/>
      <c r="IY13" s="33"/>
      <c r="IZ13" s="33"/>
      <c r="JA13" s="33"/>
      <c r="JB13" s="33"/>
      <c r="JC13" s="32">
        <f t="shared" si="30"/>
        <v>1</v>
      </c>
      <c r="JD13" s="33"/>
      <c r="JE13" s="33"/>
      <c r="JF13" s="33"/>
      <c r="JG13" s="33"/>
      <c r="JH13" s="33"/>
      <c r="JI13" s="32">
        <f t="shared" si="31"/>
        <v>-8</v>
      </c>
      <c r="JJ13" s="33"/>
      <c r="JK13" s="33"/>
      <c r="JL13" s="42">
        <v>9</v>
      </c>
      <c r="JM13" s="33"/>
      <c r="JN13" s="33"/>
      <c r="JO13" s="32">
        <f t="shared" si="32"/>
        <v>1</v>
      </c>
      <c r="JP13" s="33"/>
      <c r="JQ13" s="33"/>
      <c r="JR13" s="33"/>
      <c r="JS13" s="33"/>
      <c r="JT13" s="33"/>
      <c r="JU13" s="32">
        <f t="shared" si="33"/>
        <v>1</v>
      </c>
      <c r="JV13" s="33"/>
      <c r="JW13" s="33"/>
      <c r="JX13" s="33"/>
      <c r="JY13" s="33"/>
      <c r="JZ13" s="33"/>
      <c r="KA13" s="32">
        <f t="shared" si="34"/>
        <v>-14</v>
      </c>
      <c r="KB13" s="34">
        <v>15</v>
      </c>
      <c r="KC13" s="33"/>
      <c r="KD13" s="33"/>
      <c r="KE13" s="33"/>
      <c r="KF13" s="33"/>
      <c r="KG13" s="32">
        <f t="shared" si="35"/>
        <v>-4</v>
      </c>
      <c r="KH13" s="33"/>
      <c r="KI13" s="33"/>
      <c r="KJ13" s="34">
        <v>5</v>
      </c>
      <c r="KK13" s="33"/>
      <c r="KL13" s="33"/>
      <c r="KM13" s="32">
        <f t="shared" si="36"/>
        <v>-14</v>
      </c>
      <c r="KN13" s="33"/>
      <c r="KO13" s="34">
        <v>15</v>
      </c>
      <c r="KP13" s="33"/>
      <c r="KQ13" s="33"/>
      <c r="KR13" s="33"/>
      <c r="KS13" s="32">
        <f t="shared" si="37"/>
        <v>1</v>
      </c>
      <c r="KT13" s="33"/>
      <c r="KU13" s="33"/>
      <c r="KV13" s="33"/>
      <c r="KW13" s="33"/>
      <c r="KX13" s="42"/>
      <c r="KY13" s="32">
        <f t="shared" si="38"/>
        <v>1</v>
      </c>
      <c r="KZ13" s="33"/>
      <c r="LA13" s="33"/>
      <c r="LB13" s="33"/>
      <c r="LC13" s="33"/>
      <c r="LD13" s="33"/>
      <c r="LE13" s="32">
        <f t="shared" si="39"/>
        <v>1</v>
      </c>
      <c r="LF13" s="42"/>
      <c r="LG13" s="33"/>
      <c r="LH13" s="33"/>
      <c r="LI13" s="33"/>
      <c r="LJ13" s="33"/>
      <c r="LK13" s="32">
        <f t="shared" si="40"/>
        <v>1</v>
      </c>
      <c r="LL13" s="33"/>
      <c r="LM13" s="33"/>
      <c r="LN13" s="33"/>
      <c r="LO13" s="33"/>
      <c r="LP13" s="33"/>
      <c r="LQ13" s="47">
        <v>0</v>
      </c>
      <c r="LR13" s="42"/>
      <c r="LS13" s="42"/>
      <c r="LT13" s="42"/>
      <c r="LU13" s="42"/>
      <c r="LV13" s="42"/>
      <c r="LW13" s="47">
        <v>0</v>
      </c>
      <c r="LX13" s="42"/>
      <c r="LY13" s="42"/>
      <c r="LZ13" s="42"/>
      <c r="MA13" s="42"/>
      <c r="MB13" s="42"/>
      <c r="MC13" s="32">
        <f t="shared" si="41"/>
        <v>1</v>
      </c>
      <c r="MD13" s="33"/>
      <c r="ME13" s="33"/>
      <c r="MF13" s="33"/>
      <c r="MG13" s="33"/>
      <c r="MH13" s="33"/>
      <c r="MI13" s="32">
        <f t="shared" si="42"/>
        <v>-1</v>
      </c>
      <c r="MJ13" s="33"/>
      <c r="MK13" s="33"/>
      <c r="ML13" s="34">
        <v>2</v>
      </c>
      <c r="MM13" s="33"/>
      <c r="MN13" s="33"/>
      <c r="MO13" s="55">
        <v>0</v>
      </c>
      <c r="MP13" s="56"/>
      <c r="MQ13" s="56"/>
      <c r="MR13" s="56"/>
      <c r="MS13" s="56"/>
      <c r="MT13" s="56"/>
      <c r="MU13" s="32">
        <f t="shared" si="43"/>
        <v>1</v>
      </c>
      <c r="MV13" s="33"/>
      <c r="MW13" s="33"/>
      <c r="MX13" s="33"/>
      <c r="MY13" s="33"/>
      <c r="MZ13" s="33"/>
      <c r="NA13" s="32">
        <f t="shared" si="44"/>
        <v>1</v>
      </c>
      <c r="NB13" s="33"/>
      <c r="NC13" s="33"/>
      <c r="ND13" s="33"/>
      <c r="NE13" s="33"/>
      <c r="NF13" s="33"/>
      <c r="NG13" s="32">
        <f t="shared" si="45"/>
        <v>1</v>
      </c>
      <c r="NH13" s="33"/>
      <c r="NI13" s="33"/>
      <c r="NJ13" s="33"/>
      <c r="NK13" s="33"/>
      <c r="NL13" s="33"/>
      <c r="NM13" s="32">
        <f t="shared" si="46"/>
        <v>-1</v>
      </c>
      <c r="NN13" s="33"/>
      <c r="NO13" s="34">
        <v>2</v>
      </c>
      <c r="NP13" s="33"/>
      <c r="NQ13" s="33"/>
      <c r="NR13" s="33"/>
      <c r="NS13" s="32">
        <f t="shared" si="47"/>
        <v>1</v>
      </c>
      <c r="NT13" s="33"/>
      <c r="NU13" s="33"/>
      <c r="NV13" s="33"/>
      <c r="NW13" s="33"/>
      <c r="NX13" s="33"/>
      <c r="NY13" s="32">
        <f t="shared" si="48"/>
        <v>1</v>
      </c>
      <c r="NZ13" s="33"/>
      <c r="OA13" s="33"/>
      <c r="OB13" s="33"/>
      <c r="OC13" s="33"/>
      <c r="OD13" s="33"/>
      <c r="OE13" s="32">
        <f t="shared" si="49"/>
        <v>1</v>
      </c>
      <c r="OF13" s="33"/>
      <c r="OG13" s="33"/>
      <c r="OH13" s="33"/>
      <c r="OI13" s="33"/>
      <c r="OJ13" s="33"/>
      <c r="OK13" s="32">
        <f t="shared" si="50"/>
        <v>1</v>
      </c>
      <c r="OL13" s="33"/>
      <c r="OM13" s="33"/>
      <c r="ON13" s="33"/>
      <c r="OO13" s="33"/>
      <c r="OP13" s="33"/>
      <c r="OQ13" s="32">
        <f t="shared" si="51"/>
        <v>18</v>
      </c>
      <c r="OR13" s="33"/>
      <c r="OS13" s="33"/>
      <c r="OT13" s="33"/>
      <c r="OU13" s="33"/>
      <c r="OV13" s="33"/>
    </row>
    <row r="14" spans="1:412" x14ac:dyDescent="0.25">
      <c r="A14" t="s">
        <v>96</v>
      </c>
      <c r="B14" s="57">
        <v>8</v>
      </c>
      <c r="C14" s="57">
        <v>12</v>
      </c>
      <c r="D14" s="41">
        <v>0</v>
      </c>
      <c r="E14" s="58"/>
      <c r="F14" s="58"/>
      <c r="G14" s="58"/>
      <c r="H14" s="58"/>
      <c r="I14" s="58"/>
      <c r="J14" s="41">
        <v>0</v>
      </c>
      <c r="K14" s="33"/>
      <c r="L14" s="33"/>
      <c r="M14" s="46">
        <v>4</v>
      </c>
      <c r="N14" s="33"/>
      <c r="O14" s="33"/>
      <c r="P14" s="43">
        <f t="shared" si="54"/>
        <v>8</v>
      </c>
      <c r="Q14" s="44"/>
      <c r="R14" s="44"/>
      <c r="S14" s="44"/>
      <c r="T14" s="44"/>
      <c r="U14" s="44"/>
      <c r="V14" s="43">
        <f t="shared" si="55"/>
        <v>8</v>
      </c>
      <c r="W14" s="44"/>
      <c r="X14" s="44"/>
      <c r="Y14" s="44"/>
      <c r="Z14" s="44"/>
      <c r="AA14" s="44"/>
      <c r="AB14" s="45">
        <v>0</v>
      </c>
      <c r="AC14" s="42">
        <v>6</v>
      </c>
      <c r="AD14" s="33"/>
      <c r="AE14" s="33"/>
      <c r="AF14" s="33"/>
      <c r="AG14" s="33"/>
      <c r="AH14" s="32">
        <f t="shared" si="56"/>
        <v>4</v>
      </c>
      <c r="AI14" s="33"/>
      <c r="AJ14" s="33"/>
      <c r="AK14" s="33"/>
      <c r="AL14" s="42">
        <v>4</v>
      </c>
      <c r="AM14" s="33"/>
      <c r="AN14" s="32">
        <v>0</v>
      </c>
      <c r="AO14" s="33"/>
      <c r="AP14" s="33"/>
      <c r="AQ14" s="33"/>
      <c r="AR14" s="33"/>
      <c r="AS14" s="33"/>
      <c r="AT14" s="32">
        <v>0</v>
      </c>
      <c r="AU14" s="46"/>
      <c r="AV14" s="46"/>
      <c r="AW14" s="46"/>
      <c r="AX14" s="46"/>
      <c r="AY14" s="46"/>
      <c r="AZ14" s="32">
        <f t="shared" si="58"/>
        <v>-6</v>
      </c>
      <c r="BA14" s="46"/>
      <c r="BB14" s="46"/>
      <c r="BC14" s="33"/>
      <c r="BD14" s="42">
        <v>14</v>
      </c>
      <c r="BE14" s="33"/>
      <c r="BF14" s="32">
        <f>(B37+B14)-(SUM(BG14:BK14))</f>
        <v>-16</v>
      </c>
      <c r="BG14" s="42">
        <v>24</v>
      </c>
      <c r="BH14" s="33"/>
      <c r="BI14" s="33"/>
      <c r="BJ14" s="33"/>
      <c r="BK14" s="33"/>
      <c r="BL14" s="32">
        <v>0</v>
      </c>
      <c r="BM14" s="33"/>
      <c r="BN14" s="33"/>
      <c r="BO14" s="33"/>
      <c r="BP14" s="33"/>
      <c r="BQ14" s="33"/>
      <c r="BR14" s="32">
        <f>(B37+B14)-(SUM(BS14:BW14))</f>
        <v>-16</v>
      </c>
      <c r="BS14" s="42">
        <v>1</v>
      </c>
      <c r="BT14" s="42">
        <v>23</v>
      </c>
      <c r="BU14" s="33"/>
      <c r="BV14" s="33"/>
      <c r="BW14" s="33"/>
      <c r="BX14" s="33">
        <v>0</v>
      </c>
      <c r="BY14" s="32">
        <f t="shared" si="57"/>
        <v>-14</v>
      </c>
      <c r="BZ14" s="42">
        <f>9+13</f>
        <v>22</v>
      </c>
      <c r="CA14" s="33"/>
      <c r="CB14" s="33"/>
      <c r="CC14" s="33"/>
      <c r="CD14" s="33"/>
      <c r="CE14" s="47">
        <f t="shared" si="11"/>
        <v>-10</v>
      </c>
      <c r="CF14" s="42">
        <v>18</v>
      </c>
      <c r="CG14" s="33"/>
      <c r="CH14" s="33"/>
      <c r="CI14" s="33"/>
      <c r="CJ14" s="33"/>
      <c r="CK14" s="48">
        <f t="shared" si="12"/>
        <v>-7</v>
      </c>
      <c r="CL14" s="49">
        <v>14</v>
      </c>
      <c r="CM14" s="33"/>
      <c r="CN14" s="33"/>
      <c r="CO14" s="49">
        <v>1</v>
      </c>
      <c r="CP14" s="33"/>
      <c r="CQ14" s="32">
        <f t="shared" si="13"/>
        <v>1</v>
      </c>
      <c r="CR14" s="49">
        <v>2</v>
      </c>
      <c r="CS14" s="33"/>
      <c r="CT14" s="34">
        <v>5</v>
      </c>
      <c r="CU14" s="33"/>
      <c r="CV14" s="33"/>
      <c r="CW14" s="32">
        <f t="shared" si="14"/>
        <v>-10</v>
      </c>
      <c r="CX14" s="33"/>
      <c r="CY14" s="33"/>
      <c r="CZ14" s="34">
        <v>10</v>
      </c>
      <c r="DA14" s="34">
        <v>8</v>
      </c>
      <c r="DB14" s="33"/>
      <c r="DC14" s="50">
        <f t="shared" si="15"/>
        <v>-4</v>
      </c>
      <c r="DD14" s="33"/>
      <c r="DE14" s="42">
        <v>7</v>
      </c>
      <c r="DF14" s="33"/>
      <c r="DG14" s="42">
        <v>5</v>
      </c>
      <c r="DH14" s="33"/>
      <c r="DI14" s="32">
        <v>0</v>
      </c>
      <c r="DJ14" s="33"/>
      <c r="DK14" s="33"/>
      <c r="DL14" s="33"/>
      <c r="DM14" s="33"/>
      <c r="DN14" s="33"/>
      <c r="DO14" s="32">
        <f t="shared" si="59"/>
        <v>12</v>
      </c>
      <c r="DP14" s="33"/>
      <c r="DQ14" s="33"/>
      <c r="DR14" s="33"/>
      <c r="DS14" s="33"/>
      <c r="DT14" s="33"/>
      <c r="DU14" s="32">
        <f t="shared" si="17"/>
        <v>-5</v>
      </c>
      <c r="DV14" s="33"/>
      <c r="DW14" s="34">
        <v>8</v>
      </c>
      <c r="DX14" s="34">
        <v>6</v>
      </c>
      <c r="DY14" s="33"/>
      <c r="DZ14" s="33"/>
      <c r="EA14" s="32">
        <f t="shared" si="18"/>
        <v>-5</v>
      </c>
      <c r="EB14" s="33"/>
      <c r="EC14" s="34">
        <v>14</v>
      </c>
      <c r="ED14" s="33"/>
      <c r="EE14" s="33"/>
      <c r="EF14" s="33"/>
      <c r="EG14" s="32">
        <f>ROUNDDOWN(($C14+$C37)*2/5,0)-SUM(EH14:EL14)</f>
        <v>4</v>
      </c>
      <c r="EH14" s="33"/>
      <c r="EI14" s="33"/>
      <c r="EJ14" s="33"/>
      <c r="EK14" s="33"/>
      <c r="EL14" s="33"/>
      <c r="EM14" s="32">
        <f t="shared" si="20"/>
        <v>1</v>
      </c>
      <c r="EN14" s="42"/>
      <c r="EO14" s="34">
        <v>7</v>
      </c>
      <c r="EP14" s="34">
        <v>4</v>
      </c>
      <c r="EQ14" s="33"/>
      <c r="ER14" s="33"/>
      <c r="ES14" s="32">
        <f t="shared" si="21"/>
        <v>-5</v>
      </c>
      <c r="ET14" s="33"/>
      <c r="EU14" s="33"/>
      <c r="EV14" s="51"/>
      <c r="EW14" s="34">
        <v>14</v>
      </c>
      <c r="EX14" s="33"/>
      <c r="EY14" s="32">
        <f t="shared" si="22"/>
        <v>0</v>
      </c>
      <c r="EZ14" s="34">
        <v>5</v>
      </c>
      <c r="FA14" s="34">
        <v>7</v>
      </c>
      <c r="FB14" s="46"/>
      <c r="FC14" s="33"/>
      <c r="FD14" s="33"/>
      <c r="FE14" s="52">
        <f t="shared" si="23"/>
        <v>-5</v>
      </c>
      <c r="FF14" s="33"/>
      <c r="FG14" s="33"/>
      <c r="FH14" s="33"/>
      <c r="FI14" s="33">
        <v>14</v>
      </c>
      <c r="FJ14" s="33"/>
      <c r="FK14" s="32">
        <f t="shared" si="24"/>
        <v>9</v>
      </c>
      <c r="FL14" s="33"/>
      <c r="FM14" s="34">
        <v>3</v>
      </c>
      <c r="FN14" s="33"/>
      <c r="FO14" s="33"/>
      <c r="FP14" s="33"/>
      <c r="FQ14" s="32">
        <f t="shared" si="25"/>
        <v>12</v>
      </c>
      <c r="FR14" s="33"/>
      <c r="FS14" s="33"/>
      <c r="FT14" s="33"/>
      <c r="FU14" s="42"/>
      <c r="FV14" s="42"/>
      <c r="FW14" s="32">
        <f t="shared" si="26"/>
        <v>-6</v>
      </c>
      <c r="FX14" s="33"/>
      <c r="FY14" s="34">
        <v>10</v>
      </c>
      <c r="FZ14" s="34">
        <v>8</v>
      </c>
      <c r="GA14" s="33"/>
      <c r="GB14" s="33"/>
      <c r="GC14" s="32">
        <f t="shared" si="52"/>
        <v>-6</v>
      </c>
      <c r="GD14" s="42"/>
      <c r="GE14" s="34">
        <v>18</v>
      </c>
      <c r="GF14" s="33"/>
      <c r="GG14" s="33"/>
      <c r="GH14" s="33"/>
      <c r="GI14" s="32">
        <f t="shared" si="53"/>
        <v>5</v>
      </c>
      <c r="GJ14" s="33"/>
      <c r="GK14" s="33"/>
      <c r="GL14" s="34">
        <v>7</v>
      </c>
      <c r="GM14" s="33"/>
      <c r="GN14" s="33"/>
      <c r="GO14" s="32">
        <v>0</v>
      </c>
      <c r="GP14" s="33"/>
      <c r="GQ14" s="33"/>
      <c r="GR14" s="33"/>
      <c r="GS14" s="33"/>
      <c r="GT14" s="33"/>
      <c r="GU14" s="32">
        <v>0</v>
      </c>
      <c r="GV14" s="33"/>
      <c r="GW14" s="33"/>
      <c r="GX14" s="33"/>
      <c r="GY14" s="33"/>
      <c r="GZ14" s="33"/>
      <c r="HA14" s="32">
        <v>0</v>
      </c>
      <c r="HB14" s="33"/>
      <c r="HC14" s="33"/>
      <c r="HD14" s="33"/>
      <c r="HE14" s="33"/>
      <c r="HF14" s="33"/>
      <c r="HG14" s="32">
        <v>0</v>
      </c>
      <c r="HH14" s="33"/>
      <c r="HI14" s="33"/>
      <c r="HJ14" s="33"/>
      <c r="HK14" s="33"/>
      <c r="HL14" s="33"/>
      <c r="HM14" s="45">
        <v>0</v>
      </c>
      <c r="HN14" s="33"/>
      <c r="HO14" s="33"/>
      <c r="HP14" s="33"/>
      <c r="HQ14" s="33"/>
      <c r="HR14" s="33"/>
      <c r="HS14" s="32">
        <v>0</v>
      </c>
      <c r="HT14" s="33"/>
      <c r="HU14" s="33"/>
      <c r="HV14" s="33"/>
      <c r="HW14" s="33"/>
      <c r="HX14" s="33"/>
      <c r="HY14" s="32">
        <v>0</v>
      </c>
      <c r="HZ14" s="33"/>
      <c r="IA14" s="33"/>
      <c r="IB14" s="33"/>
      <c r="IC14" s="33"/>
      <c r="ID14" s="33"/>
      <c r="IE14" s="32">
        <v>0</v>
      </c>
      <c r="IF14" s="42"/>
      <c r="IG14" s="42"/>
      <c r="IH14" s="42"/>
      <c r="II14" s="42"/>
      <c r="IJ14" s="42"/>
      <c r="IK14" s="32">
        <f t="shared" si="27"/>
        <v>12</v>
      </c>
      <c r="IL14" s="33"/>
      <c r="IM14" s="33"/>
      <c r="IN14" s="33"/>
      <c r="IO14" s="33"/>
      <c r="IP14" s="33"/>
      <c r="IQ14" s="32">
        <f t="shared" si="28"/>
        <v>12</v>
      </c>
      <c r="IR14" s="33"/>
      <c r="IS14" s="33"/>
      <c r="IT14" s="33"/>
      <c r="IU14" s="33"/>
      <c r="IV14" s="33"/>
      <c r="IW14" s="32">
        <f t="shared" si="29"/>
        <v>-2</v>
      </c>
      <c r="IX14" s="42">
        <v>8</v>
      </c>
      <c r="IY14" s="33"/>
      <c r="IZ14" s="33"/>
      <c r="JA14" s="42">
        <v>6</v>
      </c>
      <c r="JB14" s="33"/>
      <c r="JC14" s="32">
        <f t="shared" si="30"/>
        <v>-6</v>
      </c>
      <c r="JD14" s="33"/>
      <c r="JE14" s="33"/>
      <c r="JF14" s="34">
        <v>8</v>
      </c>
      <c r="JG14" s="33">
        <v>10</v>
      </c>
      <c r="JH14" s="33"/>
      <c r="JI14" s="32">
        <f t="shared" si="31"/>
        <v>3</v>
      </c>
      <c r="JJ14" s="33"/>
      <c r="JK14" s="33"/>
      <c r="JL14" s="42">
        <v>9</v>
      </c>
      <c r="JM14" s="33"/>
      <c r="JN14" s="33"/>
      <c r="JO14" s="32">
        <f t="shared" si="32"/>
        <v>-3</v>
      </c>
      <c r="JP14" s="33"/>
      <c r="JQ14" s="33"/>
      <c r="JR14" s="33"/>
      <c r="JS14" s="33">
        <v>15</v>
      </c>
      <c r="JT14" s="33"/>
      <c r="JU14" s="32">
        <f t="shared" si="33"/>
        <v>5</v>
      </c>
      <c r="JV14" s="34">
        <v>7</v>
      </c>
      <c r="JW14" s="33"/>
      <c r="JX14" s="33"/>
      <c r="JY14" s="33"/>
      <c r="JZ14" s="33"/>
      <c r="KA14" s="32">
        <f t="shared" si="34"/>
        <v>-10</v>
      </c>
      <c r="KB14" s="34">
        <v>22</v>
      </c>
      <c r="KC14" s="33"/>
      <c r="KD14" s="33"/>
      <c r="KE14" s="33"/>
      <c r="KF14" s="33"/>
      <c r="KG14" s="32">
        <f t="shared" si="35"/>
        <v>-10</v>
      </c>
      <c r="KH14" s="34">
        <v>22</v>
      </c>
      <c r="KI14" s="33"/>
      <c r="KJ14" s="33"/>
      <c r="KK14" s="33"/>
      <c r="KL14" s="33"/>
      <c r="KM14" s="45">
        <f t="shared" si="36"/>
        <v>10</v>
      </c>
      <c r="KN14" s="33"/>
      <c r="KO14" s="33"/>
      <c r="KP14" s="34">
        <v>2</v>
      </c>
      <c r="KQ14" s="33"/>
      <c r="KR14" s="33"/>
      <c r="KS14" s="32">
        <f t="shared" si="37"/>
        <v>12</v>
      </c>
      <c r="KT14" s="33"/>
      <c r="KU14" s="33"/>
      <c r="KV14" s="33"/>
      <c r="KW14" s="33"/>
      <c r="KX14" s="42"/>
      <c r="KY14" s="32">
        <f t="shared" si="38"/>
        <v>-10</v>
      </c>
      <c r="KZ14" s="34">
        <v>6</v>
      </c>
      <c r="LA14" s="34">
        <v>3</v>
      </c>
      <c r="LB14" s="33"/>
      <c r="LC14" s="33">
        <v>13</v>
      </c>
      <c r="LD14" s="33"/>
      <c r="LE14" s="32">
        <f t="shared" si="39"/>
        <v>12</v>
      </c>
      <c r="LF14" s="42"/>
      <c r="LG14" s="33"/>
      <c r="LH14" s="33"/>
      <c r="LI14" s="33"/>
      <c r="LJ14" s="33"/>
      <c r="LK14" s="32">
        <f t="shared" si="40"/>
        <v>-9</v>
      </c>
      <c r="LL14" s="34">
        <v>18</v>
      </c>
      <c r="LM14" s="33"/>
      <c r="LN14" s="33">
        <v>3</v>
      </c>
      <c r="LO14" s="33"/>
      <c r="LP14" s="33"/>
      <c r="LQ14" s="47">
        <v>0</v>
      </c>
      <c r="LR14" s="42"/>
      <c r="LS14" s="42"/>
      <c r="LT14" s="42"/>
      <c r="LU14" s="42"/>
      <c r="LV14" s="42"/>
      <c r="LW14" s="47">
        <v>0</v>
      </c>
      <c r="LX14" s="42"/>
      <c r="LY14" s="42"/>
      <c r="LZ14" s="42"/>
      <c r="MA14" s="42"/>
      <c r="MB14" s="42"/>
      <c r="MC14" s="32">
        <f t="shared" si="41"/>
        <v>0</v>
      </c>
      <c r="MD14" s="33"/>
      <c r="ME14" s="33"/>
      <c r="MF14" s="33"/>
      <c r="MG14" s="33">
        <v>12</v>
      </c>
      <c r="MH14" s="33"/>
      <c r="MI14" s="32">
        <f t="shared" si="42"/>
        <v>-10</v>
      </c>
      <c r="MJ14" s="34">
        <v>22</v>
      </c>
      <c r="MK14" s="33"/>
      <c r="ML14" s="33"/>
      <c r="MM14" s="33"/>
      <c r="MN14" s="33"/>
      <c r="MO14" s="55">
        <v>0</v>
      </c>
      <c r="MP14" s="56"/>
      <c r="MQ14" s="56"/>
      <c r="MR14" s="56"/>
      <c r="MS14" s="56"/>
      <c r="MT14" s="56"/>
      <c r="MU14" s="32">
        <f t="shared" si="43"/>
        <v>12</v>
      </c>
      <c r="MV14" s="33"/>
      <c r="MW14" s="33"/>
      <c r="MX14" s="33"/>
      <c r="MY14" s="33"/>
      <c r="MZ14" s="33"/>
      <c r="NA14" s="32">
        <f t="shared" si="44"/>
        <v>12</v>
      </c>
      <c r="NB14" s="33"/>
      <c r="NC14" s="33"/>
      <c r="ND14" s="33"/>
      <c r="NE14" s="33"/>
      <c r="NF14" s="33"/>
      <c r="NG14" s="32">
        <f t="shared" si="45"/>
        <v>12</v>
      </c>
      <c r="NH14" s="33"/>
      <c r="NI14" s="33"/>
      <c r="NJ14" s="33"/>
      <c r="NK14" s="33"/>
      <c r="NL14" s="33"/>
      <c r="NM14" s="32">
        <f t="shared" si="46"/>
        <v>-8</v>
      </c>
      <c r="NN14" s="33"/>
      <c r="NO14" s="34">
        <v>15</v>
      </c>
      <c r="NP14" s="34">
        <v>5</v>
      </c>
      <c r="NQ14" s="33"/>
      <c r="NR14" s="33"/>
      <c r="NS14" s="32">
        <f t="shared" si="47"/>
        <v>-3</v>
      </c>
      <c r="NT14" s="34">
        <v>15</v>
      </c>
      <c r="NU14" s="33"/>
      <c r="NV14" s="33"/>
      <c r="NW14" s="33"/>
      <c r="NX14" s="33"/>
      <c r="NY14" s="32">
        <f t="shared" si="48"/>
        <v>7</v>
      </c>
      <c r="NZ14" s="33"/>
      <c r="OA14" s="33"/>
      <c r="OB14" s="34">
        <v>5</v>
      </c>
      <c r="OC14" s="33"/>
      <c r="OD14" s="33"/>
      <c r="OE14" s="32">
        <f t="shared" si="49"/>
        <v>8</v>
      </c>
      <c r="OF14" s="33"/>
      <c r="OG14" s="33"/>
      <c r="OH14" s="34">
        <v>4</v>
      </c>
      <c r="OI14" s="33"/>
      <c r="OJ14" s="33"/>
      <c r="OK14" s="32">
        <f t="shared" si="50"/>
        <v>-8</v>
      </c>
      <c r="OL14" s="33"/>
      <c r="OM14" s="34">
        <v>4</v>
      </c>
      <c r="ON14" s="34">
        <v>16</v>
      </c>
      <c r="OO14" s="33"/>
      <c r="OP14" s="33"/>
      <c r="OQ14" s="32">
        <f t="shared" si="51"/>
        <v>20</v>
      </c>
      <c r="OR14" s="33"/>
      <c r="OS14" s="33"/>
      <c r="OT14" s="33"/>
      <c r="OU14" s="33"/>
      <c r="OV14" s="33"/>
    </row>
    <row r="15" spans="1:412" x14ac:dyDescent="0.25">
      <c r="A15" t="s">
        <v>97</v>
      </c>
      <c r="B15" s="57">
        <v>5</v>
      </c>
      <c r="C15" s="57">
        <v>12</v>
      </c>
      <c r="D15" s="41">
        <v>0</v>
      </c>
      <c r="E15" s="58"/>
      <c r="F15" s="58"/>
      <c r="G15" s="58"/>
      <c r="H15" s="58"/>
      <c r="I15" s="58"/>
      <c r="J15" s="41">
        <v>0</v>
      </c>
      <c r="K15" s="33"/>
      <c r="L15" s="33"/>
      <c r="M15" s="33"/>
      <c r="N15" s="33"/>
      <c r="O15" s="33"/>
      <c r="P15" s="43">
        <f t="shared" si="54"/>
        <v>5</v>
      </c>
      <c r="Q15" s="44"/>
      <c r="R15" s="44"/>
      <c r="S15" s="44"/>
      <c r="T15" s="44"/>
      <c r="U15" s="44"/>
      <c r="V15" s="43">
        <f t="shared" si="55"/>
        <v>5</v>
      </c>
      <c r="W15" s="44"/>
      <c r="X15" s="44"/>
      <c r="Y15" s="44"/>
      <c r="Z15" s="44"/>
      <c r="AA15" s="44"/>
      <c r="AB15" s="45">
        <v>0</v>
      </c>
      <c r="AC15" s="33"/>
      <c r="AD15" s="33"/>
      <c r="AE15" s="33"/>
      <c r="AF15" s="33"/>
      <c r="AG15" s="33"/>
      <c r="AH15" s="32">
        <f t="shared" si="56"/>
        <v>-2</v>
      </c>
      <c r="AI15" s="46">
        <v>7</v>
      </c>
      <c r="AJ15" s="33"/>
      <c r="AK15" s="33"/>
      <c r="AL15" s="33"/>
      <c r="AM15" s="33"/>
      <c r="AN15" s="32">
        <f>(B38+B15)-(SUM(AO15:AS15))</f>
        <v>-13</v>
      </c>
      <c r="AO15" s="42">
        <v>18</v>
      </c>
      <c r="AP15" s="33"/>
      <c r="AQ15" s="33"/>
      <c r="AR15" s="33"/>
      <c r="AS15" s="33"/>
      <c r="AT15" s="32">
        <v>0</v>
      </c>
      <c r="AU15" s="46"/>
      <c r="AV15" s="46"/>
      <c r="AW15" s="46"/>
      <c r="AX15" s="46"/>
      <c r="AY15" s="46"/>
      <c r="AZ15" s="32">
        <f t="shared" si="58"/>
        <v>-13</v>
      </c>
      <c r="BA15" s="46"/>
      <c r="BB15" s="46"/>
      <c r="BC15" s="33"/>
      <c r="BD15" s="42">
        <v>18</v>
      </c>
      <c r="BE15" s="33"/>
      <c r="BF15" s="32">
        <f>(B38+B15)-(SUM(BG15:BK15))</f>
        <v>-13</v>
      </c>
      <c r="BG15" s="42">
        <v>18</v>
      </c>
      <c r="BH15" s="33"/>
      <c r="BI15" s="33"/>
      <c r="BJ15" s="33"/>
      <c r="BK15" s="33"/>
      <c r="BL15" s="32">
        <v>0</v>
      </c>
      <c r="BM15" s="33"/>
      <c r="BN15" s="33"/>
      <c r="BO15" s="33"/>
      <c r="BP15" s="33"/>
      <c r="BQ15" s="33"/>
      <c r="BR15" s="32">
        <v>0</v>
      </c>
      <c r="BS15" s="33"/>
      <c r="BT15" s="42">
        <v>4</v>
      </c>
      <c r="BU15" s="42">
        <v>2</v>
      </c>
      <c r="BV15" s="33"/>
      <c r="BW15" s="33"/>
      <c r="BX15" s="33">
        <v>0</v>
      </c>
      <c r="BY15" s="32">
        <f t="shared" si="57"/>
        <v>-10</v>
      </c>
      <c r="BZ15" s="42">
        <v>7</v>
      </c>
      <c r="CA15" s="33"/>
      <c r="CB15" s="33"/>
      <c r="CC15" s="42">
        <v>8</v>
      </c>
      <c r="CD15" s="33"/>
      <c r="CE15" s="47">
        <f t="shared" si="11"/>
        <v>5</v>
      </c>
      <c r="CF15" s="33"/>
      <c r="CG15" s="33"/>
      <c r="CH15" s="33"/>
      <c r="CI15" s="33"/>
      <c r="CJ15" s="33"/>
      <c r="CK15" s="48">
        <f t="shared" si="12"/>
        <v>-16</v>
      </c>
      <c r="CL15" s="49">
        <v>3</v>
      </c>
      <c r="CM15" s="33"/>
      <c r="CN15" s="49">
        <v>18</v>
      </c>
      <c r="CO15" s="33"/>
      <c r="CP15" s="33"/>
      <c r="CQ15" s="32">
        <f t="shared" si="13"/>
        <v>-18</v>
      </c>
      <c r="CR15" s="33"/>
      <c r="CS15" s="34">
        <v>3</v>
      </c>
      <c r="CT15" s="33"/>
      <c r="CU15" s="33">
        <v>20</v>
      </c>
      <c r="CV15" s="33"/>
      <c r="CW15" s="32">
        <f t="shared" si="14"/>
        <v>-18</v>
      </c>
      <c r="CX15" s="33"/>
      <c r="CY15" s="33"/>
      <c r="CZ15" s="34">
        <v>23</v>
      </c>
      <c r="DA15" s="33"/>
      <c r="DB15" s="33"/>
      <c r="DC15" s="50">
        <f t="shared" si="15"/>
        <v>5</v>
      </c>
      <c r="DD15" s="33"/>
      <c r="DE15" s="33"/>
      <c r="DF15" s="33"/>
      <c r="DG15" s="33"/>
      <c r="DH15" s="33"/>
      <c r="DI15" s="32">
        <f>(B38+B15)-(SUM(DJ15:DN15))</f>
        <v>0</v>
      </c>
      <c r="DJ15" s="34">
        <v>2</v>
      </c>
      <c r="DK15" s="33"/>
      <c r="DL15" s="33"/>
      <c r="DM15" s="33">
        <v>3</v>
      </c>
      <c r="DN15" s="33"/>
      <c r="DO15" s="32">
        <f t="shared" si="59"/>
        <v>12</v>
      </c>
      <c r="DP15" s="33"/>
      <c r="DQ15" s="33"/>
      <c r="DR15" s="33"/>
      <c r="DS15" s="33"/>
      <c r="DT15" s="33"/>
      <c r="DU15" s="32">
        <v>0</v>
      </c>
      <c r="DV15" s="33"/>
      <c r="DW15" s="33"/>
      <c r="DX15" s="33"/>
      <c r="DY15" s="33"/>
      <c r="DZ15" s="33"/>
      <c r="EA15" s="32">
        <f t="shared" si="18"/>
        <v>7</v>
      </c>
      <c r="EB15" s="33"/>
      <c r="EC15" s="33"/>
      <c r="ED15" s="33"/>
      <c r="EE15" s="33">
        <v>2</v>
      </c>
      <c r="EF15" s="33"/>
      <c r="EG15" s="32">
        <f>($C38+$C15)-(SUM(EH15:EL15))</f>
        <v>-11</v>
      </c>
      <c r="EH15" s="34">
        <v>23</v>
      </c>
      <c r="EI15" s="33"/>
      <c r="EJ15" s="33"/>
      <c r="EK15" s="33"/>
      <c r="EL15" s="33"/>
      <c r="EM15" s="32">
        <f t="shared" si="20"/>
        <v>12</v>
      </c>
      <c r="EN15" s="42"/>
      <c r="EO15" s="33"/>
      <c r="EP15" s="33"/>
      <c r="EQ15" s="33"/>
      <c r="ER15" s="33"/>
      <c r="ES15" s="32">
        <f t="shared" si="21"/>
        <v>9</v>
      </c>
      <c r="ET15" s="33"/>
      <c r="EU15" s="33"/>
      <c r="EV15" s="51"/>
      <c r="EW15" s="33"/>
      <c r="EX15" s="33"/>
      <c r="EY15" s="32">
        <f t="shared" si="22"/>
        <v>-5</v>
      </c>
      <c r="EZ15" s="33"/>
      <c r="FA15" s="34">
        <v>17</v>
      </c>
      <c r="FB15" s="46"/>
      <c r="FC15" s="33"/>
      <c r="FD15" s="33"/>
      <c r="FE15" s="52">
        <f t="shared" si="23"/>
        <v>3</v>
      </c>
      <c r="FF15" s="33"/>
      <c r="FG15" s="33"/>
      <c r="FH15" s="59">
        <v>2</v>
      </c>
      <c r="FI15" s="33">
        <v>4</v>
      </c>
      <c r="FJ15" s="33"/>
      <c r="FK15" s="32">
        <f t="shared" si="24"/>
        <v>10</v>
      </c>
      <c r="FL15" s="33"/>
      <c r="FM15" s="33"/>
      <c r="FN15" s="34">
        <v>2</v>
      </c>
      <c r="FO15" s="33"/>
      <c r="FP15" s="33"/>
      <c r="FQ15" s="32">
        <f t="shared" si="25"/>
        <v>-6</v>
      </c>
      <c r="FR15" s="33"/>
      <c r="FS15" s="33">
        <v>18</v>
      </c>
      <c r="FT15" s="33"/>
      <c r="FU15" s="42"/>
      <c r="FV15" s="42"/>
      <c r="FW15" s="32">
        <f t="shared" si="26"/>
        <v>-9</v>
      </c>
      <c r="FX15" s="33"/>
      <c r="FY15" s="34">
        <v>18</v>
      </c>
      <c r="FZ15" s="33"/>
      <c r="GA15" s="33">
        <v>3</v>
      </c>
      <c r="GB15" s="33"/>
      <c r="GC15" s="32">
        <f t="shared" si="52"/>
        <v>12</v>
      </c>
      <c r="GD15" s="42"/>
      <c r="GE15" s="33"/>
      <c r="GF15" s="33"/>
      <c r="GG15" s="33"/>
      <c r="GH15" s="33"/>
      <c r="GI15" s="32">
        <f t="shared" si="53"/>
        <v>8</v>
      </c>
      <c r="GJ15" s="34">
        <v>4</v>
      </c>
      <c r="GK15" s="33"/>
      <c r="GL15" s="33"/>
      <c r="GM15" s="33"/>
      <c r="GN15" s="33"/>
      <c r="GO15" s="32">
        <v>0</v>
      </c>
      <c r="GP15" s="33"/>
      <c r="GQ15" s="33"/>
      <c r="GR15" s="33"/>
      <c r="GS15" s="33"/>
      <c r="GT15" s="33"/>
      <c r="GU15" s="32">
        <v>0</v>
      </c>
      <c r="GV15" s="33"/>
      <c r="GW15" s="33"/>
      <c r="GX15" s="33"/>
      <c r="GY15" s="33"/>
      <c r="GZ15" s="33"/>
      <c r="HA15" s="32">
        <v>0</v>
      </c>
      <c r="HB15" s="33"/>
      <c r="HC15" s="33"/>
      <c r="HD15" s="33"/>
      <c r="HE15" s="33"/>
      <c r="HF15" s="33"/>
      <c r="HG15" s="32">
        <v>0</v>
      </c>
      <c r="HH15" s="33"/>
      <c r="HI15" s="33"/>
      <c r="HJ15" s="33"/>
      <c r="HK15" s="33"/>
      <c r="HL15" s="33"/>
      <c r="HM15" s="45">
        <v>0</v>
      </c>
      <c r="HN15" s="33"/>
      <c r="HO15" s="33"/>
      <c r="HP15" s="33"/>
      <c r="HQ15" s="33"/>
      <c r="HR15" s="33"/>
      <c r="HS15" s="32">
        <v>0</v>
      </c>
      <c r="HT15" s="33"/>
      <c r="HU15" s="34">
        <v>2</v>
      </c>
      <c r="HV15" s="33"/>
      <c r="HW15" s="33"/>
      <c r="HX15" s="33"/>
      <c r="HY15" s="32">
        <v>0</v>
      </c>
      <c r="HZ15" s="33"/>
      <c r="IA15" s="33"/>
      <c r="IB15" s="33"/>
      <c r="IC15" s="33"/>
      <c r="ID15" s="33"/>
      <c r="IE15" s="32">
        <v>0</v>
      </c>
      <c r="IF15" s="42"/>
      <c r="IG15" s="42"/>
      <c r="IH15" s="42"/>
      <c r="II15" s="42"/>
      <c r="IJ15" s="42"/>
      <c r="IK15" s="32">
        <f t="shared" si="27"/>
        <v>12</v>
      </c>
      <c r="IL15" s="33"/>
      <c r="IM15" s="33"/>
      <c r="IN15" s="33"/>
      <c r="IO15" s="33"/>
      <c r="IP15" s="33"/>
      <c r="IQ15" s="32">
        <f t="shared" si="28"/>
        <v>12</v>
      </c>
      <c r="IR15" s="33"/>
      <c r="IS15" s="33"/>
      <c r="IT15" s="33"/>
      <c r="IU15" s="33"/>
      <c r="IV15" s="33"/>
      <c r="IW15" s="32">
        <f t="shared" si="29"/>
        <v>5</v>
      </c>
      <c r="IX15" s="42">
        <v>7</v>
      </c>
      <c r="IY15" s="33"/>
      <c r="IZ15" s="33"/>
      <c r="JA15" s="33"/>
      <c r="JB15" s="33"/>
      <c r="JC15" s="32">
        <f t="shared" si="30"/>
        <v>-8</v>
      </c>
      <c r="JD15" s="33"/>
      <c r="JE15" s="33"/>
      <c r="JF15" s="33"/>
      <c r="JG15" s="33">
        <v>20</v>
      </c>
      <c r="JH15" s="33"/>
      <c r="JI15" s="32">
        <f t="shared" si="31"/>
        <v>4</v>
      </c>
      <c r="JJ15" s="33"/>
      <c r="JK15" s="42">
        <v>3</v>
      </c>
      <c r="JL15" s="42">
        <v>5</v>
      </c>
      <c r="JM15" s="33"/>
      <c r="JN15" s="33"/>
      <c r="JO15" s="32">
        <f t="shared" si="32"/>
        <v>-8</v>
      </c>
      <c r="JP15" s="33"/>
      <c r="JQ15" s="33"/>
      <c r="JR15" s="33"/>
      <c r="JS15" s="33">
        <v>20</v>
      </c>
      <c r="JT15" s="33"/>
      <c r="JU15" s="32">
        <f t="shared" si="33"/>
        <v>-8</v>
      </c>
      <c r="JV15" s="33"/>
      <c r="JW15" s="33"/>
      <c r="JX15" s="33"/>
      <c r="JY15" s="33">
        <v>20</v>
      </c>
      <c r="JZ15" s="33"/>
      <c r="KA15" s="32">
        <f t="shared" si="34"/>
        <v>6</v>
      </c>
      <c r="KB15" s="34">
        <v>2</v>
      </c>
      <c r="KC15" s="42">
        <v>4</v>
      </c>
      <c r="KD15" s="33"/>
      <c r="KE15" s="33"/>
      <c r="KF15" s="33"/>
      <c r="KG15" s="32">
        <f t="shared" si="35"/>
        <v>10</v>
      </c>
      <c r="KH15" s="33"/>
      <c r="KI15" s="33"/>
      <c r="KJ15" s="34">
        <v>2</v>
      </c>
      <c r="KK15" s="33"/>
      <c r="KL15" s="33"/>
      <c r="KM15" s="45">
        <f t="shared" si="36"/>
        <v>-2</v>
      </c>
      <c r="KN15" s="34">
        <v>8</v>
      </c>
      <c r="KO15" s="34">
        <v>1</v>
      </c>
      <c r="KP15" s="34">
        <v>5</v>
      </c>
      <c r="KQ15" s="33"/>
      <c r="KR15" s="33"/>
      <c r="KS15" s="32">
        <f t="shared" si="37"/>
        <v>12</v>
      </c>
      <c r="KT15" s="33"/>
      <c r="KU15" s="33"/>
      <c r="KV15" s="33"/>
      <c r="KW15" s="33"/>
      <c r="KX15" s="42"/>
      <c r="KY15" s="32">
        <f t="shared" si="38"/>
        <v>4</v>
      </c>
      <c r="KZ15" s="33"/>
      <c r="LA15" s="33"/>
      <c r="LB15" s="33"/>
      <c r="LC15" s="33">
        <v>8</v>
      </c>
      <c r="LD15" s="33"/>
      <c r="LE15" s="32">
        <f t="shared" si="39"/>
        <v>12</v>
      </c>
      <c r="LF15" s="42"/>
      <c r="LG15" s="33"/>
      <c r="LH15" s="33"/>
      <c r="LI15" s="33"/>
      <c r="LJ15" s="33"/>
      <c r="LK15" s="32">
        <f t="shared" si="40"/>
        <v>5</v>
      </c>
      <c r="LL15" s="34">
        <v>7</v>
      </c>
      <c r="LM15" s="33"/>
      <c r="LN15" s="33"/>
      <c r="LO15" s="33"/>
      <c r="LP15" s="33"/>
      <c r="LQ15" s="47">
        <v>0</v>
      </c>
      <c r="LR15" s="42"/>
      <c r="LS15" s="42"/>
      <c r="LT15" s="42"/>
      <c r="LU15" s="42"/>
      <c r="LV15" s="42"/>
      <c r="LW15" s="47">
        <v>0</v>
      </c>
      <c r="LX15" s="42"/>
      <c r="LY15" s="42"/>
      <c r="LZ15" s="42"/>
      <c r="MA15" s="42"/>
      <c r="MB15" s="42"/>
      <c r="MC15" s="32">
        <f t="shared" si="41"/>
        <v>12</v>
      </c>
      <c r="MD15" s="33"/>
      <c r="ME15" s="33"/>
      <c r="MF15" s="33"/>
      <c r="MG15" s="33"/>
      <c r="MH15" s="33"/>
      <c r="MI15" s="32">
        <f t="shared" si="42"/>
        <v>12</v>
      </c>
      <c r="MJ15" s="33"/>
      <c r="MK15" s="33"/>
      <c r="ML15" s="33"/>
      <c r="MM15" s="33"/>
      <c r="MN15" s="33"/>
      <c r="MO15" s="55">
        <v>0</v>
      </c>
      <c r="MP15" s="56"/>
      <c r="MQ15" s="56"/>
      <c r="MR15" s="56"/>
      <c r="MS15" s="56"/>
      <c r="MT15" s="56"/>
      <c r="MU15" s="32">
        <f t="shared" si="43"/>
        <v>12</v>
      </c>
      <c r="MV15" s="33"/>
      <c r="MW15" s="33"/>
      <c r="MX15" s="33"/>
      <c r="MY15" s="33"/>
      <c r="MZ15" s="33"/>
      <c r="NA15" s="32">
        <f t="shared" si="44"/>
        <v>8</v>
      </c>
      <c r="NB15" s="34">
        <v>4</v>
      </c>
      <c r="NC15" s="33"/>
      <c r="ND15" s="33"/>
      <c r="NE15" s="33"/>
      <c r="NF15" s="33"/>
      <c r="NG15" s="32">
        <f t="shared" si="45"/>
        <v>-5</v>
      </c>
      <c r="NH15" s="34">
        <v>3</v>
      </c>
      <c r="NI15" s="34">
        <v>14</v>
      </c>
      <c r="NJ15" s="33"/>
      <c r="NK15" s="33"/>
      <c r="NL15" s="33"/>
      <c r="NM15" s="32">
        <f t="shared" si="46"/>
        <v>-5</v>
      </c>
      <c r="NN15" s="33"/>
      <c r="NO15" s="34">
        <v>11</v>
      </c>
      <c r="NP15" s="34">
        <v>6</v>
      </c>
      <c r="NQ15" s="33"/>
      <c r="NR15" s="33"/>
      <c r="NS15" s="32">
        <f t="shared" si="47"/>
        <v>5</v>
      </c>
      <c r="NT15" s="34">
        <v>4</v>
      </c>
      <c r="NU15" s="34">
        <v>3</v>
      </c>
      <c r="NV15" s="33"/>
      <c r="NW15" s="33"/>
      <c r="NX15" s="33"/>
      <c r="NY15" s="32">
        <f t="shared" si="48"/>
        <v>-5</v>
      </c>
      <c r="NZ15" s="34">
        <v>17</v>
      </c>
      <c r="OA15" s="33"/>
      <c r="OB15" s="33"/>
      <c r="OC15" s="33"/>
      <c r="OD15" s="33"/>
      <c r="OE15" s="32">
        <f t="shared" si="49"/>
        <v>-4</v>
      </c>
      <c r="OF15" s="33"/>
      <c r="OG15" s="33"/>
      <c r="OH15" s="33"/>
      <c r="OI15" s="33">
        <v>16</v>
      </c>
      <c r="OJ15" s="33"/>
      <c r="OK15" s="32">
        <f t="shared" si="50"/>
        <v>12</v>
      </c>
      <c r="OL15" s="33"/>
      <c r="OM15" s="33"/>
      <c r="ON15" s="33"/>
      <c r="OO15" s="33"/>
      <c r="OP15" s="33"/>
      <c r="OQ15" s="32">
        <f t="shared" si="51"/>
        <v>9</v>
      </c>
      <c r="OR15" s="34">
        <v>6</v>
      </c>
      <c r="OS15" s="33"/>
      <c r="OT15" s="33"/>
      <c r="OU15" s="34">
        <v>2</v>
      </c>
      <c r="OV15" s="33"/>
    </row>
    <row r="16" spans="1:412" x14ac:dyDescent="0.25">
      <c r="A16" t="s">
        <v>98</v>
      </c>
      <c r="B16" s="57">
        <v>34</v>
      </c>
      <c r="C16" s="57">
        <v>6</v>
      </c>
      <c r="D16" s="41">
        <f>(B39+B16)-(SUM(E16:I16))</f>
        <v>12</v>
      </c>
      <c r="E16" s="42">
        <v>14</v>
      </c>
      <c r="F16" s="33"/>
      <c r="G16" s="42">
        <v>8</v>
      </c>
      <c r="H16" s="33"/>
      <c r="I16" s="33"/>
      <c r="J16" s="41">
        <v>0</v>
      </c>
      <c r="K16" s="33"/>
      <c r="L16" s="33"/>
      <c r="M16" s="33"/>
      <c r="N16" s="33"/>
      <c r="O16" s="33"/>
      <c r="P16" s="43">
        <f t="shared" si="54"/>
        <v>34</v>
      </c>
      <c r="Q16" s="44"/>
      <c r="R16" s="44"/>
      <c r="S16" s="44"/>
      <c r="T16" s="44"/>
      <c r="U16" s="44"/>
      <c r="V16" s="43">
        <f t="shared" si="55"/>
        <v>34</v>
      </c>
      <c r="W16" s="44"/>
      <c r="X16" s="44"/>
      <c r="Y16" s="44"/>
      <c r="Z16" s="44"/>
      <c r="AA16" s="44"/>
      <c r="AB16" s="45">
        <v>0</v>
      </c>
      <c r="AC16" s="33"/>
      <c r="AD16" s="33"/>
      <c r="AE16" s="33"/>
      <c r="AF16" s="33"/>
      <c r="AG16" s="33"/>
      <c r="AH16" s="32">
        <f t="shared" si="56"/>
        <v>27</v>
      </c>
      <c r="AI16" s="33"/>
      <c r="AJ16" s="42">
        <v>7</v>
      </c>
      <c r="AK16" s="33"/>
      <c r="AL16" s="33"/>
      <c r="AM16" s="33"/>
      <c r="AN16" s="32">
        <v>0</v>
      </c>
      <c r="AO16" s="42">
        <v>4</v>
      </c>
      <c r="AP16" s="33"/>
      <c r="AQ16" s="33"/>
      <c r="AR16" s="33"/>
      <c r="AS16" s="33"/>
      <c r="AT16" s="32">
        <v>0</v>
      </c>
      <c r="AU16" s="46"/>
      <c r="AV16" s="46"/>
      <c r="AW16" s="46"/>
      <c r="AX16" s="46"/>
      <c r="AY16" s="46"/>
      <c r="AZ16" s="32">
        <f t="shared" si="58"/>
        <v>28</v>
      </c>
      <c r="BA16" s="46"/>
      <c r="BB16" s="46"/>
      <c r="BC16" s="33"/>
      <c r="BD16" s="42">
        <v>6</v>
      </c>
      <c r="BE16" s="33"/>
      <c r="BF16" s="32">
        <f>(B39+B16)-(SUM(BG16:BK16))</f>
        <v>12</v>
      </c>
      <c r="BG16" s="42">
        <v>22</v>
      </c>
      <c r="BH16" s="33"/>
      <c r="BI16" s="33"/>
      <c r="BJ16" s="33"/>
      <c r="BK16" s="33"/>
      <c r="BL16" s="32">
        <v>0</v>
      </c>
      <c r="BM16" s="33"/>
      <c r="BN16" s="33"/>
      <c r="BO16" s="33"/>
      <c r="BP16" s="33"/>
      <c r="BQ16" s="33"/>
      <c r="BR16" s="32">
        <f>(B39+B16)-(SUM(BS16:BW16))</f>
        <v>12</v>
      </c>
      <c r="BS16" s="33"/>
      <c r="BT16" s="42">
        <v>22</v>
      </c>
      <c r="BU16" s="33"/>
      <c r="BV16" s="33"/>
      <c r="BW16" s="33"/>
      <c r="BX16" s="33">
        <v>0</v>
      </c>
      <c r="BY16" s="32">
        <f t="shared" si="57"/>
        <v>12</v>
      </c>
      <c r="BZ16" s="42">
        <v>13</v>
      </c>
      <c r="CA16" s="33"/>
      <c r="CB16" s="33"/>
      <c r="CC16" s="42">
        <v>9</v>
      </c>
      <c r="CD16" s="33"/>
      <c r="CE16" s="47">
        <f t="shared" si="11"/>
        <v>20</v>
      </c>
      <c r="CF16" s="42">
        <v>14</v>
      </c>
      <c r="CG16" s="33"/>
      <c r="CH16" s="33"/>
      <c r="CI16" s="33"/>
      <c r="CJ16" s="33"/>
      <c r="CK16" s="48">
        <f t="shared" si="12"/>
        <v>16</v>
      </c>
      <c r="CL16" s="33"/>
      <c r="CM16" s="33"/>
      <c r="CN16" s="49">
        <v>18</v>
      </c>
      <c r="CO16" s="33"/>
      <c r="CP16" s="33"/>
      <c r="CQ16" s="32">
        <f t="shared" si="13"/>
        <v>34</v>
      </c>
      <c r="CR16" s="33"/>
      <c r="CS16" s="33"/>
      <c r="CT16" s="33"/>
      <c r="CU16" s="33"/>
      <c r="CV16" s="33"/>
      <c r="CW16" s="32">
        <f t="shared" si="14"/>
        <v>13</v>
      </c>
      <c r="CX16" s="33"/>
      <c r="CY16" s="34">
        <v>6</v>
      </c>
      <c r="CZ16" s="34">
        <v>15</v>
      </c>
      <c r="DA16" s="33"/>
      <c r="DB16" s="33"/>
      <c r="DC16" s="50">
        <f t="shared" si="15"/>
        <v>34</v>
      </c>
      <c r="DD16" s="33"/>
      <c r="DE16" s="33"/>
      <c r="DF16" s="33"/>
      <c r="DG16" s="33"/>
      <c r="DH16" s="33"/>
      <c r="DI16" s="32">
        <f>(B39+B16)-(SUM(DJ16:DN16))</f>
        <v>11</v>
      </c>
      <c r="DJ16" s="33"/>
      <c r="DK16" s="33"/>
      <c r="DL16" s="33"/>
      <c r="DM16" s="33">
        <v>23</v>
      </c>
      <c r="DN16" s="33"/>
      <c r="DO16" s="32">
        <f t="shared" si="59"/>
        <v>1</v>
      </c>
      <c r="DP16" s="33"/>
      <c r="DQ16" s="42">
        <v>5</v>
      </c>
      <c r="DR16" s="33"/>
      <c r="DS16" s="33"/>
      <c r="DT16" s="33"/>
      <c r="DU16" s="32">
        <f>ROUNDDOWN(($C16+$C39)*4/5,0)-SUM(DV16:DZ16)</f>
        <v>-8</v>
      </c>
      <c r="DV16" s="34">
        <v>7</v>
      </c>
      <c r="DW16" s="33"/>
      <c r="DX16" s="34">
        <v>5</v>
      </c>
      <c r="DY16" s="33"/>
      <c r="DZ16" s="33"/>
      <c r="EA16" s="32">
        <f t="shared" si="18"/>
        <v>-5</v>
      </c>
      <c r="EB16" s="33"/>
      <c r="EC16" s="33"/>
      <c r="ED16" s="34">
        <v>5</v>
      </c>
      <c r="EE16" s="33">
        <v>4</v>
      </c>
      <c r="EF16" s="33"/>
      <c r="EG16" s="32">
        <f>($C39+$C16)-(SUM(EH16:EL16))</f>
        <v>1</v>
      </c>
      <c r="EH16" s="33"/>
      <c r="EI16" s="33"/>
      <c r="EJ16" s="34">
        <v>5</v>
      </c>
      <c r="EK16" s="33"/>
      <c r="EL16" s="33"/>
      <c r="EM16" s="32">
        <f t="shared" si="20"/>
        <v>6</v>
      </c>
      <c r="EN16" s="42"/>
      <c r="EO16" s="33"/>
      <c r="EP16" s="33"/>
      <c r="EQ16" s="33"/>
      <c r="ER16" s="33"/>
      <c r="ES16" s="32">
        <f t="shared" si="21"/>
        <v>4</v>
      </c>
      <c r="ET16" s="33"/>
      <c r="EU16" s="33"/>
      <c r="EV16" s="51"/>
      <c r="EW16" s="33"/>
      <c r="EX16" s="33"/>
      <c r="EY16" s="32">
        <f t="shared" si="22"/>
        <v>6</v>
      </c>
      <c r="EZ16" s="33"/>
      <c r="FA16" s="33"/>
      <c r="FB16" s="46"/>
      <c r="FC16" s="33"/>
      <c r="FD16" s="33"/>
      <c r="FE16" s="52">
        <f t="shared" si="23"/>
        <v>-14</v>
      </c>
      <c r="FF16" s="33"/>
      <c r="FG16" s="33"/>
      <c r="FH16" s="59">
        <v>18</v>
      </c>
      <c r="FI16" s="33"/>
      <c r="FJ16" s="33"/>
      <c r="FK16" s="32">
        <f t="shared" si="24"/>
        <v>-17</v>
      </c>
      <c r="FL16" s="33"/>
      <c r="FM16" s="33"/>
      <c r="FN16" s="33"/>
      <c r="FO16" s="33">
        <v>23</v>
      </c>
      <c r="FP16" s="33"/>
      <c r="FQ16" s="32">
        <f t="shared" si="25"/>
        <v>6</v>
      </c>
      <c r="FR16" s="33"/>
      <c r="FS16" s="33"/>
      <c r="FT16" s="33"/>
      <c r="FU16" s="42"/>
      <c r="FV16" s="42"/>
      <c r="FW16" s="32">
        <f t="shared" si="26"/>
        <v>-7</v>
      </c>
      <c r="FX16" s="34">
        <v>7</v>
      </c>
      <c r="FY16" s="34">
        <v>6</v>
      </c>
      <c r="FZ16" s="33"/>
      <c r="GA16" s="33"/>
      <c r="GB16" s="33"/>
      <c r="GC16" s="32">
        <f t="shared" si="52"/>
        <v>-17</v>
      </c>
      <c r="GD16" s="42"/>
      <c r="GE16" s="34">
        <v>23</v>
      </c>
      <c r="GF16" s="33"/>
      <c r="GG16" s="33"/>
      <c r="GH16" s="33"/>
      <c r="GI16" s="32">
        <f>(14)-(SUM(GJ16:GN16))</f>
        <v>14</v>
      </c>
      <c r="GJ16" s="33"/>
      <c r="GK16" s="33"/>
      <c r="GL16" s="33"/>
      <c r="GM16" s="33"/>
      <c r="GN16" s="33"/>
      <c r="GO16" s="32">
        <f>(14)-(SUM(GP16:GT16))</f>
        <v>14</v>
      </c>
      <c r="GP16" s="33"/>
      <c r="GQ16" s="33"/>
      <c r="GR16" s="33"/>
      <c r="GS16" s="33"/>
      <c r="GT16" s="33"/>
      <c r="GU16" s="32">
        <v>0</v>
      </c>
      <c r="GV16" s="33"/>
      <c r="GW16" s="33"/>
      <c r="GX16" s="33"/>
      <c r="GY16" s="33"/>
      <c r="GZ16" s="33"/>
      <c r="HA16" s="32">
        <v>0</v>
      </c>
      <c r="HB16" s="33"/>
      <c r="HC16" s="33"/>
      <c r="HD16" s="33"/>
      <c r="HE16" s="33"/>
      <c r="HF16" s="33"/>
      <c r="HG16" s="32">
        <v>0</v>
      </c>
      <c r="HH16" s="33"/>
      <c r="HI16" s="33"/>
      <c r="HJ16" s="33"/>
      <c r="HK16" s="33"/>
      <c r="HL16" s="33"/>
      <c r="HM16" s="54">
        <v>0</v>
      </c>
      <c r="HN16" s="33"/>
      <c r="HO16" s="33"/>
      <c r="HP16" s="33"/>
      <c r="HQ16" s="33"/>
      <c r="HR16" s="33"/>
      <c r="HS16" s="32">
        <v>0</v>
      </c>
      <c r="HT16" s="33"/>
      <c r="HU16" s="33"/>
      <c r="HV16" s="33"/>
      <c r="HW16" s="33"/>
      <c r="HX16" s="33"/>
      <c r="HY16" s="32">
        <v>0</v>
      </c>
      <c r="HZ16" s="33"/>
      <c r="IA16" s="33"/>
      <c r="IB16" s="33"/>
      <c r="IC16" s="33"/>
      <c r="ID16" s="33"/>
      <c r="IE16" s="32">
        <v>0</v>
      </c>
      <c r="IF16" s="42"/>
      <c r="IG16" s="42"/>
      <c r="IH16" s="42"/>
      <c r="II16" s="42"/>
      <c r="IJ16" s="42"/>
      <c r="IK16" s="32">
        <f t="shared" si="27"/>
        <v>6</v>
      </c>
      <c r="IL16" s="33"/>
      <c r="IM16" s="33"/>
      <c r="IN16" s="33"/>
      <c r="IO16" s="33"/>
      <c r="IP16" s="33"/>
      <c r="IQ16" s="32">
        <f t="shared" si="28"/>
        <v>6</v>
      </c>
      <c r="IR16" s="33"/>
      <c r="IS16" s="33"/>
      <c r="IT16" s="33"/>
      <c r="IU16" s="33"/>
      <c r="IV16" s="33"/>
      <c r="IW16" s="32">
        <f t="shared" si="29"/>
        <v>-9</v>
      </c>
      <c r="IX16" s="42">
        <v>15</v>
      </c>
      <c r="IY16" s="33"/>
      <c r="IZ16" s="33"/>
      <c r="JA16" s="33"/>
      <c r="JB16" s="33"/>
      <c r="JC16" s="32">
        <f t="shared" si="30"/>
        <v>-24</v>
      </c>
      <c r="JD16" s="33"/>
      <c r="JE16" s="34">
        <v>30</v>
      </c>
      <c r="JF16" s="33"/>
      <c r="JG16" s="33"/>
      <c r="JH16" s="33"/>
      <c r="JI16" s="32">
        <f t="shared" si="31"/>
        <v>-24</v>
      </c>
      <c r="JJ16" s="34">
        <v>30</v>
      </c>
      <c r="JK16" s="33"/>
      <c r="JL16" s="33"/>
      <c r="JM16" s="33"/>
      <c r="JN16" s="33"/>
      <c r="JO16" s="32">
        <f t="shared" si="32"/>
        <v>6</v>
      </c>
      <c r="JP16" s="33"/>
      <c r="JQ16" s="33"/>
      <c r="JR16" s="33"/>
      <c r="JS16" s="33"/>
      <c r="JT16" s="33"/>
      <c r="JU16" s="32">
        <f t="shared" si="33"/>
        <v>6</v>
      </c>
      <c r="JV16" s="33"/>
      <c r="JW16" s="33"/>
      <c r="JX16" s="33"/>
      <c r="JY16" s="33"/>
      <c r="JZ16" s="33"/>
      <c r="KA16" s="32">
        <f t="shared" si="34"/>
        <v>-19</v>
      </c>
      <c r="KB16" s="34">
        <v>21</v>
      </c>
      <c r="KC16" s="33"/>
      <c r="KD16" s="33"/>
      <c r="KE16" s="33">
        <v>4</v>
      </c>
      <c r="KF16" s="33"/>
      <c r="KG16" s="32">
        <f t="shared" si="35"/>
        <v>-24</v>
      </c>
      <c r="KH16" s="34">
        <v>30</v>
      </c>
      <c r="KI16" s="33"/>
      <c r="KJ16" s="33"/>
      <c r="KK16" s="33"/>
      <c r="KL16" s="33"/>
      <c r="KM16" s="45">
        <f t="shared" si="36"/>
        <v>-1</v>
      </c>
      <c r="KN16" s="33"/>
      <c r="KO16" s="34">
        <v>7</v>
      </c>
      <c r="KP16" s="33"/>
      <c r="KQ16" s="33"/>
      <c r="KR16" s="33"/>
      <c r="KS16" s="32">
        <f t="shared" si="37"/>
        <v>6</v>
      </c>
      <c r="KT16" s="33"/>
      <c r="KU16" s="33"/>
      <c r="KV16" s="33"/>
      <c r="KW16" s="33"/>
      <c r="KX16" s="42"/>
      <c r="KY16" s="32">
        <f t="shared" si="38"/>
        <v>-24</v>
      </c>
      <c r="KZ16" s="33"/>
      <c r="LA16" s="33"/>
      <c r="LB16" s="34">
        <v>30</v>
      </c>
      <c r="LC16" s="33"/>
      <c r="LD16" s="33"/>
      <c r="LE16" s="32">
        <f t="shared" si="39"/>
        <v>-20</v>
      </c>
      <c r="LF16" s="42"/>
      <c r="LG16" s="33">
        <v>26</v>
      </c>
      <c r="LH16" s="33"/>
      <c r="LI16" s="33"/>
      <c r="LJ16" s="33"/>
      <c r="LK16" s="32">
        <f t="shared" si="40"/>
        <v>-24</v>
      </c>
      <c r="LL16" s="34">
        <v>30</v>
      </c>
      <c r="LM16" s="33"/>
      <c r="LN16" s="33"/>
      <c r="LO16" s="33"/>
      <c r="LP16" s="33"/>
      <c r="LQ16" s="47">
        <v>0</v>
      </c>
      <c r="LR16" s="42"/>
      <c r="LS16" s="42"/>
      <c r="LT16" s="42"/>
      <c r="LU16" s="42"/>
      <c r="LV16" s="42"/>
      <c r="LW16" s="47">
        <v>0</v>
      </c>
      <c r="LX16" s="42"/>
      <c r="LY16" s="42"/>
      <c r="LZ16" s="42"/>
      <c r="MA16" s="42"/>
      <c r="MB16" s="42"/>
      <c r="MC16" s="32">
        <f t="shared" si="41"/>
        <v>6</v>
      </c>
      <c r="MD16" s="33"/>
      <c r="ME16" s="33"/>
      <c r="MF16" s="33"/>
      <c r="MG16" s="33"/>
      <c r="MH16" s="33"/>
      <c r="MI16" s="32">
        <f t="shared" si="42"/>
        <v>-24</v>
      </c>
      <c r="MJ16" s="33"/>
      <c r="MK16" s="33"/>
      <c r="ML16" s="34">
        <v>30</v>
      </c>
      <c r="MM16" s="33"/>
      <c r="MN16" s="33"/>
      <c r="MO16" s="55">
        <v>0</v>
      </c>
      <c r="MP16" s="56"/>
      <c r="MQ16" s="56"/>
      <c r="MR16" s="56"/>
      <c r="MS16" s="56"/>
      <c r="MT16" s="56"/>
      <c r="MU16" s="32">
        <f t="shared" si="43"/>
        <v>6</v>
      </c>
      <c r="MV16" s="33"/>
      <c r="MW16" s="33"/>
      <c r="MX16" s="33"/>
      <c r="MY16" s="33"/>
      <c r="MZ16" s="33"/>
      <c r="NA16" s="32">
        <f t="shared" si="44"/>
        <v>-8</v>
      </c>
      <c r="NB16" s="33"/>
      <c r="NC16" s="34">
        <v>14</v>
      </c>
      <c r="ND16" s="33"/>
      <c r="NE16" s="33"/>
      <c r="NF16" s="33"/>
      <c r="NG16" s="32">
        <f t="shared" si="45"/>
        <v>-34</v>
      </c>
      <c r="NH16" s="34">
        <v>40</v>
      </c>
      <c r="NI16" s="33"/>
      <c r="NJ16" s="33"/>
      <c r="NK16" s="33"/>
      <c r="NL16" s="33"/>
      <c r="NM16" s="32">
        <f t="shared" si="46"/>
        <v>6</v>
      </c>
      <c r="NN16" s="33"/>
      <c r="NO16" s="33"/>
      <c r="NP16" s="33"/>
      <c r="NQ16" s="33"/>
      <c r="NR16" s="33"/>
      <c r="NS16" s="32">
        <f t="shared" si="47"/>
        <v>-1</v>
      </c>
      <c r="NT16" s="34">
        <v>7</v>
      </c>
      <c r="NU16" s="33"/>
      <c r="NV16" s="33"/>
      <c r="NW16" s="33"/>
      <c r="NX16" s="33"/>
      <c r="NY16" s="32">
        <f t="shared" si="48"/>
        <v>6</v>
      </c>
      <c r="NZ16" s="33"/>
      <c r="OA16" s="33"/>
      <c r="OB16" s="33"/>
      <c r="OC16" s="33"/>
      <c r="OD16" s="33"/>
      <c r="OE16" s="32">
        <f t="shared" si="49"/>
        <v>-20</v>
      </c>
      <c r="OF16" s="34">
        <v>4</v>
      </c>
      <c r="OG16" s="33"/>
      <c r="OH16" s="34">
        <v>22</v>
      </c>
      <c r="OI16" s="33"/>
      <c r="OJ16" s="33"/>
      <c r="OK16" s="32">
        <f t="shared" si="50"/>
        <v>-34</v>
      </c>
      <c r="OL16" s="34">
        <v>40</v>
      </c>
      <c r="OM16" s="33"/>
      <c r="ON16" s="33"/>
      <c r="OO16" s="33"/>
      <c r="OP16" s="33"/>
      <c r="OQ16" s="32">
        <f t="shared" si="51"/>
        <v>0</v>
      </c>
      <c r="OR16" s="33"/>
      <c r="OS16" s="34">
        <v>11</v>
      </c>
      <c r="OT16" s="33"/>
      <c r="OU16" s="34">
        <v>29</v>
      </c>
      <c r="OV16" s="33"/>
    </row>
    <row r="17" spans="1:412" x14ac:dyDescent="0.25">
      <c r="A17" t="s">
        <v>99</v>
      </c>
      <c r="B17" s="57">
        <v>9</v>
      </c>
      <c r="C17" s="57">
        <v>5</v>
      </c>
      <c r="D17" s="41">
        <v>0</v>
      </c>
      <c r="E17" s="58"/>
      <c r="F17" s="58"/>
      <c r="G17" s="58"/>
      <c r="H17" s="58"/>
      <c r="I17" s="58"/>
      <c r="J17" s="41">
        <v>0</v>
      </c>
      <c r="K17" s="33"/>
      <c r="L17" s="33"/>
      <c r="M17" s="33"/>
      <c r="N17" s="33"/>
      <c r="O17" s="33"/>
      <c r="P17" s="43">
        <f t="shared" ref="P17:P19" si="60">(B40+B17)-(SUM(Q17:U17))</f>
        <v>9</v>
      </c>
      <c r="Q17" s="44"/>
      <c r="R17" s="44"/>
      <c r="S17" s="44"/>
      <c r="T17" s="44"/>
      <c r="U17" s="44"/>
      <c r="V17" s="43">
        <f t="shared" si="55"/>
        <v>9</v>
      </c>
      <c r="W17" s="44"/>
      <c r="X17" s="44"/>
      <c r="Y17" s="44"/>
      <c r="Z17" s="44"/>
      <c r="AA17" s="44"/>
      <c r="AB17" s="45">
        <v>0</v>
      </c>
      <c r="AC17" s="42">
        <v>4</v>
      </c>
      <c r="AD17" s="33"/>
      <c r="AE17" s="33"/>
      <c r="AF17" s="33"/>
      <c r="AG17" s="33"/>
      <c r="AH17" s="32">
        <f t="shared" si="56"/>
        <v>9</v>
      </c>
      <c r="AI17" s="33"/>
      <c r="AJ17" s="33"/>
      <c r="AK17" s="33"/>
      <c r="AL17" s="33"/>
      <c r="AM17" s="33"/>
      <c r="AN17" s="32">
        <f>(B40+B17)-(SUM(AO17:AS17))</f>
        <v>-4</v>
      </c>
      <c r="AO17" s="42">
        <v>13</v>
      </c>
      <c r="AP17" s="33"/>
      <c r="AQ17" s="33"/>
      <c r="AR17" s="33"/>
      <c r="AS17" s="33"/>
      <c r="AT17" s="32">
        <v>0</v>
      </c>
      <c r="AU17" s="46"/>
      <c r="AV17" s="46"/>
      <c r="AW17" s="46"/>
      <c r="AX17" s="46"/>
      <c r="AY17" s="46"/>
      <c r="AZ17" s="32">
        <f t="shared" si="58"/>
        <v>6</v>
      </c>
      <c r="BA17" s="46"/>
      <c r="BB17" s="46"/>
      <c r="BC17" s="33"/>
      <c r="BD17" s="42">
        <v>3</v>
      </c>
      <c r="BE17" s="33"/>
      <c r="BF17" s="32">
        <v>0</v>
      </c>
      <c r="BG17" s="42">
        <v>2</v>
      </c>
      <c r="BH17" s="33"/>
      <c r="BI17" s="33"/>
      <c r="BJ17" s="33"/>
      <c r="BK17" s="33"/>
      <c r="BL17" s="32">
        <v>0</v>
      </c>
      <c r="BM17" s="33"/>
      <c r="BN17" s="33"/>
      <c r="BO17" s="33"/>
      <c r="BP17" s="33"/>
      <c r="BQ17" s="33"/>
      <c r="BR17" s="32">
        <f>(B40+B17)-(SUM(BS17:BW17))</f>
        <v>-4</v>
      </c>
      <c r="BS17" s="33"/>
      <c r="BT17" s="42">
        <v>13</v>
      </c>
      <c r="BU17" s="33"/>
      <c r="BV17" s="33"/>
      <c r="BW17" s="33"/>
      <c r="BX17" s="33">
        <v>0</v>
      </c>
      <c r="BY17" s="32">
        <f t="shared" si="57"/>
        <v>7</v>
      </c>
      <c r="BZ17" s="42">
        <v>2</v>
      </c>
      <c r="CA17" s="33"/>
      <c r="CB17" s="33"/>
      <c r="CC17" s="33"/>
      <c r="CD17" s="33"/>
      <c r="CE17" s="47">
        <f t="shared" si="11"/>
        <v>5</v>
      </c>
      <c r="CF17" s="42">
        <v>4</v>
      </c>
      <c r="CG17" s="33"/>
      <c r="CH17" s="33"/>
      <c r="CI17" s="33"/>
      <c r="CJ17" s="33"/>
      <c r="CK17" s="48">
        <f t="shared" si="12"/>
        <v>3</v>
      </c>
      <c r="CL17" s="33"/>
      <c r="CM17" s="33"/>
      <c r="CN17" s="33"/>
      <c r="CO17" s="49">
        <v>6</v>
      </c>
      <c r="CP17" s="33"/>
      <c r="CQ17" s="32">
        <f t="shared" si="13"/>
        <v>-8</v>
      </c>
      <c r="CR17" s="33"/>
      <c r="CS17" s="33"/>
      <c r="CT17" s="34">
        <v>3</v>
      </c>
      <c r="CU17" s="33">
        <v>14</v>
      </c>
      <c r="CV17" s="33"/>
      <c r="CW17" s="32">
        <f t="shared" si="14"/>
        <v>-11</v>
      </c>
      <c r="CX17" s="33"/>
      <c r="CY17" s="33"/>
      <c r="CZ17" s="34">
        <v>20</v>
      </c>
      <c r="DA17" s="33"/>
      <c r="DB17" s="33"/>
      <c r="DC17" s="50">
        <f t="shared" si="15"/>
        <v>-11</v>
      </c>
      <c r="DD17" s="33"/>
      <c r="DE17" s="33"/>
      <c r="DF17" s="33"/>
      <c r="DG17" s="42">
        <v>20</v>
      </c>
      <c r="DH17" s="33"/>
      <c r="DI17" s="32">
        <f>(B40+B17)-(SUM(DJ17:DN17))</f>
        <v>9</v>
      </c>
      <c r="DJ17" s="33"/>
      <c r="DK17" s="33"/>
      <c r="DL17" s="33"/>
      <c r="DM17" s="33"/>
      <c r="DN17" s="33"/>
      <c r="DO17" s="32">
        <f t="shared" si="59"/>
        <v>-7</v>
      </c>
      <c r="DP17" s="42">
        <v>12</v>
      </c>
      <c r="DQ17" s="33"/>
      <c r="DR17" s="33"/>
      <c r="DS17" s="33"/>
      <c r="DT17" s="33"/>
      <c r="DU17" s="32">
        <f>ROUNDDOWN(($C17+$C40)*4/5,0)-SUM(DV17:DZ17)</f>
        <v>-10</v>
      </c>
      <c r="DV17" s="33"/>
      <c r="DW17" s="34">
        <v>6</v>
      </c>
      <c r="DX17" s="34">
        <v>8</v>
      </c>
      <c r="DY17" s="33"/>
      <c r="DZ17" s="33"/>
      <c r="EA17" s="32">
        <f t="shared" si="18"/>
        <v>-2</v>
      </c>
      <c r="EB17" s="33"/>
      <c r="EC17" s="33"/>
      <c r="ED17" s="33"/>
      <c r="EE17" s="33">
        <v>6</v>
      </c>
      <c r="EF17" s="33"/>
      <c r="EG17" s="32">
        <f>($C40+$C17)-(SUM(EH17:EL17))</f>
        <v>5</v>
      </c>
      <c r="EH17" s="33"/>
      <c r="EI17" s="33"/>
      <c r="EJ17" s="33"/>
      <c r="EK17" s="33"/>
      <c r="EL17" s="33"/>
      <c r="EM17" s="32">
        <f t="shared" si="20"/>
        <v>-15</v>
      </c>
      <c r="EN17" s="42"/>
      <c r="EO17" s="33"/>
      <c r="EP17" s="34">
        <v>6</v>
      </c>
      <c r="EQ17" s="33">
        <v>14</v>
      </c>
      <c r="ER17" s="33"/>
      <c r="ES17" s="32">
        <f t="shared" si="21"/>
        <v>-9</v>
      </c>
      <c r="ET17" s="33"/>
      <c r="EU17" s="33"/>
      <c r="EV17" s="51"/>
      <c r="EW17" s="34">
        <v>13</v>
      </c>
      <c r="EX17" s="33"/>
      <c r="EY17" s="32">
        <f t="shared" si="22"/>
        <v>5</v>
      </c>
      <c r="EZ17" s="33"/>
      <c r="FA17" s="33"/>
      <c r="FB17" s="46"/>
      <c r="FC17" s="33"/>
      <c r="FD17" s="33"/>
      <c r="FE17" s="52">
        <f t="shared" si="23"/>
        <v>-12</v>
      </c>
      <c r="FF17" s="33"/>
      <c r="FG17" s="33"/>
      <c r="FH17" s="33"/>
      <c r="FI17" s="33">
        <v>16</v>
      </c>
      <c r="FJ17" s="33"/>
      <c r="FK17" s="32">
        <f t="shared" si="24"/>
        <v>5</v>
      </c>
      <c r="FL17" s="33"/>
      <c r="FM17" s="33"/>
      <c r="FN17" s="33"/>
      <c r="FO17" s="33"/>
      <c r="FP17" s="33"/>
      <c r="FQ17" s="32">
        <f t="shared" si="25"/>
        <v>5</v>
      </c>
      <c r="FR17" s="33"/>
      <c r="FS17" s="33"/>
      <c r="FT17" s="33"/>
      <c r="FU17" s="42"/>
      <c r="FV17" s="42"/>
      <c r="FW17" s="32">
        <f t="shared" si="26"/>
        <v>-3</v>
      </c>
      <c r="FX17" s="33"/>
      <c r="FY17" s="33"/>
      <c r="FZ17" s="34">
        <v>8</v>
      </c>
      <c r="GA17" s="33"/>
      <c r="GB17" s="33"/>
      <c r="GC17" s="32">
        <f t="shared" si="52"/>
        <v>-15</v>
      </c>
      <c r="GD17" s="42"/>
      <c r="GE17" s="34">
        <v>20</v>
      </c>
      <c r="GF17" s="33"/>
      <c r="GG17" s="33"/>
      <c r="GH17" s="33"/>
      <c r="GI17" s="32">
        <f>($C40+$C17)-(SUM(GJ17:GN17))</f>
        <v>2</v>
      </c>
      <c r="GJ17" s="34">
        <v>3</v>
      </c>
      <c r="GK17" s="33"/>
      <c r="GL17" s="33"/>
      <c r="GM17" s="33"/>
      <c r="GN17" s="33"/>
      <c r="GO17" s="32">
        <f>(8)-(SUM(GP17:GT17))</f>
        <v>8</v>
      </c>
      <c r="GP17" s="33"/>
      <c r="GQ17" s="33"/>
      <c r="GR17" s="33"/>
      <c r="GS17" s="33"/>
      <c r="GT17" s="33"/>
      <c r="GU17" s="32">
        <v>0</v>
      </c>
      <c r="GV17" s="33"/>
      <c r="GW17" s="33"/>
      <c r="GX17" s="33"/>
      <c r="GY17" s="33"/>
      <c r="GZ17" s="33"/>
      <c r="HA17" s="32">
        <v>0</v>
      </c>
      <c r="HB17" s="33"/>
      <c r="HC17" s="33"/>
      <c r="HD17" s="33"/>
      <c r="HE17" s="33"/>
      <c r="HF17" s="33"/>
      <c r="HG17" s="32">
        <v>0</v>
      </c>
      <c r="HH17" s="33"/>
      <c r="HI17" s="33"/>
      <c r="HJ17" s="33"/>
      <c r="HK17" s="33"/>
      <c r="HL17" s="33"/>
      <c r="HM17" s="32">
        <f>(8)-(SUM(HN17:HR17))</f>
        <v>0</v>
      </c>
      <c r="HN17" s="33"/>
      <c r="HO17" s="33"/>
      <c r="HP17" s="34">
        <v>8</v>
      </c>
      <c r="HQ17" s="33"/>
      <c r="HR17" s="33"/>
      <c r="HS17" s="32">
        <v>0</v>
      </c>
      <c r="HT17" s="33"/>
      <c r="HU17" s="33"/>
      <c r="HV17" s="34">
        <v>14</v>
      </c>
      <c r="HW17" s="33"/>
      <c r="HX17" s="33"/>
      <c r="HY17" s="32">
        <v>0</v>
      </c>
      <c r="HZ17" s="33"/>
      <c r="IA17" s="33"/>
      <c r="IB17" s="33"/>
      <c r="IC17" s="33"/>
      <c r="ID17" s="33"/>
      <c r="IE17" s="32">
        <v>0</v>
      </c>
      <c r="IF17" s="42"/>
      <c r="IG17" s="42"/>
      <c r="IH17" s="42"/>
      <c r="II17" s="42"/>
      <c r="IJ17" s="42"/>
      <c r="IK17" s="32">
        <f t="shared" si="27"/>
        <v>5</v>
      </c>
      <c r="IL17" s="33"/>
      <c r="IM17" s="33"/>
      <c r="IN17" s="33"/>
      <c r="IO17" s="33"/>
      <c r="IP17" s="33"/>
      <c r="IQ17" s="32">
        <f t="shared" si="28"/>
        <v>5</v>
      </c>
      <c r="IR17" s="33"/>
      <c r="IS17" s="33"/>
      <c r="IT17" s="33"/>
      <c r="IU17" s="33"/>
      <c r="IV17" s="33"/>
      <c r="IW17" s="32">
        <f t="shared" si="29"/>
        <v>-2</v>
      </c>
      <c r="IX17" s="42">
        <v>3</v>
      </c>
      <c r="IY17" s="33"/>
      <c r="IZ17" s="33"/>
      <c r="JA17" s="42">
        <v>4</v>
      </c>
      <c r="JB17" s="33"/>
      <c r="JC17" s="32">
        <f t="shared" si="30"/>
        <v>-9</v>
      </c>
      <c r="JD17" s="33"/>
      <c r="JE17" s="33"/>
      <c r="JF17" s="34">
        <v>4</v>
      </c>
      <c r="JG17" s="33">
        <v>10</v>
      </c>
      <c r="JH17" s="33"/>
      <c r="JI17" s="32">
        <f t="shared" si="31"/>
        <v>-9</v>
      </c>
      <c r="JJ17" s="42">
        <v>7</v>
      </c>
      <c r="JK17" s="34">
        <v>7</v>
      </c>
      <c r="JL17" s="33"/>
      <c r="JM17" s="33"/>
      <c r="JN17" s="33"/>
      <c r="JO17" s="32">
        <f t="shared" si="32"/>
        <v>-9</v>
      </c>
      <c r="JP17" s="34">
        <v>10</v>
      </c>
      <c r="JQ17" s="33"/>
      <c r="JR17" s="33"/>
      <c r="JS17" s="33">
        <v>4</v>
      </c>
      <c r="JT17" s="33"/>
      <c r="JU17" s="32">
        <f t="shared" si="33"/>
        <v>-5</v>
      </c>
      <c r="JV17" s="33"/>
      <c r="JW17" s="33"/>
      <c r="JX17" s="33"/>
      <c r="JY17" s="33">
        <v>10</v>
      </c>
      <c r="JZ17" s="33"/>
      <c r="KA17" s="32">
        <f t="shared" si="34"/>
        <v>-9</v>
      </c>
      <c r="KB17" s="33"/>
      <c r="KC17" s="33"/>
      <c r="KD17" s="33"/>
      <c r="KE17" s="33">
        <v>14</v>
      </c>
      <c r="KF17" s="33"/>
      <c r="KG17" s="32">
        <f t="shared" si="35"/>
        <v>-9</v>
      </c>
      <c r="KH17" s="33"/>
      <c r="KI17" s="33"/>
      <c r="KJ17" s="34">
        <v>14</v>
      </c>
      <c r="KK17" s="33"/>
      <c r="KL17" s="33"/>
      <c r="KM17" s="45">
        <f t="shared" si="36"/>
        <v>-8</v>
      </c>
      <c r="KN17" s="34">
        <v>13</v>
      </c>
      <c r="KO17" s="33"/>
      <c r="KP17" s="33"/>
      <c r="KQ17" s="33"/>
      <c r="KR17" s="33"/>
      <c r="KS17" s="32">
        <f t="shared" si="37"/>
        <v>5</v>
      </c>
      <c r="KT17" s="33"/>
      <c r="KU17" s="33"/>
      <c r="KV17" s="33"/>
      <c r="KW17" s="33"/>
      <c r="KX17" s="42"/>
      <c r="KY17" s="32">
        <f t="shared" si="38"/>
        <v>-4</v>
      </c>
      <c r="KZ17" s="34">
        <v>3</v>
      </c>
      <c r="LA17" s="33"/>
      <c r="LB17" s="33"/>
      <c r="LC17" s="33">
        <v>6</v>
      </c>
      <c r="LD17" s="33"/>
      <c r="LE17" s="32">
        <f t="shared" si="39"/>
        <v>5</v>
      </c>
      <c r="LF17" s="42"/>
      <c r="LG17" s="33"/>
      <c r="LH17" s="33"/>
      <c r="LI17" s="33"/>
      <c r="LJ17" s="33"/>
      <c r="LK17" s="32">
        <f t="shared" si="40"/>
        <v>-9</v>
      </c>
      <c r="LL17" s="34">
        <v>14</v>
      </c>
      <c r="LM17" s="33"/>
      <c r="LN17" s="33"/>
      <c r="LO17" s="33"/>
      <c r="LP17" s="33"/>
      <c r="LQ17" s="47">
        <v>0</v>
      </c>
      <c r="LR17" s="42"/>
      <c r="LS17" s="42"/>
      <c r="LT17" s="42"/>
      <c r="LU17" s="42"/>
      <c r="LV17" s="42"/>
      <c r="LW17" s="47">
        <v>0</v>
      </c>
      <c r="LX17" s="42"/>
      <c r="LY17" s="42"/>
      <c r="LZ17" s="42"/>
      <c r="MA17" s="42"/>
      <c r="MB17" s="42"/>
      <c r="MC17" s="32">
        <f t="shared" si="41"/>
        <v>1</v>
      </c>
      <c r="MD17" s="33"/>
      <c r="ME17" s="33"/>
      <c r="MF17" s="33"/>
      <c r="MG17" s="33">
        <v>4</v>
      </c>
      <c r="MH17" s="33"/>
      <c r="MI17" s="32">
        <f t="shared" si="42"/>
        <v>-9</v>
      </c>
      <c r="MJ17" s="34">
        <v>14</v>
      </c>
      <c r="MK17" s="33"/>
      <c r="ML17" s="33"/>
      <c r="MM17" s="33"/>
      <c r="MN17" s="33"/>
      <c r="MO17" s="55">
        <v>0</v>
      </c>
      <c r="MP17" s="56"/>
      <c r="MQ17" s="56"/>
      <c r="MR17" s="56"/>
      <c r="MS17" s="56"/>
      <c r="MT17" s="56"/>
      <c r="MU17" s="32">
        <f t="shared" si="43"/>
        <v>5</v>
      </c>
      <c r="MV17" s="33"/>
      <c r="MW17" s="33"/>
      <c r="MX17" s="33"/>
      <c r="MY17" s="33"/>
      <c r="MZ17" s="33"/>
      <c r="NA17" s="32">
        <f t="shared" si="44"/>
        <v>3</v>
      </c>
      <c r="NB17" s="34">
        <v>2</v>
      </c>
      <c r="NC17" s="33"/>
      <c r="ND17" s="33"/>
      <c r="NE17" s="33"/>
      <c r="NF17" s="33"/>
      <c r="NG17" s="32">
        <f t="shared" si="45"/>
        <v>-7</v>
      </c>
      <c r="NH17" s="34">
        <v>1</v>
      </c>
      <c r="NI17" s="33"/>
      <c r="NJ17" s="33"/>
      <c r="NK17" s="33">
        <v>11</v>
      </c>
      <c r="NL17" s="33"/>
      <c r="NM17" s="32">
        <f t="shared" si="46"/>
        <v>-9</v>
      </c>
      <c r="NN17" s="33"/>
      <c r="NO17" s="34">
        <v>14</v>
      </c>
      <c r="NP17" s="33"/>
      <c r="NQ17" s="33"/>
      <c r="NR17" s="33"/>
      <c r="NS17" s="32">
        <f t="shared" si="47"/>
        <v>-2</v>
      </c>
      <c r="NT17" s="34">
        <v>7</v>
      </c>
      <c r="NU17" s="33"/>
      <c r="NV17" s="33"/>
      <c r="NW17" s="33"/>
      <c r="NX17" s="33"/>
      <c r="NY17" s="32">
        <f t="shared" si="48"/>
        <v>-2</v>
      </c>
      <c r="NZ17" s="34">
        <v>7</v>
      </c>
      <c r="OA17" s="33"/>
      <c r="OB17" s="33"/>
      <c r="OC17" s="33"/>
      <c r="OD17" s="33"/>
      <c r="OE17" s="32">
        <f t="shared" si="49"/>
        <v>1</v>
      </c>
      <c r="OF17" s="33"/>
      <c r="OG17" s="33"/>
      <c r="OH17" s="34">
        <v>4</v>
      </c>
      <c r="OI17" s="33"/>
      <c r="OJ17" s="33"/>
      <c r="OK17" s="32">
        <f t="shared" si="50"/>
        <v>-9</v>
      </c>
      <c r="OL17" s="34">
        <v>7</v>
      </c>
      <c r="OM17" s="33"/>
      <c r="ON17" s="34">
        <v>7</v>
      </c>
      <c r="OO17" s="33"/>
      <c r="OP17" s="33"/>
      <c r="OQ17" s="32">
        <f t="shared" si="51"/>
        <v>0</v>
      </c>
      <c r="OR17" s="34">
        <v>8</v>
      </c>
      <c r="OS17" s="33"/>
      <c r="OT17" s="34">
        <v>6</v>
      </c>
      <c r="OU17" s="33"/>
      <c r="OV17" s="33"/>
    </row>
    <row r="18" spans="1:412" x14ac:dyDescent="0.25">
      <c r="A18" t="s">
        <v>100</v>
      </c>
      <c r="B18" s="57">
        <v>9</v>
      </c>
      <c r="C18" s="57">
        <v>3</v>
      </c>
      <c r="D18" s="41">
        <v>0</v>
      </c>
      <c r="E18" s="58"/>
      <c r="F18" s="58"/>
      <c r="G18" s="58"/>
      <c r="H18" s="58"/>
      <c r="I18" s="58"/>
      <c r="J18" s="41">
        <v>0</v>
      </c>
      <c r="K18" s="33"/>
      <c r="L18" s="33"/>
      <c r="M18" s="33"/>
      <c r="N18" s="33"/>
      <c r="O18" s="33"/>
      <c r="P18" s="43">
        <f t="shared" si="60"/>
        <v>9</v>
      </c>
      <c r="Q18" s="44"/>
      <c r="R18" s="44"/>
      <c r="S18" s="44"/>
      <c r="T18" s="44"/>
      <c r="U18" s="44"/>
      <c r="V18" s="43">
        <f t="shared" si="55"/>
        <v>9</v>
      </c>
      <c r="W18" s="44"/>
      <c r="X18" s="44"/>
      <c r="Y18" s="44"/>
      <c r="Z18" s="44"/>
      <c r="AA18" s="44"/>
      <c r="AB18" s="45">
        <v>0</v>
      </c>
      <c r="AC18" s="42">
        <v>5</v>
      </c>
      <c r="AD18" s="33"/>
      <c r="AE18" s="33"/>
      <c r="AF18" s="33"/>
      <c r="AG18" s="33"/>
      <c r="AH18" s="32">
        <f t="shared" si="56"/>
        <v>-6</v>
      </c>
      <c r="AI18" s="46">
        <v>15</v>
      </c>
      <c r="AJ18" s="33"/>
      <c r="AK18" s="33"/>
      <c r="AL18" s="33"/>
      <c r="AM18" s="33"/>
      <c r="AN18" s="32">
        <v>0</v>
      </c>
      <c r="AO18" s="33"/>
      <c r="AP18" s="33"/>
      <c r="AQ18" s="33"/>
      <c r="AR18" s="33"/>
      <c r="AS18" s="33"/>
      <c r="AT18" s="32">
        <v>0</v>
      </c>
      <c r="AU18" s="46"/>
      <c r="AV18" s="46"/>
      <c r="AW18" s="46"/>
      <c r="AX18" s="46"/>
      <c r="AY18" s="46"/>
      <c r="AZ18" s="32">
        <f t="shared" si="58"/>
        <v>9</v>
      </c>
      <c r="BA18" s="46"/>
      <c r="BB18" s="46"/>
      <c r="BC18" s="33"/>
      <c r="BD18" s="33"/>
      <c r="BE18" s="33"/>
      <c r="BF18" s="32">
        <v>0</v>
      </c>
      <c r="BG18" s="42">
        <v>6</v>
      </c>
      <c r="BH18" s="33"/>
      <c r="BI18" s="33"/>
      <c r="BJ18" s="33"/>
      <c r="BK18" s="33"/>
      <c r="BL18" s="32">
        <v>0</v>
      </c>
      <c r="BM18" s="33"/>
      <c r="BN18" s="33"/>
      <c r="BO18" s="33"/>
      <c r="BP18" s="33"/>
      <c r="BQ18" s="33"/>
      <c r="BR18" s="32">
        <v>0</v>
      </c>
      <c r="BS18" s="33"/>
      <c r="BT18" s="42">
        <v>14</v>
      </c>
      <c r="BU18" s="33"/>
      <c r="BV18" s="33"/>
      <c r="BW18" s="33"/>
      <c r="BX18" s="33">
        <v>0</v>
      </c>
      <c r="BY18" s="32">
        <f t="shared" si="57"/>
        <v>-4</v>
      </c>
      <c r="BZ18" s="42">
        <v>7</v>
      </c>
      <c r="CA18" s="33"/>
      <c r="CB18" s="33"/>
      <c r="CC18" s="42">
        <v>6</v>
      </c>
      <c r="CD18" s="33"/>
      <c r="CE18" s="47">
        <f t="shared" si="11"/>
        <v>9</v>
      </c>
      <c r="CF18" s="33"/>
      <c r="CG18" s="33"/>
      <c r="CH18" s="33"/>
      <c r="CI18" s="33"/>
      <c r="CJ18" s="33"/>
      <c r="CK18" s="48">
        <f t="shared" si="12"/>
        <v>-4</v>
      </c>
      <c r="CL18" s="33"/>
      <c r="CM18" s="49">
        <v>9</v>
      </c>
      <c r="CN18" s="49">
        <v>4</v>
      </c>
      <c r="CO18" s="33"/>
      <c r="CP18" s="33"/>
      <c r="CQ18" s="32">
        <f t="shared" si="13"/>
        <v>-4</v>
      </c>
      <c r="CR18" s="33"/>
      <c r="CS18" s="34">
        <v>7</v>
      </c>
      <c r="CT18" s="33"/>
      <c r="CU18" s="33">
        <v>6</v>
      </c>
      <c r="CV18" s="33"/>
      <c r="CW18" s="32">
        <f t="shared" si="14"/>
        <v>9</v>
      </c>
      <c r="CX18" s="33"/>
      <c r="CY18" s="33"/>
      <c r="CZ18" s="33"/>
      <c r="DA18" s="33"/>
      <c r="DB18" s="33"/>
      <c r="DC18" s="50">
        <f t="shared" si="15"/>
        <v>-4</v>
      </c>
      <c r="DD18" s="33"/>
      <c r="DE18" s="33"/>
      <c r="DF18" s="33"/>
      <c r="DG18" s="42">
        <v>13</v>
      </c>
      <c r="DH18" s="33"/>
      <c r="DI18" s="32">
        <f>(B41+B18)-(SUM(DJ18:DN18))</f>
        <v>6</v>
      </c>
      <c r="DJ18" s="34">
        <v>3</v>
      </c>
      <c r="DK18" s="33"/>
      <c r="DL18" s="33"/>
      <c r="DM18" s="33"/>
      <c r="DN18" s="33"/>
      <c r="DO18" s="32">
        <f t="shared" si="59"/>
        <v>3</v>
      </c>
      <c r="DP18" s="33"/>
      <c r="DQ18" s="33"/>
      <c r="DR18" s="33"/>
      <c r="DS18" s="33"/>
      <c r="DT18" s="33"/>
      <c r="DU18" s="32">
        <f>ROUNDDOWN(($C18+$C41)*4/5,0)-SUM(DV18:DZ18)</f>
        <v>-8</v>
      </c>
      <c r="DV18" s="33"/>
      <c r="DW18" s="34">
        <v>10</v>
      </c>
      <c r="DX18" s="33"/>
      <c r="DY18" s="33"/>
      <c r="DZ18" s="33"/>
      <c r="EA18" s="32">
        <v>0</v>
      </c>
      <c r="EB18" s="33"/>
      <c r="EC18" s="33"/>
      <c r="ED18" s="33"/>
      <c r="EE18" s="33"/>
      <c r="EF18" s="33"/>
      <c r="EG18" s="32">
        <f>($C41+$C18)-(SUM(EH18:EL18))</f>
        <v>3</v>
      </c>
      <c r="EH18" s="33"/>
      <c r="EI18" s="33"/>
      <c r="EJ18" s="33"/>
      <c r="EK18" s="33"/>
      <c r="EL18" s="33"/>
      <c r="EM18" s="32">
        <f t="shared" si="20"/>
        <v>3</v>
      </c>
      <c r="EN18" s="42"/>
      <c r="EO18" s="33"/>
      <c r="EP18" s="33"/>
      <c r="EQ18" s="33"/>
      <c r="ER18" s="33"/>
      <c r="ES18" s="32">
        <f t="shared" si="21"/>
        <v>2</v>
      </c>
      <c r="ET18" s="33"/>
      <c r="EU18" s="33"/>
      <c r="EV18" s="51"/>
      <c r="EW18" s="33"/>
      <c r="EX18" s="33"/>
      <c r="EY18" s="32">
        <f t="shared" si="22"/>
        <v>-6</v>
      </c>
      <c r="EZ18" s="34">
        <v>3</v>
      </c>
      <c r="FA18" s="34">
        <v>6</v>
      </c>
      <c r="FB18" s="46"/>
      <c r="FC18" s="33"/>
      <c r="FD18" s="33"/>
      <c r="FE18" s="52">
        <f t="shared" si="23"/>
        <v>2</v>
      </c>
      <c r="FF18" s="33"/>
      <c r="FG18" s="33"/>
      <c r="FH18" s="33"/>
      <c r="FI18" s="33"/>
      <c r="FJ18" s="33"/>
      <c r="FK18" s="32">
        <f t="shared" si="24"/>
        <v>-10</v>
      </c>
      <c r="FL18" s="33"/>
      <c r="FM18" s="33"/>
      <c r="FN18" s="34">
        <v>6</v>
      </c>
      <c r="FO18" s="33">
        <v>7</v>
      </c>
      <c r="FP18" s="33"/>
      <c r="FQ18" s="32">
        <f t="shared" si="25"/>
        <v>-9</v>
      </c>
      <c r="FR18" s="42">
        <v>6</v>
      </c>
      <c r="FS18" s="33">
        <v>6</v>
      </c>
      <c r="FT18" s="33"/>
      <c r="FU18" s="42"/>
      <c r="FV18" s="42"/>
      <c r="FW18" s="32">
        <f t="shared" si="26"/>
        <v>-8</v>
      </c>
      <c r="FX18" s="33"/>
      <c r="FY18" s="33"/>
      <c r="FZ18" s="34">
        <v>11</v>
      </c>
      <c r="GA18" s="33"/>
      <c r="GB18" s="33"/>
      <c r="GC18" s="32">
        <f t="shared" si="52"/>
        <v>3</v>
      </c>
      <c r="GD18" s="42"/>
      <c r="GE18" s="33"/>
      <c r="GF18" s="33"/>
      <c r="GG18" s="33"/>
      <c r="GH18" s="33"/>
      <c r="GI18" s="32">
        <f>($C41+$C18)-(SUM(GJ18:GN18))</f>
        <v>3</v>
      </c>
      <c r="GJ18" s="33"/>
      <c r="GK18" s="33"/>
      <c r="GL18" s="33"/>
      <c r="GM18" s="33"/>
      <c r="GN18" s="33"/>
      <c r="GO18" s="32">
        <f t="shared" ref="GO18:GO19" si="61">(3)-(SUM(GP18:GT18))</f>
        <v>3</v>
      </c>
      <c r="GP18" s="33"/>
      <c r="GQ18" s="33"/>
      <c r="GR18" s="33"/>
      <c r="GS18" s="33"/>
      <c r="GT18" s="33"/>
      <c r="GU18" s="32">
        <v>0</v>
      </c>
      <c r="GV18" s="33"/>
      <c r="GW18" s="33"/>
      <c r="GX18" s="33"/>
      <c r="GY18" s="33"/>
      <c r="GZ18" s="33"/>
      <c r="HA18" s="32">
        <v>0</v>
      </c>
      <c r="HB18" s="33"/>
      <c r="HC18" s="33"/>
      <c r="HD18" s="33"/>
      <c r="HE18" s="33"/>
      <c r="HF18" s="33"/>
      <c r="HG18" s="32">
        <v>0</v>
      </c>
      <c r="HH18" s="33"/>
      <c r="HI18" s="33"/>
      <c r="HJ18" s="33"/>
      <c r="HK18" s="33"/>
      <c r="HL18" s="33"/>
      <c r="HM18" s="45">
        <v>0</v>
      </c>
      <c r="HN18" s="33"/>
      <c r="HO18" s="34">
        <v>11</v>
      </c>
      <c r="HP18" s="33"/>
      <c r="HQ18" s="33"/>
      <c r="HR18" s="33"/>
      <c r="HS18" s="32">
        <v>0</v>
      </c>
      <c r="HT18" s="33"/>
      <c r="HU18" s="33"/>
      <c r="HV18" s="33"/>
      <c r="HW18" s="33"/>
      <c r="HX18" s="33"/>
      <c r="HY18" s="32">
        <v>0</v>
      </c>
      <c r="HZ18" s="33"/>
      <c r="IA18" s="33"/>
      <c r="IB18" s="33"/>
      <c r="IC18" s="33"/>
      <c r="ID18" s="33"/>
      <c r="IE18" s="32">
        <v>0</v>
      </c>
      <c r="IF18" s="42"/>
      <c r="IG18" s="42"/>
      <c r="IH18" s="42"/>
      <c r="II18" s="42"/>
      <c r="IJ18" s="42"/>
      <c r="IK18" s="32">
        <f t="shared" si="27"/>
        <v>3</v>
      </c>
      <c r="IL18" s="33"/>
      <c r="IM18" s="33"/>
      <c r="IN18" s="33"/>
      <c r="IO18" s="33"/>
      <c r="IP18" s="33"/>
      <c r="IQ18" s="32">
        <f t="shared" si="28"/>
        <v>-9</v>
      </c>
      <c r="IR18" s="42">
        <v>12</v>
      </c>
      <c r="IS18" s="33"/>
      <c r="IT18" s="33"/>
      <c r="IU18" s="33"/>
      <c r="IV18" s="33"/>
      <c r="IW18" s="32">
        <f t="shared" si="29"/>
        <v>3</v>
      </c>
      <c r="IX18" s="33"/>
      <c r="IY18" s="33"/>
      <c r="IZ18" s="33"/>
      <c r="JA18" s="33"/>
      <c r="JB18" s="33"/>
      <c r="JC18" s="32">
        <f t="shared" si="30"/>
        <v>0</v>
      </c>
      <c r="JD18" s="33"/>
      <c r="JE18" s="33"/>
      <c r="JF18" s="33"/>
      <c r="JG18" s="33">
        <v>3</v>
      </c>
      <c r="JH18" s="33"/>
      <c r="JI18" s="32">
        <f t="shared" si="31"/>
        <v>3</v>
      </c>
      <c r="JJ18" s="33"/>
      <c r="JK18" s="33"/>
      <c r="JL18" s="33"/>
      <c r="JM18" s="33"/>
      <c r="JN18" s="33"/>
      <c r="JO18" s="32">
        <f t="shared" si="32"/>
        <v>1</v>
      </c>
      <c r="JP18" s="33"/>
      <c r="JQ18" s="33"/>
      <c r="JR18" s="33"/>
      <c r="JS18" s="33">
        <v>2</v>
      </c>
      <c r="JT18" s="33"/>
      <c r="JU18" s="32">
        <f t="shared" si="33"/>
        <v>-9</v>
      </c>
      <c r="JV18" s="33"/>
      <c r="JW18" s="33"/>
      <c r="JX18" s="33"/>
      <c r="JY18" s="33">
        <v>12</v>
      </c>
      <c r="JZ18" s="33"/>
      <c r="KA18" s="32">
        <f t="shared" si="34"/>
        <v>-3</v>
      </c>
      <c r="KB18" s="33"/>
      <c r="KC18" s="33"/>
      <c r="KD18" s="34">
        <v>6</v>
      </c>
      <c r="KE18" s="33"/>
      <c r="KF18" s="33"/>
      <c r="KG18" s="32">
        <f t="shared" si="35"/>
        <v>-9</v>
      </c>
      <c r="KH18" s="33"/>
      <c r="KI18" s="33"/>
      <c r="KJ18" s="34">
        <v>12</v>
      </c>
      <c r="KK18" s="33"/>
      <c r="KL18" s="33"/>
      <c r="KM18" s="45">
        <f t="shared" si="36"/>
        <v>3</v>
      </c>
      <c r="KN18" s="33"/>
      <c r="KO18" s="33"/>
      <c r="KP18" s="33"/>
      <c r="KQ18" s="33"/>
      <c r="KR18" s="33"/>
      <c r="KS18" s="32">
        <f t="shared" si="37"/>
        <v>3</v>
      </c>
      <c r="KT18" s="33"/>
      <c r="KU18" s="33"/>
      <c r="KV18" s="33"/>
      <c r="KW18" s="33"/>
      <c r="KX18" s="42"/>
      <c r="KY18" s="32">
        <f t="shared" si="38"/>
        <v>-3</v>
      </c>
      <c r="KZ18" s="33"/>
      <c r="LA18" s="33"/>
      <c r="LB18" s="34">
        <v>6</v>
      </c>
      <c r="LC18" s="33"/>
      <c r="LD18" s="33"/>
      <c r="LE18" s="32">
        <f t="shared" si="39"/>
        <v>-3</v>
      </c>
      <c r="LF18" s="42"/>
      <c r="LG18" s="33"/>
      <c r="LH18" s="33"/>
      <c r="LI18" s="33">
        <v>6</v>
      </c>
      <c r="LJ18" s="33"/>
      <c r="LK18" s="32">
        <f t="shared" si="40"/>
        <v>-3</v>
      </c>
      <c r="LL18" s="34">
        <v>6</v>
      </c>
      <c r="LM18" s="33"/>
      <c r="LN18" s="33"/>
      <c r="LO18" s="33"/>
      <c r="LP18" s="33"/>
      <c r="LQ18" s="47">
        <v>0</v>
      </c>
      <c r="LR18" s="42"/>
      <c r="LS18" s="42"/>
      <c r="LT18" s="42"/>
      <c r="LU18" s="42"/>
      <c r="LV18" s="42"/>
      <c r="LW18" s="47">
        <v>0</v>
      </c>
      <c r="LX18" s="42"/>
      <c r="LY18" s="42"/>
      <c r="LZ18" s="42"/>
      <c r="MA18" s="42"/>
      <c r="MB18" s="42"/>
      <c r="MC18" s="32">
        <f t="shared" si="41"/>
        <v>3</v>
      </c>
      <c r="MD18" s="33"/>
      <c r="ME18" s="33"/>
      <c r="MF18" s="33"/>
      <c r="MG18" s="33"/>
      <c r="MH18" s="33"/>
      <c r="MI18" s="32">
        <f t="shared" si="42"/>
        <v>3</v>
      </c>
      <c r="MJ18" s="33"/>
      <c r="MK18" s="33"/>
      <c r="ML18" s="33"/>
      <c r="MM18" s="33"/>
      <c r="MN18" s="33"/>
      <c r="MO18" s="55">
        <v>0</v>
      </c>
      <c r="MP18" s="56"/>
      <c r="MQ18" s="56"/>
      <c r="MR18" s="56"/>
      <c r="MS18" s="56"/>
      <c r="MT18" s="56"/>
      <c r="MU18" s="32">
        <f t="shared" si="43"/>
        <v>3</v>
      </c>
      <c r="MV18" s="33"/>
      <c r="MW18" s="33"/>
      <c r="MX18" s="33"/>
      <c r="MY18" s="33"/>
      <c r="MZ18" s="33"/>
      <c r="NA18" s="32">
        <f t="shared" si="44"/>
        <v>3</v>
      </c>
      <c r="NB18" s="33"/>
      <c r="NC18" s="33"/>
      <c r="ND18" s="33"/>
      <c r="NE18" s="33"/>
      <c r="NF18" s="33"/>
      <c r="NG18" s="32">
        <f t="shared" si="45"/>
        <v>1</v>
      </c>
      <c r="NH18" s="33"/>
      <c r="NI18" s="34">
        <v>2</v>
      </c>
      <c r="NJ18" s="33"/>
      <c r="NK18" s="33"/>
      <c r="NL18" s="33"/>
      <c r="NM18" s="32">
        <f t="shared" si="46"/>
        <v>-9</v>
      </c>
      <c r="NN18" s="33"/>
      <c r="NO18" s="33"/>
      <c r="NP18" s="34">
        <v>12</v>
      </c>
      <c r="NQ18" s="33"/>
      <c r="NR18" s="33"/>
      <c r="NS18" s="32">
        <f t="shared" si="47"/>
        <v>-9</v>
      </c>
      <c r="NT18" s="34">
        <v>1</v>
      </c>
      <c r="NU18" s="34">
        <v>5</v>
      </c>
      <c r="NV18" s="34">
        <v>6</v>
      </c>
      <c r="NW18" s="33"/>
      <c r="NX18" s="33"/>
      <c r="NY18" s="32">
        <f t="shared" si="48"/>
        <v>3</v>
      </c>
      <c r="NZ18" s="33"/>
      <c r="OA18" s="33"/>
      <c r="OB18" s="33"/>
      <c r="OC18" s="33"/>
      <c r="OD18" s="33"/>
      <c r="OE18" s="32">
        <f t="shared" si="49"/>
        <v>3</v>
      </c>
      <c r="OF18" s="33"/>
      <c r="OG18" s="33"/>
      <c r="OH18" s="33"/>
      <c r="OI18" s="33"/>
      <c r="OJ18" s="33"/>
      <c r="OK18" s="32">
        <f t="shared" si="50"/>
        <v>-7</v>
      </c>
      <c r="OL18" s="33"/>
      <c r="OM18" s="34">
        <v>10</v>
      </c>
      <c r="ON18" s="33"/>
      <c r="OO18" s="33"/>
      <c r="OP18" s="33"/>
      <c r="OQ18" s="32">
        <f t="shared" si="51"/>
        <v>10</v>
      </c>
      <c r="OR18" s="33"/>
      <c r="OS18" s="33"/>
      <c r="OT18" s="34">
        <v>2</v>
      </c>
      <c r="OU18" s="33"/>
      <c r="OV18" s="33"/>
    </row>
    <row r="19" spans="1:412" x14ac:dyDescent="0.25">
      <c r="A19" t="s">
        <v>101</v>
      </c>
      <c r="B19" s="57">
        <v>10</v>
      </c>
      <c r="C19" s="57">
        <v>2</v>
      </c>
      <c r="D19" s="41">
        <v>0</v>
      </c>
      <c r="E19" s="58"/>
      <c r="F19" s="58"/>
      <c r="G19" s="58"/>
      <c r="H19" s="58"/>
      <c r="I19" s="58"/>
      <c r="J19" s="41">
        <v>0</v>
      </c>
      <c r="K19" s="58"/>
      <c r="L19" s="58"/>
      <c r="M19" s="58"/>
      <c r="N19" s="58"/>
      <c r="O19" s="58"/>
      <c r="P19" s="43">
        <f t="shared" si="60"/>
        <v>10</v>
      </c>
      <c r="Q19" s="44"/>
      <c r="R19" s="44"/>
      <c r="S19" s="44"/>
      <c r="T19" s="44"/>
      <c r="U19" s="44"/>
      <c r="V19" s="43">
        <f t="shared" si="55"/>
        <v>10</v>
      </c>
      <c r="W19" s="44"/>
      <c r="X19" s="44"/>
      <c r="Y19" s="44"/>
      <c r="Z19" s="44"/>
      <c r="AA19" s="44"/>
      <c r="AB19" s="45">
        <v>0</v>
      </c>
      <c r="AC19" s="33"/>
      <c r="AD19" s="33"/>
      <c r="AE19" s="33"/>
      <c r="AF19" s="33"/>
      <c r="AG19" s="33"/>
      <c r="AH19" s="32">
        <f t="shared" si="56"/>
        <v>10</v>
      </c>
      <c r="AI19" s="33"/>
      <c r="AJ19" s="33"/>
      <c r="AK19" s="33"/>
      <c r="AL19" s="33"/>
      <c r="AM19" s="33"/>
      <c r="AN19" s="32">
        <v>0</v>
      </c>
      <c r="AO19" s="33"/>
      <c r="AP19" s="33"/>
      <c r="AQ19" s="33"/>
      <c r="AR19" s="33"/>
      <c r="AS19" s="33"/>
      <c r="AT19" s="32">
        <v>0</v>
      </c>
      <c r="AU19" s="46"/>
      <c r="AV19" s="46"/>
      <c r="AW19" s="46"/>
      <c r="AX19" s="46"/>
      <c r="AY19" s="46"/>
      <c r="AZ19" s="32">
        <f t="shared" si="58"/>
        <v>10</v>
      </c>
      <c r="BA19" s="46"/>
      <c r="BB19" s="46"/>
      <c r="BC19" s="33"/>
      <c r="BD19" s="33"/>
      <c r="BE19" s="33"/>
      <c r="BF19" s="32">
        <v>0</v>
      </c>
      <c r="BG19" s="42">
        <v>4</v>
      </c>
      <c r="BH19" s="33"/>
      <c r="BI19" s="33"/>
      <c r="BJ19" s="33"/>
      <c r="BK19" s="33"/>
      <c r="BL19" s="32">
        <v>0</v>
      </c>
      <c r="BM19" s="33"/>
      <c r="BN19" s="33"/>
      <c r="BO19" s="33"/>
      <c r="BP19" s="33"/>
      <c r="BQ19" s="33"/>
      <c r="BR19" s="32">
        <v>0</v>
      </c>
      <c r="BS19" s="33"/>
      <c r="BT19" s="42">
        <v>8</v>
      </c>
      <c r="BU19" s="33"/>
      <c r="BV19" s="33"/>
      <c r="BW19" s="33"/>
      <c r="BX19" s="33">
        <v>0</v>
      </c>
      <c r="BY19" s="32">
        <f t="shared" si="57"/>
        <v>10</v>
      </c>
      <c r="BZ19" s="33"/>
      <c r="CA19" s="33"/>
      <c r="CB19" s="33"/>
      <c r="CC19" s="33"/>
      <c r="CD19" s="33"/>
      <c r="CE19" s="47">
        <f t="shared" si="11"/>
        <v>10</v>
      </c>
      <c r="CF19" s="33"/>
      <c r="CG19" s="33"/>
      <c r="CH19" s="33"/>
      <c r="CI19" s="33"/>
      <c r="CJ19" s="33"/>
      <c r="CK19" s="48">
        <f t="shared" si="12"/>
        <v>-2</v>
      </c>
      <c r="CL19" s="49">
        <v>12</v>
      </c>
      <c r="CM19" s="33"/>
      <c r="CN19" s="33"/>
      <c r="CO19" s="33"/>
      <c r="CP19" s="33"/>
      <c r="CQ19" s="32">
        <f t="shared" si="13"/>
        <v>4</v>
      </c>
      <c r="CR19" s="33"/>
      <c r="CS19" s="33"/>
      <c r="CT19" s="33"/>
      <c r="CU19" s="33">
        <v>6</v>
      </c>
      <c r="CV19" s="33"/>
      <c r="CW19" s="32">
        <f t="shared" si="14"/>
        <v>-2</v>
      </c>
      <c r="CX19" s="33"/>
      <c r="CY19" s="33"/>
      <c r="CZ19" s="34">
        <v>12</v>
      </c>
      <c r="DA19" s="33"/>
      <c r="DB19" s="33"/>
      <c r="DC19" s="50">
        <f t="shared" si="15"/>
        <v>-2</v>
      </c>
      <c r="DD19" s="33"/>
      <c r="DE19" s="42">
        <v>2</v>
      </c>
      <c r="DF19" s="33"/>
      <c r="DG19" s="42">
        <v>10</v>
      </c>
      <c r="DH19" s="33"/>
      <c r="DI19" s="32">
        <f>(B42+B19)-(SUM(DJ19:DN19))</f>
        <v>8</v>
      </c>
      <c r="DJ19" s="33"/>
      <c r="DK19" s="33"/>
      <c r="DL19" s="34">
        <v>2</v>
      </c>
      <c r="DM19" s="33"/>
      <c r="DN19" s="33"/>
      <c r="DO19" s="50">
        <f t="shared" si="59"/>
        <v>-10</v>
      </c>
      <c r="DP19" s="33"/>
      <c r="DQ19" s="42">
        <v>12</v>
      </c>
      <c r="DR19" s="33"/>
      <c r="DS19" s="33"/>
      <c r="DT19" s="33"/>
      <c r="DU19" s="32">
        <f>ROUNDDOWN(($C19+$C42)*4/5,0)-SUM(DV19:DZ19)</f>
        <v>1</v>
      </c>
      <c r="DV19" s="33"/>
      <c r="DW19" s="33"/>
      <c r="DX19" s="33"/>
      <c r="DY19" s="33"/>
      <c r="DZ19" s="33"/>
      <c r="EA19" s="32">
        <v>0</v>
      </c>
      <c r="EB19" s="33"/>
      <c r="EC19" s="33"/>
      <c r="ED19" s="33"/>
      <c r="EE19" s="33"/>
      <c r="EF19" s="33"/>
      <c r="EG19" s="32">
        <f>($C42+$C19)-(SUM(EH19:EL19))</f>
        <v>2</v>
      </c>
      <c r="EH19" s="33"/>
      <c r="EI19" s="33"/>
      <c r="EJ19" s="33"/>
      <c r="EK19" s="33"/>
      <c r="EL19" s="33"/>
      <c r="EM19" s="32">
        <f t="shared" si="20"/>
        <v>2</v>
      </c>
      <c r="EN19" s="42"/>
      <c r="EO19" s="33"/>
      <c r="EP19" s="33"/>
      <c r="EQ19" s="33"/>
      <c r="ER19" s="33"/>
      <c r="ES19" s="32">
        <f t="shared" si="21"/>
        <v>1</v>
      </c>
      <c r="ET19" s="33"/>
      <c r="EU19" s="33"/>
      <c r="EV19" s="51"/>
      <c r="EW19" s="33"/>
      <c r="EX19" s="33"/>
      <c r="EY19" s="32">
        <f t="shared" si="22"/>
        <v>-3</v>
      </c>
      <c r="EZ19" s="33"/>
      <c r="FA19" s="34">
        <v>5</v>
      </c>
      <c r="FB19" s="46"/>
      <c r="FC19" s="33"/>
      <c r="FD19" s="33"/>
      <c r="FE19" s="52">
        <f t="shared" si="23"/>
        <v>-8</v>
      </c>
      <c r="FF19" s="33"/>
      <c r="FG19" s="33"/>
      <c r="FH19" s="59">
        <v>9</v>
      </c>
      <c r="FI19" s="33"/>
      <c r="FJ19" s="33"/>
      <c r="FK19" s="32">
        <f t="shared" si="24"/>
        <v>0</v>
      </c>
      <c r="FL19" s="33"/>
      <c r="FM19" s="33"/>
      <c r="FN19" s="33"/>
      <c r="FO19" s="33">
        <v>2</v>
      </c>
      <c r="FP19" s="33"/>
      <c r="FQ19" s="32">
        <f t="shared" si="25"/>
        <v>2</v>
      </c>
      <c r="FR19" s="33"/>
      <c r="FS19" s="33"/>
      <c r="FT19" s="33"/>
      <c r="FU19" s="42"/>
      <c r="FV19" s="42"/>
      <c r="FW19" s="32">
        <f t="shared" si="26"/>
        <v>-4</v>
      </c>
      <c r="FX19" s="34">
        <v>6</v>
      </c>
      <c r="FY19" s="33"/>
      <c r="FZ19" s="33"/>
      <c r="GA19" s="33"/>
      <c r="GB19" s="33"/>
      <c r="GC19" s="32">
        <f t="shared" si="52"/>
        <v>2</v>
      </c>
      <c r="GD19" s="42"/>
      <c r="GE19" s="33"/>
      <c r="GF19" s="33"/>
      <c r="GG19" s="33"/>
      <c r="GH19" s="33"/>
      <c r="GI19" s="32">
        <f>($C42+$C19)-(SUM(GJ19:GN19))</f>
        <v>2</v>
      </c>
      <c r="GJ19" s="33"/>
      <c r="GK19" s="33"/>
      <c r="GL19" s="33"/>
      <c r="GM19" s="33"/>
      <c r="GN19" s="33"/>
      <c r="GO19" s="32">
        <f t="shared" si="61"/>
        <v>3</v>
      </c>
      <c r="GP19" s="33"/>
      <c r="GQ19" s="33"/>
      <c r="GR19" s="33"/>
      <c r="GS19" s="33"/>
      <c r="GT19" s="33"/>
      <c r="GU19" s="32">
        <v>0</v>
      </c>
      <c r="GV19" s="33"/>
      <c r="GW19" s="33"/>
      <c r="GX19" s="33"/>
      <c r="GY19" s="33"/>
      <c r="GZ19" s="33"/>
      <c r="HA19" s="32">
        <v>0</v>
      </c>
      <c r="HB19" s="33"/>
      <c r="HC19" s="33"/>
      <c r="HD19" s="33"/>
      <c r="HE19" s="33"/>
      <c r="HF19" s="33"/>
      <c r="HG19" s="32">
        <v>0</v>
      </c>
      <c r="HH19" s="33"/>
      <c r="HI19" s="33"/>
      <c r="HJ19" s="33"/>
      <c r="HK19" s="33"/>
      <c r="HL19" s="33"/>
      <c r="HM19" s="45">
        <v>0</v>
      </c>
      <c r="HN19" s="33"/>
      <c r="HO19" s="33"/>
      <c r="HP19" s="34">
        <v>9</v>
      </c>
      <c r="HQ19" s="33"/>
      <c r="HR19" s="33"/>
      <c r="HS19" s="32">
        <v>0</v>
      </c>
      <c r="HT19" s="33"/>
      <c r="HU19" s="33"/>
      <c r="HV19" s="33"/>
      <c r="HW19" s="33"/>
      <c r="HX19" s="33"/>
      <c r="HY19" s="32">
        <v>0</v>
      </c>
      <c r="HZ19" s="33"/>
      <c r="IA19" s="33"/>
      <c r="IB19" s="33"/>
      <c r="IC19" s="33"/>
      <c r="ID19" s="33"/>
      <c r="IE19" s="32">
        <v>0</v>
      </c>
      <c r="IF19" s="42"/>
      <c r="IG19" s="42"/>
      <c r="IH19" s="42"/>
      <c r="II19" s="42"/>
      <c r="IJ19" s="42"/>
      <c r="IK19" s="32">
        <f t="shared" si="27"/>
        <v>2</v>
      </c>
      <c r="IL19" s="33"/>
      <c r="IM19" s="33"/>
      <c r="IN19" s="33"/>
      <c r="IO19" s="33"/>
      <c r="IP19" s="33"/>
      <c r="IQ19" s="32">
        <f t="shared" si="28"/>
        <v>1</v>
      </c>
      <c r="IR19" s="42">
        <v>1</v>
      </c>
      <c r="IS19" s="33"/>
      <c r="IT19" s="33"/>
      <c r="IU19" s="33"/>
      <c r="IV19" s="33"/>
      <c r="IW19" s="32">
        <f t="shared" si="29"/>
        <v>-14</v>
      </c>
      <c r="IX19" s="42">
        <v>6</v>
      </c>
      <c r="IY19" s="33"/>
      <c r="IZ19" s="42">
        <v>10</v>
      </c>
      <c r="JA19" s="33"/>
      <c r="JB19" s="33"/>
      <c r="JC19" s="32">
        <f t="shared" si="30"/>
        <v>-14</v>
      </c>
      <c r="JD19" s="33"/>
      <c r="JE19" s="33"/>
      <c r="JF19" s="33"/>
      <c r="JG19" s="33">
        <v>16</v>
      </c>
      <c r="JH19" s="33"/>
      <c r="JI19" s="32">
        <f t="shared" si="31"/>
        <v>-5</v>
      </c>
      <c r="JJ19" s="42">
        <v>1</v>
      </c>
      <c r="JK19" s="33"/>
      <c r="JL19" s="33"/>
      <c r="JM19" s="33">
        <v>6</v>
      </c>
      <c r="JN19" s="33"/>
      <c r="JO19" s="32">
        <f t="shared" si="32"/>
        <v>2</v>
      </c>
      <c r="JP19" s="33"/>
      <c r="JQ19" s="33"/>
      <c r="JR19" s="33"/>
      <c r="JS19" s="33"/>
      <c r="JT19" s="33"/>
      <c r="JU19" s="32">
        <f t="shared" si="33"/>
        <v>2</v>
      </c>
      <c r="JV19" s="33"/>
      <c r="JW19" s="33"/>
      <c r="JX19" s="33"/>
      <c r="JY19" s="33"/>
      <c r="JZ19" s="33"/>
      <c r="KA19" s="32">
        <f t="shared" si="34"/>
        <v>-14</v>
      </c>
      <c r="KB19" s="34">
        <v>16</v>
      </c>
      <c r="KC19" s="33"/>
      <c r="KD19" s="33"/>
      <c r="KE19" s="33"/>
      <c r="KF19" s="33"/>
      <c r="KG19" s="32">
        <f t="shared" si="35"/>
        <v>-14</v>
      </c>
      <c r="KH19" s="34">
        <v>16</v>
      </c>
      <c r="KI19" s="33"/>
      <c r="KJ19" s="33"/>
      <c r="KK19" s="33"/>
      <c r="KL19" s="33"/>
      <c r="KM19" s="45">
        <f t="shared" si="36"/>
        <v>-12</v>
      </c>
      <c r="KN19" s="34">
        <v>12</v>
      </c>
      <c r="KO19" s="34">
        <v>2</v>
      </c>
      <c r="KP19" s="33"/>
      <c r="KQ19" s="33"/>
      <c r="KR19" s="33"/>
      <c r="KS19" s="32">
        <f t="shared" si="37"/>
        <v>2</v>
      </c>
      <c r="KT19" s="33"/>
      <c r="KU19" s="33"/>
      <c r="KV19" s="33"/>
      <c r="KW19" s="33"/>
      <c r="KX19" s="42"/>
      <c r="KY19" s="32">
        <f t="shared" si="38"/>
        <v>2</v>
      </c>
      <c r="KZ19" s="33"/>
      <c r="LA19" s="33"/>
      <c r="LB19" s="33"/>
      <c r="LC19" s="33"/>
      <c r="LD19" s="33"/>
      <c r="LE19" s="32">
        <f t="shared" si="39"/>
        <v>2</v>
      </c>
      <c r="LF19" s="42"/>
      <c r="LG19" s="33"/>
      <c r="LH19" s="33"/>
      <c r="LI19" s="33"/>
      <c r="LJ19" s="33"/>
      <c r="LK19" s="32">
        <f t="shared" si="40"/>
        <v>-14</v>
      </c>
      <c r="LL19" s="34">
        <v>16</v>
      </c>
      <c r="LM19" s="33"/>
      <c r="LN19" s="33"/>
      <c r="LO19" s="33"/>
      <c r="LP19" s="33"/>
      <c r="LQ19" s="47">
        <v>0</v>
      </c>
      <c r="LR19" s="42"/>
      <c r="LS19" s="42"/>
      <c r="LT19" s="42"/>
      <c r="LU19" s="42"/>
      <c r="LV19" s="42"/>
      <c r="LW19" s="47">
        <v>0</v>
      </c>
      <c r="LX19" s="42"/>
      <c r="LY19" s="42"/>
      <c r="LZ19" s="42"/>
      <c r="MA19" s="42"/>
      <c r="MB19" s="42"/>
      <c r="MC19" s="32">
        <f t="shared" si="41"/>
        <v>2</v>
      </c>
      <c r="MD19" s="33"/>
      <c r="ME19" s="33"/>
      <c r="MF19" s="33"/>
      <c r="MG19" s="33"/>
      <c r="MH19" s="33"/>
      <c r="MI19" s="32">
        <f t="shared" si="42"/>
        <v>-14</v>
      </c>
      <c r="MJ19" s="34">
        <v>16</v>
      </c>
      <c r="MK19" s="33"/>
      <c r="ML19" s="33"/>
      <c r="MM19" s="33"/>
      <c r="MN19" s="33"/>
      <c r="MO19" s="55">
        <v>0</v>
      </c>
      <c r="MP19" s="56"/>
      <c r="MQ19" s="56"/>
      <c r="MR19" s="56"/>
      <c r="MS19" s="56"/>
      <c r="MT19" s="56"/>
      <c r="MU19" s="32">
        <f t="shared" si="43"/>
        <v>2</v>
      </c>
      <c r="MV19" s="33"/>
      <c r="MW19" s="33"/>
      <c r="MX19" s="33"/>
      <c r="MY19" s="33"/>
      <c r="MZ19" s="33"/>
      <c r="NA19" s="32">
        <f t="shared" si="44"/>
        <v>-10</v>
      </c>
      <c r="NB19" s="34">
        <v>12</v>
      </c>
      <c r="NC19" s="33"/>
      <c r="ND19" s="33"/>
      <c r="NE19" s="33"/>
      <c r="NF19" s="33"/>
      <c r="NG19" s="32">
        <f t="shared" si="45"/>
        <v>0</v>
      </c>
      <c r="NH19" s="33"/>
      <c r="NI19" s="34">
        <v>2</v>
      </c>
      <c r="NJ19" s="33"/>
      <c r="NK19" s="33"/>
      <c r="NL19" s="33"/>
      <c r="NM19" s="32">
        <f t="shared" si="46"/>
        <v>-10</v>
      </c>
      <c r="NN19" s="34">
        <v>12</v>
      </c>
      <c r="NO19" s="33"/>
      <c r="NP19" s="33"/>
      <c r="NQ19" s="33"/>
      <c r="NR19" s="33"/>
      <c r="NS19" s="32">
        <f t="shared" si="47"/>
        <v>-4</v>
      </c>
      <c r="NT19" s="34">
        <v>6</v>
      </c>
      <c r="NU19" s="33"/>
      <c r="NV19" s="33"/>
      <c r="NW19" s="33"/>
      <c r="NX19" s="33"/>
      <c r="NY19" s="32">
        <f t="shared" si="48"/>
        <v>2</v>
      </c>
      <c r="NZ19" s="33"/>
      <c r="OA19" s="33"/>
      <c r="OB19" s="33"/>
      <c r="OC19" s="33"/>
      <c r="OD19" s="33"/>
      <c r="OE19" s="32">
        <f t="shared" si="49"/>
        <v>0</v>
      </c>
      <c r="OF19" s="33"/>
      <c r="OG19" s="33"/>
      <c r="OH19" s="34">
        <v>2</v>
      </c>
      <c r="OI19" s="33"/>
      <c r="OJ19" s="33"/>
      <c r="OK19" s="32">
        <f t="shared" si="50"/>
        <v>-10</v>
      </c>
      <c r="OL19" s="34">
        <v>12</v>
      </c>
      <c r="OM19" s="33"/>
      <c r="ON19" s="33"/>
      <c r="OO19" s="33"/>
      <c r="OP19" s="33"/>
      <c r="OQ19" s="32">
        <f t="shared" si="51"/>
        <v>10</v>
      </c>
      <c r="OR19" s="33"/>
      <c r="OS19" s="33"/>
      <c r="OT19" s="33"/>
      <c r="OU19" s="34">
        <v>2</v>
      </c>
      <c r="OV19" s="33"/>
    </row>
    <row r="20" spans="1:412" x14ac:dyDescent="0.25">
      <c r="IE20" s="53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2020-02-28T09:36:42Z</dcterms:created>
  <dcterms:modified xsi:type="dcterms:W3CDTF">2020-02-28T09:41:29Z</dcterms:modified>
</cp:coreProperties>
</file>