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255" yWindow="60" windowWidth="17550" windowHeight="11475"/>
  </bookViews>
  <sheets>
    <sheet name="Heures Supplémentaires" sheetId="1" r:id="rId1"/>
  </sheets>
  <definedNames>
    <definedName name="Complète">#REF!</definedName>
    <definedName name="Dimanche">#REF!</definedName>
    <definedName name="Indemnité">#REF!</definedName>
    <definedName name="Jour_Férié">#REF!</definedName>
    <definedName name="Journée">#REF!</definedName>
    <definedName name="Lundi_au_Vendredi">#REF!</definedName>
    <definedName name="N_C">#REF!</definedName>
    <definedName name="Samedi">#REF!</definedName>
    <definedName name="Vendredi_au_Lundi">#REF!</definedName>
    <definedName name="_xlnm.Print_Area" localSheetId="0">'Heures Supplémentaires'!$A$1:$G$40</definedName>
  </definedNames>
  <calcPr calcId="145621"/>
</workbook>
</file>

<file path=xl/calcChain.xml><?xml version="1.0" encoding="utf-8"?>
<calcChain xmlns="http://schemas.openxmlformats.org/spreadsheetml/2006/main">
  <c r="E14" i="1" l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9" i="1"/>
  <c r="E10" i="1"/>
  <c r="E11" i="1"/>
  <c r="E12" i="1"/>
  <c r="E13" i="1"/>
  <c r="E8" i="1"/>
  <c r="F39" i="1" l="1"/>
  <c r="E4" i="1"/>
  <c r="G4" i="1"/>
  <c r="B2" i="1" s="1"/>
  <c r="G3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13" i="1" l="1"/>
  <c r="G14" i="1"/>
  <c r="G15" i="1"/>
  <c r="G16" i="1"/>
  <c r="G17" i="1"/>
  <c r="G18" i="1"/>
  <c r="G19" i="1"/>
  <c r="G20" i="1"/>
  <c r="G21" i="1"/>
  <c r="E39" i="1" l="1"/>
  <c r="G12" i="1" l="1"/>
  <c r="G9" i="1"/>
  <c r="G10" i="1"/>
  <c r="G11" i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G8" i="1"/>
  <c r="G39" i="1" s="1"/>
  <c r="F40" i="1" s="1"/>
  <c r="A30" i="1" l="1"/>
  <c r="A31" i="1" s="1"/>
  <c r="A32" i="1" s="1"/>
  <c r="A33" i="1" s="1"/>
  <c r="A34" i="1" s="1"/>
  <c r="A35" i="1" s="1"/>
  <c r="A36" i="1" s="1"/>
  <c r="A37" i="1" s="1"/>
  <c r="A38" i="1" s="1"/>
</calcChain>
</file>

<file path=xl/comments1.xml><?xml version="1.0" encoding="utf-8"?>
<comments xmlns="http://schemas.openxmlformats.org/spreadsheetml/2006/main">
  <authors>
    <author>MELLAK Thierry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Entrée Date  --/--/---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Entreé Heures au formats 10:30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Entreé Heures au formats 10:30</t>
        </r>
      </text>
    </comment>
  </commentList>
</comments>
</file>

<file path=xl/sharedStrings.xml><?xml version="1.0" encoding="utf-8"?>
<sst xmlns="http://schemas.openxmlformats.org/spreadsheetml/2006/main" count="15" uniqueCount="15">
  <si>
    <t xml:space="preserve">MOIS  : </t>
  </si>
  <si>
    <t>PERIODE  du :</t>
  </si>
  <si>
    <t>DATE</t>
  </si>
  <si>
    <t>Heure de début</t>
  </si>
  <si>
    <t>Heure de fin</t>
  </si>
  <si>
    <t>Lieu et nature de l'intervention</t>
  </si>
  <si>
    <t>Montant</t>
  </si>
  <si>
    <t xml:space="preserve">TOTAL HEURES SUPPLÉMENTAIRES </t>
  </si>
  <si>
    <t>TOTAL</t>
  </si>
  <si>
    <t>MONTANT TOTAL</t>
  </si>
  <si>
    <t xml:space="preserve"> </t>
  </si>
  <si>
    <t>au</t>
  </si>
  <si>
    <t>Nombre d'heure</t>
  </si>
  <si>
    <t>SEMAINES</t>
  </si>
  <si>
    <t>Forfait  Nuité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</si>
</sst>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&quot; €&quot;"/>
    <numFmt numFmtId="165" formatCode="h:mm;@"/>
    <numFmt numFmtId="166" formatCode="dddd&quot;, &quot;mmmm\ dd&quot;, &quot;yy"/>
    <numFmt numFmtId="167" formatCode="_-* #,##0.00\ [$€-40C]_-;\-* #,##0.00\ [$€-40C]_-;_-* &quot;-&quot;??\ [$€-40C]_-;_-@_-"/>
    <numFmt numFmtId="168" formatCode="[$-F800]dddd\,\ mmmm\ dd\,\ yyyy"/>
    <numFmt numFmtId="169" formatCode="mmmm"/>
    <numFmt numFmtId="170" formatCode=";;;"/>
  </numFmts>
  <fonts count="16" x14ac:knownFonts="1">
    <font>
      <sz val="10"/>
      <name val="Arial"/>
      <family val="2"/>
    </font>
    <font>
      <sz val="10"/>
      <name val="Times New Roman"/>
      <family val="1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sz val="14"/>
      <name val="Times New Roman"/>
      <family val="1"/>
    </font>
    <font>
      <sz val="10"/>
      <color indexed="10"/>
      <name val="Times New Roman"/>
      <family val="1"/>
    </font>
    <font>
      <sz val="10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sz val="11"/>
      <name val="Times New Roman"/>
      <family val="1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b/>
      <sz val="18"/>
      <name val="Times New Roman"/>
      <family val="1"/>
    </font>
    <font>
      <b/>
      <sz val="18"/>
      <color rgb="FFFF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41"/>
      </patternFill>
    </fill>
    <fill>
      <patternFill patternType="solid">
        <fgColor indexed="27"/>
        <bgColor indexed="4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2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8" fillId="0" borderId="0" applyFill="0" applyBorder="0" applyAlignment="0" applyProtection="0"/>
    <xf numFmtId="0" fontId="8" fillId="0" borderId="0"/>
    <xf numFmtId="44" fontId="8" fillId="0" borderId="0" applyFont="0" applyFill="0" applyBorder="0" applyAlignment="0" applyProtection="0"/>
  </cellStyleXfs>
  <cellXfs count="61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64" fontId="0" fillId="0" borderId="0" xfId="0" applyNumberFormat="1"/>
    <xf numFmtId="0" fontId="7" fillId="2" borderId="0" xfId="0" applyFont="1" applyFill="1" applyAlignment="1">
      <alignment horizontal="center" vertical="center"/>
    </xf>
    <xf numFmtId="0" fontId="8" fillId="0" borderId="0" xfId="2"/>
    <xf numFmtId="165" fontId="4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 vertical="center" wrapText="1" shrinkToFit="1"/>
    </xf>
    <xf numFmtId="168" fontId="2" fillId="0" borderId="3" xfId="0" applyNumberFormat="1" applyFont="1" applyBorder="1" applyAlignment="1">
      <alignment horizontal="center" vertical="center"/>
    </xf>
    <xf numFmtId="20" fontId="10" fillId="0" borderId="4" xfId="0" applyNumberFormat="1" applyFont="1" applyBorder="1" applyAlignment="1">
      <alignment horizontal="center" vertical="center" wrapText="1" shrinkToFit="1"/>
    </xf>
    <xf numFmtId="0" fontId="4" fillId="0" borderId="5" xfId="0" applyFont="1" applyBorder="1" applyAlignment="1">
      <alignment horizontal="center" vertical="center" wrapText="1" shrinkToFit="1"/>
    </xf>
    <xf numFmtId="0" fontId="4" fillId="0" borderId="6" xfId="0" applyFont="1" applyBorder="1" applyAlignment="1">
      <alignment horizontal="center" vertical="center" wrapText="1" shrinkToFit="1"/>
    </xf>
    <xf numFmtId="0" fontId="11" fillId="0" borderId="7" xfId="2" applyFont="1" applyFill="1" applyBorder="1" applyAlignment="1">
      <alignment vertical="center"/>
    </xf>
    <xf numFmtId="167" fontId="3" fillId="0" borderId="8" xfId="0" applyNumberFormat="1" applyFont="1" applyBorder="1" applyAlignment="1">
      <alignment horizontal="right" vertical="center" wrapText="1" shrinkToFit="1"/>
    </xf>
    <xf numFmtId="14" fontId="3" fillId="4" borderId="7" xfId="0" applyNumberFormat="1" applyFont="1" applyFill="1" applyBorder="1" applyAlignment="1">
      <alignment horizontal="center" vertical="center"/>
    </xf>
    <xf numFmtId="8" fontId="4" fillId="0" borderId="7" xfId="0" applyNumberFormat="1" applyFont="1" applyBorder="1" applyAlignment="1">
      <alignment horizontal="center" vertical="center" wrapText="1" shrinkToFit="1"/>
    </xf>
    <xf numFmtId="6" fontId="4" fillId="0" borderId="9" xfId="0" applyNumberFormat="1" applyFont="1" applyBorder="1" applyAlignment="1">
      <alignment horizontal="center" vertical="center" wrapText="1" shrinkToFit="1"/>
    </xf>
    <xf numFmtId="0" fontId="3" fillId="4" borderId="10" xfId="0" applyNumberFormat="1" applyFont="1" applyFill="1" applyBorder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0" fontId="6" fillId="0" borderId="11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/>
    </xf>
    <xf numFmtId="0" fontId="3" fillId="4" borderId="7" xfId="0" applyNumberFormat="1" applyFont="1" applyFill="1" applyBorder="1" applyAlignment="1">
      <alignment horizontal="center" vertical="center"/>
    </xf>
    <xf numFmtId="0" fontId="8" fillId="0" borderId="0" xfId="2" applyBorder="1"/>
    <xf numFmtId="44" fontId="3" fillId="0" borderId="12" xfId="3" applyFont="1" applyBorder="1" applyAlignment="1">
      <alignment horizontal="center" vertical="center"/>
    </xf>
    <xf numFmtId="170" fontId="0" fillId="0" borderId="0" xfId="0" applyNumberFormat="1"/>
    <xf numFmtId="170" fontId="8" fillId="0" borderId="0" xfId="2" applyNumberFormat="1" applyBorder="1"/>
    <xf numFmtId="170" fontId="0" fillId="0" borderId="0" xfId="0" applyNumberFormat="1" applyFont="1" applyBorder="1"/>
    <xf numFmtId="170" fontId="8" fillId="6" borderId="7" xfId="2" applyNumberFormat="1" applyFill="1" applyBorder="1" applyAlignment="1">
      <alignment vertical="top" wrapText="1" shrinkToFit="1"/>
    </xf>
    <xf numFmtId="170" fontId="8" fillId="6" borderId="7" xfId="2" applyNumberFormat="1" applyFill="1" applyBorder="1" applyAlignment="1">
      <alignment vertical="top" shrinkToFit="1"/>
    </xf>
    <xf numFmtId="170" fontId="8" fillId="6" borderId="7" xfId="2" applyNumberFormat="1" applyFill="1" applyBorder="1" applyAlignment="1"/>
    <xf numFmtId="170" fontId="0" fillId="6" borderId="7" xfId="0" applyNumberFormat="1" applyFill="1" applyBorder="1"/>
    <xf numFmtId="170" fontId="8" fillId="6" borderId="10" xfId="2" applyNumberFormat="1" applyFill="1" applyBorder="1" applyAlignment="1">
      <alignment vertical="top" wrapText="1" shrinkToFit="1"/>
    </xf>
    <xf numFmtId="0" fontId="0" fillId="5" borderId="7" xfId="0" applyFill="1" applyBorder="1"/>
    <xf numFmtId="0" fontId="14" fillId="0" borderId="24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164" fontId="15" fillId="0" borderId="16" xfId="0" applyNumberFormat="1" applyFont="1" applyBorder="1" applyAlignment="1">
      <alignment horizontal="center" vertical="center"/>
    </xf>
    <xf numFmtId="164" fontId="15" fillId="0" borderId="26" xfId="0" applyNumberFormat="1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 shrinkToFit="1"/>
    </xf>
    <xf numFmtId="0" fontId="4" fillId="0" borderId="6" xfId="0" applyFont="1" applyFill="1" applyBorder="1" applyAlignment="1">
      <alignment horizontal="center" vertical="center" wrapText="1" shrinkToFit="1"/>
    </xf>
    <xf numFmtId="164" fontId="4" fillId="0" borderId="12" xfId="0" applyNumberFormat="1" applyFont="1" applyBorder="1" applyAlignment="1">
      <alignment horizontal="center" vertical="center" wrapText="1" shrinkToFit="1"/>
    </xf>
    <xf numFmtId="164" fontId="4" fillId="0" borderId="21" xfId="0" applyNumberFormat="1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/>
    </xf>
    <xf numFmtId="169" fontId="3" fillId="3" borderId="22" xfId="0" applyNumberFormat="1" applyFont="1" applyFill="1" applyBorder="1" applyAlignment="1">
      <alignment horizontal="center" vertical="center"/>
    </xf>
    <xf numFmtId="169" fontId="3" fillId="3" borderId="23" xfId="0" applyNumberFormat="1" applyFont="1" applyFill="1" applyBorder="1" applyAlignment="1">
      <alignment horizontal="center" vertical="center"/>
    </xf>
    <xf numFmtId="14" fontId="3" fillId="3" borderId="22" xfId="0" applyNumberFormat="1" applyFont="1" applyFill="1" applyBorder="1" applyAlignment="1">
      <alignment horizontal="center" vertical="center"/>
    </xf>
    <xf numFmtId="14" fontId="3" fillId="3" borderId="23" xfId="0" applyNumberFormat="1" applyFont="1" applyFill="1" applyBorder="1" applyAlignment="1">
      <alignment horizontal="center" vertical="center"/>
    </xf>
    <xf numFmtId="166" fontId="4" fillId="0" borderId="13" xfId="0" applyNumberFormat="1" applyFont="1" applyFill="1" applyBorder="1" applyAlignment="1">
      <alignment horizontal="center" vertical="center"/>
    </xf>
    <xf numFmtId="166" fontId="4" fillId="0" borderId="14" xfId="0" applyNumberFormat="1" applyFont="1" applyFill="1" applyBorder="1" applyAlignment="1">
      <alignment horizontal="center" vertical="center"/>
    </xf>
    <xf numFmtId="166" fontId="4" fillId="0" borderId="15" xfId="0" applyNumberFormat="1" applyFont="1" applyFill="1" applyBorder="1" applyAlignment="1">
      <alignment horizontal="center" vertical="center"/>
    </xf>
    <xf numFmtId="14" fontId="4" fillId="0" borderId="19" xfId="0" applyNumberFormat="1" applyFont="1" applyFill="1" applyBorder="1" applyAlignment="1">
      <alignment horizontal="center" vertical="center" wrapText="1" shrinkToFit="1"/>
    </xf>
    <xf numFmtId="14" fontId="4" fillId="0" borderId="20" xfId="0" applyNumberFormat="1" applyFont="1" applyFill="1" applyBorder="1" applyAlignment="1">
      <alignment horizontal="center" vertical="center" wrapText="1" shrinkToFit="1"/>
    </xf>
    <xf numFmtId="0" fontId="4" fillId="0" borderId="4" xfId="0" applyFont="1" applyFill="1" applyBorder="1" applyAlignment="1">
      <alignment horizontal="center" vertical="center" wrapText="1" shrinkToFit="1"/>
    </xf>
    <xf numFmtId="46" fontId="3" fillId="0" borderId="27" xfId="0" applyNumberFormat="1" applyFont="1" applyBorder="1" applyAlignment="1">
      <alignment horizontal="center" vertical="center"/>
    </xf>
    <xf numFmtId="44" fontId="3" fillId="0" borderId="27" xfId="3" applyFont="1" applyBorder="1" applyAlignment="1">
      <alignment horizontal="center" vertical="center"/>
    </xf>
  </cellXfs>
  <cellStyles count="4">
    <cellStyle name="Monétaire" xfId="3" builtinId="4"/>
    <cellStyle name="Monétaire 2" xfId="1"/>
    <cellStyle name="Normal" xfId="0" builtinId="0"/>
    <cellStyle name="Normal 2" xfId="2"/>
  </cellStyles>
  <dxfs count="6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I9" lockText="1" noThreeD="1"/>
</file>

<file path=xl/ctrlProps/ctrlProp2.xml><?xml version="1.0" encoding="utf-8"?>
<formControlPr xmlns="http://schemas.microsoft.com/office/spreadsheetml/2009/9/main" objectType="CheckBox" fmlaLink="I10" lockText="1" noThreeD="1"/>
</file>

<file path=xl/ctrlProps/ctrlProp3.xml><?xml version="1.0" encoding="utf-8"?>
<formControlPr xmlns="http://schemas.microsoft.com/office/spreadsheetml/2009/9/main" objectType="CheckBox" fmlaLink="I8" lockText="1" noThreeD="1"/>
</file>

<file path=xl/ctrlProps/ctrlProp4.xml><?xml version="1.0" encoding="utf-8"?>
<formControlPr xmlns="http://schemas.microsoft.com/office/spreadsheetml/2009/9/main" objectType="CheckBox" fmlaLink="I11" lockText="1" noThreeD="1"/>
</file>

<file path=xl/ctrlProps/ctrlProp5.xml><?xml version="1.0" encoding="utf-8"?>
<formControlPr xmlns="http://schemas.microsoft.com/office/spreadsheetml/2009/9/main" objectType="CheckBox" fmlaLink="I12" lockText="1" noThreeD="1"/>
</file>

<file path=xl/ctrlProps/ctrlProp6.xml><?xml version="1.0" encoding="utf-8"?>
<formControlPr xmlns="http://schemas.microsoft.com/office/spreadsheetml/2009/9/main" objectType="CheckBox" fmlaLink="I13" lockText="1" noThreeD="1"/>
</file>

<file path=xl/ctrlProps/ctrlProp7.xml><?xml version="1.0" encoding="utf-8"?>
<formControlPr xmlns="http://schemas.microsoft.com/office/spreadsheetml/2009/9/main" objectType="CheckBox" fmlaLink="I14" lockText="1" noThreeD="1"/>
</file>

<file path=xl/ctrlProps/ctrlProp8.xml><?xml version="1.0" encoding="utf-8"?>
<formControlPr xmlns="http://schemas.microsoft.com/office/spreadsheetml/2009/9/main" objectType="CheckBox" fmlaLink="I16" lockText="1" noThreeD="1"/>
</file>

<file path=xl/ctrlProps/ctrlProp9.xml><?xml version="1.0" encoding="utf-8"?>
<formControlPr xmlns="http://schemas.microsoft.com/office/spreadsheetml/2009/9/main" objectType="CheckBox" fmlaLink="I17" lockText="1" noThreeD="1"/>
</file>

<file path=xl/ctrlProps/ctrlProp10.xml><?xml version="1.0" encoding="utf-8"?>
<formControlPr xmlns="http://schemas.microsoft.com/office/spreadsheetml/2009/9/main" objectType="CheckBox" fmlaLink="I18" lockText="1" noThreeD="1"/>
</file>

<file path=xl/ctrlProps/ctrlProp11.xml><?xml version="1.0" encoding="utf-8"?>
<formControlPr xmlns="http://schemas.microsoft.com/office/spreadsheetml/2009/9/main" objectType="CheckBox" fmlaLink="I19" lockText="1" noThreeD="1"/>
</file>

<file path=xl/ctrlProps/ctrlProp12.xml><?xml version="1.0" encoding="utf-8"?>
<formControlPr xmlns="http://schemas.microsoft.com/office/spreadsheetml/2009/9/main" objectType="CheckBox" fmlaLink="I20" lockText="1" noThreeD="1"/>
</file>

<file path=xl/ctrlProps/ctrlProp13.xml><?xml version="1.0" encoding="utf-8"?>
<formControlPr xmlns="http://schemas.microsoft.com/office/spreadsheetml/2009/9/main" objectType="CheckBox" fmlaLink="I21" lockText="1" noThreeD="1"/>
</file>

<file path=xl/ctrlProps/ctrlProp14.xml><?xml version="1.0" encoding="utf-8"?>
<formControlPr xmlns="http://schemas.microsoft.com/office/spreadsheetml/2009/9/main" objectType="CheckBox" fmlaLink="I22" lockText="1" noThreeD="1"/>
</file>

<file path=xl/ctrlProps/ctrlProp15.xml><?xml version="1.0" encoding="utf-8"?>
<formControlPr xmlns="http://schemas.microsoft.com/office/spreadsheetml/2009/9/main" objectType="CheckBox" fmlaLink="I23" lockText="1" noThreeD="1"/>
</file>

<file path=xl/ctrlProps/ctrlProp16.xml><?xml version="1.0" encoding="utf-8"?>
<formControlPr xmlns="http://schemas.microsoft.com/office/spreadsheetml/2009/9/main" objectType="CheckBox" fmlaLink="I24" lockText="1" noThreeD="1"/>
</file>

<file path=xl/ctrlProps/ctrlProp17.xml><?xml version="1.0" encoding="utf-8"?>
<formControlPr xmlns="http://schemas.microsoft.com/office/spreadsheetml/2009/9/main" objectType="CheckBox" fmlaLink="I25" lockText="1" noThreeD="1"/>
</file>

<file path=xl/ctrlProps/ctrlProp18.xml><?xml version="1.0" encoding="utf-8"?>
<formControlPr xmlns="http://schemas.microsoft.com/office/spreadsheetml/2009/9/main" objectType="CheckBox" fmlaLink="I26" lockText="1" noThreeD="1"/>
</file>

<file path=xl/ctrlProps/ctrlProp19.xml><?xml version="1.0" encoding="utf-8"?>
<formControlPr xmlns="http://schemas.microsoft.com/office/spreadsheetml/2009/9/main" objectType="CheckBox" fmlaLink="I27" lockText="1" noThreeD="1"/>
</file>

<file path=xl/ctrlProps/ctrlProp20.xml><?xml version="1.0" encoding="utf-8"?>
<formControlPr xmlns="http://schemas.microsoft.com/office/spreadsheetml/2009/9/main" objectType="CheckBox" fmlaLink="I28" lockText="1" noThreeD="1"/>
</file>

<file path=xl/ctrlProps/ctrlProp21.xml><?xml version="1.0" encoding="utf-8"?>
<formControlPr xmlns="http://schemas.microsoft.com/office/spreadsheetml/2009/9/main" objectType="CheckBox" fmlaLink="I29" lockText="1" noThreeD="1"/>
</file>

<file path=xl/ctrlProps/ctrlProp22.xml><?xml version="1.0" encoding="utf-8"?>
<formControlPr xmlns="http://schemas.microsoft.com/office/spreadsheetml/2009/9/main" objectType="CheckBox" fmlaLink="I30" lockText="1" noThreeD="1"/>
</file>

<file path=xl/ctrlProps/ctrlProp23.xml><?xml version="1.0" encoding="utf-8"?>
<formControlPr xmlns="http://schemas.microsoft.com/office/spreadsheetml/2009/9/main" objectType="CheckBox" fmlaLink="I31" lockText="1" noThreeD="1"/>
</file>

<file path=xl/ctrlProps/ctrlProp24.xml><?xml version="1.0" encoding="utf-8"?>
<formControlPr xmlns="http://schemas.microsoft.com/office/spreadsheetml/2009/9/main" objectType="CheckBox" fmlaLink="I32" lockText="1" noThreeD="1"/>
</file>

<file path=xl/ctrlProps/ctrlProp25.xml><?xml version="1.0" encoding="utf-8"?>
<formControlPr xmlns="http://schemas.microsoft.com/office/spreadsheetml/2009/9/main" objectType="CheckBox" fmlaLink="I33" lockText="1" noThreeD="1"/>
</file>

<file path=xl/ctrlProps/ctrlProp26.xml><?xml version="1.0" encoding="utf-8"?>
<formControlPr xmlns="http://schemas.microsoft.com/office/spreadsheetml/2009/9/main" objectType="CheckBox" fmlaLink="I34" lockText="1" noThreeD="1"/>
</file>

<file path=xl/ctrlProps/ctrlProp27.xml><?xml version="1.0" encoding="utf-8"?>
<formControlPr xmlns="http://schemas.microsoft.com/office/spreadsheetml/2009/9/main" objectType="CheckBox" fmlaLink="I35" lockText="1" noThreeD="1"/>
</file>

<file path=xl/ctrlProps/ctrlProp28.xml><?xml version="1.0" encoding="utf-8"?>
<formControlPr xmlns="http://schemas.microsoft.com/office/spreadsheetml/2009/9/main" objectType="CheckBox" fmlaLink="I36" lockText="1" noThreeD="1"/>
</file>

<file path=xl/ctrlProps/ctrlProp29.xml><?xml version="1.0" encoding="utf-8"?>
<formControlPr xmlns="http://schemas.microsoft.com/office/spreadsheetml/2009/9/main" objectType="CheckBox" fmlaLink="I37" lockText="1" noThreeD="1"/>
</file>

<file path=xl/ctrlProps/ctrlProp30.xml><?xml version="1.0" encoding="utf-8"?>
<formControlPr xmlns="http://schemas.microsoft.com/office/spreadsheetml/2009/9/main" objectType="CheckBox" fmlaLink="I38" lockText="1" noThreeD="1"/>
</file>

<file path=xl/ctrlProps/ctrlProp31.xml><?xml version="1.0" encoding="utf-8"?>
<formControlPr xmlns="http://schemas.microsoft.com/office/spreadsheetml/2009/9/main" objectType="CheckBox" fmlaLink="I15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190500</xdr:rowOff>
        </xdr:from>
        <xdr:to>
          <xdr:col>9</xdr:col>
          <xdr:colOff>9525</xdr:colOff>
          <xdr:row>9</xdr:row>
          <xdr:rowOff>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9</xdr:row>
          <xdr:rowOff>0</xdr:rowOff>
        </xdr:from>
        <xdr:to>
          <xdr:col>9</xdr:col>
          <xdr:colOff>0</xdr:colOff>
          <xdr:row>10</xdr:row>
          <xdr:rowOff>19050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0</xdr:rowOff>
        </xdr:from>
        <xdr:to>
          <xdr:col>9</xdr:col>
          <xdr:colOff>9525</xdr:colOff>
          <xdr:row>8</xdr:row>
          <xdr:rowOff>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10</xdr:row>
          <xdr:rowOff>0</xdr:rowOff>
        </xdr:from>
        <xdr:to>
          <xdr:col>9</xdr:col>
          <xdr:colOff>0</xdr:colOff>
          <xdr:row>11</xdr:row>
          <xdr:rowOff>19050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11</xdr:row>
          <xdr:rowOff>0</xdr:rowOff>
        </xdr:from>
        <xdr:to>
          <xdr:col>9</xdr:col>
          <xdr:colOff>0</xdr:colOff>
          <xdr:row>12</xdr:row>
          <xdr:rowOff>19050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9</xdr:col>
          <xdr:colOff>0</xdr:colOff>
          <xdr:row>13</xdr:row>
          <xdr:rowOff>19050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12</xdr:row>
          <xdr:rowOff>161925</xdr:rowOff>
        </xdr:from>
        <xdr:to>
          <xdr:col>9</xdr:col>
          <xdr:colOff>9525</xdr:colOff>
          <xdr:row>13</xdr:row>
          <xdr:rowOff>180975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</xdr:row>
          <xdr:rowOff>180975</xdr:rowOff>
        </xdr:from>
        <xdr:to>
          <xdr:col>9</xdr:col>
          <xdr:colOff>19050</xdr:colOff>
          <xdr:row>16</xdr:row>
          <xdr:rowOff>9525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15</xdr:row>
          <xdr:rowOff>190500</xdr:rowOff>
        </xdr:from>
        <xdr:to>
          <xdr:col>9</xdr:col>
          <xdr:colOff>19050</xdr:colOff>
          <xdr:row>17</xdr:row>
          <xdr:rowOff>9525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16</xdr:row>
          <xdr:rowOff>161925</xdr:rowOff>
        </xdr:from>
        <xdr:to>
          <xdr:col>9</xdr:col>
          <xdr:colOff>9525</xdr:colOff>
          <xdr:row>17</xdr:row>
          <xdr:rowOff>180975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17</xdr:row>
          <xdr:rowOff>161925</xdr:rowOff>
        </xdr:from>
        <xdr:to>
          <xdr:col>9</xdr:col>
          <xdr:colOff>9525</xdr:colOff>
          <xdr:row>18</xdr:row>
          <xdr:rowOff>180975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18</xdr:row>
          <xdr:rowOff>161925</xdr:rowOff>
        </xdr:from>
        <xdr:to>
          <xdr:col>9</xdr:col>
          <xdr:colOff>9525</xdr:colOff>
          <xdr:row>19</xdr:row>
          <xdr:rowOff>180975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19</xdr:row>
          <xdr:rowOff>161925</xdr:rowOff>
        </xdr:from>
        <xdr:to>
          <xdr:col>9</xdr:col>
          <xdr:colOff>9525</xdr:colOff>
          <xdr:row>20</xdr:row>
          <xdr:rowOff>180975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20</xdr:row>
          <xdr:rowOff>161925</xdr:rowOff>
        </xdr:from>
        <xdr:to>
          <xdr:col>9</xdr:col>
          <xdr:colOff>9525</xdr:colOff>
          <xdr:row>21</xdr:row>
          <xdr:rowOff>180975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21</xdr:row>
          <xdr:rowOff>161925</xdr:rowOff>
        </xdr:from>
        <xdr:to>
          <xdr:col>9</xdr:col>
          <xdr:colOff>9525</xdr:colOff>
          <xdr:row>22</xdr:row>
          <xdr:rowOff>180975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22</xdr:row>
          <xdr:rowOff>161925</xdr:rowOff>
        </xdr:from>
        <xdr:to>
          <xdr:col>9</xdr:col>
          <xdr:colOff>9525</xdr:colOff>
          <xdr:row>23</xdr:row>
          <xdr:rowOff>180975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23</xdr:row>
          <xdr:rowOff>161925</xdr:rowOff>
        </xdr:from>
        <xdr:to>
          <xdr:col>9</xdr:col>
          <xdr:colOff>9525</xdr:colOff>
          <xdr:row>24</xdr:row>
          <xdr:rowOff>180975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24</xdr:row>
          <xdr:rowOff>161925</xdr:rowOff>
        </xdr:from>
        <xdr:to>
          <xdr:col>9</xdr:col>
          <xdr:colOff>9525</xdr:colOff>
          <xdr:row>25</xdr:row>
          <xdr:rowOff>180975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25</xdr:row>
          <xdr:rowOff>161925</xdr:rowOff>
        </xdr:from>
        <xdr:to>
          <xdr:col>9</xdr:col>
          <xdr:colOff>9525</xdr:colOff>
          <xdr:row>26</xdr:row>
          <xdr:rowOff>180975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26</xdr:row>
          <xdr:rowOff>161925</xdr:rowOff>
        </xdr:from>
        <xdr:to>
          <xdr:col>9</xdr:col>
          <xdr:colOff>9525</xdr:colOff>
          <xdr:row>27</xdr:row>
          <xdr:rowOff>180975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27</xdr:row>
          <xdr:rowOff>161925</xdr:rowOff>
        </xdr:from>
        <xdr:to>
          <xdr:col>9</xdr:col>
          <xdr:colOff>9525</xdr:colOff>
          <xdr:row>28</xdr:row>
          <xdr:rowOff>180975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28</xdr:row>
          <xdr:rowOff>161925</xdr:rowOff>
        </xdr:from>
        <xdr:to>
          <xdr:col>9</xdr:col>
          <xdr:colOff>9525</xdr:colOff>
          <xdr:row>29</xdr:row>
          <xdr:rowOff>180975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29</xdr:row>
          <xdr:rowOff>161925</xdr:rowOff>
        </xdr:from>
        <xdr:to>
          <xdr:col>9</xdr:col>
          <xdr:colOff>9525</xdr:colOff>
          <xdr:row>30</xdr:row>
          <xdr:rowOff>180975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30</xdr:row>
          <xdr:rowOff>161925</xdr:rowOff>
        </xdr:from>
        <xdr:to>
          <xdr:col>9</xdr:col>
          <xdr:colOff>9525</xdr:colOff>
          <xdr:row>31</xdr:row>
          <xdr:rowOff>180975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31</xdr:row>
          <xdr:rowOff>161925</xdr:rowOff>
        </xdr:from>
        <xdr:to>
          <xdr:col>9</xdr:col>
          <xdr:colOff>9525</xdr:colOff>
          <xdr:row>32</xdr:row>
          <xdr:rowOff>180975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32</xdr:row>
          <xdr:rowOff>161925</xdr:rowOff>
        </xdr:from>
        <xdr:to>
          <xdr:col>9</xdr:col>
          <xdr:colOff>9525</xdr:colOff>
          <xdr:row>33</xdr:row>
          <xdr:rowOff>180975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33</xdr:row>
          <xdr:rowOff>161925</xdr:rowOff>
        </xdr:from>
        <xdr:to>
          <xdr:col>9</xdr:col>
          <xdr:colOff>9525</xdr:colOff>
          <xdr:row>34</xdr:row>
          <xdr:rowOff>180975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34</xdr:row>
          <xdr:rowOff>161925</xdr:rowOff>
        </xdr:from>
        <xdr:to>
          <xdr:col>9</xdr:col>
          <xdr:colOff>9525</xdr:colOff>
          <xdr:row>35</xdr:row>
          <xdr:rowOff>180975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35</xdr:row>
          <xdr:rowOff>161925</xdr:rowOff>
        </xdr:from>
        <xdr:to>
          <xdr:col>9</xdr:col>
          <xdr:colOff>9525</xdr:colOff>
          <xdr:row>36</xdr:row>
          <xdr:rowOff>180975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36</xdr:row>
          <xdr:rowOff>161925</xdr:rowOff>
        </xdr:from>
        <xdr:to>
          <xdr:col>9</xdr:col>
          <xdr:colOff>9525</xdr:colOff>
          <xdr:row>37</xdr:row>
          <xdr:rowOff>180975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13</xdr:row>
          <xdr:rowOff>180975</xdr:rowOff>
        </xdr:from>
        <xdr:to>
          <xdr:col>9</xdr:col>
          <xdr:colOff>0</xdr:colOff>
          <xdr:row>14</xdr:row>
          <xdr:rowOff>197826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Renfort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0</xdr:colOff>
          <xdr:row>8</xdr:row>
          <xdr:rowOff>200025</xdr:rowOff>
        </xdr:to>
        <xdr:sp macro="" textlink="">
          <xdr:nvSpPr>
            <xdr:cNvPr id="1286" name="Cacher_Ligne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29" Type="http://schemas.openxmlformats.org/officeDocument/2006/relationships/ctrlProp" Target="../ctrlProps/ctrlProp2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omments" Target="../comments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4"/>
  <sheetViews>
    <sheetView tabSelected="1" zoomScale="130" zoomScaleNormal="130" workbookViewId="0">
      <selection activeCell="L34" sqref="L34"/>
    </sheetView>
  </sheetViews>
  <sheetFormatPr baseColWidth="10" defaultRowHeight="12.75" x14ac:dyDescent="0.2"/>
  <cols>
    <col min="1" max="1" width="25.85546875" bestFit="1" customWidth="1"/>
    <col min="2" max="2" width="7" customWidth="1"/>
    <col min="3" max="3" width="6.140625" customWidth="1"/>
    <col min="4" max="4" width="26.7109375" customWidth="1"/>
    <col min="5" max="5" width="12.7109375" customWidth="1"/>
    <col min="6" max="6" width="7.5703125" bestFit="1" customWidth="1"/>
    <col min="7" max="7" width="12.85546875" bestFit="1" customWidth="1"/>
    <col min="8" max="8" width="2.7109375" customWidth="1"/>
    <col min="9" max="9" width="11.42578125" style="11"/>
    <col min="10" max="10" width="2.7109375" customWidth="1"/>
    <col min="11" max="11" width="15.140625" customWidth="1"/>
  </cols>
  <sheetData>
    <row r="1" spans="1:11" ht="14.25" x14ac:dyDescent="0.2">
      <c r="A1" s="48"/>
      <c r="B1" s="48"/>
      <c r="C1" s="48"/>
      <c r="D1" s="48"/>
      <c r="E1" s="48"/>
      <c r="F1" s="48"/>
      <c r="G1" s="48"/>
    </row>
    <row r="2" spans="1:11" ht="15.75" x14ac:dyDescent="0.2">
      <c r="A2" s="4" t="s">
        <v>0</v>
      </c>
      <c r="B2" s="49" t="str">
        <f ca="1">TEXT(DATE(YEAR(TODAY()),1,1)+(G4-1)*7-MOD(DATE(YEAR(TODAY()),1,1)-2,7),"mmmm")</f>
        <v>octobre</v>
      </c>
      <c r="C2" s="50"/>
      <c r="D2" s="24"/>
      <c r="E2" s="3"/>
      <c r="F2" s="4"/>
      <c r="G2" s="26" t="s">
        <v>13</v>
      </c>
    </row>
    <row r="3" spans="1:11" ht="12" customHeight="1" x14ac:dyDescent="0.2">
      <c r="A3" s="3"/>
      <c r="B3" s="3"/>
      <c r="C3" s="5"/>
      <c r="D3" s="3"/>
      <c r="E3" s="3"/>
      <c r="F3" s="3"/>
      <c r="G3" s="27">
        <f>INT(($B4-SUM(MOD(DATE(YEAR($B4-MOD(B4-2,7)+3),1,2),{1E+99;7})*{1;-1})+5)/7)</f>
        <v>40</v>
      </c>
    </row>
    <row r="4" spans="1:11" ht="15.75" x14ac:dyDescent="0.2">
      <c r="A4" s="6" t="s">
        <v>1</v>
      </c>
      <c r="B4" s="51">
        <v>43738</v>
      </c>
      <c r="C4" s="52"/>
      <c r="D4" s="7" t="s">
        <v>11</v>
      </c>
      <c r="E4" s="20">
        <f>SUM(B4+30)</f>
        <v>43768</v>
      </c>
      <c r="F4" s="1"/>
      <c r="G4" s="23">
        <f>INT(($B4-SUM(MOD(DATE(YEAR($B4-MOD(B5-2,7)+3),1,2),{1E+99;7})*{1;-1})+5)/7)+4</f>
        <v>44</v>
      </c>
    </row>
    <row r="5" spans="1:11" ht="8.25" customHeight="1" thickBot="1" x14ac:dyDescent="0.25">
      <c r="A5" s="1"/>
      <c r="B5" s="1"/>
      <c r="C5" s="1"/>
      <c r="D5" s="1"/>
      <c r="E5" s="1"/>
      <c r="F5" s="1"/>
      <c r="G5" s="2"/>
    </row>
    <row r="6" spans="1:11" ht="46.5" customHeight="1" x14ac:dyDescent="0.2">
      <c r="A6" s="56" t="s">
        <v>2</v>
      </c>
      <c r="B6" s="44" t="s">
        <v>3</v>
      </c>
      <c r="C6" s="44" t="s">
        <v>4</v>
      </c>
      <c r="D6" s="44" t="s">
        <v>5</v>
      </c>
      <c r="E6" s="13" t="s">
        <v>12</v>
      </c>
      <c r="F6" s="16" t="s">
        <v>14</v>
      </c>
      <c r="G6" s="46" t="s">
        <v>6</v>
      </c>
      <c r="I6" s="28"/>
    </row>
    <row r="7" spans="1:11" ht="13.5" customHeight="1" x14ac:dyDescent="0.2">
      <c r="A7" s="57"/>
      <c r="B7" s="58"/>
      <c r="C7" s="58"/>
      <c r="D7" s="45"/>
      <c r="E7" s="21">
        <v>12</v>
      </c>
      <c r="F7" s="22">
        <v>15</v>
      </c>
      <c r="G7" s="47"/>
      <c r="H7" s="30"/>
      <c r="I7" s="31"/>
      <c r="J7" s="30"/>
    </row>
    <row r="8" spans="1:11" ht="15.75" customHeight="1" x14ac:dyDescent="0.2">
      <c r="A8" s="14">
        <f>SUM(B4)</f>
        <v>43738</v>
      </c>
      <c r="B8" s="12">
        <v>0.29166666666666669</v>
      </c>
      <c r="C8" s="12">
        <v>0.9375</v>
      </c>
      <c r="D8" s="18"/>
      <c r="E8" s="15">
        <f>IF($I8,MOD($C8-$B8,1),(MAX(0,MIN(C8,"7:")-IF(C8&gt;B8,B8,MIN(0,B8-"7:")))+MAX(0,1-MAX("22:",B8)-IF(C8&gt;B8,1-C8,MIN(0,"22:"-C8)))))</f>
        <v>2.083333333333337E-2</v>
      </c>
      <c r="F8" s="17">
        <v>0</v>
      </c>
      <c r="G8" s="19">
        <f t="shared" ref="G8:G21" si="0">SUM(E8:E8)*(24)*E$7</f>
        <v>6.0000000000000107</v>
      </c>
      <c r="H8" s="30"/>
      <c r="I8" s="37" t="b">
        <v>0</v>
      </c>
      <c r="J8" s="30"/>
      <c r="K8" s="38"/>
    </row>
    <row r="9" spans="1:11" ht="16.5" customHeight="1" x14ac:dyDescent="0.2">
      <c r="A9" s="14">
        <f t="shared" ref="A9:A38" si="1">SUM(A8)+1</f>
        <v>43739</v>
      </c>
      <c r="B9" s="12">
        <v>0.29166666666666669</v>
      </c>
      <c r="C9" s="12">
        <v>0.9375</v>
      </c>
      <c r="D9" s="18"/>
      <c r="E9" s="15">
        <f t="shared" ref="E9:E38" si="2">IF($I9,MOD($C9-$B9,1),(MAX(0,MIN(C9,"7:")-IF(C9&gt;B9,B9,MIN(0,B9-"7:")))+MAX(0,1-MAX("22:",B9)-IF(C9&gt;B9,1-C9,MIN(0,"22:"-C9)))))</f>
        <v>2.083333333333337E-2</v>
      </c>
      <c r="F9" s="17">
        <v>0</v>
      </c>
      <c r="G9" s="19">
        <f t="shared" si="0"/>
        <v>6.0000000000000107</v>
      </c>
      <c r="H9" s="30"/>
      <c r="I9" s="33" t="b">
        <v>0</v>
      </c>
      <c r="J9" s="30"/>
      <c r="K9" s="38"/>
    </row>
    <row r="10" spans="1:11" ht="15.75" customHeight="1" x14ac:dyDescent="0.2">
      <c r="A10" s="14">
        <f t="shared" si="1"/>
        <v>43740</v>
      </c>
      <c r="B10" s="12">
        <v>0.29166666666666669</v>
      </c>
      <c r="C10" s="12">
        <v>0.9375</v>
      </c>
      <c r="D10" s="18"/>
      <c r="E10" s="15">
        <f t="shared" si="2"/>
        <v>2.083333333333337E-2</v>
      </c>
      <c r="F10" s="17">
        <v>0</v>
      </c>
      <c r="G10" s="19">
        <f t="shared" si="0"/>
        <v>6.0000000000000107</v>
      </c>
      <c r="H10" s="30"/>
      <c r="I10" s="33" t="b">
        <v>0</v>
      </c>
      <c r="J10" s="30"/>
      <c r="K10" s="38"/>
    </row>
    <row r="11" spans="1:11" ht="15.75" customHeight="1" x14ac:dyDescent="0.2">
      <c r="A11" s="14">
        <f t="shared" si="1"/>
        <v>43741</v>
      </c>
      <c r="B11" s="12">
        <v>0.29166666666666669</v>
      </c>
      <c r="C11" s="12">
        <v>0.9375</v>
      </c>
      <c r="D11" s="18"/>
      <c r="E11" s="15">
        <f t="shared" si="2"/>
        <v>2.083333333333337E-2</v>
      </c>
      <c r="F11" s="17">
        <v>0</v>
      </c>
      <c r="G11" s="19">
        <f t="shared" si="0"/>
        <v>6.0000000000000107</v>
      </c>
      <c r="H11" s="30" t="s">
        <v>10</v>
      </c>
      <c r="I11" s="34" t="b">
        <v>0</v>
      </c>
      <c r="J11" s="30"/>
      <c r="K11" s="38"/>
    </row>
    <row r="12" spans="1:11" ht="15.75" customHeight="1" x14ac:dyDescent="0.2">
      <c r="A12" s="14">
        <f t="shared" si="1"/>
        <v>43742</v>
      </c>
      <c r="B12" s="12">
        <v>0.29166666666666669</v>
      </c>
      <c r="C12" s="12">
        <v>0.9375</v>
      </c>
      <c r="D12" s="18"/>
      <c r="E12" s="15">
        <f t="shared" si="2"/>
        <v>2.083333333333337E-2</v>
      </c>
      <c r="F12" s="17">
        <v>0</v>
      </c>
      <c r="G12" s="19">
        <f t="shared" si="0"/>
        <v>6.0000000000000107</v>
      </c>
      <c r="H12" s="30"/>
      <c r="I12" s="34" t="b">
        <v>0</v>
      </c>
      <c r="J12" s="30"/>
      <c r="K12" s="38"/>
    </row>
    <row r="13" spans="1:11" ht="15.75" customHeight="1" x14ac:dyDescent="0.2">
      <c r="A13" s="14">
        <f t="shared" si="1"/>
        <v>43743</v>
      </c>
      <c r="B13" s="12">
        <v>0.29166666666666669</v>
      </c>
      <c r="C13" s="12">
        <v>0.9375</v>
      </c>
      <c r="D13" s="18"/>
      <c r="E13" s="15">
        <f t="shared" si="2"/>
        <v>2.083333333333337E-2</v>
      </c>
      <c r="F13" s="17">
        <v>0</v>
      </c>
      <c r="G13" s="19">
        <f t="shared" si="0"/>
        <v>6.0000000000000107</v>
      </c>
      <c r="H13" s="30"/>
      <c r="I13" s="35" t="b">
        <v>0</v>
      </c>
      <c r="J13" s="30"/>
      <c r="K13" s="38"/>
    </row>
    <row r="14" spans="1:11" ht="15.75" customHeight="1" x14ac:dyDescent="0.2">
      <c r="A14" s="14">
        <f t="shared" si="1"/>
        <v>43744</v>
      </c>
      <c r="B14" s="12">
        <v>0.29166666666666669</v>
      </c>
      <c r="C14" s="12">
        <v>0.9375</v>
      </c>
      <c r="D14" s="18"/>
      <c r="E14" s="15">
        <f t="shared" si="2"/>
        <v>2.083333333333337E-2</v>
      </c>
      <c r="F14" s="17">
        <v>0</v>
      </c>
      <c r="G14" s="19">
        <f t="shared" si="0"/>
        <v>6.0000000000000107</v>
      </c>
      <c r="H14" s="30"/>
      <c r="I14" s="35" t="b">
        <v>0</v>
      </c>
      <c r="J14" s="30"/>
      <c r="K14" s="38"/>
    </row>
    <row r="15" spans="1:11" ht="15.75" customHeight="1" x14ac:dyDescent="0.2">
      <c r="A15" s="14">
        <f t="shared" si="1"/>
        <v>43745</v>
      </c>
      <c r="B15" s="12">
        <v>0.29166666666666669</v>
      </c>
      <c r="C15" s="12">
        <v>0.9375</v>
      </c>
      <c r="D15" s="18"/>
      <c r="E15" s="15">
        <f t="shared" si="2"/>
        <v>2.083333333333337E-2</v>
      </c>
      <c r="F15" s="17">
        <v>0</v>
      </c>
      <c r="G15" s="19">
        <f t="shared" si="0"/>
        <v>6.0000000000000107</v>
      </c>
      <c r="H15" s="30"/>
      <c r="I15" s="36" t="b">
        <v>0</v>
      </c>
      <c r="J15" s="30"/>
      <c r="K15" s="38"/>
    </row>
    <row r="16" spans="1:11" ht="15.75" customHeight="1" x14ac:dyDescent="0.2">
      <c r="A16" s="14">
        <f t="shared" si="1"/>
        <v>43746</v>
      </c>
      <c r="B16" s="12">
        <v>0.29166666666666669</v>
      </c>
      <c r="C16" s="12">
        <v>0.9375</v>
      </c>
      <c r="D16" s="18"/>
      <c r="E16" s="15">
        <f t="shared" si="2"/>
        <v>2.083333333333337E-2</v>
      </c>
      <c r="F16" s="17">
        <v>0</v>
      </c>
      <c r="G16" s="19">
        <f t="shared" si="0"/>
        <v>6.0000000000000107</v>
      </c>
      <c r="H16" s="30"/>
      <c r="I16" s="36" t="b">
        <v>0</v>
      </c>
      <c r="J16" s="30"/>
      <c r="K16" s="38"/>
    </row>
    <row r="17" spans="1:11" ht="15.75" customHeight="1" x14ac:dyDescent="0.2">
      <c r="A17" s="14">
        <f t="shared" si="1"/>
        <v>43747</v>
      </c>
      <c r="B17" s="12">
        <v>0.29166666666666669</v>
      </c>
      <c r="C17" s="12">
        <v>0.9375</v>
      </c>
      <c r="D17" s="18"/>
      <c r="E17" s="15">
        <f t="shared" si="2"/>
        <v>2.083333333333337E-2</v>
      </c>
      <c r="F17" s="17">
        <v>0</v>
      </c>
      <c r="G17" s="19">
        <f t="shared" si="0"/>
        <v>6.0000000000000107</v>
      </c>
      <c r="H17" s="30"/>
      <c r="I17" s="36" t="b">
        <v>0</v>
      </c>
      <c r="J17" s="30"/>
      <c r="K17" s="38"/>
    </row>
    <row r="18" spans="1:11" ht="15.75" customHeight="1" x14ac:dyDescent="0.2">
      <c r="A18" s="14">
        <f t="shared" si="1"/>
        <v>43748</v>
      </c>
      <c r="B18" s="12">
        <v>0.29166666666666669</v>
      </c>
      <c r="C18" s="12">
        <v>0.9375</v>
      </c>
      <c r="D18" s="18"/>
      <c r="E18" s="15">
        <f t="shared" si="2"/>
        <v>2.083333333333337E-2</v>
      </c>
      <c r="F18" s="17">
        <v>0</v>
      </c>
      <c r="G18" s="19">
        <f t="shared" si="0"/>
        <v>6.0000000000000107</v>
      </c>
      <c r="H18" s="30"/>
      <c r="I18" s="36" t="b">
        <v>0</v>
      </c>
      <c r="J18" s="30"/>
      <c r="K18" s="38"/>
    </row>
    <row r="19" spans="1:11" ht="15.75" customHeight="1" x14ac:dyDescent="0.2">
      <c r="A19" s="14">
        <f t="shared" si="1"/>
        <v>43749</v>
      </c>
      <c r="B19" s="12">
        <v>0.29166666666666669</v>
      </c>
      <c r="C19" s="12">
        <v>0.9375</v>
      </c>
      <c r="D19" s="18"/>
      <c r="E19" s="15">
        <f t="shared" si="2"/>
        <v>2.083333333333337E-2</v>
      </c>
      <c r="F19" s="17">
        <v>0</v>
      </c>
      <c r="G19" s="19">
        <f t="shared" si="0"/>
        <v>6.0000000000000107</v>
      </c>
      <c r="H19" s="30"/>
      <c r="I19" s="36" t="b">
        <v>0</v>
      </c>
      <c r="J19" s="30"/>
      <c r="K19" s="38"/>
    </row>
    <row r="20" spans="1:11" ht="15.75" customHeight="1" x14ac:dyDescent="0.2">
      <c r="A20" s="14">
        <f t="shared" si="1"/>
        <v>43750</v>
      </c>
      <c r="B20" s="12">
        <v>0.29166666666666669</v>
      </c>
      <c r="C20" s="12">
        <v>0.9375</v>
      </c>
      <c r="D20" s="18"/>
      <c r="E20" s="15">
        <f t="shared" si="2"/>
        <v>2.083333333333337E-2</v>
      </c>
      <c r="F20" s="17">
        <v>0</v>
      </c>
      <c r="G20" s="19">
        <f t="shared" si="0"/>
        <v>6.0000000000000107</v>
      </c>
      <c r="H20" s="30"/>
      <c r="I20" s="36" t="b">
        <v>0</v>
      </c>
      <c r="J20" s="30"/>
      <c r="K20" s="38"/>
    </row>
    <row r="21" spans="1:11" ht="15.75" customHeight="1" x14ac:dyDescent="0.2">
      <c r="A21" s="14">
        <f t="shared" si="1"/>
        <v>43751</v>
      </c>
      <c r="B21" s="12">
        <v>0.29166666666666669</v>
      </c>
      <c r="C21" s="12">
        <v>0.9375</v>
      </c>
      <c r="D21" s="18"/>
      <c r="E21" s="15">
        <f t="shared" si="2"/>
        <v>2.083333333333337E-2</v>
      </c>
      <c r="F21" s="17">
        <v>0</v>
      </c>
      <c r="G21" s="19">
        <f t="shared" si="0"/>
        <v>6.0000000000000107</v>
      </c>
      <c r="H21" s="30"/>
      <c r="I21" s="36"/>
      <c r="J21" s="30"/>
      <c r="K21" s="38"/>
    </row>
    <row r="22" spans="1:11" ht="15.75" customHeight="1" x14ac:dyDescent="0.2">
      <c r="A22" s="14">
        <f t="shared" si="1"/>
        <v>43752</v>
      </c>
      <c r="B22" s="12">
        <v>0.29166666666666669</v>
      </c>
      <c r="C22" s="12">
        <v>0.9375</v>
      </c>
      <c r="D22" s="18"/>
      <c r="E22" s="15">
        <f t="shared" si="2"/>
        <v>2.083333333333337E-2</v>
      </c>
      <c r="F22" s="17">
        <v>0</v>
      </c>
      <c r="G22" s="19">
        <f t="shared" ref="G22:G26" si="3">SUM(E22:E22)*(24)*E$7</f>
        <v>6.0000000000000107</v>
      </c>
      <c r="H22" s="30"/>
      <c r="I22" s="36"/>
      <c r="J22" s="30"/>
      <c r="K22" s="38"/>
    </row>
    <row r="23" spans="1:11" ht="15.75" customHeight="1" x14ac:dyDescent="0.2">
      <c r="A23" s="14">
        <f t="shared" si="1"/>
        <v>43753</v>
      </c>
      <c r="B23" s="12">
        <v>0.29166666666666669</v>
      </c>
      <c r="C23" s="12">
        <v>0.9375</v>
      </c>
      <c r="D23" s="18"/>
      <c r="E23" s="15">
        <f t="shared" si="2"/>
        <v>2.083333333333337E-2</v>
      </c>
      <c r="F23" s="17">
        <v>0</v>
      </c>
      <c r="G23" s="19">
        <f t="shared" si="3"/>
        <v>6.0000000000000107</v>
      </c>
      <c r="H23" s="30"/>
      <c r="I23" s="36"/>
      <c r="J23" s="30"/>
      <c r="K23" s="38"/>
    </row>
    <row r="24" spans="1:11" ht="15.75" customHeight="1" x14ac:dyDescent="0.2">
      <c r="A24" s="14">
        <f t="shared" si="1"/>
        <v>43754</v>
      </c>
      <c r="B24" s="12">
        <v>0.29166666666666669</v>
      </c>
      <c r="C24" s="12">
        <v>0.9375</v>
      </c>
      <c r="D24" s="18"/>
      <c r="E24" s="15">
        <f t="shared" si="2"/>
        <v>2.083333333333337E-2</v>
      </c>
      <c r="F24" s="17">
        <v>0</v>
      </c>
      <c r="G24" s="19">
        <f t="shared" si="3"/>
        <v>6.0000000000000107</v>
      </c>
      <c r="H24" s="30"/>
      <c r="I24" s="36" t="b">
        <v>0</v>
      </c>
      <c r="J24" s="30"/>
      <c r="K24" s="38"/>
    </row>
    <row r="25" spans="1:11" ht="15.75" customHeight="1" x14ac:dyDescent="0.2">
      <c r="A25" s="14">
        <f t="shared" si="1"/>
        <v>43755</v>
      </c>
      <c r="B25" s="12">
        <v>0.29166666666666669</v>
      </c>
      <c r="C25" s="12">
        <v>0.9375</v>
      </c>
      <c r="D25" s="18"/>
      <c r="E25" s="15">
        <f t="shared" si="2"/>
        <v>2.083333333333337E-2</v>
      </c>
      <c r="F25" s="17">
        <v>0</v>
      </c>
      <c r="G25" s="19">
        <f t="shared" si="3"/>
        <v>6.0000000000000107</v>
      </c>
      <c r="H25" s="30"/>
      <c r="I25" s="36"/>
      <c r="J25" s="30"/>
      <c r="K25" s="38"/>
    </row>
    <row r="26" spans="1:11" ht="15.75" customHeight="1" x14ac:dyDescent="0.2">
      <c r="A26" s="14">
        <f t="shared" si="1"/>
        <v>43756</v>
      </c>
      <c r="B26" s="12">
        <v>0.29166666666666669</v>
      </c>
      <c r="C26" s="12">
        <v>0.9375</v>
      </c>
      <c r="D26" s="18"/>
      <c r="E26" s="15">
        <f t="shared" si="2"/>
        <v>2.083333333333337E-2</v>
      </c>
      <c r="F26" s="17">
        <v>0</v>
      </c>
      <c r="G26" s="19">
        <f t="shared" si="3"/>
        <v>6.0000000000000107</v>
      </c>
      <c r="H26" s="30"/>
      <c r="I26" s="36"/>
      <c r="J26" s="30"/>
      <c r="K26" s="38"/>
    </row>
    <row r="27" spans="1:11" ht="15.75" customHeight="1" x14ac:dyDescent="0.2">
      <c r="A27" s="14">
        <f t="shared" si="1"/>
        <v>43757</v>
      </c>
      <c r="B27" s="12">
        <v>0.29166666666666669</v>
      </c>
      <c r="C27" s="12">
        <v>0.9375</v>
      </c>
      <c r="D27" s="18"/>
      <c r="E27" s="15">
        <f t="shared" si="2"/>
        <v>2.083333333333337E-2</v>
      </c>
      <c r="F27" s="17">
        <v>0</v>
      </c>
      <c r="G27" s="19">
        <f t="shared" ref="G27:G32" si="4">SUM(E27:E27)*(24)*E$7</f>
        <v>6.0000000000000107</v>
      </c>
      <c r="H27" s="30"/>
      <c r="I27" s="36" t="b">
        <v>0</v>
      </c>
      <c r="J27" s="30"/>
      <c r="K27" s="38"/>
    </row>
    <row r="28" spans="1:11" ht="15.75" customHeight="1" x14ac:dyDescent="0.2">
      <c r="A28" s="14">
        <f t="shared" si="1"/>
        <v>43758</v>
      </c>
      <c r="B28" s="12">
        <v>0.29166666666666669</v>
      </c>
      <c r="C28" s="12">
        <v>0.9375</v>
      </c>
      <c r="D28" s="18"/>
      <c r="E28" s="15">
        <f t="shared" si="2"/>
        <v>2.083333333333337E-2</v>
      </c>
      <c r="F28" s="17">
        <v>0</v>
      </c>
      <c r="G28" s="19">
        <f t="shared" si="4"/>
        <v>6.0000000000000107</v>
      </c>
      <c r="H28" s="30"/>
      <c r="I28" s="36" t="b">
        <v>0</v>
      </c>
      <c r="J28" s="30"/>
      <c r="K28" s="38"/>
    </row>
    <row r="29" spans="1:11" ht="15.75" customHeight="1" x14ac:dyDescent="0.2">
      <c r="A29" s="14">
        <f t="shared" si="1"/>
        <v>43759</v>
      </c>
      <c r="B29" s="12">
        <v>0.29166666666666669</v>
      </c>
      <c r="C29" s="12">
        <v>0.9375</v>
      </c>
      <c r="D29" s="18"/>
      <c r="E29" s="15">
        <f t="shared" si="2"/>
        <v>2.083333333333337E-2</v>
      </c>
      <c r="F29" s="17">
        <v>0</v>
      </c>
      <c r="G29" s="19">
        <f t="shared" si="4"/>
        <v>6.0000000000000107</v>
      </c>
      <c r="H29" s="30"/>
      <c r="I29" s="36"/>
      <c r="J29" s="30"/>
      <c r="K29" s="38"/>
    </row>
    <row r="30" spans="1:11" ht="15.75" customHeight="1" x14ac:dyDescent="0.2">
      <c r="A30" s="14">
        <f>SUM(A29)+1</f>
        <v>43760</v>
      </c>
      <c r="B30" s="12">
        <v>0.29166666666666669</v>
      </c>
      <c r="C30" s="12">
        <v>0.9375</v>
      </c>
      <c r="D30" s="18"/>
      <c r="E30" s="15">
        <f t="shared" si="2"/>
        <v>2.083333333333337E-2</v>
      </c>
      <c r="F30" s="17">
        <v>0</v>
      </c>
      <c r="G30" s="19">
        <f t="shared" si="4"/>
        <v>6.0000000000000107</v>
      </c>
      <c r="H30" s="30"/>
      <c r="I30" s="36" t="b">
        <v>0</v>
      </c>
      <c r="J30" s="30"/>
      <c r="K30" s="38"/>
    </row>
    <row r="31" spans="1:11" ht="15.75" customHeight="1" x14ac:dyDescent="0.2">
      <c r="A31" s="14">
        <f t="shared" si="1"/>
        <v>43761</v>
      </c>
      <c r="B31" s="12">
        <v>0.29166666666666669</v>
      </c>
      <c r="C31" s="12">
        <v>0.9375</v>
      </c>
      <c r="D31" s="18"/>
      <c r="E31" s="15">
        <f t="shared" si="2"/>
        <v>2.083333333333337E-2</v>
      </c>
      <c r="F31" s="17">
        <v>0</v>
      </c>
      <c r="G31" s="19">
        <f t="shared" si="4"/>
        <v>6.0000000000000107</v>
      </c>
      <c r="H31" s="30"/>
      <c r="I31" s="36"/>
      <c r="J31" s="30"/>
      <c r="K31" s="38"/>
    </row>
    <row r="32" spans="1:11" ht="15.75" customHeight="1" x14ac:dyDescent="0.2">
      <c r="A32" s="14">
        <f t="shared" si="1"/>
        <v>43762</v>
      </c>
      <c r="B32" s="12">
        <v>0.29166666666666669</v>
      </c>
      <c r="C32" s="12">
        <v>0.9375</v>
      </c>
      <c r="D32" s="18"/>
      <c r="E32" s="15">
        <f t="shared" si="2"/>
        <v>2.083333333333337E-2</v>
      </c>
      <c r="F32" s="17">
        <v>0</v>
      </c>
      <c r="G32" s="19">
        <f t="shared" si="4"/>
        <v>6.0000000000000107</v>
      </c>
      <c r="H32" s="30"/>
      <c r="I32" s="36"/>
      <c r="J32" s="30"/>
      <c r="K32" s="38"/>
    </row>
    <row r="33" spans="1:11" ht="15.75" customHeight="1" x14ac:dyDescent="0.2">
      <c r="A33" s="14">
        <f t="shared" si="1"/>
        <v>43763</v>
      </c>
      <c r="B33" s="12">
        <v>0.29166666666666669</v>
      </c>
      <c r="C33" s="12">
        <v>0.9375</v>
      </c>
      <c r="D33" s="18"/>
      <c r="E33" s="15">
        <f t="shared" si="2"/>
        <v>2.083333333333337E-2</v>
      </c>
      <c r="F33" s="17">
        <v>0</v>
      </c>
      <c r="G33" s="19">
        <f t="shared" ref="G33:G37" si="5">SUM(E33:E33)*(24)*E$7</f>
        <v>6.0000000000000107</v>
      </c>
      <c r="H33" s="30"/>
      <c r="I33" s="36" t="b">
        <v>0</v>
      </c>
      <c r="J33" s="30"/>
      <c r="K33" s="38"/>
    </row>
    <row r="34" spans="1:11" ht="15.75" customHeight="1" x14ac:dyDescent="0.2">
      <c r="A34" s="14">
        <f t="shared" si="1"/>
        <v>43764</v>
      </c>
      <c r="B34" s="12">
        <v>0.29166666666666669</v>
      </c>
      <c r="C34" s="12">
        <v>0.9375</v>
      </c>
      <c r="D34" s="18"/>
      <c r="E34" s="15">
        <f t="shared" si="2"/>
        <v>2.083333333333337E-2</v>
      </c>
      <c r="F34" s="17">
        <v>0</v>
      </c>
      <c r="G34" s="19">
        <f t="shared" si="5"/>
        <v>6.0000000000000107</v>
      </c>
      <c r="H34" s="30"/>
      <c r="I34" s="36"/>
      <c r="J34" s="30"/>
      <c r="K34" s="38"/>
    </row>
    <row r="35" spans="1:11" ht="15.75" customHeight="1" x14ac:dyDescent="0.2">
      <c r="A35" s="14">
        <f t="shared" si="1"/>
        <v>43765</v>
      </c>
      <c r="B35" s="12">
        <v>0.29166666666666669</v>
      </c>
      <c r="C35" s="12">
        <v>0.9375</v>
      </c>
      <c r="D35" s="18"/>
      <c r="E35" s="15">
        <f t="shared" si="2"/>
        <v>2.083333333333337E-2</v>
      </c>
      <c r="F35" s="17">
        <v>0</v>
      </c>
      <c r="G35" s="19">
        <f t="shared" si="5"/>
        <v>6.0000000000000107</v>
      </c>
      <c r="H35" s="30"/>
      <c r="I35" s="36" t="b">
        <v>0</v>
      </c>
      <c r="J35" s="30"/>
      <c r="K35" s="38"/>
    </row>
    <row r="36" spans="1:11" ht="15.75" customHeight="1" x14ac:dyDescent="0.2">
      <c r="A36" s="14">
        <f t="shared" si="1"/>
        <v>43766</v>
      </c>
      <c r="B36" s="12">
        <v>0.29166666666666669</v>
      </c>
      <c r="C36" s="12">
        <v>0.9375</v>
      </c>
      <c r="D36" s="18"/>
      <c r="E36" s="15">
        <f t="shared" si="2"/>
        <v>2.083333333333337E-2</v>
      </c>
      <c r="F36" s="17">
        <v>0</v>
      </c>
      <c r="G36" s="19">
        <f t="shared" si="5"/>
        <v>6.0000000000000107</v>
      </c>
      <c r="H36" s="30"/>
      <c r="I36" s="36"/>
      <c r="J36" s="30"/>
      <c r="K36" s="38"/>
    </row>
    <row r="37" spans="1:11" ht="15.75" customHeight="1" x14ac:dyDescent="0.2">
      <c r="A37" s="14">
        <f t="shared" si="1"/>
        <v>43767</v>
      </c>
      <c r="B37" s="12">
        <v>0.29166666666666669</v>
      </c>
      <c r="C37" s="12">
        <v>0.9375</v>
      </c>
      <c r="D37" s="18"/>
      <c r="E37" s="15">
        <f t="shared" si="2"/>
        <v>2.083333333333337E-2</v>
      </c>
      <c r="F37" s="17">
        <v>0</v>
      </c>
      <c r="G37" s="19">
        <f t="shared" si="5"/>
        <v>6.0000000000000107</v>
      </c>
      <c r="H37" s="30"/>
      <c r="I37" s="36"/>
      <c r="J37" s="30"/>
      <c r="K37" s="38"/>
    </row>
    <row r="38" spans="1:11" ht="15.75" customHeight="1" thickBot="1" x14ac:dyDescent="0.25">
      <c r="A38" s="14">
        <f t="shared" si="1"/>
        <v>43768</v>
      </c>
      <c r="B38" s="12">
        <v>0.29166666666666669</v>
      </c>
      <c r="C38" s="12">
        <v>0.9375</v>
      </c>
      <c r="D38" s="18"/>
      <c r="E38" s="15">
        <f t="shared" si="2"/>
        <v>2.083333333333337E-2</v>
      </c>
      <c r="F38" s="17">
        <v>0</v>
      </c>
      <c r="G38" s="19">
        <f t="shared" ref="G38" si="6">SUM(E38:E38)*(24)*E$7</f>
        <v>6.0000000000000107</v>
      </c>
      <c r="H38" s="30"/>
      <c r="I38" s="36" t="b">
        <v>0</v>
      </c>
      <c r="J38" s="30"/>
      <c r="K38" s="38"/>
    </row>
    <row r="39" spans="1:11" ht="15.75" customHeight="1" thickBot="1" x14ac:dyDescent="0.25">
      <c r="A39" s="53" t="s">
        <v>7</v>
      </c>
      <c r="B39" s="54"/>
      <c r="C39" s="55"/>
      <c r="D39" s="25" t="s">
        <v>8</v>
      </c>
      <c r="E39" s="59">
        <f>SUM(E8:E38)</f>
        <v>0.64583333333333448</v>
      </c>
      <c r="F39" s="60">
        <f t="shared" ref="F39" si="7">SUM(F8:F38)</f>
        <v>0</v>
      </c>
      <c r="G39" s="29">
        <f>SUM(G8:G38)</f>
        <v>186.00000000000028</v>
      </c>
      <c r="H39" s="30"/>
      <c r="I39" s="30"/>
      <c r="J39" s="32"/>
    </row>
    <row r="40" spans="1:11" ht="18.75" customHeight="1" thickBot="1" x14ac:dyDescent="0.25">
      <c r="A40" s="39" t="s">
        <v>9</v>
      </c>
      <c r="B40" s="40"/>
      <c r="C40" s="40"/>
      <c r="D40" s="40"/>
      <c r="E40" s="41"/>
      <c r="F40" s="42">
        <f>SUM(G39,F39)</f>
        <v>186.00000000000028</v>
      </c>
      <c r="G40" s="43"/>
    </row>
    <row r="41" spans="1:11" x14ac:dyDescent="0.2">
      <c r="A41" s="1"/>
      <c r="B41" s="1"/>
      <c r="C41" s="1"/>
      <c r="D41" s="1"/>
      <c r="E41" s="1"/>
      <c r="F41" s="1"/>
      <c r="G41" s="2"/>
    </row>
    <row r="42" spans="1:11" x14ac:dyDescent="0.2">
      <c r="A42" s="8"/>
      <c r="B42" s="1"/>
      <c r="C42" s="1"/>
      <c r="D42" s="10"/>
      <c r="E42" s="1"/>
      <c r="F42" s="1"/>
      <c r="G42" s="2"/>
    </row>
    <row r="44" spans="1:11" x14ac:dyDescent="0.2">
      <c r="G44" s="9"/>
    </row>
  </sheetData>
  <mergeCells count="11">
    <mergeCell ref="A40:E40"/>
    <mergeCell ref="F40:G40"/>
    <mergeCell ref="D6:D7"/>
    <mergeCell ref="G6:G7"/>
    <mergeCell ref="A1:G1"/>
    <mergeCell ref="B2:C2"/>
    <mergeCell ref="B4:C4"/>
    <mergeCell ref="A39:C39"/>
    <mergeCell ref="A6:A7"/>
    <mergeCell ref="B6:B7"/>
    <mergeCell ref="C6:C7"/>
  </mergeCells>
  <phoneticPr fontId="9" type="noConversion"/>
  <conditionalFormatting sqref="B10:D21 A10:A38 A8:G8 A9:D9 F9:G21 E9:E38">
    <cfRule type="expression" dxfId="5" priority="9" stopIfTrue="1">
      <formula>MOD(ROW(),2)</formula>
    </cfRule>
  </conditionalFormatting>
  <conditionalFormatting sqref="B22:D26 F22:G26">
    <cfRule type="expression" dxfId="4" priority="7" stopIfTrue="1">
      <formula>MOD(ROW(),2)</formula>
    </cfRule>
  </conditionalFormatting>
  <conditionalFormatting sqref="B27:D31 F27:G31">
    <cfRule type="expression" dxfId="3" priority="6" stopIfTrue="1">
      <formula>MOD(ROW(),2)</formula>
    </cfRule>
  </conditionalFormatting>
  <conditionalFormatting sqref="B33:D37 F33:G37">
    <cfRule type="expression" dxfId="2" priority="3" stopIfTrue="1">
      <formula>MOD(ROW(),2)</formula>
    </cfRule>
  </conditionalFormatting>
  <conditionalFormatting sqref="B32:D32 F32:G32">
    <cfRule type="expression" dxfId="1" priority="4" stopIfTrue="1">
      <formula>MOD(ROW(),2)</formula>
    </cfRule>
  </conditionalFormatting>
  <conditionalFormatting sqref="B38:D38 F38:G38">
    <cfRule type="expression" dxfId="0" priority="1" stopIfTrue="1">
      <formula>MOD(ROW(),2)</formula>
    </cfRule>
  </conditionalFormatting>
  <pageMargins left="0.25" right="0.25" top="0.75" bottom="0.75" header="0.3" footer="0.3"/>
  <pageSetup paperSize="9" firstPageNumber="0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286" r:id="rId4" name="Cacher_Ligne">
          <controlPr defaultSize="0" autoLine="0" altText="Cacher Ligne" r:id="rId5">
            <anchor moveWithCells="1">
              <from>
                <xdr:col>10</xdr:col>
                <xdr:colOff>0</xdr:colOff>
                <xdr:row>8</xdr:row>
                <xdr:rowOff>19050</xdr:rowOff>
              </from>
              <to>
                <xdr:col>11</xdr:col>
                <xdr:colOff>0</xdr:colOff>
                <xdr:row>8</xdr:row>
                <xdr:rowOff>200025</xdr:rowOff>
              </to>
            </anchor>
          </controlPr>
        </control>
      </mc:Choice>
      <mc:Fallback>
        <control shapeId="1286" r:id="rId4" name="Cacher_Ligne"/>
      </mc:Fallback>
    </mc:AlternateContent>
    <mc:AlternateContent xmlns:mc="http://schemas.openxmlformats.org/markup-compatibility/2006">
      <mc:Choice Requires="x14">
        <control shapeId="1240" r:id="rId6" name="Check Box 216">
          <controlPr defaultSize="0" print="0" autoFill="0" autoLine="0" autoPict="0">
            <anchor moveWithCells="1">
              <from>
                <xdr:col>8</xdr:col>
                <xdr:colOff>9525</xdr:colOff>
                <xdr:row>7</xdr:row>
                <xdr:rowOff>190500</xdr:rowOff>
              </from>
              <to>
                <xdr:col>9</xdr:col>
                <xdr:colOff>9525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1" r:id="rId7" name="Check Box 217">
          <controlPr defaultSize="0" autoFill="0" autoLine="0" autoPict="0">
            <anchor moveWithCells="1">
              <from>
                <xdr:col>8</xdr:col>
                <xdr:colOff>0</xdr:colOff>
                <xdr:row>9</xdr:row>
                <xdr:rowOff>0</xdr:rowOff>
              </from>
              <to>
                <xdr:col>9</xdr:col>
                <xdr:colOff>0</xdr:colOff>
                <xdr:row>10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2" r:id="rId8" name="Check Box 218">
          <controlPr defaultSize="0" autoFill="0" autoLine="0" autoPict="0">
            <anchor moveWithCells="1">
              <from>
                <xdr:col>8</xdr:col>
                <xdr:colOff>9525</xdr:colOff>
                <xdr:row>7</xdr:row>
                <xdr:rowOff>0</xdr:rowOff>
              </from>
              <to>
                <xdr:col>9</xdr:col>
                <xdr:colOff>9525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3" r:id="rId9" name="Check Box 219">
          <controlPr defaultSize="0" autoFill="0" autoLine="0" autoPict="0">
            <anchor moveWithCells="1">
              <from>
                <xdr:col>8</xdr:col>
                <xdr:colOff>0</xdr:colOff>
                <xdr:row>10</xdr:row>
                <xdr:rowOff>0</xdr:rowOff>
              </from>
              <to>
                <xdr:col>9</xdr:col>
                <xdr:colOff>0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4" r:id="rId10" name="Check Box 220">
          <controlPr defaultSize="0" autoFill="0" autoLine="0" autoPict="0">
            <anchor moveWithCells="1">
              <from>
                <xdr:col>8</xdr:col>
                <xdr:colOff>0</xdr:colOff>
                <xdr:row>11</xdr:row>
                <xdr:rowOff>0</xdr:rowOff>
              </from>
              <to>
                <xdr:col>9</xdr:col>
                <xdr:colOff>0</xdr:colOff>
                <xdr:row>12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5" r:id="rId11" name="Check Box 221">
          <controlPr defaultSize="0" autoFill="0" autoLine="0" autoPict="0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9</xdr:col>
                <xdr:colOff>0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6" r:id="rId12" name="Check Box 222">
          <controlPr defaultSize="0" autoFill="0" autoLine="0" autoPict="0">
            <anchor moveWithCells="1">
              <from>
                <xdr:col>8</xdr:col>
                <xdr:colOff>9525</xdr:colOff>
                <xdr:row>12</xdr:row>
                <xdr:rowOff>161925</xdr:rowOff>
              </from>
              <to>
                <xdr:col>9</xdr:col>
                <xdr:colOff>9525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3" r:id="rId13" name="Check Box 229">
          <controlPr defaultSize="0" autoFill="0" autoLine="0" autoPict="0">
            <anchor moveWithCells="1">
              <from>
                <xdr:col>8</xdr:col>
                <xdr:colOff>19050</xdr:colOff>
                <xdr:row>14</xdr:row>
                <xdr:rowOff>180975</xdr:rowOff>
              </from>
              <to>
                <xdr:col>9</xdr:col>
                <xdr:colOff>19050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5" r:id="rId14" name="Check Box 231">
          <controlPr defaultSize="0" autoFill="0" autoLine="0" autoPict="0">
            <anchor moveWithCells="1">
              <from>
                <xdr:col>8</xdr:col>
                <xdr:colOff>19050</xdr:colOff>
                <xdr:row>15</xdr:row>
                <xdr:rowOff>190500</xdr:rowOff>
              </from>
              <to>
                <xdr:col>9</xdr:col>
                <xdr:colOff>19050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0" r:id="rId15" name="Check Box 236">
          <controlPr defaultSize="0" autoFill="0" autoLine="0" autoPict="0">
            <anchor moveWithCells="1">
              <from>
                <xdr:col>8</xdr:col>
                <xdr:colOff>9525</xdr:colOff>
                <xdr:row>16</xdr:row>
                <xdr:rowOff>161925</xdr:rowOff>
              </from>
              <to>
                <xdr:col>9</xdr:col>
                <xdr:colOff>9525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1" r:id="rId16" name="Check Box 237">
          <controlPr defaultSize="0" autoFill="0" autoLine="0" autoPict="0">
            <anchor moveWithCells="1">
              <from>
                <xdr:col>8</xdr:col>
                <xdr:colOff>9525</xdr:colOff>
                <xdr:row>17</xdr:row>
                <xdr:rowOff>161925</xdr:rowOff>
              </from>
              <to>
                <xdr:col>9</xdr:col>
                <xdr:colOff>9525</xdr:colOff>
                <xdr:row>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2" r:id="rId17" name="Check Box 238">
          <controlPr defaultSize="0" autoFill="0" autoLine="0" autoPict="0">
            <anchor moveWithCells="1">
              <from>
                <xdr:col>8</xdr:col>
                <xdr:colOff>9525</xdr:colOff>
                <xdr:row>18</xdr:row>
                <xdr:rowOff>161925</xdr:rowOff>
              </from>
              <to>
                <xdr:col>9</xdr:col>
                <xdr:colOff>9525</xdr:colOff>
                <xdr:row>19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3" r:id="rId18" name="Check Box 239">
          <controlPr defaultSize="0" autoFill="0" autoLine="0" autoPict="0">
            <anchor moveWithCells="1">
              <from>
                <xdr:col>8</xdr:col>
                <xdr:colOff>9525</xdr:colOff>
                <xdr:row>19</xdr:row>
                <xdr:rowOff>161925</xdr:rowOff>
              </from>
              <to>
                <xdr:col>9</xdr:col>
                <xdr:colOff>9525</xdr:colOff>
                <xdr:row>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4" r:id="rId19" name="Check Box 240">
          <controlPr defaultSize="0" autoFill="0" autoLine="0" autoPict="0">
            <anchor moveWithCells="1">
              <from>
                <xdr:col>8</xdr:col>
                <xdr:colOff>9525</xdr:colOff>
                <xdr:row>20</xdr:row>
                <xdr:rowOff>161925</xdr:rowOff>
              </from>
              <to>
                <xdr:col>9</xdr:col>
                <xdr:colOff>9525</xdr:colOff>
                <xdr:row>21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5" r:id="rId20" name="Check Box 241">
          <controlPr defaultSize="0" autoFill="0" autoLine="0" autoPict="0">
            <anchor moveWithCells="1">
              <from>
                <xdr:col>8</xdr:col>
                <xdr:colOff>9525</xdr:colOff>
                <xdr:row>21</xdr:row>
                <xdr:rowOff>161925</xdr:rowOff>
              </from>
              <to>
                <xdr:col>9</xdr:col>
                <xdr:colOff>9525</xdr:colOff>
                <xdr:row>22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6" r:id="rId21" name="Check Box 242">
          <controlPr defaultSize="0" autoFill="0" autoLine="0" autoPict="0">
            <anchor moveWithCells="1">
              <from>
                <xdr:col>8</xdr:col>
                <xdr:colOff>9525</xdr:colOff>
                <xdr:row>22</xdr:row>
                <xdr:rowOff>161925</xdr:rowOff>
              </from>
              <to>
                <xdr:col>9</xdr:col>
                <xdr:colOff>9525</xdr:colOff>
                <xdr:row>23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7" r:id="rId22" name="Check Box 243">
          <controlPr defaultSize="0" autoFill="0" autoLine="0" autoPict="0">
            <anchor moveWithCells="1">
              <from>
                <xdr:col>8</xdr:col>
                <xdr:colOff>9525</xdr:colOff>
                <xdr:row>23</xdr:row>
                <xdr:rowOff>161925</xdr:rowOff>
              </from>
              <to>
                <xdr:col>9</xdr:col>
                <xdr:colOff>9525</xdr:colOff>
                <xdr:row>24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8" r:id="rId23" name="Check Box 244">
          <controlPr defaultSize="0" autoFill="0" autoLine="0" autoPict="0">
            <anchor moveWithCells="1">
              <from>
                <xdr:col>8</xdr:col>
                <xdr:colOff>9525</xdr:colOff>
                <xdr:row>24</xdr:row>
                <xdr:rowOff>161925</xdr:rowOff>
              </from>
              <to>
                <xdr:col>9</xdr:col>
                <xdr:colOff>9525</xdr:colOff>
                <xdr:row>25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9" r:id="rId24" name="Check Box 245">
          <controlPr defaultSize="0" autoFill="0" autoLine="0" autoPict="0">
            <anchor moveWithCells="1">
              <from>
                <xdr:col>8</xdr:col>
                <xdr:colOff>9525</xdr:colOff>
                <xdr:row>25</xdr:row>
                <xdr:rowOff>161925</xdr:rowOff>
              </from>
              <to>
                <xdr:col>9</xdr:col>
                <xdr:colOff>9525</xdr:colOff>
                <xdr:row>26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0" r:id="rId25" name="Check Box 246">
          <controlPr defaultSize="0" autoFill="0" autoLine="0" autoPict="0">
            <anchor moveWithCells="1">
              <from>
                <xdr:col>8</xdr:col>
                <xdr:colOff>9525</xdr:colOff>
                <xdr:row>26</xdr:row>
                <xdr:rowOff>161925</xdr:rowOff>
              </from>
              <to>
                <xdr:col>9</xdr:col>
                <xdr:colOff>9525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1" r:id="rId26" name="Check Box 247">
          <controlPr defaultSize="0" autoFill="0" autoLine="0" autoPict="0">
            <anchor moveWithCells="1">
              <from>
                <xdr:col>8</xdr:col>
                <xdr:colOff>9525</xdr:colOff>
                <xdr:row>27</xdr:row>
                <xdr:rowOff>161925</xdr:rowOff>
              </from>
              <to>
                <xdr:col>9</xdr:col>
                <xdr:colOff>9525</xdr:colOff>
                <xdr:row>28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2" r:id="rId27" name="Check Box 248">
          <controlPr defaultSize="0" autoFill="0" autoLine="0" autoPict="0">
            <anchor moveWithCells="1">
              <from>
                <xdr:col>8</xdr:col>
                <xdr:colOff>9525</xdr:colOff>
                <xdr:row>28</xdr:row>
                <xdr:rowOff>161925</xdr:rowOff>
              </from>
              <to>
                <xdr:col>9</xdr:col>
                <xdr:colOff>9525</xdr:colOff>
                <xdr:row>29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3" r:id="rId28" name="Check Box 249">
          <controlPr defaultSize="0" autoFill="0" autoLine="0" autoPict="0">
            <anchor moveWithCells="1">
              <from>
                <xdr:col>8</xdr:col>
                <xdr:colOff>9525</xdr:colOff>
                <xdr:row>29</xdr:row>
                <xdr:rowOff>161925</xdr:rowOff>
              </from>
              <to>
                <xdr:col>9</xdr:col>
                <xdr:colOff>9525</xdr:colOff>
                <xdr:row>30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4" r:id="rId29" name="Check Box 250">
          <controlPr defaultSize="0" autoFill="0" autoLine="0" autoPict="0">
            <anchor moveWithCells="1">
              <from>
                <xdr:col>8</xdr:col>
                <xdr:colOff>9525</xdr:colOff>
                <xdr:row>30</xdr:row>
                <xdr:rowOff>161925</xdr:rowOff>
              </from>
              <to>
                <xdr:col>9</xdr:col>
                <xdr:colOff>9525</xdr:colOff>
                <xdr:row>31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5" r:id="rId30" name="Check Box 251">
          <controlPr defaultSize="0" autoFill="0" autoLine="0" autoPict="0">
            <anchor moveWithCells="1">
              <from>
                <xdr:col>8</xdr:col>
                <xdr:colOff>9525</xdr:colOff>
                <xdr:row>31</xdr:row>
                <xdr:rowOff>161925</xdr:rowOff>
              </from>
              <to>
                <xdr:col>9</xdr:col>
                <xdr:colOff>9525</xdr:colOff>
                <xdr:row>32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6" r:id="rId31" name="Check Box 252">
          <controlPr defaultSize="0" autoFill="0" autoLine="0" autoPict="0">
            <anchor moveWithCells="1">
              <from>
                <xdr:col>8</xdr:col>
                <xdr:colOff>9525</xdr:colOff>
                <xdr:row>32</xdr:row>
                <xdr:rowOff>161925</xdr:rowOff>
              </from>
              <to>
                <xdr:col>9</xdr:col>
                <xdr:colOff>9525</xdr:colOff>
                <xdr:row>33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7" r:id="rId32" name="Check Box 253">
          <controlPr defaultSize="0" autoFill="0" autoLine="0" autoPict="0">
            <anchor moveWithCells="1">
              <from>
                <xdr:col>8</xdr:col>
                <xdr:colOff>9525</xdr:colOff>
                <xdr:row>33</xdr:row>
                <xdr:rowOff>161925</xdr:rowOff>
              </from>
              <to>
                <xdr:col>9</xdr:col>
                <xdr:colOff>9525</xdr:colOff>
                <xdr:row>34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8" r:id="rId33" name="Check Box 254">
          <controlPr defaultSize="0" autoFill="0" autoLine="0" autoPict="0">
            <anchor moveWithCells="1">
              <from>
                <xdr:col>8</xdr:col>
                <xdr:colOff>9525</xdr:colOff>
                <xdr:row>34</xdr:row>
                <xdr:rowOff>161925</xdr:rowOff>
              </from>
              <to>
                <xdr:col>9</xdr:col>
                <xdr:colOff>9525</xdr:colOff>
                <xdr:row>35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9" r:id="rId34" name="Check Box 255">
          <controlPr defaultSize="0" autoFill="0" autoLine="0" autoPict="0">
            <anchor moveWithCells="1">
              <from>
                <xdr:col>8</xdr:col>
                <xdr:colOff>9525</xdr:colOff>
                <xdr:row>35</xdr:row>
                <xdr:rowOff>161925</xdr:rowOff>
              </from>
              <to>
                <xdr:col>9</xdr:col>
                <xdr:colOff>9525</xdr:colOff>
                <xdr:row>36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0" r:id="rId35" name="Check Box 256">
          <controlPr defaultSize="0" autoFill="0" autoLine="0" autoPict="0">
            <anchor moveWithCells="1">
              <from>
                <xdr:col>8</xdr:col>
                <xdr:colOff>9525</xdr:colOff>
                <xdr:row>36</xdr:row>
                <xdr:rowOff>161925</xdr:rowOff>
              </from>
              <to>
                <xdr:col>9</xdr:col>
                <xdr:colOff>9525</xdr:colOff>
                <xdr:row>37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2" r:id="rId36" name="Check Box 258">
          <controlPr defaultSize="0" autoFill="0" autoLine="0" autoPict="0">
            <anchor moveWithCells="1">
              <from>
                <xdr:col>8</xdr:col>
                <xdr:colOff>0</xdr:colOff>
                <xdr:row>13</xdr:row>
                <xdr:rowOff>180975</xdr:rowOff>
              </from>
              <to>
                <xdr:col>9</xdr:col>
                <xdr:colOff>0</xdr:colOff>
                <xdr:row>14</xdr:row>
                <xdr:rowOff>200025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Heures Supplémentaires</vt:lpstr>
      <vt:lpstr>'Heures Supplémentaires'!Zone_d_impression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Hiti</dc:creator>
  <cp:lastModifiedBy>HP</cp:lastModifiedBy>
  <cp:lastPrinted>2019-10-01T14:52:17Z</cp:lastPrinted>
  <dcterms:created xsi:type="dcterms:W3CDTF">2007-09-20T18:42:04Z</dcterms:created>
  <dcterms:modified xsi:type="dcterms:W3CDTF">2019-10-04T08:54:42Z</dcterms:modified>
</cp:coreProperties>
</file>