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M:\#CODIR\Entretiens pro CDG\2020 2021 Campagne 2\"/>
    </mc:Choice>
  </mc:AlternateContent>
  <xr:revisionPtr revIDLastSave="0" documentId="13_ncr:1_{32AA5AFF-CAE2-438A-B807-C9A18822842F}" xr6:coauthVersionLast="45" xr6:coauthVersionMax="45" xr10:uidLastSave="{00000000-0000-0000-0000-000000000000}"/>
  <bookViews>
    <workbookView xWindow="28680" yWindow="-120" windowWidth="29040" windowHeight="15840" xr2:uid="{515C9E0B-B5EF-48D0-A673-D88197E156DD}"/>
  </bookViews>
  <sheets>
    <sheet name="Plan pluri annuel" sheetId="1" r:id="rId1"/>
    <sheet name="A TEST" sheetId="2" r:id="rId2"/>
    <sheet name="B TEST" sheetId="5" r:id="rId3"/>
    <sheet name="BASE DONNEE" sheetId="3" r:id="rId4"/>
  </sheets>
  <definedNames>
    <definedName name="INITCDG">'BASE DONNEE'!$F$2:$F$4</definedName>
    <definedName name="PRIORITECDG">'BASE DONNEE'!$H$2:$H$4</definedName>
    <definedName name="ref">'A TEST'!$A$5:$S$100</definedName>
    <definedName name="SERVCDG">'BASE DONNEE'!$E$2:$E$30</definedName>
    <definedName name="SERVICEF">'A TEST'!$A$5:$A$100</definedName>
    <definedName name="TYPECDG">'BASE DONNEE'!$G$2:$G$6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 a="1"/>
  <c r="B14" i="1" a="1"/>
  <c r="B16" i="1" a="1"/>
  <c r="B15" i="1" a="1"/>
  <c r="B17" i="1" a="1"/>
  <c r="B18" i="1" a="1"/>
  <c r="B13" i="1" a="1"/>
  <c r="B5" i="1" a="1"/>
  <c r="B13" i="1" l="1"/>
  <c r="B18" i="1"/>
  <c r="B17" i="1"/>
  <c r="B15" i="1"/>
  <c r="B16" i="1"/>
  <c r="B14" i="1"/>
  <c r="B12" i="1"/>
  <c r="B5" i="1"/>
  <c r="D10" i="1" l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B4" i="1" a="1"/>
  <c r="B7" i="1" a="1"/>
  <c r="B22" i="1" a="1"/>
  <c r="B9" i="1" a="1"/>
  <c r="B19" i="1" a="1"/>
  <c r="B21" i="1" a="1"/>
  <c r="B10" i="1" a="1"/>
  <c r="B8" i="1" a="1"/>
  <c r="B6" i="1" a="1"/>
  <c r="B23" i="1" a="1"/>
  <c r="B11" i="1" a="1"/>
  <c r="B20" i="1" a="1"/>
  <c r="B4" i="1" l="1"/>
  <c r="B21" i="1"/>
  <c r="B8" i="1"/>
  <c r="B11" i="1"/>
  <c r="B19" i="1"/>
  <c r="B23" i="1"/>
  <c r="B9" i="1"/>
  <c r="B20" i="1"/>
  <c r="B10" i="1"/>
  <c r="B22" i="1"/>
  <c r="B6" i="1"/>
  <c r="B7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4" i="1"/>
  <c r="E4" i="1" a="1"/>
  <c r="G4" i="1" a="1"/>
  <c r="F4" i="1" a="1"/>
  <c r="I4" i="1" a="1"/>
  <c r="D4" i="1" a="1"/>
  <c r="H4" i="1" a="1"/>
  <c r="H4" i="1" l="1"/>
  <c r="I4" i="1"/>
  <c r="G4" i="1"/>
  <c r="F4" i="1"/>
  <c r="E4" i="1"/>
  <c r="D4" i="1"/>
</calcChain>
</file>

<file path=xl/sharedStrings.xml><?xml version="1.0" encoding="utf-8"?>
<sst xmlns="http://schemas.openxmlformats.org/spreadsheetml/2006/main" count="197" uniqueCount="83">
  <si>
    <t xml:space="preserve">Plan de formation pluri annuel </t>
  </si>
  <si>
    <t>service</t>
  </si>
  <si>
    <t>organisme</t>
  </si>
  <si>
    <t>besoins de formation</t>
  </si>
  <si>
    <t>Agent</t>
  </si>
  <si>
    <t>définition des objectifs de formation</t>
  </si>
  <si>
    <t>type de formation</t>
  </si>
  <si>
    <t>priorité</t>
  </si>
  <si>
    <t>cout</t>
  </si>
  <si>
    <t>initiaitive</t>
  </si>
  <si>
    <t>bilan de formation réalisée : points forts</t>
  </si>
  <si>
    <t>points faibles</t>
  </si>
  <si>
    <t>plannification</t>
  </si>
  <si>
    <t>gestion statutaire</t>
  </si>
  <si>
    <t>perfectionnement</t>
  </si>
  <si>
    <t>essentiel</t>
  </si>
  <si>
    <t>nb jours</t>
  </si>
  <si>
    <t>gestion administrative des carrieres</t>
  </si>
  <si>
    <t>ADIAJ</t>
  </si>
  <si>
    <t>CNFPT</t>
  </si>
  <si>
    <t>expression ecrite</t>
  </si>
  <si>
    <t>mitigé</t>
  </si>
  <si>
    <t>gestion de la rémunération</t>
  </si>
  <si>
    <t>actualité loi transformation</t>
  </si>
  <si>
    <t>manager responsable</t>
  </si>
  <si>
    <t>base juridique recrutement</t>
  </si>
  <si>
    <t>assurance dans les collectivités</t>
  </si>
  <si>
    <t>marchés de services</t>
  </si>
  <si>
    <t>travail en mode projet</t>
  </si>
  <si>
    <t>maitrise des techniques</t>
  </si>
  <si>
    <t>management</t>
  </si>
  <si>
    <t>Maitrise des techniques et poser sa marque de management</t>
  </si>
  <si>
    <t>recrutement via les réseaux sociaux</t>
  </si>
  <si>
    <t>technique d'entretien</t>
  </si>
  <si>
    <t>maitrise du formalisme</t>
  </si>
  <si>
    <t>finances</t>
  </si>
  <si>
    <t xml:space="preserve">maitrise </t>
  </si>
  <si>
    <t>RH</t>
  </si>
  <si>
    <t>Responsable</t>
  </si>
  <si>
    <t>Code</t>
  </si>
  <si>
    <t>NOM</t>
  </si>
  <si>
    <t>PRENOM</t>
  </si>
  <si>
    <t>Archives</t>
  </si>
  <si>
    <t>Service</t>
  </si>
  <si>
    <t>Type formation</t>
  </si>
  <si>
    <t>Besoin de formation</t>
  </si>
  <si>
    <t>Intitulé formation</t>
  </si>
  <si>
    <t xml:space="preserve">Intitulé </t>
  </si>
  <si>
    <t>Assurances Statutaires - Formation avancé</t>
  </si>
  <si>
    <t>Date Formation</t>
  </si>
  <si>
    <t>Cout</t>
  </si>
  <si>
    <t>AGENT</t>
  </si>
  <si>
    <t>SERVICE</t>
  </si>
  <si>
    <t>Assurances</t>
  </si>
  <si>
    <t>Recrutement</t>
  </si>
  <si>
    <t>Concours</t>
  </si>
  <si>
    <t>Prévention</t>
  </si>
  <si>
    <t>Médicom</t>
  </si>
  <si>
    <t>DPO</t>
  </si>
  <si>
    <t>Direction</t>
  </si>
  <si>
    <t>Secrétariat</t>
  </si>
  <si>
    <t>Informatique</t>
  </si>
  <si>
    <t>Comptabilité</t>
  </si>
  <si>
    <t>Conseil statutaire</t>
  </si>
  <si>
    <t>Retraite</t>
  </si>
  <si>
    <t>Paie</t>
  </si>
  <si>
    <t>excel</t>
  </si>
  <si>
    <t>INITIATIVE</t>
  </si>
  <si>
    <t>Partagée</t>
  </si>
  <si>
    <t xml:space="preserve">Organisme </t>
  </si>
  <si>
    <t>Priorité</t>
  </si>
  <si>
    <t>TYPE</t>
  </si>
  <si>
    <t>Perfectionnement</t>
  </si>
  <si>
    <t>Premier Emploi</t>
  </si>
  <si>
    <t>Professionnalisation</t>
  </si>
  <si>
    <t>Poste à responsabilité</t>
  </si>
  <si>
    <t>CPF</t>
  </si>
  <si>
    <t>Indispensable</t>
  </si>
  <si>
    <t>Nécessaire</t>
  </si>
  <si>
    <t>Souhaité</t>
  </si>
  <si>
    <t>PRIORITE</t>
  </si>
  <si>
    <t>X</t>
  </si>
  <si>
    <t>Gestion Archives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</si>
</sst>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424B5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7" fontId="0" fillId="0" borderId="0" xfId="0" applyNumberFormat="1"/>
    <xf numFmtId="0" fontId="0" fillId="0" borderId="0" xfId="0" applyAlignment="1">
      <alignment horizontal="justify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164" fontId="4" fillId="3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0" fillId="2" borderId="0" xfId="0" applyNumberFormat="1" applyFill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24B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09ED8-F4AB-4A89-AE26-6E610BED8408}">
  <sheetPr>
    <tabColor rgb="FF00B0F0"/>
  </sheetPr>
  <dimension ref="A1:L276"/>
  <sheetViews>
    <sheetView tabSelected="1" topLeftCell="B1" workbookViewId="0">
      <selection activeCell="B12" sqref="B12"/>
    </sheetView>
  </sheetViews>
  <sheetFormatPr baseColWidth="10" defaultRowHeight="15" x14ac:dyDescent="0.25"/>
  <cols>
    <col min="1" max="1" width="5.85546875" style="4" bestFit="1" customWidth="1"/>
    <col min="2" max="2" width="16.42578125" style="4" customWidth="1"/>
    <col min="3" max="3" width="22.5703125" style="4" customWidth="1"/>
    <col min="4" max="4" width="20.28515625" style="4" customWidth="1"/>
    <col min="5" max="5" width="37" style="4" customWidth="1"/>
    <col min="6" max="6" width="45.140625" style="6" customWidth="1"/>
    <col min="7" max="8" width="13.85546875" style="4" customWidth="1"/>
    <col min="9" max="9" width="11.42578125" style="4"/>
    <col min="10" max="10" width="17.42578125" style="7" customWidth="1"/>
    <col min="11" max="11" width="18.42578125" style="4" customWidth="1"/>
    <col min="12" max="16384" width="11.42578125" style="4"/>
  </cols>
  <sheetData>
    <row r="1" spans="1:12" ht="21" x14ac:dyDescent="0.3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</row>
    <row r="2" spans="1:12" x14ac:dyDescent="0.25">
      <c r="A2" s="4" t="s">
        <v>81</v>
      </c>
    </row>
    <row r="3" spans="1:12" ht="15.75" x14ac:dyDescent="0.25">
      <c r="A3" s="10" t="s">
        <v>39</v>
      </c>
      <c r="B3" s="10" t="s">
        <v>43</v>
      </c>
      <c r="C3" s="10" t="s">
        <v>4</v>
      </c>
      <c r="D3" s="10" t="s">
        <v>44</v>
      </c>
      <c r="E3" s="10" t="s">
        <v>45</v>
      </c>
      <c r="F3" s="11" t="s">
        <v>46</v>
      </c>
      <c r="G3" s="10" t="s">
        <v>2</v>
      </c>
      <c r="H3" s="10" t="s">
        <v>70</v>
      </c>
      <c r="I3" s="12" t="s">
        <v>8</v>
      </c>
      <c r="J3" s="10" t="s">
        <v>12</v>
      </c>
      <c r="K3" s="9"/>
      <c r="L3" s="9"/>
    </row>
    <row r="4" spans="1:12" x14ac:dyDescent="0.25">
      <c r="B4" s="4" t="str">
        <f t="array" aca="1" ref="B4" ca="1">IF(ISERROR(INDEX(SERVICEF,SMALL(IF(ref=$A$2,ROW(INDIRECT("1:"&amp;ROWS(ref)))),ROWS($1:1)))),"",INDEX(SERVICEF,SMALL(IF(ref=$A$2,ROW(INDIRECT("1:"&amp;ROWS(ref)))),ROWS($1:1))))</f>
        <v>Recrutement</v>
      </c>
      <c r="C4" s="4" t="str">
        <f>IF(A4="","",CONCATENATE(VLOOKUP(LEFT(A4,5),'BASE DONNEE'!$B$2:$D$50,2,FALSE)," ",VLOOKUP(LEFT(A4,5),'BASE DONNEE'!$B$2:$D$50,3,FALSE)))</f>
        <v/>
      </c>
      <c r="D4" s="4" t="str">
        <f t="array" aca="1" ref="D4" ca="1">IF(A4="","",VLOOKUP(A4,INDIRECT("'"&amp;INDEX('BASE DONNEE'!$A$2:$A$50,MATCH(TRUE,(COUNTIF(INDIRECT("'"&amp;'BASE DONNEE'!$A$2:$A$50&amp;"'!A5:A50"),A4)&gt;0),0))&amp;"'!A4:S50"),8,0))</f>
        <v/>
      </c>
      <c r="E4" s="4" t="str">
        <f t="array" aca="1" ref="E4" ca="1">IF(A4="","",VLOOKUP(A4,INDIRECT("'"&amp;INDEX('BASE DONNEE'!$A$2:$A$50,MATCH(TRUE,(COUNTIF(INDIRECT("'"&amp;'BASE DONNEE'!$A$2:$A$50&amp;"'!A5:A50"),A4)&gt;0),0))&amp;"'!A4:S50"),5,0))</f>
        <v/>
      </c>
      <c r="F4" s="6" t="str">
        <f t="array" aca="1" ref="F4" ca="1">IF(A4="","",VLOOKUP(A4,INDIRECT("'"&amp;INDEX('BASE DONNEE'!$A$2:$A$50,MATCH(TRUE,(COUNTIF(INDIRECT("'"&amp;'BASE DONNEE'!$A$2:$A$50&amp;"'!A5:A50"),A4)&gt;0),0))&amp;"'!A4:S50"),12,0))</f>
        <v/>
      </c>
      <c r="G4" s="4" t="str">
        <f t="array" aca="1" ref="G4" ca="1">IF(A4="","",VLOOKUP(A4,INDIRECT("'"&amp;INDEX('BASE DONNEE'!$A$2:$A$50,MATCH(TRUE,(COUNTIF(INDIRECT("'"&amp;'BASE DONNEE'!$A$2:$A$50&amp;"'!A5:A50"),A4)&gt;0),0))&amp;"'!A4:S50"),7,0))</f>
        <v/>
      </c>
      <c r="H4" s="4" t="str">
        <f t="array" aca="1" ref="H4" ca="1">IF(A4="","",VLOOKUP(A4,INDIRECT("'"&amp;INDEX('BASE DONNEE'!$A$2:$A$50,MATCH(TRUE,(COUNTIF(INDIRECT("'"&amp;'BASE DONNEE'!$A$2:$A$50&amp;"'!A5:A50"),A4)&gt;0),0))&amp;"'!A4:S50"),9,0))</f>
        <v/>
      </c>
      <c r="I4" s="7" t="str">
        <f t="array" aca="1" ref="I4" ca="1">IF(A4="","",VLOOKUP(A4,INDIRECT("'"&amp;INDEX('BASE DONNEE'!$A$2:$A$50,MATCH(TRUE,(COUNTIF(INDIRECT("'"&amp;'BASE DONNEE'!$A$2:$A$50&amp;"'!A5:A50"),A4)&gt;0),0))&amp;"'!A4:S50"),15,0))</f>
        <v/>
      </c>
    </row>
    <row r="5" spans="1:12" x14ac:dyDescent="0.25">
      <c r="B5" s="4" t="str">
        <f t="array" aca="1" ref="B5" ca="1">IF(ISERROR(INDEX(SERVICEF,SMALL(IF(ref=$A$2,ROW(INDIRECT("1:"&amp;ROWS(ref)))),ROWS($1:2)))),"",INDEX(SERVICEF,SMALL(IF(ref=$A$2,ROW(INDIRECT("1:"&amp;ROWS(ref)))),ROWS($1:2))))</f>
        <v>Assurances</v>
      </c>
      <c r="I5" s="7"/>
    </row>
    <row r="6" spans="1:12" x14ac:dyDescent="0.25">
      <c r="B6" s="4" t="str">
        <f t="array" aca="1" ref="B6" ca="1">IF(ISERROR(INDEX(SERVICEF,SMALL(IF(ref=$A$2,ROW(INDIRECT("1:"&amp;ROWS(ref)))),ROWS($1:3)))),"",INDEX(SERVICEF,SMALL(IF(ref=$A$2,ROW(INDIRECT("1:"&amp;ROWS(ref)))),ROWS($1:3))))</f>
        <v>Assurances</v>
      </c>
      <c r="I6" s="7"/>
    </row>
    <row r="7" spans="1:12" x14ac:dyDescent="0.25">
      <c r="B7" s="4" t="str">
        <f t="array" aca="1" ref="B7" ca="1">IF(ISERROR(INDEX(SERVICEF,SMALL(IF(ref=$A$2,ROW(INDIRECT("1:"&amp;ROWS(ref)))),ROWS($1:4)))),"",INDEX(SERVICEF,SMALL(IF(ref=$A$2,ROW(INDIRECT("1:"&amp;ROWS(ref)))),ROWS($1:4))))</f>
        <v>Responsable</v>
      </c>
      <c r="I7" s="7"/>
    </row>
    <row r="8" spans="1:12" x14ac:dyDescent="0.25">
      <c r="B8" s="4" t="str">
        <f t="array" aca="1" ref="B8" ca="1">IF(ISERROR(INDEX(SERVICEF,SMALL(IF(ref=$A$2,ROW(INDIRECT("1:"&amp;ROWS(ref)))),ROWS($1:5)))),"",INDEX(SERVICEF,SMALL(IF(ref=$A$2,ROW(INDIRECT("1:"&amp;ROWS(ref)))),ROWS($1:5))))</f>
        <v>Responsable</v>
      </c>
      <c r="I8" s="7"/>
    </row>
    <row r="9" spans="1:12" x14ac:dyDescent="0.25">
      <c r="B9" s="4" t="str">
        <f t="array" aca="1" ref="B9" ca="1">IF(ISERROR(INDEX(SERVICEF,SMALL(IF(ref=$A$2,ROW(INDIRECT("1:"&amp;ROWS(ref)))),ROWS($1:6)))),"",INDEX(SERVICEF,SMALL(IF(ref=$A$2,ROW(INDIRECT("1:"&amp;ROWS(ref)))),ROWS($1:6))))</f>
        <v>Recrutement</v>
      </c>
      <c r="I9" s="7"/>
    </row>
    <row r="10" spans="1:12" x14ac:dyDescent="0.25">
      <c r="B10" s="4" t="str">
        <f t="array" aca="1" ref="B10" ca="1">IF(ISERROR(INDEX(SERVICEF,SMALL(IF(ref=$A$2,ROW(INDIRECT("1:"&amp;ROWS(ref)))),ROWS($1:7)))),"",INDEX(SERVICEF,SMALL(IF(ref=$A$2,ROW(INDIRECT("1:"&amp;ROWS(ref)))),ROWS($1:7))))</f>
        <v>Recrutement</v>
      </c>
      <c r="C10" s="4" t="str">
        <f>IF(A10="","",CONCATENATE(VLOOKUP(LEFT(A10,5),'BASE DONNEE'!$B$2:$D$50,2,FALSE)," ",VLOOKUP(LEFT(A10,5),'BASE DONNEE'!$B$2:$D$50,3,FALSE)))</f>
        <v/>
      </c>
      <c r="D10" s="4" t="str">
        <f t="array" aca="1" ref="D10" ca="1">IF(A10="","",VLOOKUP(A10,INDIRECT("'"&amp;INDEX('BASE DONNEE'!$A$2:$A$50,MATCH(TRUE,(COUNTIF(INDIRECT("'"&amp;'BASE DONNEE'!$A$2:$A$50&amp;"'!A5:A50"),A10)&gt;0),0))&amp;"'!A4:S50"),8,0))</f>
        <v/>
      </c>
      <c r="E10" s="4" t="str">
        <f t="array" aca="1" ref="E10" ca="1">IF(A10="","",VLOOKUP(A10,INDIRECT("'"&amp;INDEX('BASE DONNEE'!$A$2:$A$50,MATCH(TRUE,(COUNTIF(INDIRECT("'"&amp;'BASE DONNEE'!$A$2:$A$50&amp;"'!A5:A50"),A10)&gt;0),0))&amp;"'!A4:S50"),5,0))</f>
        <v/>
      </c>
      <c r="F10" s="6" t="str">
        <f t="array" aca="1" ref="F10" ca="1">IF(A10="","",VLOOKUP(A10,INDIRECT("'"&amp;INDEX('BASE DONNEE'!$A$2:$A$50,MATCH(TRUE,(COUNTIF(INDIRECT("'"&amp;'BASE DONNEE'!$A$2:$A$50&amp;"'!A5:A50"),A10)&gt;0),0))&amp;"'!A4:S50"),12,0))</f>
        <v/>
      </c>
      <c r="G10" s="4" t="str">
        <f t="array" aca="1" ref="G10" ca="1">IF(A10="","",VLOOKUP(A10,INDIRECT("'"&amp;INDEX('BASE DONNEE'!$A$2:$A$50,MATCH(TRUE,(COUNTIF(INDIRECT("'"&amp;'BASE DONNEE'!$A$2:$A$50&amp;"'!A5:A50"),A10)&gt;0),0))&amp;"'!A4:S50"),7,0))</f>
        <v/>
      </c>
      <c r="H10" s="4" t="str">
        <f t="array" aca="1" ref="H10" ca="1">IF(A10="","",VLOOKUP(A10,INDIRECT("'"&amp;INDEX('BASE DONNEE'!$A$2:$A$50,MATCH(TRUE,(COUNTIF(INDIRECT("'"&amp;'BASE DONNEE'!$A$2:$A$50&amp;"'!A5:A50"),A10)&gt;0),0))&amp;"'!A4:S50"),9,0))</f>
        <v/>
      </c>
      <c r="I10" s="7" t="str">
        <f t="array" aca="1" ref="I10" ca="1">IF(A10="","",VLOOKUP(A10,INDIRECT("'"&amp;INDEX('BASE DONNEE'!$A$2:$A$50,MATCH(TRUE,(COUNTIF(INDIRECT("'"&amp;'BASE DONNEE'!$A$2:$A$50&amp;"'!A5:A50"),A10)&gt;0),0))&amp;"'!A4:S50"),15,0))</f>
        <v/>
      </c>
    </row>
    <row r="11" spans="1:12" x14ac:dyDescent="0.25">
      <c r="B11" s="4" t="str">
        <f t="array" aca="1" ref="B11" ca="1">IF(ISERROR(INDEX(SERVICEF,SMALL(IF(ref=$A$2,ROW(INDIRECT("1:"&amp;ROWS(ref)))),ROWS($1:8)))),"",INDEX(SERVICEF,SMALL(IF(ref=$A$2,ROW(INDIRECT("1:"&amp;ROWS(ref)))),ROWS($1:8))))</f>
        <v>Comptabilité</v>
      </c>
      <c r="C11" s="4" t="str">
        <f>IF(A11="","",CONCATENATE(VLOOKUP(LEFT(A11,5),'BASE DONNEE'!$B$2:$D$50,2,FALSE)," ",VLOOKUP(LEFT(A11,5),'BASE DONNEE'!$B$2:$D$50,3,FALSE)))</f>
        <v/>
      </c>
      <c r="D11" s="4" t="str">
        <f t="array" aca="1" ref="D11" ca="1">IF(A11="","",VLOOKUP(A11,INDIRECT("'"&amp;INDEX('BASE DONNEE'!$A$2:$A$50,MATCH(TRUE,(COUNTIF(INDIRECT("'"&amp;'BASE DONNEE'!$A$2:$A$50&amp;"'!A5:A50"),A11)&gt;0),0))&amp;"'!A4:S50"),8,0))</f>
        <v/>
      </c>
      <c r="E11" s="4" t="str">
        <f t="array" aca="1" ref="E11" ca="1">IF(A11="","",VLOOKUP(A11,INDIRECT("'"&amp;INDEX('BASE DONNEE'!$A$2:$A$50,MATCH(TRUE,(COUNTIF(INDIRECT("'"&amp;'BASE DONNEE'!$A$2:$A$50&amp;"'!A5:A50"),A11)&gt;0),0))&amp;"'!A4:S50"),5,0))</f>
        <v/>
      </c>
      <c r="F11" s="6" t="str">
        <f t="array" aca="1" ref="F11" ca="1">IF(A11="","",VLOOKUP(A11,INDIRECT("'"&amp;INDEX('BASE DONNEE'!$A$2:$A$50,MATCH(TRUE,(COUNTIF(INDIRECT("'"&amp;'BASE DONNEE'!$A$2:$A$50&amp;"'!A5:A50"),A11)&gt;0),0))&amp;"'!A4:S50"),12,0))</f>
        <v/>
      </c>
      <c r="G11" s="4" t="str">
        <f t="array" aca="1" ref="G11" ca="1">IF(A11="","",VLOOKUP(A11,INDIRECT("'"&amp;INDEX('BASE DONNEE'!$A$2:$A$50,MATCH(TRUE,(COUNTIF(INDIRECT("'"&amp;'BASE DONNEE'!$A$2:$A$50&amp;"'!A5:A50"),A11)&gt;0),0))&amp;"'!A4:S50"),7,0))</f>
        <v/>
      </c>
      <c r="H11" s="4" t="str">
        <f t="array" aca="1" ref="H11" ca="1">IF(A11="","",VLOOKUP(A11,INDIRECT("'"&amp;INDEX('BASE DONNEE'!$A$2:$A$50,MATCH(TRUE,(COUNTIF(INDIRECT("'"&amp;'BASE DONNEE'!$A$2:$A$50&amp;"'!A5:A50"),A11)&gt;0),0))&amp;"'!A4:S50"),9,0))</f>
        <v/>
      </c>
      <c r="I11" s="7" t="str">
        <f t="array" aca="1" ref="I11" ca="1">IF(A11="","",VLOOKUP(A11,INDIRECT("'"&amp;INDEX('BASE DONNEE'!$A$2:$A$50,MATCH(TRUE,(COUNTIF(INDIRECT("'"&amp;'BASE DONNEE'!$A$2:$A$50&amp;"'!A5:A50"),A11)&gt;0),0))&amp;"'!A4:S50"),15,0))</f>
        <v/>
      </c>
    </row>
    <row r="12" spans="1:12" x14ac:dyDescent="0.25">
      <c r="B12" s="4" t="str">
        <f t="array" aca="1" ref="B12" ca="1">IF(ISERROR(INDEX(SERVICEF,SMALL(IF(ref=$A$2,ROW(INDIRECT("1:"&amp;ROWS(ref)))),ROWS($1:9)))),"",INDEX(SERVICEF,SMALL(IF(ref=$A$2,ROW(INDIRECT("1:"&amp;ROWS(ref)))),ROWS($1:9))))</f>
        <v>Responsable</v>
      </c>
      <c r="C12" s="4" t="str">
        <f>IF(A12="","",CONCATENATE(VLOOKUP(LEFT(A12,5),'BASE DONNEE'!$B$2:$D$50,2,FALSE)," ",VLOOKUP(LEFT(A12,5),'BASE DONNEE'!$B$2:$D$50,3,FALSE)))</f>
        <v/>
      </c>
      <c r="D12" s="4" t="str">
        <f t="array" aca="1" ref="D12" ca="1">IF(A12="","",VLOOKUP(A12,INDIRECT("'"&amp;INDEX('BASE DONNEE'!$A$2:$A$50,MATCH(TRUE,(COUNTIF(INDIRECT("'"&amp;'BASE DONNEE'!$A$2:$A$50&amp;"'!A5:A50"),A12)&gt;0),0))&amp;"'!A4:S50"),8,0))</f>
        <v/>
      </c>
      <c r="E12" s="4" t="str">
        <f t="array" aca="1" ref="E12" ca="1">IF(A12="","",VLOOKUP(A12,INDIRECT("'"&amp;INDEX('BASE DONNEE'!$A$2:$A$50,MATCH(TRUE,(COUNTIF(INDIRECT("'"&amp;'BASE DONNEE'!$A$2:$A$50&amp;"'!A5:A50"),A12)&gt;0),0))&amp;"'!A4:S50"),5,0))</f>
        <v/>
      </c>
      <c r="F12" s="6" t="str">
        <f t="array" aca="1" ref="F12" ca="1">IF(A12="","",VLOOKUP(A12,INDIRECT("'"&amp;INDEX('BASE DONNEE'!$A$2:$A$50,MATCH(TRUE,(COUNTIF(INDIRECT("'"&amp;'BASE DONNEE'!$A$2:$A$50&amp;"'!A5:A50"),A12)&gt;0),0))&amp;"'!A4:S50"),12,0))</f>
        <v/>
      </c>
      <c r="G12" s="4" t="str">
        <f t="array" aca="1" ref="G12" ca="1">IF(A12="","",VLOOKUP(A12,INDIRECT("'"&amp;INDEX('BASE DONNEE'!$A$2:$A$50,MATCH(TRUE,(COUNTIF(INDIRECT("'"&amp;'BASE DONNEE'!$A$2:$A$50&amp;"'!A5:A50"),A12)&gt;0),0))&amp;"'!A4:S50"),7,0))</f>
        <v/>
      </c>
      <c r="H12" s="4" t="str">
        <f t="array" aca="1" ref="H12" ca="1">IF(A12="","",VLOOKUP(A12,INDIRECT("'"&amp;INDEX('BASE DONNEE'!$A$2:$A$50,MATCH(TRUE,(COUNTIF(INDIRECT("'"&amp;'BASE DONNEE'!$A$2:$A$50&amp;"'!A5:A50"),A12)&gt;0),0))&amp;"'!A4:S50"),9,0))</f>
        <v/>
      </c>
      <c r="I12" s="7" t="str">
        <f t="array" aca="1" ref="I12" ca="1">IF(A12="","",VLOOKUP(A12,INDIRECT("'"&amp;INDEX('BASE DONNEE'!$A$2:$A$50,MATCH(TRUE,(COUNTIF(INDIRECT("'"&amp;'BASE DONNEE'!$A$2:$A$50&amp;"'!A5:A50"),A12)&gt;0),0))&amp;"'!A4:S50"),15,0))</f>
        <v/>
      </c>
    </row>
    <row r="13" spans="1:12" x14ac:dyDescent="0.25">
      <c r="B13" s="4" t="str">
        <f t="array" aca="1" ref="B13" ca="1">IF(ISERROR(INDEX(SERVICEF,SMALL(IF(ref=$A$2,ROW(INDIRECT("1:"&amp;ROWS(ref)))),ROWS($1:10)))),"",INDEX(SERVICEF,SMALL(IF(ref=$A$2,ROW(INDIRECT("1:"&amp;ROWS(ref)))),ROWS($1:10))))</f>
        <v/>
      </c>
      <c r="C13" s="4" t="str">
        <f>IF(A13="","",CONCATENATE(VLOOKUP(LEFT(A13,5),'BASE DONNEE'!$B$2:$D$50,2,FALSE)," ",VLOOKUP(LEFT(A13,5),'BASE DONNEE'!$B$2:$D$50,3,FALSE)))</f>
        <v/>
      </c>
      <c r="D13" s="4" t="str">
        <f t="array" aca="1" ref="D13" ca="1">IF(A13="","",VLOOKUP(A13,INDIRECT("'"&amp;INDEX('BASE DONNEE'!$A$2:$A$50,MATCH(TRUE,(COUNTIF(INDIRECT("'"&amp;'BASE DONNEE'!$A$2:$A$50&amp;"'!A5:A50"),A13)&gt;0),0))&amp;"'!A4:S50"),8,0))</f>
        <v/>
      </c>
      <c r="E13" s="4" t="str">
        <f t="array" aca="1" ref="E13" ca="1">IF(A13="","",VLOOKUP(A13,INDIRECT("'"&amp;INDEX('BASE DONNEE'!$A$2:$A$50,MATCH(TRUE,(COUNTIF(INDIRECT("'"&amp;'BASE DONNEE'!$A$2:$A$50&amp;"'!A5:A50"),A13)&gt;0),0))&amp;"'!A4:S50"),5,0))</f>
        <v/>
      </c>
      <c r="F13" s="6" t="str">
        <f t="array" aca="1" ref="F13" ca="1">IF(A13="","",VLOOKUP(A13,INDIRECT("'"&amp;INDEX('BASE DONNEE'!$A$2:$A$50,MATCH(TRUE,(COUNTIF(INDIRECT("'"&amp;'BASE DONNEE'!$A$2:$A$50&amp;"'!A5:A50"),A13)&gt;0),0))&amp;"'!A4:S50"),12,0))</f>
        <v/>
      </c>
      <c r="G13" s="4" t="str">
        <f t="array" aca="1" ref="G13" ca="1">IF(A13="","",VLOOKUP(A13,INDIRECT("'"&amp;INDEX('BASE DONNEE'!$A$2:$A$50,MATCH(TRUE,(COUNTIF(INDIRECT("'"&amp;'BASE DONNEE'!$A$2:$A$50&amp;"'!A5:A50"),A13)&gt;0),0))&amp;"'!A4:S50"),7,0))</f>
        <v/>
      </c>
      <c r="H13" s="4" t="str">
        <f t="array" aca="1" ref="H13" ca="1">IF(A13="","",VLOOKUP(A13,INDIRECT("'"&amp;INDEX('BASE DONNEE'!$A$2:$A$50,MATCH(TRUE,(COUNTIF(INDIRECT("'"&amp;'BASE DONNEE'!$A$2:$A$50&amp;"'!A5:A50"),A13)&gt;0),0))&amp;"'!A4:S50"),9,0))</f>
        <v/>
      </c>
      <c r="I13" s="7" t="str">
        <f t="array" aca="1" ref="I13" ca="1">IF(A13="","",VLOOKUP(A13,INDIRECT("'"&amp;INDEX('BASE DONNEE'!$A$2:$A$50,MATCH(TRUE,(COUNTIF(INDIRECT("'"&amp;'BASE DONNEE'!$A$2:$A$50&amp;"'!A5:A50"),A13)&gt;0),0))&amp;"'!A4:S50"),15,0))</f>
        <v/>
      </c>
    </row>
    <row r="14" spans="1:12" x14ac:dyDescent="0.25">
      <c r="B14" s="4" t="str">
        <f t="array" aca="1" ref="B14" ca="1">IF(ISERROR(INDEX(SERVICEF,SMALL(IF(ref=$A$2,ROW(INDIRECT("1:"&amp;ROWS(ref)))),ROWS($1:11)))),"",INDEX(SERVICEF,SMALL(IF(ref=$A$2,ROW(INDIRECT("1:"&amp;ROWS(ref)))),ROWS($1:11))))</f>
        <v/>
      </c>
      <c r="C14" s="4" t="str">
        <f>IF(A14="","",CONCATENATE(VLOOKUP(LEFT(A14,5),'BASE DONNEE'!$B$2:$D$50,2,FALSE)," ",VLOOKUP(LEFT(A14,5),'BASE DONNEE'!$B$2:$D$50,3,FALSE)))</f>
        <v/>
      </c>
      <c r="D14" s="4" t="str">
        <f t="array" aca="1" ref="D14" ca="1">IF(A14="","",VLOOKUP(A14,INDIRECT("'"&amp;INDEX('BASE DONNEE'!$A$2:$A$50,MATCH(TRUE,(COUNTIF(INDIRECT("'"&amp;'BASE DONNEE'!$A$2:$A$50&amp;"'!A5:A50"),A14)&gt;0),0))&amp;"'!A4:S50"),8,0))</f>
        <v/>
      </c>
      <c r="E14" s="4" t="str">
        <f t="array" aca="1" ref="E14" ca="1">IF(A14="","",VLOOKUP(A14,INDIRECT("'"&amp;INDEX('BASE DONNEE'!$A$2:$A$50,MATCH(TRUE,(COUNTIF(INDIRECT("'"&amp;'BASE DONNEE'!$A$2:$A$50&amp;"'!A5:A50"),A14)&gt;0),0))&amp;"'!A4:S50"),5,0))</f>
        <v/>
      </c>
      <c r="F14" s="6" t="str">
        <f t="array" aca="1" ref="F14" ca="1">IF(A14="","",VLOOKUP(A14,INDIRECT("'"&amp;INDEX('BASE DONNEE'!$A$2:$A$50,MATCH(TRUE,(COUNTIF(INDIRECT("'"&amp;'BASE DONNEE'!$A$2:$A$50&amp;"'!A5:A50"),A14)&gt;0),0))&amp;"'!A4:S50"),12,0))</f>
        <v/>
      </c>
      <c r="G14" s="4" t="str">
        <f t="array" aca="1" ref="G14" ca="1">IF(A14="","",VLOOKUP(A14,INDIRECT("'"&amp;INDEX('BASE DONNEE'!$A$2:$A$50,MATCH(TRUE,(COUNTIF(INDIRECT("'"&amp;'BASE DONNEE'!$A$2:$A$50&amp;"'!A5:A50"),A14)&gt;0),0))&amp;"'!A4:S50"),7,0))</f>
        <v/>
      </c>
      <c r="H14" s="4" t="str">
        <f t="array" aca="1" ref="H14" ca="1">IF(A14="","",VLOOKUP(A14,INDIRECT("'"&amp;INDEX('BASE DONNEE'!$A$2:$A$50,MATCH(TRUE,(COUNTIF(INDIRECT("'"&amp;'BASE DONNEE'!$A$2:$A$50&amp;"'!A5:A50"),A14)&gt;0),0))&amp;"'!A4:S50"),9,0))</f>
        <v/>
      </c>
      <c r="I14" s="7" t="str">
        <f t="array" aca="1" ref="I14" ca="1">IF(A14="","",VLOOKUP(A14,INDIRECT("'"&amp;INDEX('BASE DONNEE'!$A$2:$A$50,MATCH(TRUE,(COUNTIF(INDIRECT("'"&amp;'BASE DONNEE'!$A$2:$A$50&amp;"'!A5:A50"),A14)&gt;0),0))&amp;"'!A4:S50"),15,0))</f>
        <v/>
      </c>
    </row>
    <row r="15" spans="1:12" x14ac:dyDescent="0.25">
      <c r="B15" s="4" t="str">
        <f t="array" aca="1" ref="B15" ca="1">IF(ISERROR(INDEX(SERVICEF,SMALL(IF(ref=$A$2,ROW(INDIRECT("1:"&amp;ROWS(ref)))),ROWS($1:12)))),"",INDEX(SERVICEF,SMALL(IF(ref=$A$2,ROW(INDIRECT("1:"&amp;ROWS(ref)))),ROWS($1:12))))</f>
        <v/>
      </c>
      <c r="C15" s="4" t="str">
        <f>IF(A15="","",CONCATENATE(VLOOKUP(LEFT(A15,5),'BASE DONNEE'!$B$2:$D$50,2,FALSE)," ",VLOOKUP(LEFT(A15,5),'BASE DONNEE'!$B$2:$D$50,3,FALSE)))</f>
        <v/>
      </c>
      <c r="D15" s="4" t="str">
        <f t="array" aca="1" ref="D15" ca="1">IF(A15="","",VLOOKUP(A15,INDIRECT("'"&amp;INDEX('BASE DONNEE'!$A$2:$A$50,MATCH(TRUE,(COUNTIF(INDIRECT("'"&amp;'BASE DONNEE'!$A$2:$A$50&amp;"'!A5:A50"),A15)&gt;0),0))&amp;"'!A4:S50"),8,0))</f>
        <v/>
      </c>
      <c r="E15" s="4" t="str">
        <f t="array" aca="1" ref="E15" ca="1">IF(A15="","",VLOOKUP(A15,INDIRECT("'"&amp;INDEX('BASE DONNEE'!$A$2:$A$50,MATCH(TRUE,(COUNTIF(INDIRECT("'"&amp;'BASE DONNEE'!$A$2:$A$50&amp;"'!A5:A50"),A15)&gt;0),0))&amp;"'!A4:S50"),5,0))</f>
        <v/>
      </c>
      <c r="F15" s="6" t="str">
        <f t="array" aca="1" ref="F15" ca="1">IF(A15="","",VLOOKUP(A15,INDIRECT("'"&amp;INDEX('BASE DONNEE'!$A$2:$A$50,MATCH(TRUE,(COUNTIF(INDIRECT("'"&amp;'BASE DONNEE'!$A$2:$A$50&amp;"'!A5:A50"),A15)&gt;0),0))&amp;"'!A4:S50"),12,0))</f>
        <v/>
      </c>
      <c r="G15" s="4" t="str">
        <f t="array" aca="1" ref="G15" ca="1">IF(A15="","",VLOOKUP(A15,INDIRECT("'"&amp;INDEX('BASE DONNEE'!$A$2:$A$50,MATCH(TRUE,(COUNTIF(INDIRECT("'"&amp;'BASE DONNEE'!$A$2:$A$50&amp;"'!A5:A50"),A15)&gt;0),0))&amp;"'!A4:S50"),7,0))</f>
        <v/>
      </c>
      <c r="H15" s="4" t="str">
        <f t="array" aca="1" ref="H15" ca="1">IF(A15="","",VLOOKUP(A15,INDIRECT("'"&amp;INDEX('BASE DONNEE'!$A$2:$A$50,MATCH(TRUE,(COUNTIF(INDIRECT("'"&amp;'BASE DONNEE'!$A$2:$A$50&amp;"'!A5:A50"),A15)&gt;0),0))&amp;"'!A4:S50"),9,0))</f>
        <v/>
      </c>
      <c r="I15" s="7" t="str">
        <f t="array" aca="1" ref="I15" ca="1">IF(A15="","",VLOOKUP(A15,INDIRECT("'"&amp;INDEX('BASE DONNEE'!$A$2:$A$50,MATCH(TRUE,(COUNTIF(INDIRECT("'"&amp;'BASE DONNEE'!$A$2:$A$50&amp;"'!A5:A50"),A15)&gt;0),0))&amp;"'!A4:S50"),15,0))</f>
        <v/>
      </c>
    </row>
    <row r="16" spans="1:12" x14ac:dyDescent="0.25">
      <c r="B16" s="4" t="str">
        <f t="array" aca="1" ref="B16" ca="1">IF(ISERROR(INDEX(SERVICEF,SMALL(IF(ref=$A$2,ROW(INDIRECT("1:"&amp;ROWS(ref)))),ROWS($1:13)))),"",INDEX(SERVICEF,SMALL(IF(ref=$A$2,ROW(INDIRECT("1:"&amp;ROWS(ref)))),ROWS($1:13))))</f>
        <v/>
      </c>
      <c r="C16" s="4" t="str">
        <f>IF(A16="","",CONCATENATE(VLOOKUP(LEFT(A16,5),'BASE DONNEE'!$B$2:$D$50,2,FALSE)," ",VLOOKUP(LEFT(A16,5),'BASE DONNEE'!$B$2:$D$50,3,FALSE)))</f>
        <v/>
      </c>
      <c r="D16" s="4" t="str">
        <f t="array" aca="1" ref="D16" ca="1">IF(A16="","",VLOOKUP(A16,INDIRECT("'"&amp;INDEX('BASE DONNEE'!$A$2:$A$50,MATCH(TRUE,(COUNTIF(INDIRECT("'"&amp;'BASE DONNEE'!$A$2:$A$50&amp;"'!A5:A50"),A16)&gt;0),0))&amp;"'!A4:S50"),8,0))</f>
        <v/>
      </c>
      <c r="E16" s="4" t="str">
        <f t="array" aca="1" ref="E16" ca="1">IF(A16="","",VLOOKUP(A16,INDIRECT("'"&amp;INDEX('BASE DONNEE'!$A$2:$A$50,MATCH(TRUE,(COUNTIF(INDIRECT("'"&amp;'BASE DONNEE'!$A$2:$A$50&amp;"'!A5:A50"),A16)&gt;0),0))&amp;"'!A4:S50"),5,0))</f>
        <v/>
      </c>
      <c r="F16" s="6" t="str">
        <f t="array" aca="1" ref="F16" ca="1">IF(A16="","",VLOOKUP(A16,INDIRECT("'"&amp;INDEX('BASE DONNEE'!$A$2:$A$50,MATCH(TRUE,(COUNTIF(INDIRECT("'"&amp;'BASE DONNEE'!$A$2:$A$50&amp;"'!A5:A50"),A16)&gt;0),0))&amp;"'!A4:S50"),12,0))</f>
        <v/>
      </c>
      <c r="G16" s="4" t="str">
        <f t="array" aca="1" ref="G16" ca="1">IF(A16="","",VLOOKUP(A16,INDIRECT("'"&amp;INDEX('BASE DONNEE'!$A$2:$A$50,MATCH(TRUE,(COUNTIF(INDIRECT("'"&amp;'BASE DONNEE'!$A$2:$A$50&amp;"'!A5:A50"),A16)&gt;0),0))&amp;"'!A4:S50"),7,0))</f>
        <v/>
      </c>
      <c r="H16" s="4" t="str">
        <f t="array" aca="1" ref="H16" ca="1">IF(A16="","",VLOOKUP(A16,INDIRECT("'"&amp;INDEX('BASE DONNEE'!$A$2:$A$50,MATCH(TRUE,(COUNTIF(INDIRECT("'"&amp;'BASE DONNEE'!$A$2:$A$50&amp;"'!A5:A50"),A16)&gt;0),0))&amp;"'!A4:S50"),9,0))</f>
        <v/>
      </c>
      <c r="I16" s="7" t="str">
        <f t="array" aca="1" ref="I16" ca="1">IF(A16="","",VLOOKUP(A16,INDIRECT("'"&amp;INDEX('BASE DONNEE'!$A$2:$A$50,MATCH(TRUE,(COUNTIF(INDIRECT("'"&amp;'BASE DONNEE'!$A$2:$A$50&amp;"'!A5:A50"),A16)&gt;0),0))&amp;"'!A4:S50"),15,0))</f>
        <v/>
      </c>
    </row>
    <row r="17" spans="2:9" x14ac:dyDescent="0.25">
      <c r="B17" s="4" t="str">
        <f t="array" aca="1" ref="B17" ca="1">IF(ISERROR(INDEX(SERVICEF,SMALL(IF(ref=$A$2,ROW(INDIRECT("1:"&amp;ROWS(ref)))),ROWS($1:14)))),"",INDEX(SERVICEF,SMALL(IF(ref=$A$2,ROW(INDIRECT("1:"&amp;ROWS(ref)))),ROWS($1:14))))</f>
        <v/>
      </c>
      <c r="C17" s="4" t="str">
        <f>IF(A17="","",CONCATENATE(VLOOKUP(LEFT(A17,5),'BASE DONNEE'!$B$2:$D$50,2,FALSE)," ",VLOOKUP(LEFT(A17,5),'BASE DONNEE'!$B$2:$D$50,3,FALSE)))</f>
        <v/>
      </c>
      <c r="D17" s="4" t="str">
        <f t="array" aca="1" ref="D17" ca="1">IF(A17="","",VLOOKUP(A17,INDIRECT("'"&amp;INDEX('BASE DONNEE'!$A$2:$A$50,MATCH(TRUE,(COUNTIF(INDIRECT("'"&amp;'BASE DONNEE'!$A$2:$A$50&amp;"'!A5:A50"),A17)&gt;0),0))&amp;"'!A4:S50"),8,0))</f>
        <v/>
      </c>
      <c r="E17" s="4" t="str">
        <f t="array" aca="1" ref="E17" ca="1">IF(A17="","",VLOOKUP(A17,INDIRECT("'"&amp;INDEX('BASE DONNEE'!$A$2:$A$50,MATCH(TRUE,(COUNTIF(INDIRECT("'"&amp;'BASE DONNEE'!$A$2:$A$50&amp;"'!A5:A50"),A17)&gt;0),0))&amp;"'!A4:S50"),5,0))</f>
        <v/>
      </c>
      <c r="F17" s="6" t="str">
        <f t="array" aca="1" ref="F17" ca="1">IF(A17="","",VLOOKUP(A17,INDIRECT("'"&amp;INDEX('BASE DONNEE'!$A$2:$A$50,MATCH(TRUE,(COUNTIF(INDIRECT("'"&amp;'BASE DONNEE'!$A$2:$A$50&amp;"'!A5:A50"),A17)&gt;0),0))&amp;"'!A4:S50"),12,0))</f>
        <v/>
      </c>
      <c r="G17" s="4" t="str">
        <f t="array" aca="1" ref="G17" ca="1">IF(A17="","",VLOOKUP(A17,INDIRECT("'"&amp;INDEX('BASE DONNEE'!$A$2:$A$50,MATCH(TRUE,(COUNTIF(INDIRECT("'"&amp;'BASE DONNEE'!$A$2:$A$50&amp;"'!A5:A50"),A17)&gt;0),0))&amp;"'!A4:S50"),7,0))</f>
        <v/>
      </c>
      <c r="H17" s="4" t="str">
        <f t="array" aca="1" ref="H17" ca="1">IF(A17="","",VLOOKUP(A17,INDIRECT("'"&amp;INDEX('BASE DONNEE'!$A$2:$A$50,MATCH(TRUE,(COUNTIF(INDIRECT("'"&amp;'BASE DONNEE'!$A$2:$A$50&amp;"'!A5:A50"),A17)&gt;0),0))&amp;"'!A4:S50"),9,0))</f>
        <v/>
      </c>
      <c r="I17" s="7" t="str">
        <f t="array" aca="1" ref="I17" ca="1">IF(A17="","",VLOOKUP(A17,INDIRECT("'"&amp;INDEX('BASE DONNEE'!$A$2:$A$50,MATCH(TRUE,(COUNTIF(INDIRECT("'"&amp;'BASE DONNEE'!$A$2:$A$50&amp;"'!A5:A50"),A17)&gt;0),0))&amp;"'!A4:S50"),15,0))</f>
        <v/>
      </c>
    </row>
    <row r="18" spans="2:9" x14ac:dyDescent="0.25">
      <c r="B18" s="4" t="str">
        <f t="array" aca="1" ref="B18" ca="1">IF(ISERROR(INDEX(SERVICEF,SMALL(IF(ref=$A$2,ROW(INDIRECT("1:"&amp;ROWS(ref)))),ROWS($1:15)))),"",INDEX(SERVICEF,SMALL(IF(ref=$A$2,ROW(INDIRECT("1:"&amp;ROWS(ref)))),ROWS($1:15))))</f>
        <v/>
      </c>
      <c r="C18" s="4" t="str">
        <f>IF(A18="","",CONCATENATE(VLOOKUP(LEFT(A18,5),'BASE DONNEE'!$B$2:$D$50,2,FALSE)," ",VLOOKUP(LEFT(A18,5),'BASE DONNEE'!$B$2:$D$50,3,FALSE)))</f>
        <v/>
      </c>
      <c r="D18" s="4" t="str">
        <f t="array" aca="1" ref="D18" ca="1">IF(A18="","",VLOOKUP(A18,INDIRECT("'"&amp;INDEX('BASE DONNEE'!$A$2:$A$50,MATCH(TRUE,(COUNTIF(INDIRECT("'"&amp;'BASE DONNEE'!$A$2:$A$50&amp;"'!A5:A50"),A18)&gt;0),0))&amp;"'!A4:S50"),8,0))</f>
        <v/>
      </c>
      <c r="E18" s="4" t="str">
        <f t="array" aca="1" ref="E18" ca="1">IF(A18="","",VLOOKUP(A18,INDIRECT("'"&amp;INDEX('BASE DONNEE'!$A$2:$A$50,MATCH(TRUE,(COUNTIF(INDIRECT("'"&amp;'BASE DONNEE'!$A$2:$A$50&amp;"'!A5:A50"),A18)&gt;0),0))&amp;"'!A4:S50"),5,0))</f>
        <v/>
      </c>
      <c r="F18" s="6" t="str">
        <f t="array" aca="1" ref="F18" ca="1">IF(A18="","",VLOOKUP(A18,INDIRECT("'"&amp;INDEX('BASE DONNEE'!$A$2:$A$50,MATCH(TRUE,(COUNTIF(INDIRECT("'"&amp;'BASE DONNEE'!$A$2:$A$50&amp;"'!A5:A50"),A18)&gt;0),0))&amp;"'!A4:S50"),12,0))</f>
        <v/>
      </c>
      <c r="G18" s="4" t="str">
        <f t="array" aca="1" ref="G18" ca="1">IF(A18="","",VLOOKUP(A18,INDIRECT("'"&amp;INDEX('BASE DONNEE'!$A$2:$A$50,MATCH(TRUE,(COUNTIF(INDIRECT("'"&amp;'BASE DONNEE'!$A$2:$A$50&amp;"'!A5:A50"),A18)&gt;0),0))&amp;"'!A4:S50"),7,0))</f>
        <v/>
      </c>
      <c r="H18" s="4" t="str">
        <f t="array" aca="1" ref="H18" ca="1">IF(A18="","",VLOOKUP(A18,INDIRECT("'"&amp;INDEX('BASE DONNEE'!$A$2:$A$50,MATCH(TRUE,(COUNTIF(INDIRECT("'"&amp;'BASE DONNEE'!$A$2:$A$50&amp;"'!A5:A50"),A18)&gt;0),0))&amp;"'!A4:S50"),9,0))</f>
        <v/>
      </c>
      <c r="I18" s="7" t="str">
        <f t="array" aca="1" ref="I18" ca="1">IF(A18="","",VLOOKUP(A18,INDIRECT("'"&amp;INDEX('BASE DONNEE'!$A$2:$A$50,MATCH(TRUE,(COUNTIF(INDIRECT("'"&amp;'BASE DONNEE'!$A$2:$A$50&amp;"'!A5:A50"),A18)&gt;0),0))&amp;"'!A4:S50"),15,0))</f>
        <v/>
      </c>
    </row>
    <row r="19" spans="2:9" x14ac:dyDescent="0.25">
      <c r="B19" s="4" t="str">
        <f t="array" aca="1" ref="B19" ca="1">IF(ISERROR(INDEX(SERVICEF,SMALL(IF(ref=$A$2,ROW(INDIRECT("1:"&amp;ROWS(ref)))),ROWS($1:16)))),"",INDEX(SERVICEF,SMALL(IF(ref=$A$2,ROW(INDIRECT("1:"&amp;ROWS(ref)))),ROWS($1:16))))</f>
        <v/>
      </c>
      <c r="C19" s="4" t="str">
        <f>IF(A19="","",CONCATENATE(VLOOKUP(LEFT(A19,5),'BASE DONNEE'!$B$2:$D$50,2,FALSE)," ",VLOOKUP(LEFT(A19,5),'BASE DONNEE'!$B$2:$D$50,3,FALSE)))</f>
        <v/>
      </c>
      <c r="D19" s="4" t="str">
        <f t="array" aca="1" ref="D19" ca="1">IF(A19="","",VLOOKUP(A19,INDIRECT("'"&amp;INDEX('BASE DONNEE'!$A$2:$A$50,MATCH(TRUE,(COUNTIF(INDIRECT("'"&amp;'BASE DONNEE'!$A$2:$A$50&amp;"'!A5:A50"),A19)&gt;0),0))&amp;"'!A4:S50"),8,0))</f>
        <v/>
      </c>
      <c r="E19" s="4" t="str">
        <f t="array" aca="1" ref="E19" ca="1">IF(A19="","",VLOOKUP(A19,INDIRECT("'"&amp;INDEX('BASE DONNEE'!$A$2:$A$50,MATCH(TRUE,(COUNTIF(INDIRECT("'"&amp;'BASE DONNEE'!$A$2:$A$50&amp;"'!A5:A50"),A19)&gt;0),0))&amp;"'!A4:S50"),5,0))</f>
        <v/>
      </c>
      <c r="F19" s="6" t="str">
        <f t="array" aca="1" ref="F19" ca="1">IF(A19="","",VLOOKUP(A19,INDIRECT("'"&amp;INDEX('BASE DONNEE'!$A$2:$A$50,MATCH(TRUE,(COUNTIF(INDIRECT("'"&amp;'BASE DONNEE'!$A$2:$A$50&amp;"'!A5:A50"),A19)&gt;0),0))&amp;"'!A4:S50"),12,0))</f>
        <v/>
      </c>
      <c r="G19" s="4" t="str">
        <f t="array" aca="1" ref="G19" ca="1">IF(A19="","",VLOOKUP(A19,INDIRECT("'"&amp;INDEX('BASE DONNEE'!$A$2:$A$50,MATCH(TRUE,(COUNTIF(INDIRECT("'"&amp;'BASE DONNEE'!$A$2:$A$50&amp;"'!A5:A50"),A19)&gt;0),0))&amp;"'!A4:S50"),7,0))</f>
        <v/>
      </c>
      <c r="H19" s="4" t="str">
        <f t="array" aca="1" ref="H19" ca="1">IF(A19="","",VLOOKUP(A19,INDIRECT("'"&amp;INDEX('BASE DONNEE'!$A$2:$A$50,MATCH(TRUE,(COUNTIF(INDIRECT("'"&amp;'BASE DONNEE'!$A$2:$A$50&amp;"'!A5:A50"),A19)&gt;0),0))&amp;"'!A4:S50"),9,0))</f>
        <v/>
      </c>
      <c r="I19" s="7" t="str">
        <f t="array" aca="1" ref="I19" ca="1">IF(A19="","",VLOOKUP(A19,INDIRECT("'"&amp;INDEX('BASE DONNEE'!$A$2:$A$50,MATCH(TRUE,(COUNTIF(INDIRECT("'"&amp;'BASE DONNEE'!$A$2:$A$50&amp;"'!A5:A50"),A19)&gt;0),0))&amp;"'!A4:S50"),15,0))</f>
        <v/>
      </c>
    </row>
    <row r="20" spans="2:9" x14ac:dyDescent="0.25">
      <c r="B20" s="4" t="str">
        <f t="array" aca="1" ref="B20" ca="1">IF(ISERROR(INDEX(SERVICEF,SMALL(IF(ref=$A$2,ROW(INDIRECT("1:"&amp;ROWS(ref)))),ROWS($1:17)))),"",INDEX(SERVICEF,SMALL(IF(ref=$A$2,ROW(INDIRECT("1:"&amp;ROWS(ref)))),ROWS($1:17))))</f>
        <v/>
      </c>
      <c r="C20" s="4" t="str">
        <f>IF(A20="","",CONCATENATE(VLOOKUP(LEFT(A20,5),'BASE DONNEE'!$B$2:$D$50,2,FALSE)," ",VLOOKUP(LEFT(A20,5),'BASE DONNEE'!$B$2:$D$50,3,FALSE)))</f>
        <v/>
      </c>
      <c r="D20" s="4" t="str">
        <f t="array" aca="1" ref="D20" ca="1">IF(A20="","",VLOOKUP(A20,INDIRECT("'"&amp;INDEX('BASE DONNEE'!$A$2:$A$50,MATCH(TRUE,(COUNTIF(INDIRECT("'"&amp;'BASE DONNEE'!$A$2:$A$50&amp;"'!A5:A50"),A20)&gt;0),0))&amp;"'!A4:S50"),8,0))</f>
        <v/>
      </c>
      <c r="E20" s="4" t="str">
        <f t="array" aca="1" ref="E20" ca="1">IF(A20="","",VLOOKUP(A20,INDIRECT("'"&amp;INDEX('BASE DONNEE'!$A$2:$A$50,MATCH(TRUE,(COUNTIF(INDIRECT("'"&amp;'BASE DONNEE'!$A$2:$A$50&amp;"'!A5:A50"),A20)&gt;0),0))&amp;"'!A4:S50"),5,0))</f>
        <v/>
      </c>
      <c r="F20" s="6" t="str">
        <f t="array" aca="1" ref="F20" ca="1">IF(A20="","",VLOOKUP(A20,INDIRECT("'"&amp;INDEX('BASE DONNEE'!$A$2:$A$50,MATCH(TRUE,(COUNTIF(INDIRECT("'"&amp;'BASE DONNEE'!$A$2:$A$50&amp;"'!A5:A50"),A20)&gt;0),0))&amp;"'!A4:S50"),12,0))</f>
        <v/>
      </c>
      <c r="G20" s="4" t="str">
        <f t="array" aca="1" ref="G20" ca="1">IF(A20="","",VLOOKUP(A20,INDIRECT("'"&amp;INDEX('BASE DONNEE'!$A$2:$A$50,MATCH(TRUE,(COUNTIF(INDIRECT("'"&amp;'BASE DONNEE'!$A$2:$A$50&amp;"'!A5:A50"),A20)&gt;0),0))&amp;"'!A4:S50"),7,0))</f>
        <v/>
      </c>
      <c r="H20" s="4" t="str">
        <f t="array" aca="1" ref="H20" ca="1">IF(A20="","",VLOOKUP(A20,INDIRECT("'"&amp;INDEX('BASE DONNEE'!$A$2:$A$50,MATCH(TRUE,(COUNTIF(INDIRECT("'"&amp;'BASE DONNEE'!$A$2:$A$50&amp;"'!A5:A50"),A20)&gt;0),0))&amp;"'!A4:S50"),9,0))</f>
        <v/>
      </c>
      <c r="I20" s="7" t="str">
        <f t="array" aca="1" ref="I20" ca="1">IF(A20="","",VLOOKUP(A20,INDIRECT("'"&amp;INDEX('BASE DONNEE'!$A$2:$A$50,MATCH(TRUE,(COUNTIF(INDIRECT("'"&amp;'BASE DONNEE'!$A$2:$A$50&amp;"'!A5:A50"),A20)&gt;0),0))&amp;"'!A4:S50"),15,0))</f>
        <v/>
      </c>
    </row>
    <row r="21" spans="2:9" x14ac:dyDescent="0.25">
      <c r="B21" s="4" t="str">
        <f t="array" aca="1" ref="B21" ca="1">IF(ISERROR(INDEX(SERVICEF,SMALL(IF(ref=$A$2,ROW(INDIRECT("1:"&amp;ROWS(ref)))),ROWS($1:18)))),"",INDEX(SERVICEF,SMALL(IF(ref=$A$2,ROW(INDIRECT("1:"&amp;ROWS(ref)))),ROWS($1:18))))</f>
        <v/>
      </c>
      <c r="C21" s="4" t="str">
        <f>IF(A21="","",CONCATENATE(VLOOKUP(LEFT(A21,5),'BASE DONNEE'!$B$2:$D$50,2,FALSE)," ",VLOOKUP(LEFT(A21,5),'BASE DONNEE'!$B$2:$D$50,3,FALSE)))</f>
        <v/>
      </c>
      <c r="D21" s="4" t="str">
        <f t="array" aca="1" ref="D21" ca="1">IF(A21="","",VLOOKUP(A21,INDIRECT("'"&amp;INDEX('BASE DONNEE'!$A$2:$A$50,MATCH(TRUE,(COUNTIF(INDIRECT("'"&amp;'BASE DONNEE'!$A$2:$A$50&amp;"'!A5:A50"),A21)&gt;0),0))&amp;"'!A4:S50"),8,0))</f>
        <v/>
      </c>
      <c r="E21" s="4" t="str">
        <f t="array" aca="1" ref="E21" ca="1">IF(A21="","",VLOOKUP(A21,INDIRECT("'"&amp;INDEX('BASE DONNEE'!$A$2:$A$50,MATCH(TRUE,(COUNTIF(INDIRECT("'"&amp;'BASE DONNEE'!$A$2:$A$50&amp;"'!A5:A50"),A21)&gt;0),0))&amp;"'!A4:S50"),5,0))</f>
        <v/>
      </c>
      <c r="F21" s="6" t="str">
        <f t="array" aca="1" ref="F21" ca="1">IF(A21="","",VLOOKUP(A21,INDIRECT("'"&amp;INDEX('BASE DONNEE'!$A$2:$A$50,MATCH(TRUE,(COUNTIF(INDIRECT("'"&amp;'BASE DONNEE'!$A$2:$A$50&amp;"'!A5:A50"),A21)&gt;0),0))&amp;"'!A4:S50"),12,0))</f>
        <v/>
      </c>
      <c r="G21" s="4" t="str">
        <f t="array" aca="1" ref="G21" ca="1">IF(A21="","",VLOOKUP(A21,INDIRECT("'"&amp;INDEX('BASE DONNEE'!$A$2:$A$50,MATCH(TRUE,(COUNTIF(INDIRECT("'"&amp;'BASE DONNEE'!$A$2:$A$50&amp;"'!A5:A50"),A21)&gt;0),0))&amp;"'!A4:S50"),7,0))</f>
        <v/>
      </c>
      <c r="H21" s="4" t="str">
        <f t="array" aca="1" ref="H21" ca="1">IF(A21="","",VLOOKUP(A21,INDIRECT("'"&amp;INDEX('BASE DONNEE'!$A$2:$A$50,MATCH(TRUE,(COUNTIF(INDIRECT("'"&amp;'BASE DONNEE'!$A$2:$A$50&amp;"'!A5:A50"),A21)&gt;0),0))&amp;"'!A4:S50"),9,0))</f>
        <v/>
      </c>
      <c r="I21" s="7" t="str">
        <f t="array" aca="1" ref="I21" ca="1">IF(A21="","",VLOOKUP(A21,INDIRECT("'"&amp;INDEX('BASE DONNEE'!$A$2:$A$50,MATCH(TRUE,(COUNTIF(INDIRECT("'"&amp;'BASE DONNEE'!$A$2:$A$50&amp;"'!A5:A50"),A21)&gt;0),0))&amp;"'!A4:S50"),15,0))</f>
        <v/>
      </c>
    </row>
    <row r="22" spans="2:9" x14ac:dyDescent="0.25">
      <c r="B22" s="4" t="str">
        <f t="array" aca="1" ref="B22" ca="1">IF(ISERROR(INDEX(SERVICEF,SMALL(IF(ref=$A$2,ROW(INDIRECT("1:"&amp;ROWS(ref)))),ROWS($1:19)))),"",INDEX(SERVICEF,SMALL(IF(ref=$A$2,ROW(INDIRECT("1:"&amp;ROWS(ref)))),ROWS($1:19))))</f>
        <v/>
      </c>
      <c r="C22" s="4" t="str">
        <f>IF(A22="","",CONCATENATE(VLOOKUP(LEFT(A22,5),'BASE DONNEE'!$B$2:$D$50,2,FALSE)," ",VLOOKUP(LEFT(A22,5),'BASE DONNEE'!$B$2:$D$50,3,FALSE)))</f>
        <v/>
      </c>
      <c r="D22" s="4" t="str">
        <f t="array" aca="1" ref="D22" ca="1">IF(A22="","",VLOOKUP(A22,INDIRECT("'"&amp;INDEX('BASE DONNEE'!$A$2:$A$50,MATCH(TRUE,(COUNTIF(INDIRECT("'"&amp;'BASE DONNEE'!$A$2:$A$50&amp;"'!A5:A50"),A22)&gt;0),0))&amp;"'!A4:S50"),8,0))</f>
        <v/>
      </c>
      <c r="E22" s="4" t="str">
        <f t="array" aca="1" ref="E22" ca="1">IF(A22="","",VLOOKUP(A22,INDIRECT("'"&amp;INDEX('BASE DONNEE'!$A$2:$A$50,MATCH(TRUE,(COUNTIF(INDIRECT("'"&amp;'BASE DONNEE'!$A$2:$A$50&amp;"'!A5:A50"),A22)&gt;0),0))&amp;"'!A4:S50"),5,0))</f>
        <v/>
      </c>
      <c r="F22" s="6" t="str">
        <f t="array" aca="1" ref="F22" ca="1">IF(A22="","",VLOOKUP(A22,INDIRECT("'"&amp;INDEX('BASE DONNEE'!$A$2:$A$50,MATCH(TRUE,(COUNTIF(INDIRECT("'"&amp;'BASE DONNEE'!$A$2:$A$50&amp;"'!A5:A50"),A22)&gt;0),0))&amp;"'!A4:S50"),12,0))</f>
        <v/>
      </c>
      <c r="G22" s="4" t="str">
        <f t="array" aca="1" ref="G22" ca="1">IF(A22="","",VLOOKUP(A22,INDIRECT("'"&amp;INDEX('BASE DONNEE'!$A$2:$A$50,MATCH(TRUE,(COUNTIF(INDIRECT("'"&amp;'BASE DONNEE'!$A$2:$A$50&amp;"'!A5:A50"),A22)&gt;0),0))&amp;"'!A4:S50"),7,0))</f>
        <v/>
      </c>
      <c r="H22" s="4" t="str">
        <f t="array" aca="1" ref="H22" ca="1">IF(A22="","",VLOOKUP(A22,INDIRECT("'"&amp;INDEX('BASE DONNEE'!$A$2:$A$50,MATCH(TRUE,(COUNTIF(INDIRECT("'"&amp;'BASE DONNEE'!$A$2:$A$50&amp;"'!A5:A50"),A22)&gt;0),0))&amp;"'!A4:S50"),9,0))</f>
        <v/>
      </c>
      <c r="I22" s="7" t="str">
        <f t="array" aca="1" ref="I22" ca="1">IF(A22="","",VLOOKUP(A22,INDIRECT("'"&amp;INDEX('BASE DONNEE'!$A$2:$A$50,MATCH(TRUE,(COUNTIF(INDIRECT("'"&amp;'BASE DONNEE'!$A$2:$A$50&amp;"'!A5:A50"),A22)&gt;0),0))&amp;"'!A4:S50"),15,0))</f>
        <v/>
      </c>
    </row>
    <row r="23" spans="2:9" x14ac:dyDescent="0.25">
      <c r="B23" s="4" t="str">
        <f t="array" aca="1" ref="B23" ca="1">IF(ISERROR(INDEX(SERVICEF,SMALL(IF(ref=$A$2,ROW(INDIRECT("1:"&amp;ROWS(ref)))),ROWS($1:20)))),"",INDEX(SERVICEF,SMALL(IF(ref=$A$2,ROW(INDIRECT("1:"&amp;ROWS(ref)))),ROWS($1:20))))</f>
        <v/>
      </c>
      <c r="C23" s="4" t="str">
        <f>IF(A23="","",CONCATENATE(VLOOKUP(LEFT(A23,5),'BASE DONNEE'!$B$2:$D$50,2,FALSE)," ",VLOOKUP(LEFT(A23,5),'BASE DONNEE'!$B$2:$D$50,3,FALSE)))</f>
        <v/>
      </c>
      <c r="D23" s="4" t="str">
        <f t="array" aca="1" ref="D23" ca="1">IF(A23="","",VLOOKUP(A23,INDIRECT("'"&amp;INDEX('BASE DONNEE'!$A$2:$A$50,MATCH(TRUE,(COUNTIF(INDIRECT("'"&amp;'BASE DONNEE'!$A$2:$A$50&amp;"'!A5:A50"),A23)&gt;0),0))&amp;"'!A4:S50"),8,0))</f>
        <v/>
      </c>
      <c r="E23" s="4" t="str">
        <f t="array" aca="1" ref="E23" ca="1">IF(A23="","",VLOOKUP(A23,INDIRECT("'"&amp;INDEX('BASE DONNEE'!$A$2:$A$50,MATCH(TRUE,(COUNTIF(INDIRECT("'"&amp;'BASE DONNEE'!$A$2:$A$50&amp;"'!A5:A50"),A23)&gt;0),0))&amp;"'!A4:S50"),5,0))</f>
        <v/>
      </c>
      <c r="F23" s="6" t="str">
        <f t="array" aca="1" ref="F23" ca="1">IF(A23="","",VLOOKUP(A23,INDIRECT("'"&amp;INDEX('BASE DONNEE'!$A$2:$A$50,MATCH(TRUE,(COUNTIF(INDIRECT("'"&amp;'BASE DONNEE'!$A$2:$A$50&amp;"'!A5:A50"),A23)&gt;0),0))&amp;"'!A4:S50"),12,0))</f>
        <v/>
      </c>
      <c r="G23" s="4" t="str">
        <f t="array" aca="1" ref="G23" ca="1">IF(A23="","",VLOOKUP(A23,INDIRECT("'"&amp;INDEX('BASE DONNEE'!$A$2:$A$50,MATCH(TRUE,(COUNTIF(INDIRECT("'"&amp;'BASE DONNEE'!$A$2:$A$50&amp;"'!A5:A50"),A23)&gt;0),0))&amp;"'!A4:S50"),7,0))</f>
        <v/>
      </c>
      <c r="H23" s="4" t="str">
        <f t="array" aca="1" ref="H23" ca="1">IF(A23="","",VLOOKUP(A23,INDIRECT("'"&amp;INDEX('BASE DONNEE'!$A$2:$A$50,MATCH(TRUE,(COUNTIF(INDIRECT("'"&amp;'BASE DONNEE'!$A$2:$A$50&amp;"'!A5:A50"),A23)&gt;0),0))&amp;"'!A4:S50"),9,0))</f>
        <v/>
      </c>
      <c r="I23" s="7" t="str">
        <f t="array" aca="1" ref="I23" ca="1">IF(A23="","",VLOOKUP(A23,INDIRECT("'"&amp;INDEX('BASE DONNEE'!$A$2:$A$50,MATCH(TRUE,(COUNTIF(INDIRECT("'"&amp;'BASE DONNEE'!$A$2:$A$50&amp;"'!A5:A50"),A23)&gt;0),0))&amp;"'!A4:S50"),15,0))</f>
        <v/>
      </c>
    </row>
    <row r="24" spans="2:9" x14ac:dyDescent="0.25">
      <c r="C24" s="4" t="str">
        <f>IF(A24="","",CONCATENATE(VLOOKUP(LEFT(A24,5),'BASE DONNEE'!$B$2:$D$50,2,FALSE)," ",VLOOKUP(LEFT(A24,5),'BASE DONNEE'!$B$2:$D$50,3,FALSE)))</f>
        <v/>
      </c>
    </row>
    <row r="25" spans="2:9" x14ac:dyDescent="0.25">
      <c r="C25" s="4" t="str">
        <f>IF(A25="","",CONCATENATE(VLOOKUP(LEFT(A25,5),'BASE DONNEE'!$B$2:$D$50,2,FALSE)," ",VLOOKUP(LEFT(A25,5),'BASE DONNEE'!$B$2:$D$50,3,FALSE)))</f>
        <v/>
      </c>
    </row>
    <row r="26" spans="2:9" x14ac:dyDescent="0.25">
      <c r="C26" s="4" t="str">
        <f>IF(A26="","",CONCATENATE(VLOOKUP(LEFT(A26,5),'BASE DONNEE'!$B$2:$D$50,2,FALSE)," ",VLOOKUP(LEFT(A26,5),'BASE DONNEE'!$B$2:$D$50,3,FALSE)))</f>
        <v/>
      </c>
    </row>
    <row r="27" spans="2:9" x14ac:dyDescent="0.25">
      <c r="C27" s="4" t="str">
        <f>IF(A27="","",CONCATENATE(VLOOKUP(LEFT(A27,5),'BASE DONNEE'!$B$2:$D$50,2,FALSE)," ",VLOOKUP(LEFT(A27,5),'BASE DONNEE'!$B$2:$D$50,3,FALSE)))</f>
        <v/>
      </c>
    </row>
    <row r="28" spans="2:9" x14ac:dyDescent="0.25">
      <c r="C28" s="4" t="str">
        <f>IF(A28="","",CONCATENATE(VLOOKUP(LEFT(A28,5),'BASE DONNEE'!$B$2:$D$50,2,FALSE)," ",VLOOKUP(LEFT(A28,5),'BASE DONNEE'!$B$2:$D$50,3,FALSE)))</f>
        <v/>
      </c>
    </row>
    <row r="29" spans="2:9" x14ac:dyDescent="0.25">
      <c r="C29" s="4" t="str">
        <f>IF(A29="","",CONCATENATE(VLOOKUP(LEFT(A29,5),'BASE DONNEE'!$B$2:$D$50,2,FALSE)," ",VLOOKUP(LEFT(A29,5),'BASE DONNEE'!$B$2:$D$50,3,FALSE)))</f>
        <v/>
      </c>
    </row>
    <row r="30" spans="2:9" x14ac:dyDescent="0.25">
      <c r="C30" s="4" t="str">
        <f>IF(A30="","",CONCATENATE(VLOOKUP(LEFT(A30,5),'BASE DONNEE'!$B$2:$D$50,2,FALSE)," ",VLOOKUP(LEFT(A30,5),'BASE DONNEE'!$B$2:$D$50,3,FALSE)))</f>
        <v/>
      </c>
    </row>
    <row r="31" spans="2:9" x14ac:dyDescent="0.25">
      <c r="C31" s="4" t="str">
        <f>IF(A31="","",CONCATENATE(VLOOKUP(LEFT(A31,5),'BASE DONNEE'!$B$2:$D$50,2,FALSE)," ",VLOOKUP(LEFT(A31,5),'BASE DONNEE'!$B$2:$D$50,3,FALSE)))</f>
        <v/>
      </c>
    </row>
    <row r="32" spans="2:9" x14ac:dyDescent="0.25">
      <c r="C32" s="4" t="str">
        <f>IF(A32="","",CONCATENATE(VLOOKUP(LEFT(A32,5),'BASE DONNEE'!$B$2:$D$50,2,FALSE)," ",VLOOKUP(LEFT(A32,5),'BASE DONNEE'!$B$2:$D$50,3,FALSE)))</f>
        <v/>
      </c>
    </row>
    <row r="33" spans="3:3" x14ac:dyDescent="0.25">
      <c r="C33" s="4" t="str">
        <f>IF(A33="","",CONCATENATE(VLOOKUP(LEFT(A33,5),'BASE DONNEE'!$B$2:$D$50,2,FALSE)," ",VLOOKUP(LEFT(A33,5),'BASE DONNEE'!$B$2:$D$50,3,FALSE)))</f>
        <v/>
      </c>
    </row>
    <row r="34" spans="3:3" x14ac:dyDescent="0.25">
      <c r="C34" s="4" t="str">
        <f>IF(A34="","",CONCATENATE(VLOOKUP(LEFT(A34,5),'BASE DONNEE'!$B$2:$D$50,2,FALSE)," ",VLOOKUP(LEFT(A34,5),'BASE DONNEE'!$B$2:$D$50,3,FALSE)))</f>
        <v/>
      </c>
    </row>
    <row r="35" spans="3:3" x14ac:dyDescent="0.25">
      <c r="C35" s="4" t="str">
        <f>IF(A35="","",CONCATENATE(VLOOKUP(LEFT(A35,5),'BASE DONNEE'!$B$2:$D$50,2,FALSE)," ",VLOOKUP(LEFT(A35,5),'BASE DONNEE'!$B$2:$D$50,3,FALSE)))</f>
        <v/>
      </c>
    </row>
    <row r="36" spans="3:3" x14ac:dyDescent="0.25">
      <c r="C36" s="4" t="str">
        <f>IF(A36="","",CONCATENATE(VLOOKUP(LEFT(A36,5),'BASE DONNEE'!$B$2:$D$50,2,FALSE)," ",VLOOKUP(LEFT(A36,5),'BASE DONNEE'!$B$2:$D$50,3,FALSE)))</f>
        <v/>
      </c>
    </row>
    <row r="37" spans="3:3" x14ac:dyDescent="0.25">
      <c r="C37" s="4" t="str">
        <f>IF(A37="","",CONCATENATE(VLOOKUP(LEFT(A37,5),'BASE DONNEE'!$B$2:$D$50,2,FALSE)," ",VLOOKUP(LEFT(A37,5),'BASE DONNEE'!$B$2:$D$50,3,FALSE)))</f>
        <v/>
      </c>
    </row>
    <row r="38" spans="3:3" x14ac:dyDescent="0.25">
      <c r="C38" s="4" t="str">
        <f>IF(A38="","",CONCATENATE(VLOOKUP(LEFT(A38,5),'BASE DONNEE'!$B$2:$D$50,2,FALSE)," ",VLOOKUP(LEFT(A38,5),'BASE DONNEE'!$B$2:$D$50,3,FALSE)))</f>
        <v/>
      </c>
    </row>
    <row r="39" spans="3:3" x14ac:dyDescent="0.25">
      <c r="C39" s="4" t="str">
        <f>IF(A39="","",CONCATENATE(VLOOKUP(LEFT(A39,5),'BASE DONNEE'!$B$2:$D$50,2,FALSE)," ",VLOOKUP(LEFT(A39,5),'BASE DONNEE'!$B$2:$D$50,3,FALSE)))</f>
        <v/>
      </c>
    </row>
    <row r="40" spans="3:3" x14ac:dyDescent="0.25">
      <c r="C40" s="4" t="str">
        <f>IF(A40="","",CONCATENATE(VLOOKUP(LEFT(A40,5),'BASE DONNEE'!$B$2:$D$50,2,FALSE)," ",VLOOKUP(LEFT(A40,5),'BASE DONNEE'!$B$2:$D$50,3,FALSE)))</f>
        <v/>
      </c>
    </row>
    <row r="41" spans="3:3" x14ac:dyDescent="0.25">
      <c r="C41" s="4" t="str">
        <f>IF(A41="","",CONCATENATE(VLOOKUP(LEFT(A41,5),'BASE DONNEE'!$B$2:$D$50,2,FALSE)," ",VLOOKUP(LEFT(A41,5),'BASE DONNEE'!$B$2:$D$50,3,FALSE)))</f>
        <v/>
      </c>
    </row>
    <row r="42" spans="3:3" x14ac:dyDescent="0.25">
      <c r="C42" s="4" t="str">
        <f>IF(A42="","",CONCATENATE(VLOOKUP(LEFT(A42,5),'BASE DONNEE'!$B$2:$D$50,2,FALSE)," ",VLOOKUP(LEFT(A42,5),'BASE DONNEE'!$B$2:$D$50,3,FALSE)))</f>
        <v/>
      </c>
    </row>
    <row r="43" spans="3:3" x14ac:dyDescent="0.25">
      <c r="C43" s="4" t="str">
        <f>IF(A43="","",CONCATENATE(VLOOKUP(LEFT(A43,5),'BASE DONNEE'!$B$2:$D$50,2,FALSE)," ",VLOOKUP(LEFT(A43,5),'BASE DONNEE'!$B$2:$D$50,3,FALSE)))</f>
        <v/>
      </c>
    </row>
    <row r="44" spans="3:3" x14ac:dyDescent="0.25">
      <c r="C44" s="4" t="str">
        <f>IF(A44="","",CONCATENATE(VLOOKUP(LEFT(A44,5),'BASE DONNEE'!$B$2:$D$50,2,FALSE)," ",VLOOKUP(LEFT(A44,5),'BASE DONNEE'!$B$2:$D$50,3,FALSE)))</f>
        <v/>
      </c>
    </row>
    <row r="45" spans="3:3" x14ac:dyDescent="0.25">
      <c r="C45" s="4" t="str">
        <f>IF(A45="","",CONCATENATE(VLOOKUP(LEFT(A45,5),'BASE DONNEE'!$B$2:$D$50,2,FALSE)," ",VLOOKUP(LEFT(A45,5),'BASE DONNEE'!$B$2:$D$50,3,FALSE)))</f>
        <v/>
      </c>
    </row>
    <row r="46" spans="3:3" x14ac:dyDescent="0.25">
      <c r="C46" s="4" t="str">
        <f>IF(A46="","",CONCATENATE(VLOOKUP(LEFT(A46,5),'BASE DONNEE'!$B$2:$D$50,2,FALSE)," ",VLOOKUP(LEFT(A46,5),'BASE DONNEE'!$B$2:$D$50,3,FALSE)))</f>
        <v/>
      </c>
    </row>
    <row r="47" spans="3:3" x14ac:dyDescent="0.25">
      <c r="C47" s="4" t="str">
        <f>IF(A47="","",CONCATENATE(VLOOKUP(LEFT(A47,5),'BASE DONNEE'!$B$2:$D$50,2,FALSE)," ",VLOOKUP(LEFT(A47,5),'BASE DONNEE'!$B$2:$D$50,3,FALSE)))</f>
        <v/>
      </c>
    </row>
    <row r="48" spans="3:3" x14ac:dyDescent="0.25">
      <c r="C48" s="4" t="str">
        <f>IF(A48="","",CONCATENATE(VLOOKUP(LEFT(A48,5),'BASE DONNEE'!$B$2:$D$50,2,FALSE)," ",VLOOKUP(LEFT(A48,5),'BASE DONNEE'!$B$2:$D$50,3,FALSE)))</f>
        <v/>
      </c>
    </row>
    <row r="49" spans="3:3" x14ac:dyDescent="0.25">
      <c r="C49" s="4" t="str">
        <f>IF(A49="","",CONCATENATE(VLOOKUP(LEFT(A49,5),'BASE DONNEE'!$B$2:$D$50,2,FALSE)," ",VLOOKUP(LEFT(A49,5),'BASE DONNEE'!$B$2:$D$50,3,FALSE)))</f>
        <v/>
      </c>
    </row>
    <row r="50" spans="3:3" x14ac:dyDescent="0.25">
      <c r="C50" s="4" t="str">
        <f>IF(A50="","",CONCATENATE(VLOOKUP(LEFT(A50,5),'BASE DONNEE'!$B$2:$D$50,2,FALSE)," ",VLOOKUP(LEFT(A50,5),'BASE DONNEE'!$B$2:$D$50,3,FALSE)))</f>
        <v/>
      </c>
    </row>
    <row r="51" spans="3:3" x14ac:dyDescent="0.25">
      <c r="C51" s="4" t="str">
        <f>IF(A51="","",CONCATENATE(VLOOKUP(LEFT(A51,5),'BASE DONNEE'!$B$2:$D$50,2,FALSE)," ",VLOOKUP(LEFT(A51,5),'BASE DONNEE'!$B$2:$D$50,3,FALSE)))</f>
        <v/>
      </c>
    </row>
    <row r="52" spans="3:3" x14ac:dyDescent="0.25">
      <c r="C52" s="4" t="str">
        <f>IF(A52="","",CONCATENATE(VLOOKUP(LEFT(A52,5),'BASE DONNEE'!$B$2:$D$50,2,FALSE)," ",VLOOKUP(LEFT(A52,5),'BASE DONNEE'!$B$2:$D$50,3,FALSE)))</f>
        <v/>
      </c>
    </row>
    <row r="53" spans="3:3" x14ac:dyDescent="0.25">
      <c r="C53" s="4" t="str">
        <f>IF(A53="","",CONCATENATE(VLOOKUP(LEFT(A53,5),'BASE DONNEE'!$B$2:$D$50,2,FALSE)," ",VLOOKUP(LEFT(A53,5),'BASE DONNEE'!$B$2:$D$50,3,FALSE)))</f>
        <v/>
      </c>
    </row>
    <row r="54" spans="3:3" x14ac:dyDescent="0.25">
      <c r="C54" s="4" t="str">
        <f>IF(A54="","",CONCATENATE(VLOOKUP(LEFT(A54,5),'BASE DONNEE'!$B$2:$D$50,2,FALSE)," ",VLOOKUP(LEFT(A54,5),'BASE DONNEE'!$B$2:$D$50,3,FALSE)))</f>
        <v/>
      </c>
    </row>
    <row r="55" spans="3:3" x14ac:dyDescent="0.25">
      <c r="C55" s="4" t="str">
        <f>IF(A55="","",CONCATENATE(VLOOKUP(LEFT(A55,5),'BASE DONNEE'!$B$2:$D$50,2,FALSE)," ",VLOOKUP(LEFT(A55,5),'BASE DONNEE'!$B$2:$D$50,3,FALSE)))</f>
        <v/>
      </c>
    </row>
    <row r="56" spans="3:3" x14ac:dyDescent="0.25">
      <c r="C56" s="4" t="str">
        <f>IF(A56="","",CONCATENATE(VLOOKUP(LEFT(A56,5),'BASE DONNEE'!$B$2:$D$50,2,FALSE)," ",VLOOKUP(LEFT(A56,5),'BASE DONNEE'!$B$2:$D$50,3,FALSE)))</f>
        <v/>
      </c>
    </row>
    <row r="57" spans="3:3" x14ac:dyDescent="0.25">
      <c r="C57" s="4" t="str">
        <f>IF(A57="","",CONCATENATE(VLOOKUP(LEFT(A57,5),'BASE DONNEE'!$B$2:$D$50,2,FALSE)," ",VLOOKUP(LEFT(A57,5),'BASE DONNEE'!$B$2:$D$50,3,FALSE)))</f>
        <v/>
      </c>
    </row>
    <row r="58" spans="3:3" x14ac:dyDescent="0.25">
      <c r="C58" s="4" t="str">
        <f>IF(A58="","",CONCATENATE(VLOOKUP(LEFT(A58,5),'BASE DONNEE'!$B$2:$D$50,2,FALSE)," ",VLOOKUP(LEFT(A58,5),'BASE DONNEE'!$B$2:$D$50,3,FALSE)))</f>
        <v/>
      </c>
    </row>
    <row r="59" spans="3:3" x14ac:dyDescent="0.25">
      <c r="C59" s="4" t="str">
        <f>IF(A59="","",CONCATENATE(VLOOKUP(LEFT(A59,5),'BASE DONNEE'!$B$2:$D$50,2,FALSE)," ",VLOOKUP(LEFT(A59,5),'BASE DONNEE'!$B$2:$D$50,3,FALSE)))</f>
        <v/>
      </c>
    </row>
    <row r="60" spans="3:3" x14ac:dyDescent="0.25">
      <c r="C60" s="4" t="str">
        <f>IF(A60="","",CONCATENATE(VLOOKUP(LEFT(A60,5),'BASE DONNEE'!$B$2:$D$50,2,FALSE)," ",VLOOKUP(LEFT(A60,5),'BASE DONNEE'!$B$2:$D$50,3,FALSE)))</f>
        <v/>
      </c>
    </row>
    <row r="61" spans="3:3" x14ac:dyDescent="0.25">
      <c r="C61" s="4" t="str">
        <f>IF(A61="","",CONCATENATE(VLOOKUP(LEFT(A61,5),'BASE DONNEE'!$B$2:$D$50,2,FALSE)," ",VLOOKUP(LEFT(A61,5),'BASE DONNEE'!$B$2:$D$50,3,FALSE)))</f>
        <v/>
      </c>
    </row>
    <row r="62" spans="3:3" x14ac:dyDescent="0.25">
      <c r="C62" s="4" t="str">
        <f>IF(A62="","",CONCATENATE(VLOOKUP(LEFT(A62,5),'BASE DONNEE'!$B$2:$D$50,2,FALSE)," ",VLOOKUP(LEFT(A62,5),'BASE DONNEE'!$B$2:$D$50,3,FALSE)))</f>
        <v/>
      </c>
    </row>
    <row r="63" spans="3:3" x14ac:dyDescent="0.25">
      <c r="C63" s="4" t="str">
        <f>IF(A63="","",CONCATENATE(VLOOKUP(LEFT(A63,5),'BASE DONNEE'!$B$2:$D$50,2,FALSE)," ",VLOOKUP(LEFT(A63,5),'BASE DONNEE'!$B$2:$D$50,3,FALSE)))</f>
        <v/>
      </c>
    </row>
    <row r="64" spans="3:3" x14ac:dyDescent="0.25">
      <c r="C64" s="4" t="str">
        <f>IF(A64="","",CONCATENATE(VLOOKUP(LEFT(A64,5),'BASE DONNEE'!$B$2:$D$50,2,FALSE)," ",VLOOKUP(LEFT(A64,5),'BASE DONNEE'!$B$2:$D$50,3,FALSE)))</f>
        <v/>
      </c>
    </row>
    <row r="65" spans="3:3" x14ac:dyDescent="0.25">
      <c r="C65" s="4" t="str">
        <f>IF(A65="","",CONCATENATE(VLOOKUP(LEFT(A65,5),'BASE DONNEE'!$B$2:$D$50,2,FALSE)," ",VLOOKUP(LEFT(A65,5),'BASE DONNEE'!$B$2:$D$50,3,FALSE)))</f>
        <v/>
      </c>
    </row>
    <row r="66" spans="3:3" x14ac:dyDescent="0.25">
      <c r="C66" s="4" t="str">
        <f>IF(A66="","",CONCATENATE(VLOOKUP(LEFT(A66,5),'BASE DONNEE'!$B$2:$D$50,2,FALSE)," ",VLOOKUP(LEFT(A66,5),'BASE DONNEE'!$B$2:$D$50,3,FALSE)))</f>
        <v/>
      </c>
    </row>
    <row r="67" spans="3:3" x14ac:dyDescent="0.25">
      <c r="C67" s="4" t="str">
        <f>IF(A67="","",CONCATENATE(VLOOKUP(LEFT(A67,5),'BASE DONNEE'!$B$2:$D$50,2,FALSE)," ",VLOOKUP(LEFT(A67,5),'BASE DONNEE'!$B$2:$D$50,3,FALSE)))</f>
        <v/>
      </c>
    </row>
    <row r="68" spans="3:3" x14ac:dyDescent="0.25">
      <c r="C68" s="4" t="str">
        <f>IF(A68="","",CONCATENATE(VLOOKUP(LEFT(A68,5),'BASE DONNEE'!$B$2:$D$50,2,FALSE)," ",VLOOKUP(LEFT(A68,5),'BASE DONNEE'!$B$2:$D$50,3,FALSE)))</f>
        <v/>
      </c>
    </row>
    <row r="69" spans="3:3" x14ac:dyDescent="0.25">
      <c r="C69" s="4" t="str">
        <f>IF(A69="","",CONCATENATE(VLOOKUP(LEFT(A69,5),'BASE DONNEE'!$B$2:$D$50,2,FALSE)," ",VLOOKUP(LEFT(A69,5),'BASE DONNEE'!$B$2:$D$50,3,FALSE)))</f>
        <v/>
      </c>
    </row>
    <row r="70" spans="3:3" x14ac:dyDescent="0.25">
      <c r="C70" s="4" t="str">
        <f>IF(A70="","",CONCATENATE(VLOOKUP(LEFT(A70,5),'BASE DONNEE'!$B$2:$D$50,2,FALSE)," ",VLOOKUP(LEFT(A70,5),'BASE DONNEE'!$B$2:$D$50,3,FALSE)))</f>
        <v/>
      </c>
    </row>
    <row r="71" spans="3:3" x14ac:dyDescent="0.25">
      <c r="C71" s="4" t="str">
        <f>IF(A71="","",CONCATENATE(VLOOKUP(LEFT(A71,5),'BASE DONNEE'!$B$2:$D$50,2,FALSE)," ",VLOOKUP(LEFT(A71,5),'BASE DONNEE'!$B$2:$D$50,3,FALSE)))</f>
        <v/>
      </c>
    </row>
    <row r="72" spans="3:3" x14ac:dyDescent="0.25">
      <c r="C72" s="4" t="str">
        <f>IF(A72="","",CONCATENATE(VLOOKUP(LEFT(A72,5),'BASE DONNEE'!$B$2:$D$50,2,FALSE)," ",VLOOKUP(LEFT(A72,5),'BASE DONNEE'!$B$2:$D$50,3,FALSE)))</f>
        <v/>
      </c>
    </row>
    <row r="73" spans="3:3" x14ac:dyDescent="0.25">
      <c r="C73" s="4" t="str">
        <f>IF(A73="","",CONCATENATE(VLOOKUP(LEFT(A73,5),'BASE DONNEE'!$B$2:$D$50,2,FALSE)," ",VLOOKUP(LEFT(A73,5),'BASE DONNEE'!$B$2:$D$50,3,FALSE)))</f>
        <v/>
      </c>
    </row>
    <row r="74" spans="3:3" x14ac:dyDescent="0.25">
      <c r="C74" s="4" t="str">
        <f>IF(A74="","",CONCATENATE(VLOOKUP(LEFT(A74,5),'BASE DONNEE'!$B$2:$D$50,2,FALSE)," ",VLOOKUP(LEFT(A74,5),'BASE DONNEE'!$B$2:$D$50,3,FALSE)))</f>
        <v/>
      </c>
    </row>
    <row r="75" spans="3:3" x14ac:dyDescent="0.25">
      <c r="C75" s="4" t="str">
        <f>IF(A75="","",CONCATENATE(VLOOKUP(LEFT(A75,5),'BASE DONNEE'!$B$2:$D$50,2,FALSE)," ",VLOOKUP(LEFT(A75,5),'BASE DONNEE'!$B$2:$D$50,3,FALSE)))</f>
        <v/>
      </c>
    </row>
    <row r="76" spans="3:3" x14ac:dyDescent="0.25">
      <c r="C76" s="4" t="str">
        <f>IF(A76="","",CONCATENATE(VLOOKUP(LEFT(A76,5),'BASE DONNEE'!$B$2:$D$50,2,FALSE)," ",VLOOKUP(LEFT(A76,5),'BASE DONNEE'!$B$2:$D$50,3,FALSE)))</f>
        <v/>
      </c>
    </row>
    <row r="77" spans="3:3" x14ac:dyDescent="0.25">
      <c r="C77" s="4" t="str">
        <f>IF(A77="","",CONCATENATE(VLOOKUP(LEFT(A77,5),'BASE DONNEE'!$B$2:$D$50,2,FALSE)," ",VLOOKUP(LEFT(A77,5),'BASE DONNEE'!$B$2:$D$50,3,FALSE)))</f>
        <v/>
      </c>
    </row>
    <row r="78" spans="3:3" x14ac:dyDescent="0.25">
      <c r="C78" s="4" t="str">
        <f>IF(A78="","",CONCATENATE(VLOOKUP(LEFT(A78,5),'BASE DONNEE'!$B$2:$D$50,2,FALSE)," ",VLOOKUP(LEFT(A78,5),'BASE DONNEE'!$B$2:$D$50,3,FALSE)))</f>
        <v/>
      </c>
    </row>
    <row r="79" spans="3:3" x14ac:dyDescent="0.25">
      <c r="C79" s="4" t="str">
        <f>IF(A79="","",CONCATENATE(VLOOKUP(LEFT(A79,5),'BASE DONNEE'!$B$2:$D$50,2,FALSE)," ",VLOOKUP(LEFT(A79,5),'BASE DONNEE'!$B$2:$D$50,3,FALSE)))</f>
        <v/>
      </c>
    </row>
    <row r="80" spans="3:3" x14ac:dyDescent="0.25">
      <c r="C80" s="4" t="str">
        <f>IF(A80="","",CONCATENATE(VLOOKUP(LEFT(A80,5),'BASE DONNEE'!$B$2:$D$50,2,FALSE)," ",VLOOKUP(LEFT(A80,5),'BASE DONNEE'!$B$2:$D$50,3,FALSE)))</f>
        <v/>
      </c>
    </row>
    <row r="81" spans="3:3" x14ac:dyDescent="0.25">
      <c r="C81" s="4" t="str">
        <f>IF(A81="","",CONCATENATE(VLOOKUP(LEFT(A81,5),'BASE DONNEE'!$B$2:$D$50,2,FALSE)," ",VLOOKUP(LEFT(A81,5),'BASE DONNEE'!$B$2:$D$50,3,FALSE)))</f>
        <v/>
      </c>
    </row>
    <row r="82" spans="3:3" x14ac:dyDescent="0.25">
      <c r="C82" s="4" t="str">
        <f>IF(A82="","",CONCATENATE(VLOOKUP(LEFT(A82,5),'BASE DONNEE'!$B$2:$D$50,2,FALSE)," ",VLOOKUP(LEFT(A82,5),'BASE DONNEE'!$B$2:$D$50,3,FALSE)))</f>
        <v/>
      </c>
    </row>
    <row r="83" spans="3:3" x14ac:dyDescent="0.25">
      <c r="C83" s="4" t="str">
        <f>IF(A83="","",CONCATENATE(VLOOKUP(LEFT(A83,5),'BASE DONNEE'!$B$2:$D$50,2,FALSE)," ",VLOOKUP(LEFT(A83,5),'BASE DONNEE'!$B$2:$D$50,3,FALSE)))</f>
        <v/>
      </c>
    </row>
    <row r="84" spans="3:3" x14ac:dyDescent="0.25">
      <c r="C84" s="4" t="str">
        <f>IF(A84="","",CONCATENATE(VLOOKUP(LEFT(A84,5),'BASE DONNEE'!$B$2:$D$50,2,FALSE)," ",VLOOKUP(LEFT(A84,5),'BASE DONNEE'!$B$2:$D$50,3,FALSE)))</f>
        <v/>
      </c>
    </row>
    <row r="85" spans="3:3" x14ac:dyDescent="0.25">
      <c r="C85" s="4" t="str">
        <f>IF(A85="","",CONCATENATE(VLOOKUP(LEFT(A85,5),'BASE DONNEE'!$B$2:$D$50,2,FALSE)," ",VLOOKUP(LEFT(A85,5),'BASE DONNEE'!$B$2:$D$50,3,FALSE)))</f>
        <v/>
      </c>
    </row>
    <row r="86" spans="3:3" x14ac:dyDescent="0.25">
      <c r="C86" s="4" t="str">
        <f>IF(A86="","",CONCATENATE(VLOOKUP(LEFT(A86,5),'BASE DONNEE'!$B$2:$D$50,2,FALSE)," ",VLOOKUP(LEFT(A86,5),'BASE DONNEE'!$B$2:$D$50,3,FALSE)))</f>
        <v/>
      </c>
    </row>
    <row r="87" spans="3:3" x14ac:dyDescent="0.25">
      <c r="C87" s="4" t="str">
        <f>IF(A87="","",CONCATENATE(VLOOKUP(LEFT(A87,5),'BASE DONNEE'!$B$2:$D$50,2,FALSE)," ",VLOOKUP(LEFT(A87,5),'BASE DONNEE'!$B$2:$D$50,3,FALSE)))</f>
        <v/>
      </c>
    </row>
    <row r="88" spans="3:3" x14ac:dyDescent="0.25">
      <c r="C88" s="4" t="str">
        <f>IF(A88="","",CONCATENATE(VLOOKUP(LEFT(A88,5),'BASE DONNEE'!$B$2:$D$50,2,FALSE)," ",VLOOKUP(LEFT(A88,5),'BASE DONNEE'!$B$2:$D$50,3,FALSE)))</f>
        <v/>
      </c>
    </row>
    <row r="89" spans="3:3" x14ac:dyDescent="0.25">
      <c r="C89" s="4" t="str">
        <f>IF(A89="","",CONCATENATE(VLOOKUP(LEFT(A89,5),'BASE DONNEE'!$B$2:$D$50,2,FALSE)," ",VLOOKUP(LEFT(A89,5),'BASE DONNEE'!$B$2:$D$50,3,FALSE)))</f>
        <v/>
      </c>
    </row>
    <row r="90" spans="3:3" x14ac:dyDescent="0.25">
      <c r="C90" s="4" t="str">
        <f>IF(A90="","",CONCATENATE(VLOOKUP(LEFT(A90,5),'BASE DONNEE'!$B$2:$D$50,2,FALSE)," ",VLOOKUP(LEFT(A90,5),'BASE DONNEE'!$B$2:$D$50,3,FALSE)))</f>
        <v/>
      </c>
    </row>
    <row r="91" spans="3:3" x14ac:dyDescent="0.25">
      <c r="C91" s="4" t="str">
        <f>IF(A91="","",CONCATENATE(VLOOKUP(LEFT(A91,5),'BASE DONNEE'!$B$2:$D$50,2,FALSE)," ",VLOOKUP(LEFT(A91,5),'BASE DONNEE'!$B$2:$D$50,3,FALSE)))</f>
        <v/>
      </c>
    </row>
    <row r="92" spans="3:3" x14ac:dyDescent="0.25">
      <c r="C92" s="4" t="str">
        <f>IF(A92="","",CONCATENATE(VLOOKUP(LEFT(A92,5),'BASE DONNEE'!$B$2:$D$50,2,FALSE)," ",VLOOKUP(LEFT(A92,5),'BASE DONNEE'!$B$2:$D$50,3,FALSE)))</f>
        <v/>
      </c>
    </row>
    <row r="93" spans="3:3" x14ac:dyDescent="0.25">
      <c r="C93" s="4" t="str">
        <f>IF(A93="","",CONCATENATE(VLOOKUP(LEFT(A93,5),'BASE DONNEE'!$B$2:$D$50,2,FALSE)," ",VLOOKUP(LEFT(A93,5),'BASE DONNEE'!$B$2:$D$50,3,FALSE)))</f>
        <v/>
      </c>
    </row>
    <row r="94" spans="3:3" x14ac:dyDescent="0.25">
      <c r="C94" s="4" t="str">
        <f>IF(A94="","",CONCATENATE(VLOOKUP(LEFT(A94,5),'BASE DONNEE'!$B$2:$D$50,2,FALSE)," ",VLOOKUP(LEFT(A94,5),'BASE DONNEE'!$B$2:$D$50,3,FALSE)))</f>
        <v/>
      </c>
    </row>
    <row r="95" spans="3:3" x14ac:dyDescent="0.25">
      <c r="C95" s="4" t="str">
        <f>IF(A95="","",CONCATENATE(VLOOKUP(LEFT(A95,5),'BASE DONNEE'!$B$2:$D$50,2,FALSE)," ",VLOOKUP(LEFT(A95,5),'BASE DONNEE'!$B$2:$D$50,3,FALSE)))</f>
        <v/>
      </c>
    </row>
    <row r="96" spans="3:3" x14ac:dyDescent="0.25">
      <c r="C96" s="4" t="str">
        <f>IF(A96="","",CONCATENATE(VLOOKUP(LEFT(A96,5),'BASE DONNEE'!$B$2:$D$50,2,FALSE)," ",VLOOKUP(LEFT(A96,5),'BASE DONNEE'!$B$2:$D$50,3,FALSE)))</f>
        <v/>
      </c>
    </row>
    <row r="97" spans="3:3" x14ac:dyDescent="0.25">
      <c r="C97" s="4" t="str">
        <f>IF(A97="","",CONCATENATE(VLOOKUP(LEFT(A97,5),'BASE DONNEE'!$B$2:$D$50,2,FALSE)," ",VLOOKUP(LEFT(A97,5),'BASE DONNEE'!$B$2:$D$50,3,FALSE)))</f>
        <v/>
      </c>
    </row>
    <row r="98" spans="3:3" x14ac:dyDescent="0.25">
      <c r="C98" s="4" t="str">
        <f>IF(A98="","",CONCATENATE(VLOOKUP(LEFT(A98,5),'BASE DONNEE'!$B$2:$D$50,2,FALSE)," ",VLOOKUP(LEFT(A98,5),'BASE DONNEE'!$B$2:$D$50,3,FALSE)))</f>
        <v/>
      </c>
    </row>
    <row r="99" spans="3:3" x14ac:dyDescent="0.25">
      <c r="C99" s="4" t="str">
        <f>IF(A99="","",CONCATENATE(VLOOKUP(LEFT(A99,5),'BASE DONNEE'!$B$2:$D$50,2,FALSE)," ",VLOOKUP(LEFT(A99,5),'BASE DONNEE'!$B$2:$D$50,3,FALSE)))</f>
        <v/>
      </c>
    </row>
    <row r="100" spans="3:3" x14ac:dyDescent="0.25">
      <c r="C100" s="4" t="str">
        <f>IF(A100="","",CONCATENATE(VLOOKUP(LEFT(A100,5),'BASE DONNEE'!$B$2:$D$50,2,FALSE)," ",VLOOKUP(LEFT(A100,5),'BASE DONNEE'!$B$2:$D$50,3,FALSE)))</f>
        <v/>
      </c>
    </row>
    <row r="101" spans="3:3" x14ac:dyDescent="0.25">
      <c r="C101" s="4" t="str">
        <f>IF(A101="","",CONCATENATE(VLOOKUP(LEFT(A101,5),'BASE DONNEE'!$B$2:$D$50,2,FALSE)," ",VLOOKUP(LEFT(A101,5),'BASE DONNEE'!$B$2:$D$50,3,FALSE)))</f>
        <v/>
      </c>
    </row>
    <row r="102" spans="3:3" x14ac:dyDescent="0.25">
      <c r="C102" s="4" t="str">
        <f>IF(A102="","",CONCATENATE(VLOOKUP(LEFT(A102,5),'BASE DONNEE'!$B$2:$D$50,2,FALSE)," ",VLOOKUP(LEFT(A102,5),'BASE DONNEE'!$B$2:$D$50,3,FALSE)))</f>
        <v/>
      </c>
    </row>
    <row r="103" spans="3:3" x14ac:dyDescent="0.25">
      <c r="C103" s="4" t="str">
        <f>IF(A103="","",CONCATENATE(VLOOKUP(LEFT(A103,5),'BASE DONNEE'!$B$2:$D$50,2,FALSE)," ",VLOOKUP(LEFT(A103,5),'BASE DONNEE'!$B$2:$D$50,3,FALSE)))</f>
        <v/>
      </c>
    </row>
    <row r="104" spans="3:3" x14ac:dyDescent="0.25">
      <c r="C104" s="4" t="str">
        <f>IF(A104="","",CONCATENATE(VLOOKUP(LEFT(A104,5),'BASE DONNEE'!$B$2:$D$50,2,FALSE)," ",VLOOKUP(LEFT(A104,5),'BASE DONNEE'!$B$2:$D$50,3,FALSE)))</f>
        <v/>
      </c>
    </row>
    <row r="105" spans="3:3" x14ac:dyDescent="0.25">
      <c r="C105" s="4" t="str">
        <f>IF(A105="","",CONCATENATE(VLOOKUP(LEFT(A105,5),'BASE DONNEE'!$B$2:$D$50,2,FALSE)," ",VLOOKUP(LEFT(A105,5),'BASE DONNEE'!$B$2:$D$50,3,FALSE)))</f>
        <v/>
      </c>
    </row>
    <row r="106" spans="3:3" x14ac:dyDescent="0.25">
      <c r="C106" s="4" t="str">
        <f>IF(A106="","",CONCATENATE(VLOOKUP(LEFT(A106,5),'BASE DONNEE'!$B$2:$D$50,2,FALSE)," ",VLOOKUP(LEFT(A106,5),'BASE DONNEE'!$B$2:$D$50,3,FALSE)))</f>
        <v/>
      </c>
    </row>
    <row r="107" spans="3:3" x14ac:dyDescent="0.25">
      <c r="C107" s="4" t="str">
        <f>IF(A107="","",CONCATENATE(VLOOKUP(LEFT(A107,5),'BASE DONNEE'!$B$2:$D$50,2,FALSE)," ",VLOOKUP(LEFT(A107,5),'BASE DONNEE'!$B$2:$D$50,3,FALSE)))</f>
        <v/>
      </c>
    </row>
    <row r="108" spans="3:3" x14ac:dyDescent="0.25">
      <c r="C108" s="4" t="str">
        <f>IF(A108="","",CONCATENATE(VLOOKUP(LEFT(A108,5),'BASE DONNEE'!$B$2:$D$50,2,FALSE)," ",VLOOKUP(LEFT(A108,5),'BASE DONNEE'!$B$2:$D$50,3,FALSE)))</f>
        <v/>
      </c>
    </row>
    <row r="109" spans="3:3" x14ac:dyDescent="0.25">
      <c r="C109" s="4" t="str">
        <f>IF(A109="","",CONCATENATE(VLOOKUP(LEFT(A109,5),'BASE DONNEE'!$B$2:$D$50,2,FALSE)," ",VLOOKUP(LEFT(A109,5),'BASE DONNEE'!$B$2:$D$50,3,FALSE)))</f>
        <v/>
      </c>
    </row>
    <row r="110" spans="3:3" x14ac:dyDescent="0.25">
      <c r="C110" s="4" t="str">
        <f>IF(A110="","",CONCATENATE(VLOOKUP(LEFT(A110,5),'BASE DONNEE'!$B$2:$D$50,2,FALSE)," ",VLOOKUP(LEFT(A110,5),'BASE DONNEE'!$B$2:$D$50,3,FALSE)))</f>
        <v/>
      </c>
    </row>
    <row r="111" spans="3:3" x14ac:dyDescent="0.25">
      <c r="C111" s="4" t="str">
        <f>IF(A111="","",CONCATENATE(VLOOKUP(LEFT(A111,5),'BASE DONNEE'!$B$2:$D$50,2,FALSE)," ",VLOOKUP(LEFT(A111,5),'BASE DONNEE'!$B$2:$D$50,3,FALSE)))</f>
        <v/>
      </c>
    </row>
    <row r="112" spans="3:3" x14ac:dyDescent="0.25">
      <c r="C112" s="4" t="str">
        <f>IF(A112="","",CONCATENATE(VLOOKUP(LEFT(A112,5),'BASE DONNEE'!$B$2:$D$50,2,FALSE)," ",VLOOKUP(LEFT(A112,5),'BASE DONNEE'!$B$2:$D$50,3,FALSE)))</f>
        <v/>
      </c>
    </row>
    <row r="113" spans="3:3" x14ac:dyDescent="0.25">
      <c r="C113" s="4" t="str">
        <f>IF(A113="","",CONCATENATE(VLOOKUP(LEFT(A113,5),'BASE DONNEE'!$B$2:$D$50,2,FALSE)," ",VLOOKUP(LEFT(A113,5),'BASE DONNEE'!$B$2:$D$50,3,FALSE)))</f>
        <v/>
      </c>
    </row>
    <row r="114" spans="3:3" x14ac:dyDescent="0.25">
      <c r="C114" s="4" t="str">
        <f>IF(A114="","",CONCATENATE(VLOOKUP(LEFT(A114,5),'BASE DONNEE'!$B$2:$D$50,2,FALSE)," ",VLOOKUP(LEFT(A114,5),'BASE DONNEE'!$B$2:$D$50,3,FALSE)))</f>
        <v/>
      </c>
    </row>
    <row r="115" spans="3:3" x14ac:dyDescent="0.25">
      <c r="C115" s="4" t="str">
        <f>IF(A115="","",CONCATENATE(VLOOKUP(LEFT(A115,5),'BASE DONNEE'!$B$2:$D$50,2,FALSE)," ",VLOOKUP(LEFT(A115,5),'BASE DONNEE'!$B$2:$D$50,3,FALSE)))</f>
        <v/>
      </c>
    </row>
    <row r="116" spans="3:3" x14ac:dyDescent="0.25">
      <c r="C116" s="4" t="str">
        <f>IF(A116="","",CONCATENATE(VLOOKUP(LEFT(A116,5),'BASE DONNEE'!$B$2:$D$50,2,FALSE)," ",VLOOKUP(LEFT(A116,5),'BASE DONNEE'!$B$2:$D$50,3,FALSE)))</f>
        <v/>
      </c>
    </row>
    <row r="117" spans="3:3" x14ac:dyDescent="0.25">
      <c r="C117" s="4" t="str">
        <f>IF(A117="","",CONCATENATE(VLOOKUP(LEFT(A117,5),'BASE DONNEE'!$B$2:$D$50,2,FALSE)," ",VLOOKUP(LEFT(A117,5),'BASE DONNEE'!$B$2:$D$50,3,FALSE)))</f>
        <v/>
      </c>
    </row>
    <row r="118" spans="3:3" x14ac:dyDescent="0.25">
      <c r="C118" s="4" t="str">
        <f>IF(A118="","",CONCATENATE(VLOOKUP(LEFT(A118,5),'BASE DONNEE'!$B$2:$D$50,2,FALSE)," ",VLOOKUP(LEFT(A118,5),'BASE DONNEE'!$B$2:$D$50,3,FALSE)))</f>
        <v/>
      </c>
    </row>
    <row r="119" spans="3:3" x14ac:dyDescent="0.25">
      <c r="C119" s="4" t="str">
        <f>IF(A119="","",CONCATENATE(VLOOKUP(LEFT(A119,5),'BASE DONNEE'!$B$2:$D$50,2,FALSE)," ",VLOOKUP(LEFT(A119,5),'BASE DONNEE'!$B$2:$D$50,3,FALSE)))</f>
        <v/>
      </c>
    </row>
    <row r="120" spans="3:3" x14ac:dyDescent="0.25">
      <c r="C120" s="4" t="str">
        <f>IF(A120="","",CONCATENATE(VLOOKUP(LEFT(A120,5),'BASE DONNEE'!$B$2:$D$50,2,FALSE)," ",VLOOKUP(LEFT(A120,5),'BASE DONNEE'!$B$2:$D$50,3,FALSE)))</f>
        <v/>
      </c>
    </row>
    <row r="121" spans="3:3" x14ac:dyDescent="0.25">
      <c r="C121" s="4" t="str">
        <f>IF(A121="","",CONCATENATE(VLOOKUP(LEFT(A121,5),'BASE DONNEE'!$B$2:$D$50,2,FALSE)," ",VLOOKUP(LEFT(A121,5),'BASE DONNEE'!$B$2:$D$50,3,FALSE)))</f>
        <v/>
      </c>
    </row>
    <row r="122" spans="3:3" x14ac:dyDescent="0.25">
      <c r="C122" s="4" t="str">
        <f>IF(A122="","",CONCATENATE(VLOOKUP(LEFT(A122,5),'BASE DONNEE'!$B$2:$D$50,2,FALSE)," ",VLOOKUP(LEFT(A122,5),'BASE DONNEE'!$B$2:$D$50,3,FALSE)))</f>
        <v/>
      </c>
    </row>
    <row r="123" spans="3:3" x14ac:dyDescent="0.25">
      <c r="C123" s="4" t="str">
        <f>IF(A123="","",CONCATENATE(VLOOKUP(LEFT(A123,5),'BASE DONNEE'!$B$2:$D$50,2,FALSE)," ",VLOOKUP(LEFT(A123,5),'BASE DONNEE'!$B$2:$D$50,3,FALSE)))</f>
        <v/>
      </c>
    </row>
    <row r="124" spans="3:3" x14ac:dyDescent="0.25">
      <c r="C124" s="4" t="str">
        <f>IF(A124="","",CONCATENATE(VLOOKUP(LEFT(A124,5),'BASE DONNEE'!$B$2:$D$50,2,FALSE)," ",VLOOKUP(LEFT(A124,5),'BASE DONNEE'!$B$2:$D$50,3,FALSE)))</f>
        <v/>
      </c>
    </row>
    <row r="125" spans="3:3" x14ac:dyDescent="0.25">
      <c r="C125" s="4" t="str">
        <f>IF(A125="","",CONCATENATE(VLOOKUP(LEFT(A125,5),'BASE DONNEE'!$B$2:$D$50,2,FALSE)," ",VLOOKUP(LEFT(A125,5),'BASE DONNEE'!$B$2:$D$50,3,FALSE)))</f>
        <v/>
      </c>
    </row>
    <row r="126" spans="3:3" x14ac:dyDescent="0.25">
      <c r="C126" s="4" t="str">
        <f>IF(A126="","",CONCATENATE(VLOOKUP(LEFT(A126,5),'BASE DONNEE'!$B$2:$D$50,2,FALSE)," ",VLOOKUP(LEFT(A126,5),'BASE DONNEE'!$B$2:$D$50,3,FALSE)))</f>
        <v/>
      </c>
    </row>
    <row r="127" spans="3:3" x14ac:dyDescent="0.25">
      <c r="C127" s="4" t="str">
        <f>IF(A127="","",CONCATENATE(VLOOKUP(LEFT(A127,5),'BASE DONNEE'!$B$2:$D$50,2,FALSE)," ",VLOOKUP(LEFT(A127,5),'BASE DONNEE'!$B$2:$D$50,3,FALSE)))</f>
        <v/>
      </c>
    </row>
    <row r="128" spans="3:3" x14ac:dyDescent="0.25">
      <c r="C128" s="4" t="str">
        <f>IF(A128="","",CONCATENATE(VLOOKUP(LEFT(A128,5),'BASE DONNEE'!$B$2:$D$50,2,FALSE)," ",VLOOKUP(LEFT(A128,5),'BASE DONNEE'!$B$2:$D$50,3,FALSE)))</f>
        <v/>
      </c>
    </row>
    <row r="129" spans="3:3" x14ac:dyDescent="0.25">
      <c r="C129" s="4" t="str">
        <f>IF(A129="","",CONCATENATE(VLOOKUP(LEFT(A129,5),'BASE DONNEE'!$B$2:$D$50,2,FALSE)," ",VLOOKUP(LEFT(A129,5),'BASE DONNEE'!$B$2:$D$50,3,FALSE)))</f>
        <v/>
      </c>
    </row>
    <row r="130" spans="3:3" x14ac:dyDescent="0.25">
      <c r="C130" s="4" t="str">
        <f>IF(A130="","",CONCATENATE(VLOOKUP(LEFT(A130,5),'BASE DONNEE'!$B$2:$D$50,2,FALSE)," ",VLOOKUP(LEFT(A130,5),'BASE DONNEE'!$B$2:$D$50,3,FALSE)))</f>
        <v/>
      </c>
    </row>
    <row r="131" spans="3:3" x14ac:dyDescent="0.25">
      <c r="C131" s="4" t="str">
        <f>IF(A131="","",CONCATENATE(VLOOKUP(LEFT(A131,5),'BASE DONNEE'!$B$2:$D$50,2,FALSE)," ",VLOOKUP(LEFT(A131,5),'BASE DONNEE'!$B$2:$D$50,3,FALSE)))</f>
        <v/>
      </c>
    </row>
    <row r="132" spans="3:3" x14ac:dyDescent="0.25">
      <c r="C132" s="4" t="str">
        <f>IF(A132="","",CONCATENATE(VLOOKUP(LEFT(A132,5),'BASE DONNEE'!$B$2:$D$50,2,FALSE)," ",VLOOKUP(LEFT(A132,5),'BASE DONNEE'!$B$2:$D$50,3,FALSE)))</f>
        <v/>
      </c>
    </row>
    <row r="133" spans="3:3" x14ac:dyDescent="0.25">
      <c r="C133" s="4" t="str">
        <f>IF(A133="","",CONCATENATE(VLOOKUP(LEFT(A133,5),'BASE DONNEE'!$B$2:$D$50,2,FALSE)," ",VLOOKUP(LEFT(A133,5),'BASE DONNEE'!$B$2:$D$50,3,FALSE)))</f>
        <v/>
      </c>
    </row>
    <row r="134" spans="3:3" x14ac:dyDescent="0.25">
      <c r="C134" s="4" t="str">
        <f>IF(A134="","",CONCATENATE(VLOOKUP(LEFT(A134,5),'BASE DONNEE'!$B$2:$D$50,2,FALSE)," ",VLOOKUP(LEFT(A134,5),'BASE DONNEE'!$B$2:$D$50,3,FALSE)))</f>
        <v/>
      </c>
    </row>
    <row r="135" spans="3:3" x14ac:dyDescent="0.25">
      <c r="C135" s="4" t="str">
        <f>IF(A135="","",CONCATENATE(VLOOKUP(LEFT(A135,5),'BASE DONNEE'!$B$2:$D$50,2,FALSE)," ",VLOOKUP(LEFT(A135,5),'BASE DONNEE'!$B$2:$D$50,3,FALSE)))</f>
        <v/>
      </c>
    </row>
    <row r="136" spans="3:3" x14ac:dyDescent="0.25">
      <c r="C136" s="4" t="str">
        <f>IF(A136="","",CONCATENATE(VLOOKUP(LEFT(A136,5),'BASE DONNEE'!$B$2:$D$50,2,FALSE)," ",VLOOKUP(LEFT(A136,5),'BASE DONNEE'!$B$2:$D$50,3,FALSE)))</f>
        <v/>
      </c>
    </row>
    <row r="137" spans="3:3" x14ac:dyDescent="0.25">
      <c r="C137" s="4" t="str">
        <f>IF(A137="","",CONCATENATE(VLOOKUP(LEFT(A137,5),'BASE DONNEE'!$B$2:$D$50,2,FALSE)," ",VLOOKUP(LEFT(A137,5),'BASE DONNEE'!$B$2:$D$50,3,FALSE)))</f>
        <v/>
      </c>
    </row>
    <row r="138" spans="3:3" x14ac:dyDescent="0.25">
      <c r="C138" s="4" t="str">
        <f>IF(A138="","",CONCATENATE(VLOOKUP(LEFT(A138,5),'BASE DONNEE'!$B$2:$D$50,2,FALSE)," ",VLOOKUP(LEFT(A138,5),'BASE DONNEE'!$B$2:$D$50,3,FALSE)))</f>
        <v/>
      </c>
    </row>
    <row r="139" spans="3:3" x14ac:dyDescent="0.25">
      <c r="C139" s="4" t="str">
        <f>IF(A139="","",CONCATENATE(VLOOKUP(LEFT(A139,5),'BASE DONNEE'!$B$2:$D$50,2,FALSE)," ",VLOOKUP(LEFT(A139,5),'BASE DONNEE'!$B$2:$D$50,3,FALSE)))</f>
        <v/>
      </c>
    </row>
    <row r="140" spans="3:3" x14ac:dyDescent="0.25">
      <c r="C140" s="4" t="str">
        <f>IF(A140="","",CONCATENATE(VLOOKUP(LEFT(A140,5),'BASE DONNEE'!$B$2:$D$50,2,FALSE)," ",VLOOKUP(LEFT(A140,5),'BASE DONNEE'!$B$2:$D$50,3,FALSE)))</f>
        <v/>
      </c>
    </row>
    <row r="141" spans="3:3" x14ac:dyDescent="0.25">
      <c r="C141" s="4" t="str">
        <f>IF(A141="","",CONCATENATE(VLOOKUP(LEFT(A141,5),'BASE DONNEE'!$B$2:$D$50,2,FALSE)," ",VLOOKUP(LEFT(A141,5),'BASE DONNEE'!$B$2:$D$50,3,FALSE)))</f>
        <v/>
      </c>
    </row>
    <row r="142" spans="3:3" x14ac:dyDescent="0.25">
      <c r="C142" s="4" t="str">
        <f>IF(A142="","",CONCATENATE(VLOOKUP(LEFT(A142,5),'BASE DONNEE'!$B$2:$D$50,2,FALSE)," ",VLOOKUP(LEFT(A142,5),'BASE DONNEE'!$B$2:$D$50,3,FALSE)))</f>
        <v/>
      </c>
    </row>
    <row r="143" spans="3:3" x14ac:dyDescent="0.25">
      <c r="C143" s="4" t="str">
        <f>IF(A143="","",CONCATENATE(VLOOKUP(LEFT(A143,5),'BASE DONNEE'!$B$2:$D$50,2,FALSE)," ",VLOOKUP(LEFT(A143,5),'BASE DONNEE'!$B$2:$D$50,3,FALSE)))</f>
        <v/>
      </c>
    </row>
    <row r="144" spans="3:3" x14ac:dyDescent="0.25">
      <c r="C144" s="4" t="str">
        <f>IF(A144="","",CONCATENATE(VLOOKUP(LEFT(A144,5),'BASE DONNEE'!$B$2:$D$50,2,FALSE)," ",VLOOKUP(LEFT(A144,5),'BASE DONNEE'!$B$2:$D$50,3,FALSE)))</f>
        <v/>
      </c>
    </row>
    <row r="145" spans="3:3" x14ac:dyDescent="0.25">
      <c r="C145" s="4" t="str">
        <f>IF(A145="","",CONCATENATE(VLOOKUP(LEFT(A145,5),'BASE DONNEE'!$B$2:$D$50,2,FALSE)," ",VLOOKUP(LEFT(A145,5),'BASE DONNEE'!$B$2:$D$50,3,FALSE)))</f>
        <v/>
      </c>
    </row>
    <row r="146" spans="3:3" x14ac:dyDescent="0.25">
      <c r="C146" s="4" t="str">
        <f>IF(A146="","",CONCATENATE(VLOOKUP(LEFT(A146,5),'BASE DONNEE'!$B$2:$D$50,2,FALSE)," ",VLOOKUP(LEFT(A146,5),'BASE DONNEE'!$B$2:$D$50,3,FALSE)))</f>
        <v/>
      </c>
    </row>
    <row r="147" spans="3:3" x14ac:dyDescent="0.25">
      <c r="C147" s="4" t="str">
        <f>IF(A147="","",CONCATENATE(VLOOKUP(LEFT(A147,5),'BASE DONNEE'!$B$2:$D$50,2,FALSE)," ",VLOOKUP(LEFT(A147,5),'BASE DONNEE'!$B$2:$D$50,3,FALSE)))</f>
        <v/>
      </c>
    </row>
    <row r="148" spans="3:3" x14ac:dyDescent="0.25">
      <c r="C148" s="4" t="str">
        <f>IF(A148="","",CONCATENATE(VLOOKUP(LEFT(A148,5),'BASE DONNEE'!$B$2:$D$50,2,FALSE)," ",VLOOKUP(LEFT(A148,5),'BASE DONNEE'!$B$2:$D$50,3,FALSE)))</f>
        <v/>
      </c>
    </row>
    <row r="149" spans="3:3" x14ac:dyDescent="0.25">
      <c r="C149" s="4" t="str">
        <f>IF(A149="","",CONCATENATE(VLOOKUP(LEFT(A149,5),'BASE DONNEE'!$B$2:$D$50,2,FALSE)," ",VLOOKUP(LEFT(A149,5),'BASE DONNEE'!$B$2:$D$50,3,FALSE)))</f>
        <v/>
      </c>
    </row>
    <row r="150" spans="3:3" x14ac:dyDescent="0.25">
      <c r="C150" s="4" t="str">
        <f>IF(A150="","",CONCATENATE(VLOOKUP(LEFT(A150,5),'BASE DONNEE'!$B$2:$D$50,2,FALSE)," ",VLOOKUP(LEFT(A150,5),'BASE DONNEE'!$B$2:$D$50,3,FALSE)))</f>
        <v/>
      </c>
    </row>
    <row r="151" spans="3:3" x14ac:dyDescent="0.25">
      <c r="C151" s="4" t="str">
        <f>IF(A151="","",CONCATENATE(VLOOKUP(LEFT(A151,5),'BASE DONNEE'!$B$2:$D$50,2,FALSE)," ",VLOOKUP(LEFT(A151,5),'BASE DONNEE'!$B$2:$D$50,3,FALSE)))</f>
        <v/>
      </c>
    </row>
    <row r="152" spans="3:3" x14ac:dyDescent="0.25">
      <c r="C152" s="4" t="str">
        <f>IF(A152="","",CONCATENATE(VLOOKUP(LEFT(A152,5),'BASE DONNEE'!$B$2:$D$50,2,FALSE)," ",VLOOKUP(LEFT(A152,5),'BASE DONNEE'!$B$2:$D$50,3,FALSE)))</f>
        <v/>
      </c>
    </row>
    <row r="153" spans="3:3" x14ac:dyDescent="0.25">
      <c r="C153" s="4" t="str">
        <f>IF(A153="","",CONCATENATE(VLOOKUP(LEFT(A153,5),'BASE DONNEE'!$B$2:$D$50,2,FALSE)," ",VLOOKUP(LEFT(A153,5),'BASE DONNEE'!$B$2:$D$50,3,FALSE)))</f>
        <v/>
      </c>
    </row>
    <row r="154" spans="3:3" x14ac:dyDescent="0.25">
      <c r="C154" s="4" t="str">
        <f>IF(A154="","",CONCATENATE(VLOOKUP(LEFT(A154,5),'BASE DONNEE'!$B$2:$D$50,2,FALSE)," ",VLOOKUP(LEFT(A154,5),'BASE DONNEE'!$B$2:$D$50,3,FALSE)))</f>
        <v/>
      </c>
    </row>
    <row r="155" spans="3:3" x14ac:dyDescent="0.25">
      <c r="C155" s="4" t="str">
        <f>IF(A155="","",CONCATENATE(VLOOKUP(LEFT(A155,5),'BASE DONNEE'!$B$2:$D$50,2,FALSE)," ",VLOOKUP(LEFT(A155,5),'BASE DONNEE'!$B$2:$D$50,3,FALSE)))</f>
        <v/>
      </c>
    </row>
    <row r="156" spans="3:3" x14ac:dyDescent="0.25">
      <c r="C156" s="4" t="str">
        <f>IF(A156="","",CONCATENATE(VLOOKUP(LEFT(A156,5),'BASE DONNEE'!$B$2:$D$50,2,FALSE)," ",VLOOKUP(LEFT(A156,5),'BASE DONNEE'!$B$2:$D$50,3,FALSE)))</f>
        <v/>
      </c>
    </row>
    <row r="157" spans="3:3" x14ac:dyDescent="0.25">
      <c r="C157" s="4" t="str">
        <f>IF(A157="","",CONCATENATE(VLOOKUP(LEFT(A157,5),'BASE DONNEE'!$B$2:$D$50,2,FALSE)," ",VLOOKUP(LEFT(A157,5),'BASE DONNEE'!$B$2:$D$50,3,FALSE)))</f>
        <v/>
      </c>
    </row>
    <row r="158" spans="3:3" x14ac:dyDescent="0.25">
      <c r="C158" s="4" t="str">
        <f>IF(A158="","",CONCATENATE(VLOOKUP(LEFT(A158,5),'BASE DONNEE'!$B$2:$D$50,2,FALSE)," ",VLOOKUP(LEFT(A158,5),'BASE DONNEE'!$B$2:$D$50,3,FALSE)))</f>
        <v/>
      </c>
    </row>
    <row r="159" spans="3:3" x14ac:dyDescent="0.25">
      <c r="C159" s="4" t="str">
        <f>IF(A159="","",CONCATENATE(VLOOKUP(LEFT(A159,5),'BASE DONNEE'!$B$2:$D$50,2,FALSE)," ",VLOOKUP(LEFT(A159,5),'BASE DONNEE'!$B$2:$D$50,3,FALSE)))</f>
        <v/>
      </c>
    </row>
    <row r="160" spans="3:3" x14ac:dyDescent="0.25">
      <c r="C160" s="4" t="str">
        <f>IF(A160="","",CONCATENATE(VLOOKUP(LEFT(A160,5),'BASE DONNEE'!$B$2:$D$50,2,FALSE)," ",VLOOKUP(LEFT(A160,5),'BASE DONNEE'!$B$2:$D$50,3,FALSE)))</f>
        <v/>
      </c>
    </row>
    <row r="161" spans="3:3" x14ac:dyDescent="0.25">
      <c r="C161" s="4" t="str">
        <f>IF(A161="","",CONCATENATE(VLOOKUP(LEFT(A161,5),'BASE DONNEE'!$B$2:$D$50,2,FALSE)," ",VLOOKUP(LEFT(A161,5),'BASE DONNEE'!$B$2:$D$50,3,FALSE)))</f>
        <v/>
      </c>
    </row>
    <row r="162" spans="3:3" x14ac:dyDescent="0.25">
      <c r="C162" s="4" t="str">
        <f>IF(A162="","",CONCATENATE(VLOOKUP(LEFT(A162,5),'BASE DONNEE'!$B$2:$D$50,2,FALSE)," ",VLOOKUP(LEFT(A162,5),'BASE DONNEE'!$B$2:$D$50,3,FALSE)))</f>
        <v/>
      </c>
    </row>
    <row r="163" spans="3:3" x14ac:dyDescent="0.25">
      <c r="C163" s="4" t="str">
        <f>IF(A163="","",CONCATENATE(VLOOKUP(LEFT(A163,5),'BASE DONNEE'!$B$2:$D$50,2,FALSE)," ",VLOOKUP(LEFT(A163,5),'BASE DONNEE'!$B$2:$D$50,3,FALSE)))</f>
        <v/>
      </c>
    </row>
    <row r="164" spans="3:3" x14ac:dyDescent="0.25">
      <c r="C164" s="4" t="str">
        <f>IF(A164="","",CONCATENATE(VLOOKUP(LEFT(A164,5),'BASE DONNEE'!$B$2:$D$50,2,FALSE)," ",VLOOKUP(LEFT(A164,5),'BASE DONNEE'!$B$2:$D$50,3,FALSE)))</f>
        <v/>
      </c>
    </row>
    <row r="165" spans="3:3" x14ac:dyDescent="0.25">
      <c r="C165" s="4" t="str">
        <f>IF(A165="","",CONCATENATE(VLOOKUP(LEFT(A165,5),'BASE DONNEE'!$B$2:$D$50,2,FALSE)," ",VLOOKUP(LEFT(A165,5),'BASE DONNEE'!$B$2:$D$50,3,FALSE)))</f>
        <v/>
      </c>
    </row>
    <row r="166" spans="3:3" x14ac:dyDescent="0.25">
      <c r="C166" s="4" t="str">
        <f>IF(A166="","",CONCATENATE(VLOOKUP(LEFT(A166,5),'BASE DONNEE'!$B$2:$D$50,2,FALSE)," ",VLOOKUP(LEFT(A166,5),'BASE DONNEE'!$B$2:$D$50,3,FALSE)))</f>
        <v/>
      </c>
    </row>
    <row r="167" spans="3:3" x14ac:dyDescent="0.25">
      <c r="C167" s="4" t="str">
        <f>IF(A167="","",CONCATENATE(VLOOKUP(LEFT(A167,5),'BASE DONNEE'!$B$2:$D$50,2,FALSE)," ",VLOOKUP(LEFT(A167,5),'BASE DONNEE'!$B$2:$D$50,3,FALSE)))</f>
        <v/>
      </c>
    </row>
    <row r="168" spans="3:3" x14ac:dyDescent="0.25">
      <c r="C168" s="4" t="str">
        <f>IF(A168="","",CONCATENATE(VLOOKUP(LEFT(A168,5),'BASE DONNEE'!$B$2:$D$50,2,FALSE)," ",VLOOKUP(LEFT(A168,5),'BASE DONNEE'!$B$2:$D$50,3,FALSE)))</f>
        <v/>
      </c>
    </row>
    <row r="169" spans="3:3" x14ac:dyDescent="0.25">
      <c r="C169" s="4" t="str">
        <f>IF(A169="","",CONCATENATE(VLOOKUP(LEFT(A169,5),'BASE DONNEE'!$B$2:$D$50,2,FALSE)," ",VLOOKUP(LEFT(A169,5),'BASE DONNEE'!$B$2:$D$50,3,FALSE)))</f>
        <v/>
      </c>
    </row>
    <row r="170" spans="3:3" x14ac:dyDescent="0.25">
      <c r="C170" s="4" t="str">
        <f>IF(A170="","",CONCATENATE(VLOOKUP(LEFT(A170,5),'BASE DONNEE'!$B$2:$D$50,2,FALSE)," ",VLOOKUP(LEFT(A170,5),'BASE DONNEE'!$B$2:$D$50,3,FALSE)))</f>
        <v/>
      </c>
    </row>
    <row r="171" spans="3:3" x14ac:dyDescent="0.25">
      <c r="C171" s="4" t="str">
        <f>IF(A171="","",CONCATENATE(VLOOKUP(LEFT(A171,5),'BASE DONNEE'!$B$2:$D$50,2,FALSE)," ",VLOOKUP(LEFT(A171,5),'BASE DONNEE'!$B$2:$D$50,3,FALSE)))</f>
        <v/>
      </c>
    </row>
    <row r="172" spans="3:3" x14ac:dyDescent="0.25">
      <c r="C172" s="4" t="str">
        <f>IF(A172="","",CONCATENATE(VLOOKUP(LEFT(A172,5),'BASE DONNEE'!$B$2:$D$50,2,FALSE)," ",VLOOKUP(LEFT(A172,5),'BASE DONNEE'!$B$2:$D$50,3,FALSE)))</f>
        <v/>
      </c>
    </row>
    <row r="173" spans="3:3" x14ac:dyDescent="0.25">
      <c r="C173" s="4" t="str">
        <f>IF(A173="","",CONCATENATE(VLOOKUP(LEFT(A173,5),'BASE DONNEE'!$B$2:$D$50,2,FALSE)," ",VLOOKUP(LEFT(A173,5),'BASE DONNEE'!$B$2:$D$50,3,FALSE)))</f>
        <v/>
      </c>
    </row>
    <row r="174" spans="3:3" x14ac:dyDescent="0.25">
      <c r="C174" s="4" t="str">
        <f>IF(A174="","",CONCATENATE(VLOOKUP(LEFT(A174,5),'BASE DONNEE'!$B$2:$D$50,2,FALSE)," ",VLOOKUP(LEFT(A174,5),'BASE DONNEE'!$B$2:$D$50,3,FALSE)))</f>
        <v/>
      </c>
    </row>
    <row r="175" spans="3:3" x14ac:dyDescent="0.25">
      <c r="C175" s="4" t="str">
        <f>IF(A175="","",CONCATENATE(VLOOKUP(LEFT(A175,5),'BASE DONNEE'!$B$2:$D$50,2,FALSE)," ",VLOOKUP(LEFT(A175,5),'BASE DONNEE'!$B$2:$D$50,3,FALSE)))</f>
        <v/>
      </c>
    </row>
    <row r="176" spans="3:3" x14ac:dyDescent="0.25">
      <c r="C176" s="4" t="str">
        <f>IF(A176="","",CONCATENATE(VLOOKUP(LEFT(A176,5),'BASE DONNEE'!$B$2:$D$50,2,FALSE)," ",VLOOKUP(LEFT(A176,5),'BASE DONNEE'!$B$2:$D$50,3,FALSE)))</f>
        <v/>
      </c>
    </row>
    <row r="177" spans="3:3" x14ac:dyDescent="0.25">
      <c r="C177" s="4" t="str">
        <f>IF(A177="","",CONCATENATE(VLOOKUP(LEFT(A177,5),'BASE DONNEE'!$B$2:$D$50,2,FALSE)," ",VLOOKUP(LEFT(A177,5),'BASE DONNEE'!$B$2:$D$50,3,FALSE)))</f>
        <v/>
      </c>
    </row>
    <row r="178" spans="3:3" x14ac:dyDescent="0.25">
      <c r="C178" s="4" t="str">
        <f>IF(A178="","",CONCATENATE(VLOOKUP(LEFT(A178,5),'BASE DONNEE'!$B$2:$D$50,2,FALSE)," ",VLOOKUP(LEFT(A178,5),'BASE DONNEE'!$B$2:$D$50,3,FALSE)))</f>
        <v/>
      </c>
    </row>
    <row r="179" spans="3:3" x14ac:dyDescent="0.25">
      <c r="C179" s="4" t="str">
        <f>IF(A179="","",CONCATENATE(VLOOKUP(LEFT(A179,5),'BASE DONNEE'!$B$2:$D$50,2,FALSE)," ",VLOOKUP(LEFT(A179,5),'BASE DONNEE'!$B$2:$D$50,3,FALSE)))</f>
        <v/>
      </c>
    </row>
    <row r="180" spans="3:3" x14ac:dyDescent="0.25">
      <c r="C180" s="4" t="str">
        <f>IF(A180="","",CONCATENATE(VLOOKUP(LEFT(A180,5),'BASE DONNEE'!$B$2:$D$50,2,FALSE)," ",VLOOKUP(LEFT(A180,5),'BASE DONNEE'!$B$2:$D$50,3,FALSE)))</f>
        <v/>
      </c>
    </row>
    <row r="181" spans="3:3" x14ac:dyDescent="0.25">
      <c r="C181" s="4" t="str">
        <f>IF(A181="","",CONCATENATE(VLOOKUP(LEFT(A181,5),'BASE DONNEE'!$B$2:$D$50,2,FALSE)," ",VLOOKUP(LEFT(A181,5),'BASE DONNEE'!$B$2:$D$50,3,FALSE)))</f>
        <v/>
      </c>
    </row>
    <row r="182" spans="3:3" x14ac:dyDescent="0.25">
      <c r="C182" s="4" t="str">
        <f>IF(A182="","",CONCATENATE(VLOOKUP(LEFT(A182,5),'BASE DONNEE'!$B$2:$D$50,2,FALSE)," ",VLOOKUP(LEFT(A182,5),'BASE DONNEE'!$B$2:$D$50,3,FALSE)))</f>
        <v/>
      </c>
    </row>
    <row r="183" spans="3:3" x14ac:dyDescent="0.25">
      <c r="C183" s="4" t="str">
        <f>IF(A183="","",CONCATENATE(VLOOKUP(LEFT(A183,5),'BASE DONNEE'!$B$2:$D$50,2,FALSE)," ",VLOOKUP(LEFT(A183,5),'BASE DONNEE'!$B$2:$D$50,3,FALSE)))</f>
        <v/>
      </c>
    </row>
    <row r="184" spans="3:3" x14ac:dyDescent="0.25">
      <c r="C184" s="4" t="str">
        <f>IF(A184="","",CONCATENATE(VLOOKUP(LEFT(A184,5),'BASE DONNEE'!$B$2:$D$50,2,FALSE)," ",VLOOKUP(LEFT(A184,5),'BASE DONNEE'!$B$2:$D$50,3,FALSE)))</f>
        <v/>
      </c>
    </row>
    <row r="185" spans="3:3" x14ac:dyDescent="0.25">
      <c r="C185" s="4" t="str">
        <f>IF(A185="","",CONCATENATE(VLOOKUP(LEFT(A185,5),'BASE DONNEE'!$B$2:$D$50,2,FALSE)," ",VLOOKUP(LEFT(A185,5),'BASE DONNEE'!$B$2:$D$50,3,FALSE)))</f>
        <v/>
      </c>
    </row>
    <row r="186" spans="3:3" x14ac:dyDescent="0.25">
      <c r="C186" s="4" t="str">
        <f>IF(A186="","",CONCATENATE(VLOOKUP(LEFT(A186,5),'BASE DONNEE'!$B$2:$D$50,2,FALSE)," ",VLOOKUP(LEFT(A186,5),'BASE DONNEE'!$B$2:$D$50,3,FALSE)))</f>
        <v/>
      </c>
    </row>
    <row r="187" spans="3:3" x14ac:dyDescent="0.25">
      <c r="C187" s="4" t="str">
        <f>IF(A187="","",CONCATENATE(VLOOKUP(LEFT(A187,5),'BASE DONNEE'!$B$2:$D$50,2,FALSE)," ",VLOOKUP(LEFT(A187,5),'BASE DONNEE'!$B$2:$D$50,3,FALSE)))</f>
        <v/>
      </c>
    </row>
    <row r="188" spans="3:3" x14ac:dyDescent="0.25">
      <c r="C188" s="4" t="str">
        <f>IF(A188="","",CONCATENATE(VLOOKUP(LEFT(A188,5),'BASE DONNEE'!$B$2:$D$50,2,FALSE)," ",VLOOKUP(LEFT(A188,5),'BASE DONNEE'!$B$2:$D$50,3,FALSE)))</f>
        <v/>
      </c>
    </row>
    <row r="189" spans="3:3" x14ac:dyDescent="0.25">
      <c r="C189" s="4" t="str">
        <f>IF(A189="","",CONCATENATE(VLOOKUP(LEFT(A189,5),'BASE DONNEE'!$B$2:$D$50,2,FALSE)," ",VLOOKUP(LEFT(A189,5),'BASE DONNEE'!$B$2:$D$50,3,FALSE)))</f>
        <v/>
      </c>
    </row>
    <row r="190" spans="3:3" x14ac:dyDescent="0.25">
      <c r="C190" s="4" t="str">
        <f>IF(A190="","",CONCATENATE(VLOOKUP(LEFT(A190,5),'BASE DONNEE'!$B$2:$D$50,2,FALSE)," ",VLOOKUP(LEFT(A190,5),'BASE DONNEE'!$B$2:$D$50,3,FALSE)))</f>
        <v/>
      </c>
    </row>
    <row r="191" spans="3:3" x14ac:dyDescent="0.25">
      <c r="C191" s="4" t="str">
        <f>IF(A191="","",CONCATENATE(VLOOKUP(LEFT(A191,5),'BASE DONNEE'!$B$2:$D$50,2,FALSE)," ",VLOOKUP(LEFT(A191,5),'BASE DONNEE'!$B$2:$D$50,3,FALSE)))</f>
        <v/>
      </c>
    </row>
    <row r="192" spans="3:3" x14ac:dyDescent="0.25">
      <c r="C192" s="4" t="str">
        <f>IF(A192="","",CONCATENATE(VLOOKUP(LEFT(A192,5),'BASE DONNEE'!$B$2:$D$50,2,FALSE)," ",VLOOKUP(LEFT(A192,5),'BASE DONNEE'!$B$2:$D$50,3,FALSE)))</f>
        <v/>
      </c>
    </row>
    <row r="193" spans="3:3" x14ac:dyDescent="0.25">
      <c r="C193" s="4" t="str">
        <f>IF(A193="","",CONCATENATE(VLOOKUP(LEFT(A193,5),'BASE DONNEE'!$B$2:$D$50,2,FALSE)," ",VLOOKUP(LEFT(A193,5),'BASE DONNEE'!$B$2:$D$50,3,FALSE)))</f>
        <v/>
      </c>
    </row>
    <row r="194" spans="3:3" x14ac:dyDescent="0.25">
      <c r="C194" s="4" t="str">
        <f>IF(A194="","",CONCATENATE(VLOOKUP(LEFT(A194,5),'BASE DONNEE'!$B$2:$D$50,2,FALSE)," ",VLOOKUP(LEFT(A194,5),'BASE DONNEE'!$B$2:$D$50,3,FALSE)))</f>
        <v/>
      </c>
    </row>
    <row r="195" spans="3:3" x14ac:dyDescent="0.25">
      <c r="C195" s="4" t="str">
        <f>IF(A195="","",CONCATENATE(VLOOKUP(LEFT(A195,5),'BASE DONNEE'!$B$2:$D$50,2,FALSE)," ",VLOOKUP(LEFT(A195,5),'BASE DONNEE'!$B$2:$D$50,3,FALSE)))</f>
        <v/>
      </c>
    </row>
    <row r="196" spans="3:3" x14ac:dyDescent="0.25">
      <c r="C196" s="4" t="str">
        <f>IF(A196="","",CONCATENATE(VLOOKUP(LEFT(A196,5),'BASE DONNEE'!$B$2:$D$50,2,FALSE)," ",VLOOKUP(LEFT(A196,5),'BASE DONNEE'!$B$2:$D$50,3,FALSE)))</f>
        <v/>
      </c>
    </row>
    <row r="197" spans="3:3" x14ac:dyDescent="0.25">
      <c r="C197" s="4" t="str">
        <f>IF(A197="","",CONCATENATE(VLOOKUP(LEFT(A197,5),'BASE DONNEE'!$B$2:$D$50,2,FALSE)," ",VLOOKUP(LEFT(A197,5),'BASE DONNEE'!$B$2:$D$50,3,FALSE)))</f>
        <v/>
      </c>
    </row>
    <row r="198" spans="3:3" x14ac:dyDescent="0.25">
      <c r="C198" s="4" t="str">
        <f>IF(A198="","",CONCATENATE(VLOOKUP(LEFT(A198,5),'BASE DONNEE'!$B$2:$D$50,2,FALSE)," ",VLOOKUP(LEFT(A198,5),'BASE DONNEE'!$B$2:$D$50,3,FALSE)))</f>
        <v/>
      </c>
    </row>
    <row r="199" spans="3:3" x14ac:dyDescent="0.25">
      <c r="C199" s="4" t="str">
        <f>IF(A199="","",CONCATENATE(VLOOKUP(LEFT(A199,5),'BASE DONNEE'!$B$2:$D$50,2,FALSE)," ",VLOOKUP(LEFT(A199,5),'BASE DONNEE'!$B$2:$D$50,3,FALSE)))</f>
        <v/>
      </c>
    </row>
    <row r="200" spans="3:3" x14ac:dyDescent="0.25">
      <c r="C200" s="4" t="str">
        <f>IF(A200="","",CONCATENATE(VLOOKUP(LEFT(A200,5),'BASE DONNEE'!$B$2:$D$50,2,FALSE)," ",VLOOKUP(LEFT(A200,5),'BASE DONNEE'!$B$2:$D$50,3,FALSE)))</f>
        <v/>
      </c>
    </row>
    <row r="201" spans="3:3" x14ac:dyDescent="0.25">
      <c r="C201" s="4" t="str">
        <f>IF(A201="","",CONCATENATE(VLOOKUP(LEFT(A201,5),'BASE DONNEE'!$B$2:$D$50,2,FALSE)," ",VLOOKUP(LEFT(A201,5),'BASE DONNEE'!$B$2:$D$50,3,FALSE)))</f>
        <v/>
      </c>
    </row>
    <row r="202" spans="3:3" x14ac:dyDescent="0.25">
      <c r="C202" s="4" t="str">
        <f>IF(A202="","",CONCATENATE(VLOOKUP(LEFT(A202,5),'BASE DONNEE'!$B$2:$D$50,2,FALSE)," ",VLOOKUP(LEFT(A202,5),'BASE DONNEE'!$B$2:$D$50,3,FALSE)))</f>
        <v/>
      </c>
    </row>
    <row r="203" spans="3:3" x14ac:dyDescent="0.25">
      <c r="C203" s="4" t="str">
        <f>IF(A203="","",CONCATENATE(VLOOKUP(LEFT(A203,5),'BASE DONNEE'!$B$2:$D$50,2,FALSE)," ",VLOOKUP(LEFT(A203,5),'BASE DONNEE'!$B$2:$D$50,3,FALSE)))</f>
        <v/>
      </c>
    </row>
    <row r="204" spans="3:3" x14ac:dyDescent="0.25">
      <c r="C204" s="4" t="str">
        <f>IF(A204="","",CONCATENATE(VLOOKUP(LEFT(A204,5),'BASE DONNEE'!$B$2:$D$50,2,FALSE)," ",VLOOKUP(LEFT(A204,5),'BASE DONNEE'!$B$2:$D$50,3,FALSE)))</f>
        <v/>
      </c>
    </row>
    <row r="205" spans="3:3" x14ac:dyDescent="0.25">
      <c r="C205" s="4" t="str">
        <f>IF(A205="","",CONCATENATE(VLOOKUP(LEFT(A205,5),'BASE DONNEE'!$B$2:$D$50,2,FALSE)," ",VLOOKUP(LEFT(A205,5),'BASE DONNEE'!$B$2:$D$50,3,FALSE)))</f>
        <v/>
      </c>
    </row>
    <row r="206" spans="3:3" x14ac:dyDescent="0.25">
      <c r="C206" s="4" t="str">
        <f>IF(A206="","",CONCATENATE(VLOOKUP(LEFT(A206,5),'BASE DONNEE'!$B$2:$D$50,2,FALSE)," ",VLOOKUP(LEFT(A206,5),'BASE DONNEE'!$B$2:$D$50,3,FALSE)))</f>
        <v/>
      </c>
    </row>
    <row r="207" spans="3:3" x14ac:dyDescent="0.25">
      <c r="C207" s="4" t="str">
        <f>IF(A207="","",CONCATENATE(VLOOKUP(LEFT(A207,5),'BASE DONNEE'!$B$2:$D$50,2,FALSE)," ",VLOOKUP(LEFT(A207,5),'BASE DONNEE'!$B$2:$D$50,3,FALSE)))</f>
        <v/>
      </c>
    </row>
    <row r="208" spans="3:3" x14ac:dyDescent="0.25">
      <c r="C208" s="4" t="str">
        <f>IF(A208="","",CONCATENATE(VLOOKUP(LEFT(A208,5),'BASE DONNEE'!$B$2:$D$50,2,FALSE)," ",VLOOKUP(LEFT(A208,5),'BASE DONNEE'!$B$2:$D$50,3,FALSE)))</f>
        <v/>
      </c>
    </row>
    <row r="209" spans="3:3" x14ac:dyDescent="0.25">
      <c r="C209" s="4" t="str">
        <f>IF(A209="","",CONCATENATE(VLOOKUP(LEFT(A209,5),'BASE DONNEE'!$B$2:$D$50,2,FALSE)," ",VLOOKUP(LEFT(A209,5),'BASE DONNEE'!$B$2:$D$50,3,FALSE)))</f>
        <v/>
      </c>
    </row>
    <row r="210" spans="3:3" x14ac:dyDescent="0.25">
      <c r="C210" s="4" t="str">
        <f>IF(A210="","",CONCATENATE(VLOOKUP(LEFT(A210,5),'BASE DONNEE'!$B$2:$D$50,2,FALSE)," ",VLOOKUP(LEFT(A210,5),'BASE DONNEE'!$B$2:$D$50,3,FALSE)))</f>
        <v/>
      </c>
    </row>
    <row r="211" spans="3:3" x14ac:dyDescent="0.25">
      <c r="C211" s="4" t="str">
        <f>IF(A211="","",CONCATENATE(VLOOKUP(LEFT(A211,5),'BASE DONNEE'!$B$2:$D$50,2,FALSE)," ",VLOOKUP(LEFT(A211,5),'BASE DONNEE'!$B$2:$D$50,3,FALSE)))</f>
        <v/>
      </c>
    </row>
    <row r="212" spans="3:3" x14ac:dyDescent="0.25">
      <c r="C212" s="4" t="str">
        <f>IF(A212="","",CONCATENATE(VLOOKUP(LEFT(A212,5),'BASE DONNEE'!$B$2:$D$50,2,FALSE)," ",VLOOKUP(LEFT(A212,5),'BASE DONNEE'!$B$2:$D$50,3,FALSE)))</f>
        <v/>
      </c>
    </row>
    <row r="213" spans="3:3" x14ac:dyDescent="0.25">
      <c r="C213" s="4" t="str">
        <f>IF(A213="","",CONCATENATE(VLOOKUP(LEFT(A213,5),'BASE DONNEE'!$B$2:$D$50,2,FALSE)," ",VLOOKUP(LEFT(A213,5),'BASE DONNEE'!$B$2:$D$50,3,FALSE)))</f>
        <v/>
      </c>
    </row>
    <row r="214" spans="3:3" x14ac:dyDescent="0.25">
      <c r="C214" s="4" t="str">
        <f>IF(A214="","",CONCATENATE(VLOOKUP(LEFT(A214,5),'BASE DONNEE'!$B$2:$D$50,2,FALSE)," ",VLOOKUP(LEFT(A214,5),'BASE DONNEE'!$B$2:$D$50,3,FALSE)))</f>
        <v/>
      </c>
    </row>
    <row r="215" spans="3:3" x14ac:dyDescent="0.25">
      <c r="C215" s="4" t="str">
        <f>IF(A215="","",CONCATENATE(VLOOKUP(LEFT(A215,5),'BASE DONNEE'!$B$2:$D$50,2,FALSE)," ",VLOOKUP(LEFT(A215,5),'BASE DONNEE'!$B$2:$D$50,3,FALSE)))</f>
        <v/>
      </c>
    </row>
    <row r="216" spans="3:3" x14ac:dyDescent="0.25">
      <c r="C216" s="4" t="str">
        <f>IF(A216="","",CONCATENATE(VLOOKUP(LEFT(A216,5),'BASE DONNEE'!$B$2:$D$50,2,FALSE)," ",VLOOKUP(LEFT(A216,5),'BASE DONNEE'!$B$2:$D$50,3,FALSE)))</f>
        <v/>
      </c>
    </row>
    <row r="217" spans="3:3" x14ac:dyDescent="0.25">
      <c r="C217" s="4" t="str">
        <f>IF(A217="","",CONCATENATE(VLOOKUP(LEFT(A217,5),'BASE DONNEE'!$B$2:$D$50,2,FALSE)," ",VLOOKUP(LEFT(A217,5),'BASE DONNEE'!$B$2:$D$50,3,FALSE)))</f>
        <v/>
      </c>
    </row>
    <row r="218" spans="3:3" x14ac:dyDescent="0.25">
      <c r="C218" s="4" t="str">
        <f>IF(A218="","",CONCATENATE(VLOOKUP(LEFT(A218,5),'BASE DONNEE'!$B$2:$D$50,2,FALSE)," ",VLOOKUP(LEFT(A218,5),'BASE DONNEE'!$B$2:$D$50,3,FALSE)))</f>
        <v/>
      </c>
    </row>
    <row r="219" spans="3:3" x14ac:dyDescent="0.25">
      <c r="C219" s="4" t="str">
        <f>IF(A219="","",CONCATENATE(VLOOKUP(LEFT(A219,5),'BASE DONNEE'!$B$2:$D$50,2,FALSE)," ",VLOOKUP(LEFT(A219,5),'BASE DONNEE'!$B$2:$D$50,3,FALSE)))</f>
        <v/>
      </c>
    </row>
    <row r="220" spans="3:3" x14ac:dyDescent="0.25">
      <c r="C220" s="4" t="str">
        <f>IF(A220="","",CONCATENATE(VLOOKUP(LEFT(A220,5),'BASE DONNEE'!$B$2:$D$50,2,FALSE)," ",VLOOKUP(LEFT(A220,5),'BASE DONNEE'!$B$2:$D$50,3,FALSE)))</f>
        <v/>
      </c>
    </row>
    <row r="221" spans="3:3" x14ac:dyDescent="0.25">
      <c r="C221" s="4" t="str">
        <f>IF(A221="","",CONCATENATE(VLOOKUP(LEFT(A221,5),'BASE DONNEE'!$B$2:$D$50,2,FALSE)," ",VLOOKUP(LEFT(A221,5),'BASE DONNEE'!$B$2:$D$50,3,FALSE)))</f>
        <v/>
      </c>
    </row>
    <row r="222" spans="3:3" x14ac:dyDescent="0.25">
      <c r="C222" s="4" t="str">
        <f>IF(A222="","",CONCATENATE(VLOOKUP(LEFT(A222,5),'BASE DONNEE'!$B$2:$D$50,2,FALSE)," ",VLOOKUP(LEFT(A222,5),'BASE DONNEE'!$B$2:$D$50,3,FALSE)))</f>
        <v/>
      </c>
    </row>
    <row r="223" spans="3:3" x14ac:dyDescent="0.25">
      <c r="C223" s="4" t="str">
        <f>IF(A223="","",CONCATENATE(VLOOKUP(LEFT(A223,5),'BASE DONNEE'!$B$2:$D$50,2,FALSE)," ",VLOOKUP(LEFT(A223,5),'BASE DONNEE'!$B$2:$D$50,3,FALSE)))</f>
        <v/>
      </c>
    </row>
    <row r="224" spans="3:3" x14ac:dyDescent="0.25">
      <c r="C224" s="4" t="str">
        <f>IF(A224="","",CONCATENATE(VLOOKUP(LEFT(A224,5),'BASE DONNEE'!$B$2:$D$50,2,FALSE)," ",VLOOKUP(LEFT(A224,5),'BASE DONNEE'!$B$2:$D$50,3,FALSE)))</f>
        <v/>
      </c>
    </row>
    <row r="225" spans="3:3" x14ac:dyDescent="0.25">
      <c r="C225" s="4" t="str">
        <f>IF(A225="","",CONCATENATE(VLOOKUP(LEFT(A225,5),'BASE DONNEE'!$B$2:$D$50,2,FALSE)," ",VLOOKUP(LEFT(A225,5),'BASE DONNEE'!$B$2:$D$50,3,FALSE)))</f>
        <v/>
      </c>
    </row>
    <row r="226" spans="3:3" x14ac:dyDescent="0.25">
      <c r="C226" s="4" t="str">
        <f>IF(A226="","",CONCATENATE(VLOOKUP(LEFT(A226,5),'BASE DONNEE'!$B$2:$D$50,2,FALSE)," ",VLOOKUP(LEFT(A226,5),'BASE DONNEE'!$B$2:$D$50,3,FALSE)))</f>
        <v/>
      </c>
    </row>
    <row r="227" spans="3:3" x14ac:dyDescent="0.25">
      <c r="C227" s="4" t="str">
        <f>IF(A227="","",CONCATENATE(VLOOKUP(LEFT(A227,5),'BASE DONNEE'!$B$2:$D$50,2,FALSE)," ",VLOOKUP(LEFT(A227,5),'BASE DONNEE'!$B$2:$D$50,3,FALSE)))</f>
        <v/>
      </c>
    </row>
    <row r="228" spans="3:3" x14ac:dyDescent="0.25">
      <c r="C228" s="4" t="str">
        <f>IF(A228="","",CONCATENATE(VLOOKUP(LEFT(A228,5),'BASE DONNEE'!$B$2:$D$50,2,FALSE)," ",VLOOKUP(LEFT(A228,5),'BASE DONNEE'!$B$2:$D$50,3,FALSE)))</f>
        <v/>
      </c>
    </row>
    <row r="229" spans="3:3" x14ac:dyDescent="0.25">
      <c r="C229" s="4" t="str">
        <f>IF(A229="","",CONCATENATE(VLOOKUP(LEFT(A229,5),'BASE DONNEE'!$B$2:$D$50,2,FALSE)," ",VLOOKUP(LEFT(A229,5),'BASE DONNEE'!$B$2:$D$50,3,FALSE)))</f>
        <v/>
      </c>
    </row>
    <row r="230" spans="3:3" x14ac:dyDescent="0.25">
      <c r="C230" s="4" t="str">
        <f>IF(A230="","",CONCATENATE(VLOOKUP(LEFT(A230,5),'BASE DONNEE'!$B$2:$D$50,2,FALSE)," ",VLOOKUP(LEFT(A230,5),'BASE DONNEE'!$B$2:$D$50,3,FALSE)))</f>
        <v/>
      </c>
    </row>
    <row r="231" spans="3:3" x14ac:dyDescent="0.25">
      <c r="C231" s="4" t="str">
        <f>IF(A231="","",CONCATENATE(VLOOKUP(LEFT(A231,5),'BASE DONNEE'!$B$2:$D$50,2,FALSE)," ",VLOOKUP(LEFT(A231,5),'BASE DONNEE'!$B$2:$D$50,3,FALSE)))</f>
        <v/>
      </c>
    </row>
    <row r="232" spans="3:3" x14ac:dyDescent="0.25">
      <c r="C232" s="4" t="str">
        <f>IF(A232="","",CONCATENATE(VLOOKUP(LEFT(A232,5),'BASE DONNEE'!$B$2:$D$50,2,FALSE)," ",VLOOKUP(LEFT(A232,5),'BASE DONNEE'!$B$2:$D$50,3,FALSE)))</f>
        <v/>
      </c>
    </row>
    <row r="233" spans="3:3" x14ac:dyDescent="0.25">
      <c r="C233" s="4" t="str">
        <f>IF(A233="","",CONCATENATE(VLOOKUP(LEFT(A233,5),'BASE DONNEE'!$B$2:$D$50,2,FALSE)," ",VLOOKUP(LEFT(A233,5),'BASE DONNEE'!$B$2:$D$50,3,FALSE)))</f>
        <v/>
      </c>
    </row>
    <row r="234" spans="3:3" x14ac:dyDescent="0.25">
      <c r="C234" s="4" t="str">
        <f>IF(A234="","",CONCATENATE(VLOOKUP(LEFT(A234,5),'BASE DONNEE'!$B$2:$D$50,2,FALSE)," ",VLOOKUP(LEFT(A234,5),'BASE DONNEE'!$B$2:$D$50,3,FALSE)))</f>
        <v/>
      </c>
    </row>
    <row r="235" spans="3:3" x14ac:dyDescent="0.25">
      <c r="C235" s="4" t="str">
        <f>IF(A235="","",CONCATENATE(VLOOKUP(LEFT(A235,5),'BASE DONNEE'!$B$2:$D$50,2,FALSE)," ",VLOOKUP(LEFT(A235,5),'BASE DONNEE'!$B$2:$D$50,3,FALSE)))</f>
        <v/>
      </c>
    </row>
    <row r="236" spans="3:3" x14ac:dyDescent="0.25">
      <c r="C236" s="4" t="str">
        <f>IF(A236="","",CONCATENATE(VLOOKUP(LEFT(A236,5),'BASE DONNEE'!$B$2:$D$50,2,FALSE)," ",VLOOKUP(LEFT(A236,5),'BASE DONNEE'!$B$2:$D$50,3,FALSE)))</f>
        <v/>
      </c>
    </row>
    <row r="237" spans="3:3" x14ac:dyDescent="0.25">
      <c r="C237" s="4" t="str">
        <f>IF(A237="","",CONCATENATE(VLOOKUP(LEFT(A237,5),'BASE DONNEE'!$B$2:$D$50,2,FALSE)," ",VLOOKUP(LEFT(A237,5),'BASE DONNEE'!$B$2:$D$50,3,FALSE)))</f>
        <v/>
      </c>
    </row>
    <row r="238" spans="3:3" x14ac:dyDescent="0.25">
      <c r="C238" s="4" t="str">
        <f>IF(A238="","",CONCATENATE(VLOOKUP(LEFT(A238,5),'BASE DONNEE'!$B$2:$D$50,2,FALSE)," ",VLOOKUP(LEFT(A238,5),'BASE DONNEE'!$B$2:$D$50,3,FALSE)))</f>
        <v/>
      </c>
    </row>
    <row r="239" spans="3:3" x14ac:dyDescent="0.25">
      <c r="C239" s="4" t="str">
        <f>IF(A239="","",CONCATENATE(VLOOKUP(LEFT(A239,5),'BASE DONNEE'!$B$2:$D$50,2,FALSE)," ",VLOOKUP(LEFT(A239,5),'BASE DONNEE'!$B$2:$D$50,3,FALSE)))</f>
        <v/>
      </c>
    </row>
    <row r="240" spans="3:3" x14ac:dyDescent="0.25">
      <c r="C240" s="4" t="str">
        <f>IF(A240="","",CONCATENATE(VLOOKUP(LEFT(A240,5),'BASE DONNEE'!$B$2:$D$50,2,FALSE)," ",VLOOKUP(LEFT(A240,5),'BASE DONNEE'!$B$2:$D$50,3,FALSE)))</f>
        <v/>
      </c>
    </row>
    <row r="241" spans="3:3" x14ac:dyDescent="0.25">
      <c r="C241" s="4" t="str">
        <f>IF(A241="","",CONCATENATE(VLOOKUP(LEFT(A241,5),'BASE DONNEE'!$B$2:$D$50,2,FALSE)," ",VLOOKUP(LEFT(A241,5),'BASE DONNEE'!$B$2:$D$50,3,FALSE)))</f>
        <v/>
      </c>
    </row>
    <row r="242" spans="3:3" x14ac:dyDescent="0.25">
      <c r="C242" s="4" t="str">
        <f>IF(A242="","",CONCATENATE(VLOOKUP(LEFT(A242,5),'BASE DONNEE'!$B$2:$D$50,2,FALSE)," ",VLOOKUP(LEFT(A242,5),'BASE DONNEE'!$B$2:$D$50,3,FALSE)))</f>
        <v/>
      </c>
    </row>
    <row r="243" spans="3:3" x14ac:dyDescent="0.25">
      <c r="C243" s="4" t="str">
        <f>IF(A243="","",CONCATENATE(VLOOKUP(LEFT(A243,5),'BASE DONNEE'!$B$2:$D$50,2,FALSE)," ",VLOOKUP(LEFT(A243,5),'BASE DONNEE'!$B$2:$D$50,3,FALSE)))</f>
        <v/>
      </c>
    </row>
    <row r="244" spans="3:3" x14ac:dyDescent="0.25">
      <c r="C244" s="4" t="str">
        <f>IF(A244="","",CONCATENATE(VLOOKUP(LEFT(A244,5),'BASE DONNEE'!$B$2:$D$50,2,FALSE)," ",VLOOKUP(LEFT(A244,5),'BASE DONNEE'!$B$2:$D$50,3,FALSE)))</f>
        <v/>
      </c>
    </row>
    <row r="245" spans="3:3" x14ac:dyDescent="0.25">
      <c r="C245" s="4" t="str">
        <f>IF(A245="","",CONCATENATE(VLOOKUP(LEFT(A245,5),'BASE DONNEE'!$B$2:$D$50,2,FALSE)," ",VLOOKUP(LEFT(A245,5),'BASE DONNEE'!$B$2:$D$50,3,FALSE)))</f>
        <v/>
      </c>
    </row>
    <row r="246" spans="3:3" x14ac:dyDescent="0.25">
      <c r="C246" s="4" t="str">
        <f>IF(A246="","",CONCATENATE(VLOOKUP(LEFT(A246,5),'BASE DONNEE'!$B$2:$D$50,2,FALSE)," ",VLOOKUP(LEFT(A246,5),'BASE DONNEE'!$B$2:$D$50,3,FALSE)))</f>
        <v/>
      </c>
    </row>
    <row r="247" spans="3:3" x14ac:dyDescent="0.25">
      <c r="C247" s="4" t="str">
        <f>IF(A247="","",CONCATENATE(VLOOKUP(LEFT(A247,5),'BASE DONNEE'!$B$2:$D$50,2,FALSE)," ",VLOOKUP(LEFT(A247,5),'BASE DONNEE'!$B$2:$D$50,3,FALSE)))</f>
        <v/>
      </c>
    </row>
    <row r="248" spans="3:3" x14ac:dyDescent="0.25">
      <c r="C248" s="4" t="str">
        <f>IF(A248="","",CONCATENATE(VLOOKUP(LEFT(A248,5),'BASE DONNEE'!$B$2:$D$50,2,FALSE)," ",VLOOKUP(LEFT(A248,5),'BASE DONNEE'!$B$2:$D$50,3,FALSE)))</f>
        <v/>
      </c>
    </row>
    <row r="249" spans="3:3" x14ac:dyDescent="0.25">
      <c r="C249" s="4" t="str">
        <f>IF(A249="","",CONCATENATE(VLOOKUP(LEFT(A249,5),'BASE DONNEE'!$B$2:$D$50,2,FALSE)," ",VLOOKUP(LEFT(A249,5),'BASE DONNEE'!$B$2:$D$50,3,FALSE)))</f>
        <v/>
      </c>
    </row>
    <row r="250" spans="3:3" x14ac:dyDescent="0.25">
      <c r="C250" s="4" t="str">
        <f>IF(A250="","",CONCATENATE(VLOOKUP(LEFT(A250,5),'BASE DONNEE'!$B$2:$D$50,2,FALSE)," ",VLOOKUP(LEFT(A250,5),'BASE DONNEE'!$B$2:$D$50,3,FALSE)))</f>
        <v/>
      </c>
    </row>
    <row r="251" spans="3:3" x14ac:dyDescent="0.25">
      <c r="C251" s="4" t="str">
        <f>IF(A251="","",CONCATENATE(VLOOKUP(LEFT(A251,5),'BASE DONNEE'!$B$2:$D$50,2,FALSE)," ",VLOOKUP(LEFT(A251,5),'BASE DONNEE'!$B$2:$D$50,3,FALSE)))</f>
        <v/>
      </c>
    </row>
    <row r="252" spans="3:3" x14ac:dyDescent="0.25">
      <c r="C252" s="4" t="str">
        <f>IF(A252="","",CONCATENATE(VLOOKUP(LEFT(A252,5),'BASE DONNEE'!$B$2:$D$50,2,FALSE)," ",VLOOKUP(LEFT(A252,5),'BASE DONNEE'!$B$2:$D$50,3,FALSE)))</f>
        <v/>
      </c>
    </row>
    <row r="253" spans="3:3" x14ac:dyDescent="0.25">
      <c r="C253" s="4" t="str">
        <f>IF(A253="","",CONCATENATE(VLOOKUP(LEFT(A253,5),'BASE DONNEE'!$B$2:$D$50,2,FALSE)," ",VLOOKUP(LEFT(A253,5),'BASE DONNEE'!$B$2:$D$50,3,FALSE)))</f>
        <v/>
      </c>
    </row>
    <row r="254" spans="3:3" x14ac:dyDescent="0.25">
      <c r="C254" s="4" t="str">
        <f>IF(A254="","",CONCATENATE(VLOOKUP(LEFT(A254,5),'BASE DONNEE'!$B$2:$D$50,2,FALSE)," ",VLOOKUP(LEFT(A254,5),'BASE DONNEE'!$B$2:$D$50,3,FALSE)))</f>
        <v/>
      </c>
    </row>
    <row r="255" spans="3:3" x14ac:dyDescent="0.25">
      <c r="C255" s="4" t="str">
        <f>IF(A255="","",CONCATENATE(VLOOKUP(LEFT(A255,5),'BASE DONNEE'!$B$2:$D$50,2,FALSE)," ",VLOOKUP(LEFT(A255,5),'BASE DONNEE'!$B$2:$D$50,3,FALSE)))</f>
        <v/>
      </c>
    </row>
    <row r="256" spans="3:3" x14ac:dyDescent="0.25">
      <c r="C256" s="4" t="str">
        <f>IF(A256="","",CONCATENATE(VLOOKUP(LEFT(A256,5),'BASE DONNEE'!$B$2:$D$50,2,FALSE)," ",VLOOKUP(LEFT(A256,5),'BASE DONNEE'!$B$2:$D$50,3,FALSE)))</f>
        <v/>
      </c>
    </row>
    <row r="257" spans="3:3" x14ac:dyDescent="0.25">
      <c r="C257" s="4" t="str">
        <f>IF(A257="","",CONCATENATE(VLOOKUP(LEFT(A257,5),'BASE DONNEE'!$B$2:$D$50,2,FALSE)," ",VLOOKUP(LEFT(A257,5),'BASE DONNEE'!$B$2:$D$50,3,FALSE)))</f>
        <v/>
      </c>
    </row>
    <row r="258" spans="3:3" x14ac:dyDescent="0.25">
      <c r="C258" s="4" t="str">
        <f>IF(A258="","",CONCATENATE(VLOOKUP(LEFT(A258,5),'BASE DONNEE'!$B$2:$D$50,2,FALSE)," ",VLOOKUP(LEFT(A258,5),'BASE DONNEE'!$B$2:$D$50,3,FALSE)))</f>
        <v/>
      </c>
    </row>
    <row r="259" spans="3:3" x14ac:dyDescent="0.25">
      <c r="C259" s="4" t="str">
        <f>IF(A259="","",CONCATENATE(VLOOKUP(LEFT(A259,5),'BASE DONNEE'!$B$2:$D$50,2,FALSE)," ",VLOOKUP(LEFT(A259,5),'BASE DONNEE'!$B$2:$D$50,3,FALSE)))</f>
        <v/>
      </c>
    </row>
    <row r="260" spans="3:3" x14ac:dyDescent="0.25">
      <c r="C260" s="4" t="str">
        <f>IF(A260="","",CONCATENATE(VLOOKUP(LEFT(A260,5),'BASE DONNEE'!$B$2:$D$50,2,FALSE)," ",VLOOKUP(LEFT(A260,5),'BASE DONNEE'!$B$2:$D$50,3,FALSE)))</f>
        <v/>
      </c>
    </row>
    <row r="261" spans="3:3" x14ac:dyDescent="0.25">
      <c r="C261" s="4" t="str">
        <f>IF(A261="","",CONCATENATE(VLOOKUP(LEFT(A261,5),'BASE DONNEE'!$B$2:$D$50,2,FALSE)," ",VLOOKUP(LEFT(A261,5),'BASE DONNEE'!$B$2:$D$50,3,FALSE)))</f>
        <v/>
      </c>
    </row>
    <row r="262" spans="3:3" x14ac:dyDescent="0.25">
      <c r="C262" s="4" t="str">
        <f>IF(A262="","",CONCATENATE(VLOOKUP(LEFT(A262,5),'BASE DONNEE'!$B$2:$D$50,2,FALSE)," ",VLOOKUP(LEFT(A262,5),'BASE DONNEE'!$B$2:$D$50,3,FALSE)))</f>
        <v/>
      </c>
    </row>
    <row r="263" spans="3:3" x14ac:dyDescent="0.25">
      <c r="C263" s="4" t="str">
        <f>IF(A263="","",CONCATENATE(VLOOKUP(LEFT(A263,5),'BASE DONNEE'!$B$2:$D$50,2,FALSE)," ",VLOOKUP(LEFT(A263,5),'BASE DONNEE'!$B$2:$D$50,3,FALSE)))</f>
        <v/>
      </c>
    </row>
    <row r="264" spans="3:3" x14ac:dyDescent="0.25">
      <c r="C264" s="4" t="str">
        <f>IF(A264="","",CONCATENATE(VLOOKUP(LEFT(A264,5),'BASE DONNEE'!$B$2:$D$50,2,FALSE)," ",VLOOKUP(LEFT(A264,5),'BASE DONNEE'!$B$2:$D$50,3,FALSE)))</f>
        <v/>
      </c>
    </row>
    <row r="265" spans="3:3" x14ac:dyDescent="0.25">
      <c r="C265" s="4" t="str">
        <f>IF(A265="","",CONCATENATE(VLOOKUP(LEFT(A265,5),'BASE DONNEE'!$B$2:$D$50,2,FALSE)," ",VLOOKUP(LEFT(A265,5),'BASE DONNEE'!$B$2:$D$50,3,FALSE)))</f>
        <v/>
      </c>
    </row>
    <row r="266" spans="3:3" x14ac:dyDescent="0.25">
      <c r="C266" s="4" t="str">
        <f>IF(A266="","",CONCATENATE(VLOOKUP(LEFT(A266,5),'BASE DONNEE'!$B$2:$D$50,2,FALSE)," ",VLOOKUP(LEFT(A266,5),'BASE DONNEE'!$B$2:$D$50,3,FALSE)))</f>
        <v/>
      </c>
    </row>
    <row r="267" spans="3:3" x14ac:dyDescent="0.25">
      <c r="C267" s="4" t="str">
        <f>IF(A267="","",CONCATENATE(VLOOKUP(LEFT(A267,5),'BASE DONNEE'!$B$2:$D$50,2,FALSE)," ",VLOOKUP(LEFT(A267,5),'BASE DONNEE'!$B$2:$D$50,3,FALSE)))</f>
        <v/>
      </c>
    </row>
    <row r="268" spans="3:3" x14ac:dyDescent="0.25">
      <c r="C268" s="4" t="str">
        <f>IF(A268="","",CONCATENATE(VLOOKUP(LEFT(A268,5),'BASE DONNEE'!$B$2:$D$50,2,FALSE)," ",VLOOKUP(LEFT(A268,5),'BASE DONNEE'!$B$2:$D$50,3,FALSE)))</f>
        <v/>
      </c>
    </row>
    <row r="269" spans="3:3" x14ac:dyDescent="0.25">
      <c r="C269" s="4" t="str">
        <f>IF(A269="","",CONCATENATE(VLOOKUP(LEFT(A269,5),'BASE DONNEE'!$B$2:$D$50,2,FALSE)," ",VLOOKUP(LEFT(A269,5),'BASE DONNEE'!$B$2:$D$50,3,FALSE)))</f>
        <v/>
      </c>
    </row>
    <row r="270" spans="3:3" x14ac:dyDescent="0.25">
      <c r="C270" s="4" t="str">
        <f>IF(A270="","",CONCATENATE(VLOOKUP(LEFT(A270,5),'BASE DONNEE'!$B$2:$D$50,2,FALSE)," ",VLOOKUP(LEFT(A270,5),'BASE DONNEE'!$B$2:$D$50,3,FALSE)))</f>
        <v/>
      </c>
    </row>
    <row r="271" spans="3:3" x14ac:dyDescent="0.25">
      <c r="C271" s="4" t="str">
        <f>IF(A271="","",CONCATENATE(VLOOKUP(LEFT(A271,5),'BASE DONNEE'!$B$2:$D$50,2,FALSE)," ",VLOOKUP(LEFT(A271,5),'BASE DONNEE'!$B$2:$D$50,3,FALSE)))</f>
        <v/>
      </c>
    </row>
    <row r="272" spans="3:3" x14ac:dyDescent="0.25">
      <c r="C272" s="4" t="str">
        <f>IF(A272="","",CONCATENATE(VLOOKUP(LEFT(A272,5),'BASE DONNEE'!$B$2:$D$50,2,FALSE)," ",VLOOKUP(LEFT(A272,5),'BASE DONNEE'!$B$2:$D$50,3,FALSE)))</f>
        <v/>
      </c>
    </row>
    <row r="273" spans="3:3" x14ac:dyDescent="0.25">
      <c r="C273" s="4" t="str">
        <f>IF(A273="","",CONCATENATE(VLOOKUP(LEFT(A273,5),'BASE DONNEE'!$B$2:$D$50,2,FALSE)," ",VLOOKUP(LEFT(A273,5),'BASE DONNEE'!$B$2:$D$50,3,FALSE)))</f>
        <v/>
      </c>
    </row>
    <row r="274" spans="3:3" x14ac:dyDescent="0.25">
      <c r="C274" s="4" t="str">
        <f>IF(A274="","",CONCATENATE(VLOOKUP(LEFT(A274,5),'BASE DONNEE'!$B$2:$D$50,2,FALSE)," ",VLOOKUP(LEFT(A274,5),'BASE DONNEE'!$B$2:$D$50,3,FALSE)))</f>
        <v/>
      </c>
    </row>
    <row r="275" spans="3:3" x14ac:dyDescent="0.25">
      <c r="C275" s="4" t="str">
        <f>IF(A275="","",CONCATENATE(VLOOKUP(LEFT(A275,5),'BASE DONNEE'!$B$2:$D$50,2,FALSE)," ",VLOOKUP(LEFT(A275,5),'BASE DONNEE'!$B$2:$D$50,3,FALSE)))</f>
        <v/>
      </c>
    </row>
    <row r="276" spans="3:3" x14ac:dyDescent="0.25">
      <c r="C276" s="4" t="str">
        <f>IF(A276="","",CONCATENATE(VLOOKUP(LEFT(A276,5),'BASE DONNEE'!$B$2:$D$50,2,FALSE)," ",VLOOKUP(LEFT(A276,5),'BASE DONNEE'!$B$2:$D$50,3,FALSE)))</f>
        <v/>
      </c>
    </row>
  </sheetData>
  <mergeCells count="1">
    <mergeCell ref="A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09A66-B636-44F9-9D25-D42E1D203387}">
  <dimension ref="A1:M21"/>
  <sheetViews>
    <sheetView workbookViewId="0">
      <selection activeCell="F9" sqref="F9"/>
    </sheetView>
  </sheetViews>
  <sheetFormatPr baseColWidth="10" defaultRowHeight="15" x14ac:dyDescent="0.25"/>
  <cols>
    <col min="1" max="1" width="16.85546875" customWidth="1"/>
    <col min="2" max="2" width="20" bestFit="1" customWidth="1"/>
    <col min="3" max="3" width="34.140625" bestFit="1" customWidth="1"/>
    <col min="4" max="4" width="34.140625" customWidth="1"/>
    <col min="5" max="5" width="23.5703125" bestFit="1" customWidth="1"/>
    <col min="6" max="6" width="20.7109375" bestFit="1" customWidth="1"/>
    <col min="7" max="7" width="13.42578125" bestFit="1" customWidth="1"/>
    <col min="8" max="8" width="36.42578125" customWidth="1"/>
    <col min="9" max="9" width="12.42578125" customWidth="1"/>
    <col min="10" max="10" width="41.28515625" customWidth="1"/>
    <col min="12" max="12" width="17.5703125" customWidth="1"/>
    <col min="13" max="13" width="14.140625" style="13" customWidth="1"/>
  </cols>
  <sheetData>
    <row r="1" spans="1:13" ht="18.75" x14ac:dyDescent="0.3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2" spans="1:13" x14ac:dyDescent="0.25">
      <c r="A2" t="s">
        <v>40</v>
      </c>
    </row>
    <row r="3" spans="1:13" x14ac:dyDescent="0.25">
      <c r="A3" t="s">
        <v>41</v>
      </c>
    </row>
    <row r="4" spans="1:13" x14ac:dyDescent="0.25">
      <c r="A4" s="3" t="s">
        <v>1</v>
      </c>
      <c r="B4" s="3" t="s">
        <v>9</v>
      </c>
      <c r="C4" s="3" t="s">
        <v>3</v>
      </c>
      <c r="D4" s="3" t="s">
        <v>5</v>
      </c>
      <c r="E4" t="s">
        <v>69</v>
      </c>
      <c r="F4" s="3" t="s">
        <v>6</v>
      </c>
      <c r="G4" s="3" t="s">
        <v>7</v>
      </c>
      <c r="H4" s="3" t="s">
        <v>10</v>
      </c>
      <c r="I4" s="3" t="s">
        <v>11</v>
      </c>
      <c r="J4" s="5" t="s">
        <v>47</v>
      </c>
      <c r="K4" s="3" t="s">
        <v>16</v>
      </c>
      <c r="L4" s="3" t="s">
        <v>49</v>
      </c>
      <c r="M4" s="14" t="s">
        <v>50</v>
      </c>
    </row>
    <row r="5" spans="1:13" x14ac:dyDescent="0.25">
      <c r="A5" t="s">
        <v>37</v>
      </c>
      <c r="B5" t="s">
        <v>59</v>
      </c>
      <c r="C5" t="s">
        <v>13</v>
      </c>
      <c r="E5" t="s">
        <v>18</v>
      </c>
      <c r="F5" t="s">
        <v>72</v>
      </c>
      <c r="G5" t="s">
        <v>77</v>
      </c>
      <c r="H5" t="s">
        <v>15</v>
      </c>
      <c r="J5" t="s">
        <v>48</v>
      </c>
      <c r="K5">
        <v>6</v>
      </c>
      <c r="L5" s="1">
        <v>42917</v>
      </c>
      <c r="M5" s="13">
        <v>250</v>
      </c>
    </row>
    <row r="6" spans="1:13" x14ac:dyDescent="0.25">
      <c r="A6" t="s">
        <v>37</v>
      </c>
      <c r="B6" t="s">
        <v>59</v>
      </c>
      <c r="C6" t="s">
        <v>17</v>
      </c>
      <c r="E6" t="s">
        <v>19</v>
      </c>
      <c r="F6" t="s">
        <v>74</v>
      </c>
      <c r="G6" t="s">
        <v>77</v>
      </c>
      <c r="H6" t="s">
        <v>15</v>
      </c>
      <c r="K6">
        <v>3</v>
      </c>
      <c r="L6" s="1">
        <v>43252</v>
      </c>
    </row>
    <row r="7" spans="1:13" x14ac:dyDescent="0.25">
      <c r="A7" t="s">
        <v>37</v>
      </c>
      <c r="B7" t="s">
        <v>59</v>
      </c>
      <c r="C7" t="s">
        <v>13</v>
      </c>
      <c r="E7" t="s">
        <v>18</v>
      </c>
      <c r="F7" t="s">
        <v>72</v>
      </c>
      <c r="G7" t="s">
        <v>77</v>
      </c>
      <c r="H7" t="s">
        <v>15</v>
      </c>
      <c r="K7">
        <v>8</v>
      </c>
      <c r="L7" s="1">
        <v>43282</v>
      </c>
    </row>
    <row r="8" spans="1:13" x14ac:dyDescent="0.25">
      <c r="A8" t="s">
        <v>38</v>
      </c>
      <c r="B8" t="s">
        <v>4</v>
      </c>
      <c r="C8" t="s">
        <v>20</v>
      </c>
      <c r="E8" t="s">
        <v>19</v>
      </c>
      <c r="F8" t="s">
        <v>74</v>
      </c>
      <c r="G8" t="s">
        <v>77</v>
      </c>
      <c r="H8" t="s">
        <v>21</v>
      </c>
      <c r="I8" t="s">
        <v>21</v>
      </c>
      <c r="K8">
        <v>5</v>
      </c>
      <c r="L8" s="1">
        <v>43435</v>
      </c>
    </row>
    <row r="9" spans="1:13" x14ac:dyDescent="0.25">
      <c r="A9" t="s">
        <v>37</v>
      </c>
      <c r="B9" t="s">
        <v>59</v>
      </c>
      <c r="C9" t="s">
        <v>22</v>
      </c>
      <c r="E9" t="s">
        <v>19</v>
      </c>
      <c r="F9" t="s">
        <v>74</v>
      </c>
      <c r="G9" t="s">
        <v>77</v>
      </c>
      <c r="H9" t="s">
        <v>15</v>
      </c>
      <c r="K9">
        <v>3</v>
      </c>
      <c r="L9" s="1">
        <v>43252</v>
      </c>
    </row>
    <row r="10" spans="1:13" x14ac:dyDescent="0.25">
      <c r="A10" t="s">
        <v>38</v>
      </c>
      <c r="B10" t="s">
        <v>59</v>
      </c>
      <c r="C10" t="s">
        <v>23</v>
      </c>
      <c r="E10" t="s">
        <v>19</v>
      </c>
      <c r="F10" t="s">
        <v>74</v>
      </c>
      <c r="G10" t="s">
        <v>77</v>
      </c>
      <c r="H10" t="s">
        <v>15</v>
      </c>
      <c r="K10">
        <v>0.5</v>
      </c>
      <c r="L10" s="1">
        <v>43800</v>
      </c>
    </row>
    <row r="11" spans="1:13" x14ac:dyDescent="0.25">
      <c r="A11" t="s">
        <v>38</v>
      </c>
      <c r="B11" t="s">
        <v>59</v>
      </c>
      <c r="C11" t="s">
        <v>24</v>
      </c>
      <c r="E11" t="s">
        <v>18</v>
      </c>
      <c r="F11" t="s">
        <v>75</v>
      </c>
      <c r="G11" t="s">
        <v>77</v>
      </c>
      <c r="H11" t="s">
        <v>15</v>
      </c>
      <c r="K11">
        <v>3</v>
      </c>
      <c r="L11" s="1">
        <v>43800</v>
      </c>
    </row>
    <row r="12" spans="1:13" x14ac:dyDescent="0.25">
      <c r="A12" t="s">
        <v>54</v>
      </c>
      <c r="B12" t="s">
        <v>4</v>
      </c>
      <c r="C12" t="s">
        <v>25</v>
      </c>
      <c r="G12" t="s">
        <v>77</v>
      </c>
      <c r="K12" t="s">
        <v>81</v>
      </c>
    </row>
    <row r="13" spans="1:13" x14ac:dyDescent="0.25">
      <c r="A13" t="s">
        <v>53</v>
      </c>
      <c r="B13" t="s">
        <v>4</v>
      </c>
      <c r="C13" t="s">
        <v>26</v>
      </c>
      <c r="G13" t="s">
        <v>77</v>
      </c>
      <c r="K13" t="s">
        <v>81</v>
      </c>
    </row>
    <row r="14" spans="1:13" x14ac:dyDescent="0.25">
      <c r="A14" t="s">
        <v>53</v>
      </c>
      <c r="B14" t="s">
        <v>4</v>
      </c>
      <c r="C14" t="s">
        <v>27</v>
      </c>
      <c r="D14" t="s">
        <v>34</v>
      </c>
      <c r="G14" t="s">
        <v>77</v>
      </c>
      <c r="K14" t="s">
        <v>81</v>
      </c>
    </row>
    <row r="15" spans="1:13" x14ac:dyDescent="0.25">
      <c r="A15" t="s">
        <v>38</v>
      </c>
      <c r="B15" t="s">
        <v>59</v>
      </c>
      <c r="C15" t="s">
        <v>28</v>
      </c>
      <c r="D15" t="s">
        <v>29</v>
      </c>
      <c r="F15" t="s">
        <v>75</v>
      </c>
      <c r="G15" t="s">
        <v>78</v>
      </c>
      <c r="K15" t="s">
        <v>81</v>
      </c>
    </row>
    <row r="16" spans="1:13" ht="30" x14ac:dyDescent="0.25">
      <c r="A16" t="s">
        <v>38</v>
      </c>
      <c r="B16" t="s">
        <v>59</v>
      </c>
      <c r="C16" t="s">
        <v>30</v>
      </c>
      <c r="D16" s="2" t="s">
        <v>31</v>
      </c>
      <c r="F16" t="s">
        <v>75</v>
      </c>
      <c r="G16" t="s">
        <v>77</v>
      </c>
      <c r="K16" t="s">
        <v>81</v>
      </c>
    </row>
    <row r="17" spans="1:11" x14ac:dyDescent="0.25">
      <c r="A17" t="s">
        <v>54</v>
      </c>
      <c r="B17" t="s">
        <v>59</v>
      </c>
      <c r="C17" t="s">
        <v>32</v>
      </c>
      <c r="F17" t="s">
        <v>74</v>
      </c>
      <c r="G17" t="s">
        <v>78</v>
      </c>
      <c r="K17" t="s">
        <v>81</v>
      </c>
    </row>
    <row r="18" spans="1:11" x14ac:dyDescent="0.25">
      <c r="A18" t="s">
        <v>54</v>
      </c>
      <c r="B18" t="s">
        <v>59</v>
      </c>
      <c r="C18" t="s">
        <v>33</v>
      </c>
      <c r="F18" t="s">
        <v>74</v>
      </c>
      <c r="G18" t="s">
        <v>77</v>
      </c>
      <c r="K18" t="s">
        <v>81</v>
      </c>
    </row>
    <row r="19" spans="1:11" x14ac:dyDescent="0.25">
      <c r="A19" t="s">
        <v>62</v>
      </c>
      <c r="B19" t="s">
        <v>68</v>
      </c>
      <c r="C19" t="s">
        <v>35</v>
      </c>
      <c r="D19" t="s">
        <v>36</v>
      </c>
      <c r="F19" t="s">
        <v>72</v>
      </c>
      <c r="G19" t="s">
        <v>77</v>
      </c>
      <c r="K19" t="s">
        <v>81</v>
      </c>
    </row>
    <row r="20" spans="1:11" x14ac:dyDescent="0.25">
      <c r="A20" t="s">
        <v>38</v>
      </c>
      <c r="B20" t="s">
        <v>4</v>
      </c>
      <c r="C20" t="s">
        <v>66</v>
      </c>
      <c r="D20" t="s">
        <v>14</v>
      </c>
      <c r="F20" t="s">
        <v>72</v>
      </c>
      <c r="G20" t="s">
        <v>78</v>
      </c>
      <c r="K20" t="s">
        <v>81</v>
      </c>
    </row>
    <row r="21" spans="1:11" x14ac:dyDescent="0.25">
      <c r="A21" t="s">
        <v>38</v>
      </c>
      <c r="B21" t="s">
        <v>4</v>
      </c>
    </row>
  </sheetData>
  <mergeCells count="1">
    <mergeCell ref="A1:L1"/>
  </mergeCells>
  <phoneticPr fontId="3" type="noConversion"/>
  <dataValidations count="4">
    <dataValidation type="list" allowBlank="1" showInputMessage="1" showErrorMessage="1" sqref="A5:A99" xr:uid="{4C94E2FC-8F5B-4F29-9047-218FD754F438}">
      <formula1>SERVCDG</formula1>
    </dataValidation>
    <dataValidation type="list" allowBlank="1" showInputMessage="1" showErrorMessage="1" sqref="B5:B99" xr:uid="{F5EA4132-8381-4A68-8334-76A64C633102}">
      <formula1>INITCDG</formula1>
    </dataValidation>
    <dataValidation type="list" allowBlank="1" showInputMessage="1" showErrorMessage="1" sqref="G5:G98" xr:uid="{AA35BE90-58B4-40EB-99B8-E7185FB7C50C}">
      <formula1>PRIORITECDG</formula1>
    </dataValidation>
    <dataValidation type="list" allowBlank="1" showInputMessage="1" showErrorMessage="1" sqref="F5:F20" xr:uid="{A058DBA1-49B9-4D96-83E7-BFAD42A83413}">
      <formula1>TYPECDG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6CB2E-9838-466D-A6B5-C8161D653E2C}">
  <dimension ref="A1:M16"/>
  <sheetViews>
    <sheetView workbookViewId="0">
      <selection activeCell="B2" sqref="B2:B3"/>
    </sheetView>
  </sheetViews>
  <sheetFormatPr baseColWidth="10" defaultRowHeight="15" x14ac:dyDescent="0.25"/>
  <cols>
    <col min="1" max="1" width="16.85546875" customWidth="1"/>
    <col min="2" max="2" width="20" bestFit="1" customWidth="1"/>
    <col min="3" max="3" width="34.140625" bestFit="1" customWidth="1"/>
    <col min="4" max="4" width="34.140625" customWidth="1"/>
    <col min="5" max="5" width="23.5703125" bestFit="1" customWidth="1"/>
    <col min="6" max="6" width="20.7109375" bestFit="1" customWidth="1"/>
    <col min="7" max="7" width="13.42578125" bestFit="1" customWidth="1"/>
    <col min="8" max="8" width="36.42578125" customWidth="1"/>
    <col min="9" max="9" width="12.42578125" customWidth="1"/>
    <col min="10" max="10" width="41.28515625" customWidth="1"/>
    <col min="12" max="12" width="17.5703125" customWidth="1"/>
    <col min="13" max="13" width="14.140625" style="13" customWidth="1"/>
  </cols>
  <sheetData>
    <row r="1" spans="1:13" ht="18.75" x14ac:dyDescent="0.3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2" spans="1:13" x14ac:dyDescent="0.25">
      <c r="A2" t="s">
        <v>40</v>
      </c>
    </row>
    <row r="3" spans="1:13" x14ac:dyDescent="0.25">
      <c r="A3" t="s">
        <v>41</v>
      </c>
    </row>
    <row r="4" spans="1:13" x14ac:dyDescent="0.25">
      <c r="A4" s="3" t="s">
        <v>1</v>
      </c>
      <c r="B4" s="3" t="s">
        <v>9</v>
      </c>
      <c r="C4" s="3" t="s">
        <v>3</v>
      </c>
      <c r="D4" s="3" t="s">
        <v>5</v>
      </c>
      <c r="E4" t="s">
        <v>69</v>
      </c>
      <c r="F4" s="3" t="s">
        <v>6</v>
      </c>
      <c r="G4" s="3" t="s">
        <v>7</v>
      </c>
      <c r="H4" s="3" t="s">
        <v>10</v>
      </c>
      <c r="I4" s="3" t="s">
        <v>11</v>
      </c>
      <c r="J4" s="5" t="s">
        <v>47</v>
      </c>
      <c r="K4" s="3" t="s">
        <v>16</v>
      </c>
      <c r="L4" s="3" t="s">
        <v>49</v>
      </c>
      <c r="M4" s="14" t="s">
        <v>50</v>
      </c>
    </row>
    <row r="5" spans="1:13" x14ac:dyDescent="0.25">
      <c r="A5" t="s">
        <v>42</v>
      </c>
      <c r="B5" t="s">
        <v>59</v>
      </c>
      <c r="C5" t="s">
        <v>82</v>
      </c>
      <c r="E5" t="s">
        <v>18</v>
      </c>
      <c r="F5" t="s">
        <v>72</v>
      </c>
      <c r="G5" t="s">
        <v>77</v>
      </c>
      <c r="H5" t="s">
        <v>15</v>
      </c>
      <c r="K5">
        <v>6</v>
      </c>
      <c r="L5" s="1">
        <v>42917</v>
      </c>
      <c r="M5" s="13">
        <v>250</v>
      </c>
    </row>
    <row r="6" spans="1:13" x14ac:dyDescent="0.25">
      <c r="A6" t="s">
        <v>42</v>
      </c>
      <c r="B6" t="s">
        <v>4</v>
      </c>
      <c r="C6" t="s">
        <v>82</v>
      </c>
      <c r="E6" t="s">
        <v>19</v>
      </c>
      <c r="F6" t="s">
        <v>73</v>
      </c>
      <c r="G6" t="s">
        <v>77</v>
      </c>
      <c r="K6" t="s">
        <v>81</v>
      </c>
      <c r="L6" s="1"/>
      <c r="M6" s="13">
        <v>300</v>
      </c>
    </row>
    <row r="7" spans="1:13" x14ac:dyDescent="0.25">
      <c r="L7" s="1"/>
    </row>
    <row r="8" spans="1:13" x14ac:dyDescent="0.25">
      <c r="L8" s="1"/>
    </row>
    <row r="9" spans="1:13" x14ac:dyDescent="0.25">
      <c r="L9" s="1"/>
    </row>
    <row r="10" spans="1:13" x14ac:dyDescent="0.25">
      <c r="L10" s="1"/>
    </row>
    <row r="11" spans="1:13" x14ac:dyDescent="0.25">
      <c r="L11" s="1"/>
    </row>
    <row r="16" spans="1:13" x14ac:dyDescent="0.25">
      <c r="D16" s="2"/>
    </row>
  </sheetData>
  <mergeCells count="1">
    <mergeCell ref="A1:L1"/>
  </mergeCells>
  <dataValidations count="4">
    <dataValidation type="list" allowBlank="1" showInputMessage="1" showErrorMessage="1" sqref="F5:F20" xr:uid="{851CA7E8-3DE0-478C-BEF6-CBEB179B3C6F}">
      <formula1>TYPECDG</formula1>
    </dataValidation>
    <dataValidation type="list" allowBlank="1" showInputMessage="1" showErrorMessage="1" sqref="G5:G98" xr:uid="{EBF58CB0-C024-4A2C-92C9-415E8A1D4CE9}">
      <formula1>PRIORITECDG</formula1>
    </dataValidation>
    <dataValidation type="list" allowBlank="1" showInputMessage="1" showErrorMessage="1" sqref="B5:B99" xr:uid="{4C772997-AD1B-40C6-8234-AC763393ACE7}">
      <formula1>INITCDG</formula1>
    </dataValidation>
    <dataValidation type="list" allowBlank="1" showInputMessage="1" showErrorMessage="1" sqref="A5:A99" xr:uid="{C0AC9694-BBF9-4000-A09D-54A566A02467}">
      <formula1>SERVCDG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C49265-A24C-40C5-A3A4-180DE6EF13BE}">
  <sheetPr>
    <tabColor rgb="FFFF0000"/>
  </sheetPr>
  <dimension ref="A1:H17"/>
  <sheetViews>
    <sheetView workbookViewId="0">
      <selection activeCell="A2" sqref="A2:D37"/>
    </sheetView>
  </sheetViews>
  <sheetFormatPr baseColWidth="10" defaultRowHeight="15" x14ac:dyDescent="0.25"/>
  <cols>
    <col min="1" max="1" width="16.85546875" customWidth="1"/>
    <col min="5" max="5" width="25.7109375" customWidth="1"/>
    <col min="7" max="7" width="21.28515625" customWidth="1"/>
    <col min="8" max="8" width="18.42578125" customWidth="1"/>
  </cols>
  <sheetData>
    <row r="1" spans="1:8" s="8" customFormat="1" x14ac:dyDescent="0.25">
      <c r="A1" s="16" t="s">
        <v>51</v>
      </c>
      <c r="B1" s="16"/>
      <c r="C1" s="16"/>
      <c r="D1" s="16"/>
      <c r="E1" s="8" t="s">
        <v>52</v>
      </c>
      <c r="F1" s="8" t="s">
        <v>67</v>
      </c>
      <c r="G1" s="8" t="s">
        <v>71</v>
      </c>
      <c r="H1" s="8" t="s">
        <v>80</v>
      </c>
    </row>
    <row r="2" spans="1:8" x14ac:dyDescent="0.25">
      <c r="E2" t="s">
        <v>42</v>
      </c>
      <c r="F2" t="s">
        <v>59</v>
      </c>
      <c r="G2" t="s">
        <v>72</v>
      </c>
      <c r="H2" t="s">
        <v>77</v>
      </c>
    </row>
    <row r="3" spans="1:8" x14ac:dyDescent="0.25">
      <c r="E3" t="s">
        <v>53</v>
      </c>
      <c r="F3" t="s">
        <v>4</v>
      </c>
      <c r="G3" t="s">
        <v>73</v>
      </c>
      <c r="H3" t="s">
        <v>78</v>
      </c>
    </row>
    <row r="4" spans="1:8" x14ac:dyDescent="0.25">
      <c r="E4" t="s">
        <v>62</v>
      </c>
      <c r="F4" t="s">
        <v>68</v>
      </c>
      <c r="G4" t="s">
        <v>74</v>
      </c>
      <c r="H4" t="s">
        <v>79</v>
      </c>
    </row>
    <row r="5" spans="1:8" x14ac:dyDescent="0.25">
      <c r="E5" t="s">
        <v>55</v>
      </c>
      <c r="G5" t="s">
        <v>75</v>
      </c>
    </row>
    <row r="6" spans="1:8" x14ac:dyDescent="0.25">
      <c r="E6" t="s">
        <v>63</v>
      </c>
      <c r="G6" t="s">
        <v>76</v>
      </c>
    </row>
    <row r="7" spans="1:8" x14ac:dyDescent="0.25">
      <c r="E7" t="s">
        <v>59</v>
      </c>
    </row>
    <row r="8" spans="1:8" x14ac:dyDescent="0.25">
      <c r="E8" t="s">
        <v>58</v>
      </c>
    </row>
    <row r="9" spans="1:8" x14ac:dyDescent="0.25">
      <c r="E9" t="s">
        <v>61</v>
      </c>
    </row>
    <row r="10" spans="1:8" x14ac:dyDescent="0.25">
      <c r="E10" t="s">
        <v>57</v>
      </c>
    </row>
    <row r="11" spans="1:8" x14ac:dyDescent="0.25">
      <c r="E11" t="s">
        <v>65</v>
      </c>
    </row>
    <row r="12" spans="1:8" x14ac:dyDescent="0.25">
      <c r="E12" t="s">
        <v>56</v>
      </c>
    </row>
    <row r="13" spans="1:8" x14ac:dyDescent="0.25">
      <c r="E13" t="s">
        <v>54</v>
      </c>
    </row>
    <row r="14" spans="1:8" x14ac:dyDescent="0.25">
      <c r="E14" t="s">
        <v>38</v>
      </c>
    </row>
    <row r="15" spans="1:8" x14ac:dyDescent="0.25">
      <c r="E15" t="s">
        <v>64</v>
      </c>
    </row>
    <row r="16" spans="1:8" x14ac:dyDescent="0.25">
      <c r="E16" t="s">
        <v>37</v>
      </c>
    </row>
    <row r="17" spans="5:5" x14ac:dyDescent="0.25">
      <c r="E17" t="s">
        <v>60</v>
      </c>
    </row>
  </sheetData>
  <sortState xmlns:xlrd2="http://schemas.microsoft.com/office/spreadsheetml/2017/richdata2" ref="E2:E17">
    <sortCondition ref="E2:E17"/>
  </sortState>
  <mergeCells count="1">
    <mergeCell ref="A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Plan pluri annuel</vt:lpstr>
      <vt:lpstr>A TEST</vt:lpstr>
      <vt:lpstr>B TEST</vt:lpstr>
      <vt:lpstr>BASE DONNEE</vt:lpstr>
      <vt:lpstr>INITCDG</vt:lpstr>
      <vt:lpstr>PRIORITECDG</vt:lpstr>
      <vt:lpstr>ref</vt:lpstr>
      <vt:lpstr>SERVCDG</vt:lpstr>
      <vt:lpstr>SERVICEF</vt:lpstr>
      <vt:lpstr>TYPECDG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Butel CDG05</dc:creator>
  <cp:lastModifiedBy>Maxime PECORELLA</cp:lastModifiedBy>
  <dcterms:created xsi:type="dcterms:W3CDTF">2021-01-05T14:31:22Z</dcterms:created>
  <dcterms:modified xsi:type="dcterms:W3CDTF">2021-01-06T13:42:47Z</dcterms:modified>
</cp:coreProperties>
</file>