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Jeannesson\Desktop\"/>
    </mc:Choice>
  </mc:AlternateContent>
  <bookViews>
    <workbookView xWindow="0" yWindow="0" windowWidth="28800" windowHeight="12030"/>
  </bookViews>
  <sheets>
    <sheet name="Données entrée" sheetId="1" r:id="rId1"/>
    <sheet name="Synthèse" sheetId="2" r:id="rId2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2" l="1" a="1"/>
  <c r="E12" i="2" s="1"/>
  <c r="E11" i="2" a="1"/>
  <c r="E11" i="2" s="1"/>
  <c r="E10" i="2" a="1"/>
  <c r="E10" i="2" s="1"/>
  <c r="E9" i="2" a="1"/>
  <c r="E9" i="2" s="1"/>
  <c r="E8" i="2" a="1"/>
  <c r="E8" i="2" s="1"/>
  <c r="E7" i="2" a="1"/>
  <c r="E7" i="2" s="1"/>
  <c r="E6" i="2" a="1"/>
  <c r="E6" i="2" s="1"/>
  <c r="E5" i="2" a="1"/>
  <c r="E5" i="2" s="1"/>
  <c r="E4" i="2" a="1"/>
  <c r="E4" i="2" s="1"/>
  <c r="E3" i="2" a="1"/>
  <c r="E3" i="2" s="1"/>
  <c r="B2" i="2" a="1"/>
  <c r="B2" i="2" s="1"/>
  <c r="B3" i="2" a="1"/>
  <c r="B3" i="2" s="1"/>
  <c r="B4" i="2" a="1"/>
  <c r="B4" i="2"/>
  <c r="B5" i="2" a="1"/>
  <c r="B5" i="2" s="1"/>
  <c r="B6" i="2" a="1"/>
  <c r="B6" i="2"/>
  <c r="B7" i="2" a="1"/>
  <c r="B7" i="2" s="1"/>
  <c r="B8" i="2" a="1"/>
  <c r="B8" i="2"/>
  <c r="B9" i="2" a="1"/>
  <c r="B9" i="2" s="1"/>
  <c r="B10" i="2" a="1"/>
  <c r="B10" i="2"/>
  <c r="B11" i="2" a="1"/>
  <c r="B11" i="2" s="1"/>
  <c r="B12" i="2" a="1"/>
  <c r="B12" i="2"/>
  <c r="E2" i="2" a="1"/>
  <c r="E2" i="2" s="1"/>
  <c r="D2" i="2" a="1"/>
  <c r="D2" i="2" s="1"/>
  <c r="D3" i="2" a="1"/>
  <c r="D3" i="2"/>
  <c r="D4" i="2" a="1"/>
  <c r="D4" i="2" s="1"/>
  <c r="D5" i="2" a="1"/>
  <c r="D5" i="2"/>
  <c r="D6" i="2" a="1"/>
  <c r="D6" i="2" s="1"/>
  <c r="D7" i="2" a="1"/>
  <c r="D7" i="2"/>
  <c r="D8" i="2" a="1"/>
  <c r="D8" i="2" s="1"/>
  <c r="D9" i="2" a="1"/>
  <c r="D9" i="2"/>
  <c r="D10" i="2" a="1"/>
  <c r="D10" i="2" s="1"/>
  <c r="D11" i="2" a="1"/>
  <c r="D11" i="2"/>
  <c r="D12" i="2" a="1"/>
  <c r="D12" i="2" s="1"/>
  <c r="C2" i="2" a="1"/>
  <c r="C2" i="2" s="1"/>
  <c r="C3" i="2" a="1"/>
  <c r="C3" i="2"/>
  <c r="C4" i="2" a="1"/>
  <c r="C4" i="2" s="1"/>
  <c r="C5" i="2" a="1"/>
  <c r="C5" i="2"/>
  <c r="C6" i="2" a="1"/>
  <c r="C6" i="2" s="1"/>
  <c r="C7" i="2" a="1"/>
  <c r="C7" i="2"/>
  <c r="C8" i="2" a="1"/>
  <c r="C8" i="2" s="1"/>
  <c r="C9" i="2" a="1"/>
  <c r="C9" i="2"/>
  <c r="C10" i="2" a="1"/>
  <c r="C10" i="2" s="1"/>
  <c r="C11" i="2" a="1"/>
  <c r="C11" i="2"/>
  <c r="C12" i="2" a="1"/>
  <c r="C12" i="2" s="1"/>
  <c r="A2" i="2" l="1" a="1"/>
  <c r="A2" i="2" s="1"/>
  <c r="A3" i="2" a="1"/>
  <c r="A3" i="2"/>
  <c r="A4" i="2" a="1"/>
  <c r="A4" i="2" s="1"/>
  <c r="A5" i="2" a="1"/>
  <c r="A5" i="2"/>
  <c r="A6" i="2" a="1"/>
  <c r="A6" i="2" s="1"/>
  <c r="A7" i="2" a="1"/>
  <c r="A7" i="2"/>
  <c r="A8" i="2" a="1"/>
  <c r="A8" i="2" s="1"/>
  <c r="A9" i="2" a="1"/>
  <c r="A9" i="2"/>
  <c r="A10" i="2" a="1"/>
  <c r="A10" i="2" s="1"/>
  <c r="A11" i="2" a="1"/>
  <c r="A11" i="2" s="1"/>
  <c r="A12" i="2" a="1"/>
  <c r="A12" i="2" s="1"/>
</calcChain>
</file>

<file path=xl/sharedStrings.xml><?xml version="1.0" encoding="utf-8"?>
<sst xmlns="http://schemas.openxmlformats.org/spreadsheetml/2006/main" count="33" uniqueCount="10">
  <si>
    <t>Produit</t>
  </si>
  <si>
    <t>Fournisseur</t>
  </si>
  <si>
    <t>Poids</t>
  </si>
  <si>
    <t>F1</t>
  </si>
  <si>
    <t>P1</t>
  </si>
  <si>
    <t>F2</t>
  </si>
  <si>
    <t>P2</t>
  </si>
  <si>
    <t>F3</t>
  </si>
  <si>
    <t>Nb de livraisons</t>
  </si>
  <si>
    <t>Date 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</si>
</sst>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4" tint="0.39997558519241921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4" tint="0.39997558519241921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border outline="0"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D13" totalsRowShown="0">
  <autoFilter ref="A1:D13"/>
  <tableColumns count="4">
    <tableColumn id="1" name="Date livraison"/>
    <tableColumn id="3" name="Fournisseur"/>
    <tableColumn id="2" name="Produit"/>
    <tableColumn id="4" name="Poid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12" totalsRowShown="0" headerRowBorderDxfId="6" tableBorderDxfId="5">
  <autoFilter ref="A1:E12"/>
  <tableColumns count="5">
    <tableColumn id="1" name="Date livraison" dataDxfId="4">
      <calculatedColumnFormula array="1">IFERROR(INDEX(Tableau1[Date livraison],SMALL(IF(FREQUENCY(IF(Tableau1[Date livraison]&lt;&gt;"",MATCH(Tableau1[Date livraison],Tableau1[Date livraison],0)),ROW(Tableau1[Date livraison])-ROW(Tableau1[[#This Row],[Date livraison]])+1),ROW(Tableau1[Date livraison])-ROW(Tableau1[[#This Row],[Date livraison]])+1),ROWS(A$2:A2))),"")</calculatedColumnFormula>
    </tableColumn>
    <tableColumn id="2" name="Fournisseur" dataDxfId="3">
      <calculatedColumnFormula array="1">IF(Tableau2[[#This Row],[Date livraison]]="","",LOOKUP(Tableau2[[#This Row],[Date livraison]],Tableau1[Date livraison],Tableau1[Fournisseur]))</calculatedColumnFormula>
    </tableColumn>
    <tableColumn id="3" name="Produit" dataDxfId="2">
      <calculatedColumnFormula array="1">IF(Tableau2[[#This Row],[Date livraison]]="","",LOOKUP(Tableau2[[#This Row],[Date livraison]],Tableau1[Date livraison],Tableau1[Produit]))</calculatedColumnFormula>
    </tableColumn>
    <tableColumn id="4" name="Nb de livraisons" dataDxfId="1">
      <calculatedColumnFormula array="1">IF(Tableau2[[#This Row],[Date livraison]]="","",COUNTIF(Tableau1[Date livraison],Tableau2[[#This Row],[Date livraison]]))</calculatedColumnFormula>
    </tableColumn>
    <tableColumn id="5" name="Poids" dataDxfId="0">
      <calculatedColumnFormula array="1">SUMIF(Tableau1[Date livraison],Tableau2[[#This Row],[Date livraison]],Tableau1[Poids])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abSelected="1" workbookViewId="0">
      <selection activeCell="B27" sqref="B27"/>
    </sheetView>
  </sheetViews>
  <sheetFormatPr baseColWidth="10" defaultRowHeight="14.25" x14ac:dyDescent="0.2"/>
  <cols>
    <col min="1" max="1" width="15.19921875" customWidth="1"/>
    <col min="3" max="3" width="14" customWidth="1"/>
    <col min="4" max="4" width="13" customWidth="1"/>
    <col min="5" max="5" width="12.09765625" customWidth="1"/>
    <col min="10" max="10" width="13.09765625" customWidth="1"/>
  </cols>
  <sheetData>
    <row r="1" spans="1:4" x14ac:dyDescent="0.2">
      <c r="A1" t="s">
        <v>9</v>
      </c>
      <c r="B1" t="s">
        <v>1</v>
      </c>
      <c r="C1" t="s">
        <v>0</v>
      </c>
      <c r="D1" t="s">
        <v>2</v>
      </c>
    </row>
    <row r="2" spans="1:4" x14ac:dyDescent="0.2">
      <c r="A2" s="1">
        <v>43537</v>
      </c>
      <c r="B2" t="s">
        <v>3</v>
      </c>
      <c r="C2" t="s">
        <v>4</v>
      </c>
      <c r="D2">
        <v>10</v>
      </c>
    </row>
    <row r="3" spans="1:4" x14ac:dyDescent="0.2">
      <c r="A3" s="1">
        <v>43537</v>
      </c>
      <c r="B3" t="s">
        <v>5</v>
      </c>
      <c r="C3" t="s">
        <v>6</v>
      </c>
      <c r="D3">
        <v>15</v>
      </c>
    </row>
    <row r="4" spans="1:4" x14ac:dyDescent="0.2">
      <c r="A4" s="1">
        <v>43537</v>
      </c>
      <c r="B4" t="s">
        <v>5</v>
      </c>
      <c r="C4" t="s">
        <v>6</v>
      </c>
      <c r="D4">
        <v>15</v>
      </c>
    </row>
    <row r="5" spans="1:4" x14ac:dyDescent="0.2">
      <c r="A5" s="1">
        <v>43538</v>
      </c>
      <c r="B5" t="s">
        <v>5</v>
      </c>
      <c r="C5" t="s">
        <v>6</v>
      </c>
      <c r="D5">
        <v>15</v>
      </c>
    </row>
    <row r="6" spans="1:4" x14ac:dyDescent="0.2">
      <c r="A6" s="1">
        <v>43538</v>
      </c>
      <c r="B6" t="s">
        <v>5</v>
      </c>
      <c r="C6" t="s">
        <v>6</v>
      </c>
      <c r="D6">
        <v>15</v>
      </c>
    </row>
    <row r="7" spans="1:4" x14ac:dyDescent="0.2">
      <c r="A7" s="1">
        <v>43539</v>
      </c>
      <c r="B7" t="s">
        <v>5</v>
      </c>
      <c r="C7" t="s">
        <v>6</v>
      </c>
      <c r="D7">
        <v>15</v>
      </c>
    </row>
    <row r="8" spans="1:4" x14ac:dyDescent="0.2">
      <c r="A8" s="1">
        <v>43539</v>
      </c>
      <c r="B8" t="s">
        <v>7</v>
      </c>
      <c r="C8" t="s">
        <v>6</v>
      </c>
      <c r="D8">
        <v>15</v>
      </c>
    </row>
    <row r="9" spans="1:4" x14ac:dyDescent="0.2">
      <c r="A9" s="1">
        <v>43539</v>
      </c>
      <c r="B9" t="s">
        <v>5</v>
      </c>
      <c r="C9" t="s">
        <v>6</v>
      </c>
      <c r="D9">
        <v>15</v>
      </c>
    </row>
    <row r="10" spans="1:4" x14ac:dyDescent="0.2">
      <c r="A10" s="1">
        <v>43539</v>
      </c>
      <c r="B10" t="s">
        <v>5</v>
      </c>
      <c r="C10" t="s">
        <v>6</v>
      </c>
      <c r="D10">
        <v>15</v>
      </c>
    </row>
    <row r="11" spans="1:4" x14ac:dyDescent="0.2">
      <c r="A11" s="1">
        <v>43539</v>
      </c>
      <c r="B11" t="s">
        <v>7</v>
      </c>
      <c r="C11" t="s">
        <v>6</v>
      </c>
      <c r="D11">
        <v>15</v>
      </c>
    </row>
    <row r="12" spans="1:4" x14ac:dyDescent="0.2">
      <c r="A12" s="1">
        <v>43539</v>
      </c>
      <c r="B12" t="s">
        <v>5</v>
      </c>
      <c r="C12" t="s">
        <v>6</v>
      </c>
      <c r="D12">
        <v>15</v>
      </c>
    </row>
    <row r="13" spans="1:4" x14ac:dyDescent="0.2">
      <c r="A13" s="1">
        <v>43539</v>
      </c>
      <c r="B13" t="s">
        <v>5</v>
      </c>
      <c r="C13" t="s">
        <v>6</v>
      </c>
      <c r="D13">
        <v>15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workbookViewId="0">
      <selection activeCell="D30" sqref="D30"/>
    </sheetView>
  </sheetViews>
  <sheetFormatPr baseColWidth="10" defaultRowHeight="14.25" x14ac:dyDescent="0.2"/>
  <cols>
    <col min="1" max="1" width="14.8984375" customWidth="1"/>
    <col min="2" max="2" width="12.296875" customWidth="1"/>
    <col min="3" max="3" width="11.8984375" customWidth="1"/>
    <col min="4" max="4" width="15.796875" customWidth="1"/>
    <col min="5" max="5" width="13" customWidth="1"/>
  </cols>
  <sheetData>
    <row r="1" spans="1:5" x14ac:dyDescent="0.2">
      <c r="A1" t="s">
        <v>9</v>
      </c>
      <c r="B1" t="s">
        <v>1</v>
      </c>
      <c r="C1" t="s">
        <v>0</v>
      </c>
      <c r="D1" t="s">
        <v>8</v>
      </c>
      <c r="E1" t="s">
        <v>2</v>
      </c>
    </row>
    <row r="2" spans="1:5" x14ac:dyDescent="0.2">
      <c r="A2" s="1">
        <f t="array" ref="A2">IFERROR(INDEX(Tableau1[Date livraison],SMALL(IF(FREQUENCY(IF(Tableau1[Date livraison]&lt;&gt;"",MATCH(Tableau1[Date livraison],Tableau1[Date livraison],0)),ROW(Tableau1[Date livraison])-ROW(Tableau1[[#This Row],[Date livraison]])+1),ROW(Tableau1[Date livraison])-ROW(Tableau1[[#This Row],[Date livraison]])+1),ROWS(A$2:A2))),"")</f>
        <v>43537</v>
      </c>
      <c r="B2" t="str">
        <f t="array" ref="B2">IF(Tableau2[[#This Row],[Date livraison]]="","",LOOKUP(Tableau2[[#This Row],[Date livraison]],Tableau1[Date livraison],Tableau1[Fournisseur]))</f>
        <v>F2</v>
      </c>
      <c r="C2" t="str">
        <f t="array" ref="C2">IF(Tableau2[[#This Row],[Date livraison]]="","",LOOKUP(Tableau2[[#This Row],[Date livraison]],Tableau1[Date livraison],Tableau1[Produit]))</f>
        <v>P2</v>
      </c>
      <c r="D2">
        <f t="array" ref="D2">IF(Tableau2[[#This Row],[Date livraison]]="","",COUNTIF(Tableau1[Date livraison],Tableau2[[#This Row],[Date livraison]]))</f>
        <v>3</v>
      </c>
      <c r="E2" s="2">
        <f t="array" ref="E2">SUMIF(Tableau1[Date livraison],Tableau2[[#This Row],[Date livraison]],Tableau1[Poids])</f>
        <v>40</v>
      </c>
    </row>
    <row r="3" spans="1:5" x14ac:dyDescent="0.2">
      <c r="A3" s="1">
        <f t="array" ref="A3">IFERROR(INDEX(Tableau1[Date livraison],SMALL(IF(FREQUENCY(IF(Tableau1[Date livraison]&lt;&gt;"",MATCH(Tableau1[Date livraison],Tableau1[Date livraison],0)),ROW(Tableau1[Date livraison])-ROW(Tableau1[[#This Row],[Date livraison]])+1),ROW(Tableau1[Date livraison])-ROW(Tableau1[[#This Row],[Date livraison]])+1),ROWS(A$2:A3))),"")</f>
        <v>43538</v>
      </c>
      <c r="B3" t="str">
        <f t="array" ref="B3">IF(Tableau2[[#This Row],[Date livraison]]="","",LOOKUP(Tableau2[[#This Row],[Date livraison]],Tableau1[Date livraison],Tableau1[Fournisseur]))</f>
        <v>F2</v>
      </c>
      <c r="C3" t="str">
        <f t="array" ref="C3">IF(Tableau2[[#This Row],[Date livraison]]="","",LOOKUP(Tableau2[[#This Row],[Date livraison]],Tableau1[Date livraison],Tableau1[Produit]))</f>
        <v>P2</v>
      </c>
      <c r="D3">
        <f t="array" ref="D3">IF(Tableau2[[#This Row],[Date livraison]]="","",COUNTIF(Tableau1[Date livraison],Tableau2[[#This Row],[Date livraison]]))</f>
        <v>2</v>
      </c>
      <c r="E3" s="2">
        <f t="array" ref="E3">SUMIF(Tableau1[Date livraison],Tableau2[[#This Row],[Date livraison]],Tableau1[Poids])</f>
        <v>30</v>
      </c>
    </row>
    <row r="4" spans="1:5" x14ac:dyDescent="0.2">
      <c r="A4" s="1">
        <f t="array" ref="A4">IFERROR(INDEX(Tableau1[Date livraison],SMALL(IF(FREQUENCY(IF(Tableau1[Date livraison]&lt;&gt;"",MATCH(Tableau1[Date livraison],Tableau1[Date livraison],0)),ROW(Tableau1[Date livraison])-ROW(Tableau1[[#This Row],[Date livraison]])+1),ROW(Tableau1[Date livraison])-ROW(Tableau1[[#This Row],[Date livraison]])+1),ROWS(A$2:A4))),"")</f>
        <v>43539</v>
      </c>
      <c r="B4" t="str">
        <f t="array" ref="B4">IF(Tableau2[[#This Row],[Date livraison]]="","",LOOKUP(Tableau2[[#This Row],[Date livraison]],Tableau1[Date livraison],Tableau1[Fournisseur]))</f>
        <v>F2</v>
      </c>
      <c r="C4" t="str">
        <f t="array" ref="C4">IF(Tableau2[[#This Row],[Date livraison]]="","",LOOKUP(Tableau2[[#This Row],[Date livraison]],Tableau1[Date livraison],Tableau1[Produit]))</f>
        <v>P2</v>
      </c>
      <c r="D4">
        <f t="array" ref="D4">IF(Tableau2[[#This Row],[Date livraison]]="","",COUNTIF(Tableau1[Date livraison],Tableau2[[#This Row],[Date livraison]]))</f>
        <v>7</v>
      </c>
      <c r="E4" s="2">
        <f t="array" ref="E4">SUMIF(Tableau1[Date livraison],Tableau2[[#This Row],[Date livraison]],Tableau1[Poids])</f>
        <v>105</v>
      </c>
    </row>
    <row r="5" spans="1:5" x14ac:dyDescent="0.2">
      <c r="A5" s="1" t="str">
        <f t="array" ref="A5">IFERROR(INDEX(Tableau1[Date livraison],SMALL(IF(FREQUENCY(IF(Tableau1[Date livraison]&lt;&gt;"",MATCH(Tableau1[Date livraison],Tableau1[Date livraison],0)),ROW(Tableau1[Date livraison])-ROW(Tableau1[[#This Row],[Date livraison]])+1),ROW(Tableau1[Date livraison])-ROW(Tableau1[[#This Row],[Date livraison]])+1),ROWS(A$2:A5))),"")</f>
        <v/>
      </c>
      <c r="B5" t="str">
        <f t="array" ref="B5">IF(Tableau2[[#This Row],[Date livraison]]="","",LOOKUP(Tableau2[[#This Row],[Date livraison]],Tableau1[Date livraison],Tableau1[Fournisseur]))</f>
        <v/>
      </c>
      <c r="C5" t="str">
        <f t="array" ref="C5">IF(Tableau2[[#This Row],[Date livraison]]="","",LOOKUP(Tableau2[[#This Row],[Date livraison]],Tableau1[Date livraison],Tableau1[Produit]))</f>
        <v/>
      </c>
      <c r="D5" t="str">
        <f t="array" ref="D5">IF(Tableau2[[#This Row],[Date livraison]]="","",COUNTIF(Tableau1[Date livraison],Tableau2[[#This Row],[Date livraison]]))</f>
        <v/>
      </c>
      <c r="E5" s="2">
        <f t="array" ref="E5">SUMIF(Tableau1[Date livraison],Tableau2[[#This Row],[Date livraison]],Tableau1[Poids])</f>
        <v>0</v>
      </c>
    </row>
    <row r="6" spans="1:5" x14ac:dyDescent="0.2">
      <c r="A6" s="1" t="str">
        <f t="array" ref="A6">IFERROR(INDEX(Tableau1[Date livraison],SMALL(IF(FREQUENCY(IF(Tableau1[Date livraison]&lt;&gt;"",MATCH(Tableau1[Date livraison],Tableau1[Date livraison],0)),ROW(Tableau1[Date livraison])-ROW(Tableau1[[#This Row],[Date livraison]])+1),ROW(Tableau1[Date livraison])-ROW(Tableau1[[#This Row],[Date livraison]])+1),ROWS(A$2:A6))),"")</f>
        <v/>
      </c>
      <c r="B6" t="str">
        <f t="array" ref="B6">IF(Tableau2[[#This Row],[Date livraison]]="","",LOOKUP(Tableau2[[#This Row],[Date livraison]],Tableau1[Date livraison],Tableau1[Fournisseur]))</f>
        <v/>
      </c>
      <c r="C6" t="str">
        <f t="array" ref="C6">IF(Tableau2[[#This Row],[Date livraison]]="","",LOOKUP(Tableau2[[#This Row],[Date livraison]],Tableau1[Date livraison],Tableau1[Produit]))</f>
        <v/>
      </c>
      <c r="D6" t="str">
        <f t="array" ref="D6">IF(Tableau2[[#This Row],[Date livraison]]="","",COUNTIF(Tableau1[Date livraison],Tableau2[[#This Row],[Date livraison]]))</f>
        <v/>
      </c>
      <c r="E6" s="2">
        <f t="array" ref="E6">SUMIF(Tableau1[Date livraison],Tableau2[[#This Row],[Date livraison]],Tableau1[Poids])</f>
        <v>0</v>
      </c>
    </row>
    <row r="7" spans="1:5" x14ac:dyDescent="0.2">
      <c r="A7" s="1" t="str">
        <f t="array" ref="A7">IFERROR(INDEX(Tableau1[Date livraison],SMALL(IF(FREQUENCY(IF(Tableau1[Date livraison]&lt;&gt;"",MATCH(Tableau1[Date livraison],Tableau1[Date livraison],0)),ROW(Tableau1[Date livraison])-ROW(Tableau1[[#This Row],[Date livraison]])+1),ROW(Tableau1[Date livraison])-ROW(Tableau1[[#This Row],[Date livraison]])+1),ROWS(A$2:A7))),"")</f>
        <v/>
      </c>
      <c r="B7" t="str">
        <f t="array" ref="B7">IF(Tableau2[[#This Row],[Date livraison]]="","",LOOKUP(Tableau2[[#This Row],[Date livraison]],Tableau1[Date livraison],Tableau1[Fournisseur]))</f>
        <v/>
      </c>
      <c r="C7" t="str">
        <f t="array" ref="C7">IF(Tableau2[[#This Row],[Date livraison]]="","",LOOKUP(Tableau2[[#This Row],[Date livraison]],Tableau1[Date livraison],Tableau1[Produit]))</f>
        <v/>
      </c>
      <c r="D7" t="str">
        <f t="array" ref="D7">IF(Tableau2[[#This Row],[Date livraison]]="","",COUNTIF(Tableau1[Date livraison],Tableau2[[#This Row],[Date livraison]]))</f>
        <v/>
      </c>
      <c r="E7" s="2">
        <f t="array" ref="E7">SUMIF(Tableau1[Date livraison],Tableau2[[#This Row],[Date livraison]],Tableau1[Poids])</f>
        <v>0</v>
      </c>
    </row>
    <row r="8" spans="1:5" x14ac:dyDescent="0.2">
      <c r="A8" s="1" t="str">
        <f t="array" ref="A8">IFERROR(INDEX(Tableau1[Date livraison],SMALL(IF(FREQUENCY(IF(Tableau1[Date livraison]&lt;&gt;"",MATCH(Tableau1[Date livraison],Tableau1[Date livraison],0)),ROW(Tableau1[Date livraison])-ROW(Tableau1[[#This Row],[Date livraison]])+1),ROW(Tableau1[Date livraison])-ROW(Tableau1[[#This Row],[Date livraison]])+1),ROWS(A$2:A8))),"")</f>
        <v/>
      </c>
      <c r="B8" t="str">
        <f t="array" ref="B8">IF(Tableau2[[#This Row],[Date livraison]]="","",LOOKUP(Tableau2[[#This Row],[Date livraison]],Tableau1[Date livraison],Tableau1[Fournisseur]))</f>
        <v/>
      </c>
      <c r="C8" t="str">
        <f t="array" ref="C8">IF(Tableau2[[#This Row],[Date livraison]]="","",LOOKUP(Tableau2[[#This Row],[Date livraison]],Tableau1[Date livraison],Tableau1[Produit]))</f>
        <v/>
      </c>
      <c r="D8" t="str">
        <f t="array" ref="D8">IF(Tableau2[[#This Row],[Date livraison]]="","",COUNTIF(Tableau1[Date livraison],Tableau2[[#This Row],[Date livraison]]))</f>
        <v/>
      </c>
      <c r="E8" s="2">
        <f t="array" ref="E8">SUMIF(Tableau1[Date livraison],Tableau2[[#This Row],[Date livraison]],Tableau1[Poids])</f>
        <v>0</v>
      </c>
    </row>
    <row r="9" spans="1:5" x14ac:dyDescent="0.2">
      <c r="A9" s="1" t="str">
        <f t="array" ref="A9">IFERROR(INDEX(Tableau1[Date livraison],SMALL(IF(FREQUENCY(IF(Tableau1[Date livraison]&lt;&gt;"",MATCH(Tableau1[Date livraison],Tableau1[Date livraison],0)),ROW(Tableau1[Date livraison])-ROW(Tableau1[[#This Row],[Date livraison]])+1),ROW(Tableau1[Date livraison])-ROW(Tableau1[[#This Row],[Date livraison]])+1),ROWS(A$2:A9))),"")</f>
        <v/>
      </c>
      <c r="B9" t="str">
        <f t="array" ref="B9">IF(Tableau2[[#This Row],[Date livraison]]="","",LOOKUP(Tableau2[[#This Row],[Date livraison]],Tableau1[Date livraison],Tableau1[Fournisseur]))</f>
        <v/>
      </c>
      <c r="C9" t="str">
        <f t="array" ref="C9">IF(Tableau2[[#This Row],[Date livraison]]="","",LOOKUP(Tableau2[[#This Row],[Date livraison]],Tableau1[Date livraison],Tableau1[Produit]))</f>
        <v/>
      </c>
      <c r="D9" t="str">
        <f t="array" ref="D9">IF(Tableau2[[#This Row],[Date livraison]]="","",COUNTIF(Tableau1[Date livraison],Tableau2[[#This Row],[Date livraison]]))</f>
        <v/>
      </c>
      <c r="E9" s="2">
        <f t="array" ref="E9">SUMIF(Tableau1[Date livraison],Tableau2[[#This Row],[Date livraison]],Tableau1[Poids])</f>
        <v>0</v>
      </c>
    </row>
    <row r="10" spans="1:5" x14ac:dyDescent="0.2">
      <c r="A10" s="1" t="str">
        <f t="array" ref="A10">IFERROR(INDEX(Tableau1[Date livraison],SMALL(IF(FREQUENCY(IF(Tableau1[Date livraison]&lt;&gt;"",MATCH(Tableau1[Date livraison],Tableau1[Date livraison],0)),ROW(Tableau1[Date livraison])-ROW(Tableau1[[#This Row],[Date livraison]])+1),ROW(Tableau1[Date livraison])-ROW(Tableau1[[#This Row],[Date livraison]])+1),ROWS(A$2:A10))),"")</f>
        <v/>
      </c>
      <c r="B10" t="str">
        <f t="array" ref="B10">IF(Tableau2[[#This Row],[Date livraison]]="","",LOOKUP(Tableau2[[#This Row],[Date livraison]],Tableau1[Date livraison],Tableau1[Fournisseur]))</f>
        <v/>
      </c>
      <c r="C10" t="str">
        <f t="array" ref="C10">IF(Tableau2[[#This Row],[Date livraison]]="","",LOOKUP(Tableau2[[#This Row],[Date livraison]],Tableau1[Date livraison],Tableau1[Produit]))</f>
        <v/>
      </c>
      <c r="D10" t="str">
        <f t="array" ref="D10">IF(Tableau2[[#This Row],[Date livraison]]="","",COUNTIF(Tableau1[Date livraison],Tableau2[[#This Row],[Date livraison]]))</f>
        <v/>
      </c>
      <c r="E10" s="2">
        <f t="array" ref="E10">SUMIF(Tableau1[Date livraison],Tableau2[[#This Row],[Date livraison]],Tableau1[Poids])</f>
        <v>0</v>
      </c>
    </row>
    <row r="11" spans="1:5" x14ac:dyDescent="0.2">
      <c r="A11" s="1" t="str">
        <f t="array" ref="A11">IFERROR(INDEX(Tableau1[Date livraison],SMALL(IF(FREQUENCY(IF(Tableau1[Date livraison]&lt;&gt;"",MATCH(Tableau1[Date livraison],Tableau1[Date livraison],0)),ROW(Tableau1[Date livraison])-ROW(Tableau1[[#This Row],[Date livraison]])+1),ROW(Tableau1[Date livraison])-ROW(Tableau1[[#This Row],[Date livraison]])+1),ROWS(A$2:A11))),"")</f>
        <v/>
      </c>
      <c r="B11" t="str">
        <f t="array" ref="B11">IF(Tableau2[[#This Row],[Date livraison]]="","",LOOKUP(Tableau2[[#This Row],[Date livraison]],Tableau1[Date livraison],Tableau1[Fournisseur]))</f>
        <v/>
      </c>
      <c r="C11" t="str">
        <f t="array" ref="C11">IF(Tableau2[[#This Row],[Date livraison]]="","",LOOKUP(Tableau2[[#This Row],[Date livraison]],Tableau1[Date livraison],Tableau1[Produit]))</f>
        <v/>
      </c>
      <c r="D11" t="str">
        <f t="array" ref="D11">IF(Tableau2[[#This Row],[Date livraison]]="","",COUNTIF(Tableau1[Date livraison],Tableau2[[#This Row],[Date livraison]]))</f>
        <v/>
      </c>
      <c r="E11" s="2">
        <f t="array" ref="E11">SUMIF(Tableau1[Date livraison],Tableau2[[#This Row],[Date livraison]],Tableau1[Poids])</f>
        <v>0</v>
      </c>
    </row>
    <row r="12" spans="1:5" x14ac:dyDescent="0.2">
      <c r="A12" s="1" t="str">
        <f t="array" ref="A12">IFERROR(INDEX(Tableau1[Date livraison],SMALL(IF(FREQUENCY(IF(Tableau1[Date livraison]&lt;&gt;"",MATCH(Tableau1[Date livraison],Tableau1[Date livraison],0)),ROW(Tableau1[Date livraison])-ROW(Tableau1[[#This Row],[Date livraison]])+1),ROW(Tableau1[Date livraison])-ROW(Tableau1[[#This Row],[Date livraison]])+1),ROWS(A$2:A12))),"")</f>
        <v/>
      </c>
      <c r="B12" t="str">
        <f t="array" ref="B12">IF(Tableau2[[#This Row],[Date livraison]]="","",LOOKUP(Tableau2[[#This Row],[Date livraison]],Tableau1[Date livraison],Tableau1[Fournisseur]))</f>
        <v/>
      </c>
      <c r="C12" t="str">
        <f t="array" ref="C12">IF(Tableau2[[#This Row],[Date livraison]]="","",LOOKUP(Tableau2[[#This Row],[Date livraison]],Tableau1[Date livraison],Tableau1[Produit]))</f>
        <v/>
      </c>
      <c r="D12" t="str">
        <f t="array" ref="D12">IF(Tableau2[[#This Row],[Date livraison]]="","",COUNTIF(Tableau1[Date livraison],Tableau2[[#This Row],[Date livraison]]))</f>
        <v/>
      </c>
      <c r="E12" s="2">
        <f t="array" ref="E12">SUMIF(Tableau1[Date livraison],Tableau2[[#This Row],[Date livraison]],Tableau1[Poids])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entrée</vt:lpstr>
      <vt:lpstr>Synthèse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2019-03-19T21:52:22Z</dcterms:created>
  <dcterms:modified xsi:type="dcterms:W3CDTF">2019-03-19T22:42:26Z</dcterms:modified>
</cp:coreProperties>
</file>