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ehdi.nassim1e\Documents\"/>
    </mc:Choice>
  </mc:AlternateContent>
  <bookViews>
    <workbookView xWindow="0" yWindow="0" windowWidth="19200" windowHeight="7605"/>
  </bookViews>
  <sheets>
    <sheet name="Planning" sheetId="2" r:id="rId1"/>
    <sheet name="Absences" sheetId="1" r:id="rId2"/>
  </sheets>
  <functionGroups builtInGroupCount="18"/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9" i="1" l="1"/>
  <c r="D4" i="1"/>
  <c r="C29" i="1"/>
  <c r="E27" i="1"/>
  <c r="D26" i="1"/>
  <c r="C24" i="1"/>
  <c r="E22" i="1"/>
  <c r="D21" i="1"/>
  <c r="C19" i="1"/>
  <c r="E16" i="1"/>
  <c r="D15" i="1"/>
  <c r="C13" i="1"/>
  <c r="E10" i="1"/>
  <c r="D9" i="1"/>
  <c r="C8" i="1"/>
  <c r="C5" i="1"/>
  <c r="E4" i="1"/>
  <c r="E28" i="1"/>
  <c r="D27" i="1"/>
  <c r="C26" i="1"/>
  <c r="E23" i="1"/>
  <c r="D22" i="1"/>
  <c r="C21" i="1"/>
  <c r="E17" i="1"/>
  <c r="D16" i="1"/>
  <c r="C15" i="1"/>
  <c r="E11" i="1"/>
  <c r="D10" i="1"/>
  <c r="C9" i="1"/>
  <c r="E7" i="1"/>
  <c r="D5" i="1"/>
  <c r="C4" i="1"/>
  <c r="E29" i="1"/>
  <c r="D28" i="1"/>
  <c r="C27" i="1"/>
  <c r="E24" i="1"/>
  <c r="D23" i="1"/>
  <c r="C22" i="1"/>
  <c r="E19" i="1"/>
  <c r="D17" i="1"/>
  <c r="C16" i="1"/>
  <c r="E13" i="1"/>
  <c r="D11" i="1"/>
  <c r="C10" i="1"/>
  <c r="E8" i="1"/>
  <c r="D7" i="1"/>
  <c r="E5" i="1"/>
  <c r="C28" i="1"/>
  <c r="E26" i="1"/>
  <c r="D24" i="1"/>
  <c r="C23" i="1"/>
  <c r="E21" i="1"/>
  <c r="D19" i="1"/>
  <c r="C17" i="1"/>
  <c r="E15" i="1"/>
  <c r="D13" i="1"/>
  <c r="C11" i="1"/>
  <c r="E9" i="1"/>
  <c r="D8" i="1"/>
  <c r="C7" i="1"/>
  <c r="C30" i="1" l="1"/>
  <c r="E30" i="1"/>
  <c r="D30" i="1"/>
  <c r="A30" i="1" l="1"/>
  <c r="F4" i="1" l="1"/>
  <c r="F9" i="1"/>
  <c r="G9" i="1" s="1"/>
  <c r="F15" i="1"/>
  <c r="G15" i="1" s="1"/>
  <c r="F21" i="1"/>
  <c r="G21" i="1" s="1"/>
  <c r="F26" i="1"/>
  <c r="G26" i="1" s="1"/>
  <c r="F7" i="1"/>
  <c r="G7" i="1" s="1"/>
  <c r="F11" i="1"/>
  <c r="G11" i="1" s="1"/>
  <c r="F23" i="1"/>
  <c r="G23" i="1" s="1"/>
  <c r="F28" i="1"/>
  <c r="G28" i="1" s="1"/>
  <c r="F5" i="1"/>
  <c r="G5" i="1" s="1"/>
  <c r="F10" i="1"/>
  <c r="G10" i="1" s="1"/>
  <c r="F16" i="1"/>
  <c r="G16" i="1" s="1"/>
  <c r="F22" i="1"/>
  <c r="G22" i="1" s="1"/>
  <c r="F27" i="1"/>
  <c r="G27" i="1" s="1"/>
  <c r="F17" i="1"/>
  <c r="G17" i="1" s="1"/>
  <c r="F8" i="1"/>
  <c r="G8" i="1" s="1"/>
  <c r="F13" i="1"/>
  <c r="G13" i="1" s="1"/>
  <c r="F19" i="1"/>
  <c r="G19" i="1" s="1"/>
  <c r="F24" i="1"/>
  <c r="G24" i="1" s="1"/>
  <c r="F29" i="1"/>
  <c r="G29" i="1" s="1"/>
  <c r="G4" i="1" l="1"/>
  <c r="G30" i="1" s="1"/>
  <c r="F30" i="1"/>
</calcChain>
</file>

<file path=xl/comments1.xml><?xml version="1.0" encoding="utf-8"?>
<comments xmlns="http://schemas.openxmlformats.org/spreadsheetml/2006/main">
  <authors>
    <author>OSES Christelle</author>
  </authors>
  <commentList>
    <comment ref="T10" authorId="0" shapeId="0">
      <text>
        <r>
          <rPr>
            <b/>
            <sz val="11"/>
            <color indexed="81"/>
            <rFont val="Tahoma"/>
            <family val="2"/>
          </rPr>
          <t>OSES Christelle:</t>
        </r>
        <r>
          <rPr>
            <sz val="11"/>
            <color indexed="81"/>
            <rFont val="Tahoma"/>
            <family val="2"/>
          </rPr>
          <t xml:space="preserve">
ZMAR: mariage / PACS
ZPAL: congé parental
ZDC: congé décès
ZDG: déménagement
ZDELG: délégation syndic / DP
ZPRP: préretraite progressive
ZME: enfant malade
ZHA: hospi ayant droit
RSCOL: rentrée scolaire
AUT: autres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39" authorId="0" shapeId="0">
      <text>
        <r>
          <rPr>
            <b/>
            <sz val="11"/>
            <color rgb="FF000000"/>
            <rFont val="Tahoma"/>
            <family val="2"/>
          </rPr>
          <t>OSES Christelle:</t>
        </r>
        <r>
          <rPr>
            <sz val="11"/>
            <color rgb="FF000000"/>
            <rFont val="Tahoma"/>
            <family val="2"/>
          </rPr>
          <t xml:space="preserve">
ZMAR: mariage / PACS
ZPAL: congé parental
ZDC: congé décès
ZDG: déménagement
ZDELG: délégation syndic / DP
ZPRP: préretraite progressive
ZME: enfant malade
ZHA: hospi ayant droit
RSCOL: rentrée scolaire
AUT: autres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<sst xmlns="http://schemas.openxmlformats.org/spreadsheetml/2006/main" count="122" uniqueCount="52">
  <si>
    <t>Absences par mois</t>
  </si>
  <si>
    <t>FÉVRIER</t>
  </si>
  <si>
    <t>Maladie</t>
  </si>
  <si>
    <t>Mission</t>
  </si>
  <si>
    <t>Congés</t>
  </si>
  <si>
    <t>Total</t>
  </si>
  <si>
    <t>ETP réel travaillé</t>
  </si>
  <si>
    <t>Encadrement</t>
  </si>
  <si>
    <t>ANDRES Sandrine</t>
  </si>
  <si>
    <t>LANGA Alexandra</t>
  </si>
  <si>
    <t>Gestionnaires prestations santé spécialisés</t>
  </si>
  <si>
    <t>ANDRIOT Stéphanie</t>
  </si>
  <si>
    <t xml:space="preserve">GIMENEZ Sandrine </t>
  </si>
  <si>
    <t>SAVARY BOUTEILLER Brigitte</t>
  </si>
  <si>
    <t xml:space="preserve">TOMMASI Caroline </t>
  </si>
  <si>
    <t xml:space="preserve">PERRIN Séverine </t>
  </si>
  <si>
    <t>Gestionnaires prestations santé</t>
  </si>
  <si>
    <t>ARMAND Muriel</t>
  </si>
  <si>
    <t xml:space="preserve">BRUGNET Valérie </t>
  </si>
  <si>
    <t xml:space="preserve">COQUET Sandrine </t>
  </si>
  <si>
    <t xml:space="preserve">FAUGE Christelle </t>
  </si>
  <si>
    <t xml:space="preserve">GUINOT Dominique </t>
  </si>
  <si>
    <t xml:space="preserve">LEVEAU Adeline </t>
  </si>
  <si>
    <t>MENERET Psylvia</t>
  </si>
  <si>
    <t>PERACHE Gil</t>
  </si>
  <si>
    <t>RODCHAROEN Supatare</t>
  </si>
  <si>
    <t xml:space="preserve">VALLIES Martine </t>
  </si>
  <si>
    <t xml:space="preserve">ROUANET Alexia </t>
  </si>
  <si>
    <t xml:space="preserve">URFANEL FOURNIER Céline </t>
  </si>
  <si>
    <t>Effectifs supplémentaires</t>
  </si>
  <si>
    <t>MEGE Sarah</t>
  </si>
  <si>
    <t>THOISON Alison</t>
  </si>
  <si>
    <t>GIGANT Aalexandre</t>
  </si>
  <si>
    <t>GUIMARAES Sandra</t>
  </si>
  <si>
    <t>A</t>
  </si>
  <si>
    <t>31/39 h (préciser "A" pour la bonne comptabilisation de la formule)</t>
  </si>
  <si>
    <t>temps partiel</t>
  </si>
  <si>
    <t>Maternité/ Adoption….</t>
  </si>
  <si>
    <t>Maladie salarié</t>
  </si>
  <si>
    <t>Congés payés / RTT</t>
  </si>
  <si>
    <t>Congés payés / RTT : 31/39 h (préciser "0" pour la bonne comptabilisation de la formule)</t>
  </si>
  <si>
    <t>Université d'entreprise</t>
  </si>
  <si>
    <t>Missions, stage, formation, réunion …</t>
  </si>
  <si>
    <t>ZME</t>
  </si>
  <si>
    <t>Autres (cf. commentaire)</t>
  </si>
  <si>
    <t>V</t>
  </si>
  <si>
    <t>S</t>
  </si>
  <si>
    <t>D</t>
  </si>
  <si>
    <t>L</t>
  </si>
  <si>
    <t>M</t>
  </si>
  <si>
    <t>J</t>
  </si>
  <si>
    <t>Planning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</si>
</sst>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6" formatCode="d/m;@"/>
  </numFmts>
  <fonts count="2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0"/>
      <color rgb="FFFFFFFF"/>
      <name val="Palatino Linotype"/>
      <family val="1"/>
    </font>
    <font>
      <b/>
      <sz val="18"/>
      <color theme="0"/>
      <name val="Calibri"/>
      <family val="2"/>
      <scheme val="minor"/>
    </font>
    <font>
      <b/>
      <sz val="12"/>
      <color theme="0"/>
      <name val="Palatino Linotype"/>
      <family val="1"/>
    </font>
    <font>
      <b/>
      <sz val="16"/>
      <color theme="0"/>
      <name val="Calibri"/>
      <family val="2"/>
      <scheme val="minor"/>
    </font>
    <font>
      <b/>
      <sz val="12"/>
      <color rgb="FFFFFFFF"/>
      <name val="Palatino Linotype"/>
      <family val="1"/>
    </font>
    <font>
      <sz val="12"/>
      <color rgb="FF000000"/>
      <name val="Calibri"/>
      <family val="2"/>
    </font>
    <font>
      <b/>
      <sz val="12"/>
      <color indexed="9"/>
      <name val="Palatino Linotype"/>
      <family val="1"/>
    </font>
    <font>
      <b/>
      <sz val="12"/>
      <color rgb="FFFF0000"/>
      <name val="Palatino Linotype"/>
      <family val="1"/>
    </font>
    <font>
      <sz val="10"/>
      <name val="Arial"/>
      <family val="2"/>
    </font>
    <font>
      <sz val="12"/>
      <color rgb="FF000080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color rgb="FFFFFFFF"/>
      <name val="Calibri"/>
      <family val="2"/>
    </font>
    <font>
      <sz val="12"/>
      <color indexed="18"/>
      <name val="Arial"/>
      <family val="2"/>
    </font>
    <font>
      <sz val="12"/>
      <name val="Palatino Linotype"/>
      <family val="1"/>
    </font>
    <font>
      <b/>
      <sz val="11"/>
      <color theme="1"/>
      <name val="Calibri"/>
      <family val="2"/>
      <scheme val="minor"/>
    </font>
    <font>
      <b/>
      <sz val="11"/>
      <color indexed="81"/>
      <name val="Tahoma"/>
      <family val="2"/>
    </font>
    <font>
      <sz val="11"/>
      <color indexed="81"/>
      <name val="Tahoma"/>
      <family val="2"/>
    </font>
    <font>
      <sz val="9"/>
      <color indexed="81"/>
      <name val="Tahoma"/>
      <family val="2"/>
    </font>
    <font>
      <sz val="12"/>
      <color rgb="FFEEECE1"/>
      <name val="Palatino Linotype"/>
      <family val="1"/>
    </font>
    <font>
      <b/>
      <sz val="11"/>
      <color rgb="FF000000"/>
      <name val="Tahoma"/>
      <family val="2"/>
    </font>
    <font>
      <sz val="11"/>
      <color rgb="FF000000"/>
      <name val="Tahoma"/>
      <family val="2"/>
    </font>
    <font>
      <sz val="9"/>
      <color rgb="FF000000"/>
      <name val="Tahoma"/>
      <family val="2"/>
    </font>
    <font>
      <b/>
      <sz val="22"/>
      <color theme="0"/>
      <name val="Palatino Linotype"/>
      <family val="1"/>
    </font>
  </fonts>
  <fills count="24">
    <fill>
      <patternFill patternType="none"/>
    </fill>
    <fill>
      <patternFill patternType="gray125"/>
    </fill>
    <fill>
      <gradientFill degree="90">
        <stop position="0">
          <color rgb="FF002060"/>
        </stop>
        <stop position="1">
          <color rgb="FF4F81BD"/>
        </stop>
      </gradientFill>
    </fill>
    <fill>
      <gradientFill degree="45">
        <stop position="0">
          <color rgb="FF002060"/>
        </stop>
        <stop position="1">
          <color theme="4"/>
        </stop>
      </gradient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63634"/>
        <bgColor rgb="FF000000"/>
      </patternFill>
    </fill>
    <fill>
      <gradientFill degree="90">
        <stop position="0">
          <color rgb="FF002060"/>
        </stop>
        <stop position="1">
          <color theme="4"/>
        </stop>
      </gradient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FBFB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99CC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002060"/>
        <bgColor rgb="FFFFFFFF"/>
      </patternFill>
    </fill>
    <fill>
      <patternFill patternType="solid">
        <fgColor rgb="FF00B0F0"/>
        <bgColor rgb="FF000000"/>
      </patternFill>
    </fill>
    <fill>
      <patternFill patternType="solid">
        <fgColor rgb="FFF79646"/>
        <bgColor rgb="FF000000"/>
      </patternFill>
    </fill>
    <fill>
      <gradientFill>
        <stop position="0">
          <color rgb="FF4F81BD"/>
        </stop>
        <stop position="0.5">
          <color rgb="FFDDE7F2"/>
        </stop>
        <stop position="1">
          <color rgb="FF4F81BD"/>
        </stop>
      </gradientFill>
    </fill>
    <fill>
      <patternFill patternType="solid">
        <fgColor theme="2" tint="-0.749992370372631"/>
        <bgColor indexed="64"/>
      </patternFill>
    </fill>
    <fill>
      <patternFill patternType="solid">
        <fgColor theme="0" tint="-0.499984740745262"/>
        <bgColor auto="1"/>
      </patternFill>
    </fill>
    <fill>
      <patternFill patternType="solid">
        <fgColor theme="0" tint="-0.249977111117893"/>
        <bgColor auto="1"/>
      </patternFill>
    </fill>
    <fill>
      <patternFill patternType="solid">
        <fgColor theme="5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169">
    <xf numFmtId="0" fontId="0" fillId="0" borderId="0" xfId="0"/>
    <xf numFmtId="0" fontId="2" fillId="2" borderId="1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4" fillId="4" borderId="7" xfId="0" applyNumberFormat="1" applyFont="1" applyFill="1" applyBorder="1" applyAlignment="1" applyProtection="1">
      <alignment horizontal="center" vertical="center" wrapText="1"/>
    </xf>
    <xf numFmtId="0" fontId="4" fillId="5" borderId="8" xfId="0" applyNumberFormat="1" applyFont="1" applyFill="1" applyBorder="1" applyAlignment="1" applyProtection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 applyProtection="1">
      <alignment vertical="center"/>
    </xf>
    <xf numFmtId="0" fontId="7" fillId="2" borderId="12" xfId="0" applyFont="1" applyFill="1" applyBorder="1" applyAlignment="1" applyProtection="1">
      <alignment vertical="center"/>
    </xf>
    <xf numFmtId="0" fontId="8" fillId="8" borderId="12" xfId="0" applyFont="1" applyFill="1" applyBorder="1" applyAlignment="1" applyProtection="1">
      <alignment horizontal="center" vertical="center"/>
    </xf>
    <xf numFmtId="0" fontId="9" fillId="8" borderId="12" xfId="0" applyFont="1" applyFill="1" applyBorder="1" applyAlignment="1" applyProtection="1">
      <alignment horizontal="center" vertical="center"/>
    </xf>
    <xf numFmtId="0" fontId="11" fillId="0" borderId="13" xfId="1" applyNumberFormat="1" applyFont="1" applyFill="1" applyBorder="1" applyAlignment="1" applyProtection="1">
      <alignment horizontal="center" vertical="center"/>
    </xf>
    <xf numFmtId="0" fontId="0" fillId="0" borderId="13" xfId="0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1" fillId="0" borderId="18" xfId="1" applyNumberFormat="1" applyFont="1" applyFill="1" applyBorder="1" applyAlignment="1" applyProtection="1">
      <alignment horizontal="center" vertical="center"/>
    </xf>
    <xf numFmtId="0" fontId="12" fillId="0" borderId="21" xfId="0" applyFont="1" applyBorder="1" applyAlignment="1">
      <alignment horizontal="center" vertical="center"/>
    </xf>
    <xf numFmtId="2" fontId="12" fillId="0" borderId="21" xfId="0" applyNumberFormat="1" applyFont="1" applyBorder="1" applyAlignment="1">
      <alignment horizontal="center" vertical="center"/>
    </xf>
    <xf numFmtId="0" fontId="6" fillId="2" borderId="12" xfId="0" applyFont="1" applyFill="1" applyBorder="1" applyAlignment="1" applyProtection="1">
      <alignment vertical="center"/>
    </xf>
    <xf numFmtId="0" fontId="11" fillId="0" borderId="24" xfId="1" applyNumberFormat="1" applyFont="1" applyFill="1" applyBorder="1" applyAlignment="1" applyProtection="1">
      <alignment horizontal="center" vertical="center"/>
    </xf>
    <xf numFmtId="49" fontId="11" fillId="0" borderId="25" xfId="0" applyNumberFormat="1" applyFont="1" applyFill="1" applyBorder="1" applyAlignment="1" applyProtection="1">
      <alignment vertical="center"/>
    </xf>
    <xf numFmtId="0" fontId="12" fillId="0" borderId="27" xfId="0" applyFont="1" applyBorder="1" applyAlignment="1">
      <alignment horizontal="center" vertical="center"/>
    </xf>
    <xf numFmtId="2" fontId="12" fillId="0" borderId="27" xfId="0" applyNumberFormat="1" applyFont="1" applyBorder="1" applyAlignment="1">
      <alignment horizontal="center" vertical="center"/>
    </xf>
    <xf numFmtId="0" fontId="6" fillId="2" borderId="29" xfId="0" applyFont="1" applyFill="1" applyBorder="1" applyAlignment="1" applyProtection="1">
      <alignment vertical="center"/>
    </xf>
    <xf numFmtId="0" fontId="6" fillId="2" borderId="0" xfId="0" applyFont="1" applyFill="1" applyBorder="1" applyAlignment="1" applyProtection="1">
      <alignment vertical="center"/>
    </xf>
    <xf numFmtId="49" fontId="11" fillId="0" borderId="14" xfId="1" applyNumberFormat="1" applyFont="1" applyFill="1" applyBorder="1" applyAlignment="1" applyProtection="1">
      <alignment vertical="center"/>
    </xf>
    <xf numFmtId="0" fontId="11" fillId="9" borderId="18" xfId="1" applyNumberFormat="1" applyFont="1" applyFill="1" applyBorder="1" applyAlignment="1" applyProtection="1">
      <alignment horizontal="center" vertical="center"/>
    </xf>
    <xf numFmtId="49" fontId="11" fillId="9" borderId="19" xfId="1" applyNumberFormat="1" applyFont="1" applyFill="1" applyBorder="1" applyAlignment="1" applyProtection="1">
      <alignment vertical="center"/>
    </xf>
    <xf numFmtId="2" fontId="12" fillId="9" borderId="21" xfId="0" applyNumberFormat="1" applyFont="1" applyFill="1" applyBorder="1" applyAlignment="1">
      <alignment horizontal="center" vertical="center"/>
    </xf>
    <xf numFmtId="49" fontId="11" fillId="0" borderId="19" xfId="1" applyNumberFormat="1" applyFont="1" applyFill="1" applyBorder="1" applyAlignment="1" applyProtection="1">
      <alignment vertical="center"/>
    </xf>
    <xf numFmtId="0" fontId="11" fillId="0" borderId="30" xfId="1" applyNumberFormat="1" applyFont="1" applyFill="1" applyBorder="1" applyAlignment="1" applyProtection="1">
      <alignment horizontal="center" vertical="center"/>
    </xf>
    <xf numFmtId="49" fontId="11" fillId="0" borderId="31" xfId="1" applyNumberFormat="1" applyFont="1" applyFill="1" applyBorder="1" applyAlignment="1" applyProtection="1">
      <alignment vertical="center"/>
    </xf>
    <xf numFmtId="2" fontId="13" fillId="7" borderId="9" xfId="0" applyNumberFormat="1" applyFont="1" applyFill="1" applyBorder="1" applyAlignment="1">
      <alignment horizontal="center" vertical="center"/>
    </xf>
    <xf numFmtId="2" fontId="13" fillId="7" borderId="10" xfId="0" applyNumberFormat="1" applyFont="1" applyFill="1" applyBorder="1" applyAlignment="1">
      <alignment horizontal="center" vertical="center"/>
    </xf>
    <xf numFmtId="0" fontId="8" fillId="8" borderId="5" xfId="0" applyFont="1" applyFill="1" applyBorder="1" applyAlignment="1" applyProtection="1">
      <alignment horizontal="center" vertical="center"/>
    </xf>
    <xf numFmtId="49" fontId="11" fillId="0" borderId="32" xfId="0" applyNumberFormat="1" applyFont="1" applyFill="1" applyBorder="1" applyAlignment="1" applyProtection="1">
      <alignment vertical="center"/>
    </xf>
    <xf numFmtId="49" fontId="11" fillId="0" borderId="33" xfId="0" applyNumberFormat="1" applyFont="1" applyFill="1" applyBorder="1" applyAlignment="1" applyProtection="1">
      <alignment vertical="center"/>
    </xf>
    <xf numFmtId="49" fontId="11" fillId="0" borderId="33" xfId="1" applyNumberFormat="1" applyFont="1" applyFill="1" applyBorder="1" applyAlignment="1" applyProtection="1">
      <alignment vertical="center"/>
    </xf>
    <xf numFmtId="0" fontId="14" fillId="0" borderId="30" xfId="1" applyNumberFormat="1" applyFont="1" applyFill="1" applyBorder="1" applyAlignment="1" applyProtection="1">
      <alignment horizontal="center" vertical="center"/>
    </xf>
    <xf numFmtId="49" fontId="14" fillId="0" borderId="34" xfId="0" applyNumberFormat="1" applyFont="1" applyFill="1" applyBorder="1" applyAlignment="1" applyProtection="1">
      <alignment vertical="center"/>
    </xf>
    <xf numFmtId="2" fontId="16" fillId="0" borderId="0" xfId="0" applyNumberFormat="1" applyFont="1"/>
    <xf numFmtId="0" fontId="15" fillId="4" borderId="20" xfId="0" applyNumberFormat="1" applyFont="1" applyFill="1" applyBorder="1" applyAlignment="1" applyProtection="1">
      <alignment horizontal="center" vertical="center" wrapText="1"/>
    </xf>
    <xf numFmtId="0" fontId="15" fillId="6" borderId="20" xfId="0" applyNumberFormat="1" applyFont="1" applyFill="1" applyBorder="1" applyAlignment="1" applyProtection="1">
      <alignment horizontal="center" vertical="center"/>
    </xf>
    <xf numFmtId="0" fontId="15" fillId="5" borderId="20" xfId="0" applyNumberFormat="1" applyFont="1" applyFill="1" applyBorder="1" applyAlignment="1" applyProtection="1">
      <alignment horizontal="center" vertical="center"/>
    </xf>
    <xf numFmtId="0" fontId="11" fillId="19" borderId="15" xfId="0" applyFont="1" applyFill="1" applyBorder="1" applyAlignment="1" applyProtection="1">
      <alignment horizontal="center" vertical="center" wrapText="1"/>
    </xf>
    <xf numFmtId="166" fontId="11" fillId="19" borderId="38" xfId="0" applyNumberFormat="1" applyFont="1" applyFill="1" applyBorder="1" applyAlignment="1" applyProtection="1">
      <alignment horizontal="center" vertical="center" wrapText="1"/>
    </xf>
    <xf numFmtId="0" fontId="15" fillId="0" borderId="15" xfId="0" applyFont="1" applyFill="1" applyBorder="1" applyAlignment="1" applyProtection="1">
      <alignment horizontal="center" vertical="center" wrapText="1"/>
    </xf>
    <xf numFmtId="0" fontId="15" fillId="20" borderId="15" xfId="0" applyFont="1" applyFill="1" applyBorder="1" applyAlignment="1" applyProtection="1">
      <alignment horizontal="center" vertical="center" wrapText="1"/>
    </xf>
    <xf numFmtId="0" fontId="15" fillId="21" borderId="15" xfId="0" applyFont="1" applyFill="1" applyBorder="1" applyAlignment="1" applyProtection="1">
      <alignment horizontal="center" vertical="center" wrapText="1"/>
    </xf>
    <xf numFmtId="0" fontId="15" fillId="10" borderId="15" xfId="0" applyFont="1" applyFill="1" applyBorder="1" applyAlignment="1" applyProtection="1">
      <alignment horizontal="center" vertical="center" wrapText="1"/>
    </xf>
    <xf numFmtId="0" fontId="15" fillId="0" borderId="20" xfId="0" applyFont="1" applyFill="1" applyBorder="1" applyAlignment="1" applyProtection="1">
      <alignment horizontal="center" vertical="center" wrapText="1"/>
    </xf>
    <xf numFmtId="0" fontId="15" fillId="20" borderId="20" xfId="0" applyFont="1" applyFill="1" applyBorder="1" applyAlignment="1" applyProtection="1">
      <alignment horizontal="center" vertical="center" wrapText="1"/>
    </xf>
    <xf numFmtId="1" fontId="15" fillId="6" borderId="39" xfId="0" applyNumberFormat="1" applyFont="1" applyFill="1" applyBorder="1" applyAlignment="1" applyProtection="1">
      <alignment horizontal="center" vertical="center" wrapText="1"/>
    </xf>
    <xf numFmtId="1" fontId="15" fillId="0" borderId="20" xfId="0" applyNumberFormat="1" applyFont="1" applyFill="1" applyBorder="1" applyAlignment="1" applyProtection="1">
      <alignment horizontal="center" vertical="center" wrapText="1"/>
    </xf>
    <xf numFmtId="0" fontId="8" fillId="8" borderId="12" xfId="0" applyFont="1" applyFill="1" applyBorder="1" applyAlignment="1" applyProtection="1">
      <alignment vertical="center"/>
    </xf>
    <xf numFmtId="0" fontId="15" fillId="8" borderId="12" xfId="0" applyFont="1" applyFill="1" applyBorder="1" applyAlignment="1" applyProtection="1">
      <alignment horizontal="center" vertical="center" wrapText="1"/>
      <protection locked="0"/>
    </xf>
    <xf numFmtId="0" fontId="15" fillId="22" borderId="39" xfId="0" applyFont="1" applyFill="1" applyBorder="1" applyAlignment="1" applyProtection="1">
      <alignment horizontal="center" vertical="center" wrapText="1"/>
    </xf>
    <xf numFmtId="0" fontId="15" fillId="20" borderId="39" xfId="0" applyFont="1" applyFill="1" applyBorder="1" applyAlignment="1">
      <alignment horizontal="center" vertical="center" wrapText="1"/>
    </xf>
    <xf numFmtId="0" fontId="15" fillId="10" borderId="39" xfId="0" applyFont="1" applyFill="1" applyBorder="1" applyAlignment="1" applyProtection="1">
      <alignment horizontal="center" vertical="center" wrapText="1"/>
    </xf>
    <xf numFmtId="0" fontId="15" fillId="10" borderId="20" xfId="0" applyFont="1" applyFill="1" applyBorder="1" applyAlignment="1" applyProtection="1">
      <alignment horizontal="center" vertical="center" wrapText="1"/>
    </xf>
    <xf numFmtId="0" fontId="15" fillId="20" borderId="20" xfId="0" applyFont="1" applyFill="1" applyBorder="1" applyAlignment="1">
      <alignment horizontal="center" vertical="center" wrapText="1"/>
    </xf>
    <xf numFmtId="0" fontId="15" fillId="22" borderId="20" xfId="0" applyFont="1" applyFill="1" applyBorder="1" applyAlignment="1" applyProtection="1">
      <alignment horizontal="center" vertical="center" wrapText="1"/>
    </xf>
    <xf numFmtId="1" fontId="15" fillId="6" borderId="20" xfId="0" applyNumberFormat="1" applyFont="1" applyFill="1" applyBorder="1" applyAlignment="1" applyProtection="1">
      <alignment horizontal="center" vertical="center" wrapText="1"/>
    </xf>
    <xf numFmtId="0" fontId="15" fillId="6" borderId="20" xfId="0" applyFont="1" applyFill="1" applyBorder="1" applyAlignment="1">
      <alignment horizontal="center" vertical="center"/>
    </xf>
    <xf numFmtId="0" fontId="15" fillId="20" borderId="20" xfId="1" applyFont="1" applyFill="1" applyBorder="1" applyAlignment="1" applyProtection="1">
      <alignment horizontal="center" vertical="center" wrapText="1"/>
      <protection locked="0"/>
    </xf>
    <xf numFmtId="164" fontId="15" fillId="0" borderId="20" xfId="0" applyNumberFormat="1" applyFont="1" applyFill="1" applyBorder="1" applyAlignment="1" applyProtection="1">
      <alignment horizontal="center" vertical="center" wrapText="1"/>
    </xf>
    <xf numFmtId="0" fontId="15" fillId="0" borderId="26" xfId="0" applyFont="1" applyFill="1" applyBorder="1" applyAlignment="1" applyProtection="1">
      <alignment horizontal="center" vertical="center" wrapText="1"/>
    </xf>
    <xf numFmtId="0" fontId="15" fillId="20" borderId="26" xfId="0" applyFont="1" applyFill="1" applyBorder="1" applyAlignment="1" applyProtection="1">
      <alignment horizontal="center" vertical="center" wrapText="1"/>
    </xf>
    <xf numFmtId="1" fontId="15" fillId="0" borderId="26" xfId="0" applyNumberFormat="1" applyFont="1" applyFill="1" applyBorder="1" applyAlignment="1" applyProtection="1">
      <alignment horizontal="center" vertical="center" wrapText="1"/>
    </xf>
    <xf numFmtId="0" fontId="15" fillId="6" borderId="26" xfId="0" applyFont="1" applyFill="1" applyBorder="1" applyAlignment="1">
      <alignment horizontal="center" vertical="center"/>
    </xf>
    <xf numFmtId="0" fontId="15" fillId="0" borderId="38" xfId="0" applyFont="1" applyFill="1" applyBorder="1" applyAlignment="1" applyProtection="1">
      <alignment horizontal="center" vertical="center" wrapText="1"/>
    </xf>
    <xf numFmtId="0" fontId="15" fillId="20" borderId="38" xfId="1" applyFont="1" applyFill="1" applyBorder="1" applyAlignment="1" applyProtection="1">
      <alignment horizontal="center" vertical="center" wrapText="1"/>
      <protection locked="0"/>
    </xf>
    <xf numFmtId="0" fontId="15" fillId="0" borderId="38" xfId="0" quotePrefix="1" applyFont="1" applyFill="1" applyBorder="1" applyAlignment="1" applyProtection="1">
      <alignment horizontal="center" vertical="center" wrapText="1"/>
    </xf>
    <xf numFmtId="0" fontId="15" fillId="6" borderId="38" xfId="0" applyFont="1" applyFill="1" applyBorder="1" applyAlignment="1">
      <alignment horizontal="center" vertical="center"/>
    </xf>
    <xf numFmtId="0" fontId="15" fillId="6" borderId="15" xfId="0" applyFont="1" applyFill="1" applyBorder="1" applyAlignment="1">
      <alignment horizontal="center" vertical="center"/>
    </xf>
    <xf numFmtId="0" fontId="14" fillId="0" borderId="13" xfId="1" applyNumberFormat="1" applyFont="1" applyFill="1" applyBorder="1" applyAlignment="1" applyProtection="1">
      <alignment horizontal="center" vertical="center"/>
    </xf>
    <xf numFmtId="0" fontId="14" fillId="0" borderId="18" xfId="1" applyNumberFormat="1" applyFont="1" applyFill="1" applyBorder="1" applyAlignment="1" applyProtection="1">
      <alignment horizontal="center" vertical="center"/>
    </xf>
    <xf numFmtId="0" fontId="8" fillId="8" borderId="11" xfId="0" applyFont="1" applyFill="1" applyBorder="1" applyAlignment="1" applyProtection="1">
      <alignment vertical="center"/>
    </xf>
    <xf numFmtId="0" fontId="14" fillId="0" borderId="24" xfId="1" applyNumberFormat="1" applyFont="1" applyFill="1" applyBorder="1" applyAlignment="1" applyProtection="1">
      <alignment horizontal="center" vertical="center"/>
    </xf>
    <xf numFmtId="0" fontId="15" fillId="11" borderId="13" xfId="0" applyNumberFormat="1" applyFont="1" applyFill="1" applyBorder="1" applyAlignment="1" applyProtection="1">
      <alignment horizontal="center" vertical="center" wrapText="1"/>
    </xf>
    <xf numFmtId="0" fontId="15" fillId="11" borderId="18" xfId="0" applyNumberFormat="1" applyFont="1" applyFill="1" applyBorder="1" applyAlignment="1" applyProtection="1">
      <alignment horizontal="center" vertical="center" wrapText="1"/>
    </xf>
    <xf numFmtId="0" fontId="15" fillId="13" borderId="18" xfId="0" applyNumberFormat="1" applyFont="1" applyFill="1" applyBorder="1" applyAlignment="1" applyProtection="1">
      <alignment horizontal="center" vertical="center" wrapText="1"/>
    </xf>
    <xf numFmtId="0" fontId="15" fillId="14" borderId="18" xfId="0" applyNumberFormat="1" applyFont="1" applyFill="1" applyBorder="1" applyAlignment="1" applyProtection="1">
      <alignment horizontal="center" vertical="center" wrapText="1"/>
    </xf>
    <xf numFmtId="0" fontId="15" fillId="15" borderId="18" xfId="0" applyNumberFormat="1" applyFont="1" applyFill="1" applyBorder="1" applyAlignment="1" applyProtection="1">
      <alignment horizontal="center" vertical="center"/>
    </xf>
    <xf numFmtId="0" fontId="20" fillId="16" borderId="18" xfId="0" applyNumberFormat="1" applyFont="1" applyFill="1" applyBorder="1" applyAlignment="1" applyProtection="1">
      <alignment horizontal="center" vertical="center"/>
    </xf>
    <xf numFmtId="0" fontId="15" fillId="17" borderId="18" xfId="0" applyNumberFormat="1" applyFont="1" applyFill="1" applyBorder="1" applyAlignment="1" applyProtection="1">
      <alignment horizontal="center" vertical="center"/>
    </xf>
    <xf numFmtId="0" fontId="15" fillId="18" borderId="30" xfId="0" applyNumberFormat="1" applyFont="1" applyFill="1" applyBorder="1" applyAlignment="1" applyProtection="1">
      <alignment horizontal="center" vertical="center"/>
    </xf>
    <xf numFmtId="0" fontId="15" fillId="0" borderId="32" xfId="0" applyFont="1" applyFill="1" applyBorder="1" applyAlignment="1" applyProtection="1">
      <alignment horizontal="center" vertical="center" wrapText="1"/>
    </xf>
    <xf numFmtId="0" fontId="15" fillId="0" borderId="33" xfId="0" applyFont="1" applyFill="1" applyBorder="1" applyAlignment="1" applyProtection="1">
      <alignment horizontal="center" vertical="center" wrapText="1"/>
    </xf>
    <xf numFmtId="0" fontId="15" fillId="20" borderId="38" xfId="0" applyFont="1" applyFill="1" applyBorder="1" applyAlignment="1" applyProtection="1">
      <alignment horizontal="center" vertical="center" wrapText="1"/>
    </xf>
    <xf numFmtId="0" fontId="15" fillId="4" borderId="38" xfId="0" applyNumberFormat="1" applyFont="1" applyFill="1" applyBorder="1" applyAlignment="1" applyProtection="1">
      <alignment horizontal="center" vertical="center" wrapText="1"/>
    </xf>
    <xf numFmtId="0" fontId="15" fillId="0" borderId="34" xfId="0" applyFont="1" applyFill="1" applyBorder="1" applyAlignment="1" applyProtection="1">
      <alignment horizontal="center" vertical="center" wrapText="1"/>
    </xf>
    <xf numFmtId="0" fontId="15" fillId="8" borderId="35" xfId="0" applyFont="1" applyFill="1" applyBorder="1" applyAlignment="1" applyProtection="1">
      <alignment horizontal="center" vertical="center" wrapText="1"/>
      <protection locked="0"/>
    </xf>
    <xf numFmtId="0" fontId="1" fillId="8" borderId="12" xfId="0" applyFont="1" applyFill="1" applyBorder="1" applyAlignment="1" applyProtection="1">
      <alignment vertical="center"/>
    </xf>
    <xf numFmtId="0" fontId="11" fillId="19" borderId="13" xfId="0" applyFont="1" applyFill="1" applyBorder="1" applyAlignment="1" applyProtection="1">
      <alignment horizontal="center" vertical="center" wrapText="1"/>
    </xf>
    <xf numFmtId="0" fontId="11" fillId="19" borderId="32" xfId="0" applyFont="1" applyFill="1" applyBorder="1" applyAlignment="1" applyProtection="1">
      <alignment horizontal="center" vertical="center" wrapText="1"/>
    </xf>
    <xf numFmtId="166" fontId="11" fillId="19" borderId="30" xfId="0" applyNumberFormat="1" applyFont="1" applyFill="1" applyBorder="1" applyAlignment="1" applyProtection="1">
      <alignment horizontal="center" vertical="center" wrapText="1"/>
    </xf>
    <xf numFmtId="166" fontId="11" fillId="19" borderId="34" xfId="0" applyNumberFormat="1" applyFont="1" applyFill="1" applyBorder="1" applyAlignment="1" applyProtection="1">
      <alignment horizontal="center" vertical="center" wrapText="1"/>
    </xf>
    <xf numFmtId="0" fontId="15" fillId="0" borderId="39" xfId="0" applyFont="1" applyFill="1" applyBorder="1" applyAlignment="1" applyProtection="1">
      <alignment horizontal="center" vertical="center" wrapText="1"/>
    </xf>
    <xf numFmtId="0" fontId="15" fillId="20" borderId="39" xfId="1" applyFont="1" applyFill="1" applyBorder="1" applyAlignment="1" applyProtection="1">
      <alignment horizontal="center" vertical="center" wrapText="1"/>
      <protection locked="0"/>
    </xf>
    <xf numFmtId="0" fontId="15" fillId="6" borderId="39" xfId="0" applyNumberFormat="1" applyFont="1" applyFill="1" applyBorder="1" applyAlignment="1" applyProtection="1">
      <alignment horizontal="center" vertical="center"/>
    </xf>
    <xf numFmtId="0" fontId="15" fillId="6" borderId="39" xfId="0" applyFont="1" applyFill="1" applyBorder="1" applyAlignment="1">
      <alignment horizontal="center" vertical="center"/>
    </xf>
    <xf numFmtId="0" fontId="15" fillId="8" borderId="12" xfId="0" applyFont="1" applyFill="1" applyBorder="1" applyAlignment="1" applyProtection="1">
      <alignment horizontal="center" vertical="center" wrapText="1"/>
    </xf>
    <xf numFmtId="0" fontId="15" fillId="8" borderId="35" xfId="0" applyFont="1" applyFill="1" applyBorder="1" applyAlignment="1" applyProtection="1">
      <alignment horizontal="center" vertical="center" wrapText="1"/>
    </xf>
    <xf numFmtId="0" fontId="15" fillId="23" borderId="20" xfId="0" applyNumberFormat="1" applyFont="1" applyFill="1" applyBorder="1" applyAlignment="1" applyProtection="1">
      <alignment horizontal="center" vertical="center"/>
    </xf>
    <xf numFmtId="0" fontId="15" fillId="12" borderId="32" xfId="0" applyFont="1" applyFill="1" applyBorder="1" applyAlignment="1" applyProtection="1">
      <alignment vertical="center" wrapText="1"/>
    </xf>
    <xf numFmtId="0" fontId="15" fillId="0" borderId="33" xfId="0" applyNumberFormat="1" applyFont="1" applyFill="1" applyBorder="1" applyAlignment="1" applyProtection="1">
      <alignment horizontal="left" vertical="center" wrapText="1"/>
    </xf>
    <xf numFmtId="0" fontId="15" fillId="12" borderId="33" xfId="0" applyFont="1" applyFill="1" applyBorder="1" applyAlignment="1" applyProtection="1">
      <alignment vertical="center" wrapText="1"/>
    </xf>
    <xf numFmtId="0" fontId="15" fillId="0" borderId="34" xfId="0" applyFont="1" applyFill="1" applyBorder="1" applyAlignment="1" applyProtection="1">
      <alignment vertical="center" wrapText="1"/>
    </xf>
    <xf numFmtId="0" fontId="15" fillId="10" borderId="41" xfId="0" applyFont="1" applyFill="1" applyBorder="1" applyAlignment="1" applyProtection="1">
      <alignment horizontal="center" vertical="center" wrapText="1"/>
    </xf>
    <xf numFmtId="1" fontId="15" fillId="6" borderId="33" xfId="0" applyNumberFormat="1" applyFont="1" applyFill="1" applyBorder="1" applyAlignment="1" applyProtection="1">
      <alignment horizontal="center" vertical="center" wrapText="1"/>
    </xf>
    <xf numFmtId="0" fontId="15" fillId="10" borderId="33" xfId="0" applyFont="1" applyFill="1" applyBorder="1" applyAlignment="1" applyProtection="1">
      <alignment horizontal="center" vertical="center" wrapText="1"/>
    </xf>
    <xf numFmtId="0" fontId="15" fillId="4" borderId="33" xfId="0" applyNumberFormat="1" applyFont="1" applyFill="1" applyBorder="1" applyAlignment="1" applyProtection="1">
      <alignment horizontal="center" vertical="center" wrapText="1"/>
    </xf>
    <xf numFmtId="0" fontId="15" fillId="0" borderId="41" xfId="0" applyFont="1" applyFill="1" applyBorder="1" applyAlignment="1" applyProtection="1">
      <alignment horizontal="center" vertical="center" wrapText="1"/>
    </xf>
    <xf numFmtId="0" fontId="15" fillId="5" borderId="33" xfId="0" applyNumberFormat="1" applyFont="1" applyFill="1" applyBorder="1" applyAlignment="1" applyProtection="1">
      <alignment horizontal="center" vertical="center"/>
    </xf>
    <xf numFmtId="1" fontId="15" fillId="0" borderId="33" xfId="0" applyNumberFormat="1" applyFont="1" applyFill="1" applyBorder="1" applyAlignment="1" applyProtection="1">
      <alignment horizontal="center" vertical="center" wrapText="1"/>
    </xf>
    <xf numFmtId="164" fontId="15" fillId="0" borderId="33" xfId="0" applyNumberFormat="1" applyFont="1" applyFill="1" applyBorder="1" applyAlignment="1" applyProtection="1">
      <alignment horizontal="center" vertical="center" wrapText="1"/>
    </xf>
    <xf numFmtId="0" fontId="15" fillId="6" borderId="33" xfId="0" applyFont="1" applyFill="1" applyBorder="1" applyAlignment="1">
      <alignment horizontal="center" vertical="center"/>
    </xf>
    <xf numFmtId="0" fontId="15" fillId="6" borderId="42" xfId="0" applyFont="1" applyFill="1" applyBorder="1" applyAlignment="1">
      <alignment horizontal="center" vertical="center"/>
    </xf>
    <xf numFmtId="0" fontId="15" fillId="6" borderId="34" xfId="0" applyFont="1" applyFill="1" applyBorder="1" applyAlignment="1">
      <alignment horizontal="center" vertical="center"/>
    </xf>
    <xf numFmtId="0" fontId="12" fillId="0" borderId="44" xfId="0" applyFont="1" applyBorder="1" applyAlignment="1">
      <alignment horizontal="center" vertical="center"/>
    </xf>
    <xf numFmtId="0" fontId="9" fillId="8" borderId="35" xfId="0" applyFont="1" applyFill="1" applyBorder="1" applyAlignment="1" applyProtection="1">
      <alignment horizontal="center" vertical="center"/>
    </xf>
    <xf numFmtId="2" fontId="12" fillId="0" borderId="46" xfId="0" applyNumberFormat="1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49" fontId="11" fillId="0" borderId="34" xfId="0" applyNumberFormat="1" applyFont="1" applyFill="1" applyBorder="1" applyAlignment="1" applyProtection="1">
      <alignment vertical="center"/>
    </xf>
    <xf numFmtId="49" fontId="11" fillId="0" borderId="32" xfId="1" applyNumberFormat="1" applyFont="1" applyFill="1" applyBorder="1" applyAlignment="1" applyProtection="1">
      <alignment vertical="center"/>
    </xf>
    <xf numFmtId="49" fontId="11" fillId="9" borderId="33" xfId="1" applyNumberFormat="1" applyFont="1" applyFill="1" applyBorder="1" applyAlignment="1" applyProtection="1">
      <alignment vertical="center"/>
    </xf>
    <xf numFmtId="49" fontId="11" fillId="0" borderId="42" xfId="1" applyNumberFormat="1" applyFont="1" applyFill="1" applyBorder="1" applyAlignment="1" applyProtection="1">
      <alignment vertical="center"/>
    </xf>
    <xf numFmtId="2" fontId="13" fillId="7" borderId="7" xfId="0" applyNumberFormat="1" applyFont="1" applyFill="1" applyBorder="1" applyAlignment="1">
      <alignment horizontal="center" vertical="center"/>
    </xf>
    <xf numFmtId="2" fontId="13" fillId="7" borderId="48" xfId="0" applyNumberFormat="1" applyFont="1" applyFill="1" applyBorder="1" applyAlignment="1">
      <alignment horizontal="center" vertical="center"/>
    </xf>
    <xf numFmtId="0" fontId="12" fillId="0" borderId="49" xfId="0" applyFont="1" applyBorder="1" applyAlignment="1">
      <alignment horizontal="center" vertical="center"/>
    </xf>
    <xf numFmtId="1" fontId="4" fillId="6" borderId="48" xfId="0" applyNumberFormat="1" applyFont="1" applyFill="1" applyBorder="1" applyAlignment="1" applyProtection="1">
      <alignment horizontal="center" vertical="center" wrapText="1"/>
    </xf>
    <xf numFmtId="0" fontId="12" fillId="9" borderId="44" xfId="0" applyFont="1" applyFill="1" applyBorder="1" applyAlignment="1">
      <alignment horizontal="center" vertical="center"/>
    </xf>
    <xf numFmtId="49" fontId="11" fillId="9" borderId="20" xfId="1" applyNumberFormat="1" applyFont="1" applyFill="1" applyBorder="1" applyAlignment="1" applyProtection="1">
      <alignment vertical="center"/>
    </xf>
    <xf numFmtId="0" fontId="0" fillId="0" borderId="43" xfId="0" applyBorder="1" applyAlignment="1">
      <alignment horizontal="center" vertical="center"/>
    </xf>
    <xf numFmtId="49" fontId="11" fillId="9" borderId="18" xfId="1" applyNumberFormat="1" applyFont="1" applyFill="1" applyBorder="1" applyAlignment="1" applyProtection="1">
      <alignment vertical="center"/>
    </xf>
    <xf numFmtId="0" fontId="0" fillId="0" borderId="23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2" fontId="13" fillId="7" borderId="12" xfId="0" applyNumberFormat="1" applyFont="1" applyFill="1" applyBorder="1" applyAlignment="1">
      <alignment horizontal="center" vertical="center"/>
    </xf>
    <xf numFmtId="0" fontId="15" fillId="0" borderId="17" xfId="0" applyFont="1" applyFill="1" applyBorder="1" applyAlignment="1" applyProtection="1">
      <alignment horizontal="center" vertical="center" wrapText="1"/>
    </xf>
    <xf numFmtId="0" fontId="15" fillId="0" borderId="22" xfId="0" applyFont="1" applyFill="1" applyBorder="1" applyAlignment="1" applyProtection="1">
      <alignment horizontal="center" vertical="center" wrapText="1"/>
    </xf>
    <xf numFmtId="49" fontId="14" fillId="0" borderId="32" xfId="0" applyNumberFormat="1" applyFont="1" applyFill="1" applyBorder="1" applyAlignment="1" applyProtection="1">
      <alignment vertical="center"/>
    </xf>
    <xf numFmtId="0" fontId="15" fillId="22" borderId="47" xfId="0" applyFont="1" applyFill="1" applyBorder="1" applyAlignment="1" applyProtection="1">
      <alignment horizontal="center" vertical="center" wrapText="1"/>
    </xf>
    <xf numFmtId="0" fontId="15" fillId="10" borderId="22" xfId="0" applyFont="1" applyFill="1" applyBorder="1" applyAlignment="1" applyProtection="1">
      <alignment horizontal="center" vertical="center" wrapText="1"/>
    </xf>
    <xf numFmtId="0" fontId="15" fillId="0" borderId="47" xfId="0" applyFont="1" applyFill="1" applyBorder="1" applyAlignment="1" applyProtection="1">
      <alignment horizontal="center" vertical="center" wrapText="1"/>
    </xf>
    <xf numFmtId="0" fontId="15" fillId="5" borderId="22" xfId="0" applyNumberFormat="1" applyFont="1" applyFill="1" applyBorder="1" applyAlignment="1" applyProtection="1">
      <alignment horizontal="center" vertical="center"/>
    </xf>
    <xf numFmtId="0" fontId="15" fillId="4" borderId="22" xfId="0" applyNumberFormat="1" applyFont="1" applyFill="1" applyBorder="1" applyAlignment="1" applyProtection="1">
      <alignment horizontal="center" vertical="center" wrapText="1"/>
    </xf>
    <xf numFmtId="164" fontId="15" fillId="0" borderId="22" xfId="0" applyNumberFormat="1" applyFont="1" applyFill="1" applyBorder="1" applyAlignment="1" applyProtection="1">
      <alignment horizontal="center" vertical="center" wrapText="1"/>
    </xf>
    <xf numFmtId="0" fontId="15" fillId="22" borderId="22" xfId="0" applyFont="1" applyFill="1" applyBorder="1" applyAlignment="1" applyProtection="1">
      <alignment horizontal="center" vertical="center" wrapText="1"/>
    </xf>
    <xf numFmtId="0" fontId="15" fillId="0" borderId="28" xfId="0" applyFont="1" applyFill="1" applyBorder="1" applyAlignment="1" applyProtection="1">
      <alignment horizontal="center" vertical="center" wrapText="1"/>
    </xf>
    <xf numFmtId="0" fontId="15" fillId="0" borderId="40" xfId="0" applyFont="1" applyFill="1" applyBorder="1" applyAlignment="1" applyProtection="1">
      <alignment horizontal="center" vertical="center" wrapText="1"/>
    </xf>
    <xf numFmtId="49" fontId="14" fillId="0" borderId="33" xfId="0" applyNumberFormat="1" applyFont="1" applyFill="1" applyBorder="1" applyAlignment="1" applyProtection="1">
      <alignment vertical="center"/>
    </xf>
    <xf numFmtId="49" fontId="14" fillId="0" borderId="32" xfId="1" applyNumberFormat="1" applyFont="1" applyFill="1" applyBorder="1" applyAlignment="1" applyProtection="1">
      <alignment vertical="center"/>
    </xf>
    <xf numFmtId="49" fontId="14" fillId="0" borderId="33" xfId="1" applyNumberFormat="1" applyFont="1" applyFill="1" applyBorder="1" applyAlignment="1" applyProtection="1">
      <alignment vertical="center"/>
    </xf>
    <xf numFmtId="49" fontId="14" fillId="0" borderId="42" xfId="0" applyNumberFormat="1" applyFont="1" applyFill="1" applyBorder="1" applyAlignment="1" applyProtection="1">
      <alignment vertical="center"/>
    </xf>
    <xf numFmtId="49" fontId="14" fillId="0" borderId="34" xfId="1" applyNumberFormat="1" applyFont="1" applyFill="1" applyBorder="1" applyAlignment="1" applyProtection="1">
      <alignment vertical="center"/>
    </xf>
    <xf numFmtId="49" fontId="14" fillId="0" borderId="42" xfId="1" applyNumberFormat="1" applyFont="1" applyFill="1" applyBorder="1" applyAlignment="1" applyProtection="1">
      <alignment vertical="center"/>
    </xf>
    <xf numFmtId="0" fontId="4" fillId="8" borderId="3" xfId="0" applyFont="1" applyFill="1" applyBorder="1" applyAlignment="1" applyProtection="1">
      <alignment horizontal="center" vertical="center"/>
    </xf>
    <xf numFmtId="0" fontId="4" fillId="8" borderId="4" xfId="0" applyFont="1" applyFill="1" applyBorder="1" applyAlignment="1" applyProtection="1">
      <alignment horizontal="center" vertical="center"/>
    </xf>
    <xf numFmtId="0" fontId="4" fillId="8" borderId="6" xfId="0" applyFont="1" applyFill="1" applyBorder="1" applyAlignment="1" applyProtection="1">
      <alignment horizontal="center" vertical="center"/>
    </xf>
    <xf numFmtId="0" fontId="24" fillId="8" borderId="1" xfId="0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D39"/>
  <sheetViews>
    <sheetView tabSelected="1" zoomScale="60" zoomScaleNormal="60" workbookViewId="0">
      <selection activeCell="AE10" sqref="AE10"/>
    </sheetView>
  </sheetViews>
  <sheetFormatPr baseColWidth="10" defaultRowHeight="15.75" x14ac:dyDescent="0.25"/>
  <cols>
    <col min="1" max="1" width="5.375" bestFit="1" customWidth="1"/>
    <col min="2" max="2" width="54.25" bestFit="1" customWidth="1"/>
    <col min="3" max="3" width="5.75" bestFit="1" customWidth="1"/>
    <col min="4" max="5" width="4.5" bestFit="1" customWidth="1"/>
    <col min="6" max="7" width="5.75" bestFit="1" customWidth="1"/>
    <col min="8" max="9" width="6.625" bestFit="1" customWidth="1"/>
    <col min="10" max="10" width="5.75" bestFit="1" customWidth="1"/>
    <col min="11" max="11" width="4.5" bestFit="1" customWidth="1"/>
    <col min="12" max="12" width="5.375" bestFit="1" customWidth="1"/>
    <col min="13" max="13" width="5.75" bestFit="1" customWidth="1"/>
    <col min="14" max="16" width="6.625" bestFit="1" customWidth="1"/>
    <col min="17" max="17" width="5.75" bestFit="1" customWidth="1"/>
    <col min="18" max="19" width="5.375" bestFit="1" customWidth="1"/>
    <col min="20" max="30" width="5.75" bestFit="1" customWidth="1"/>
  </cols>
  <sheetData>
    <row r="1" spans="1:30" ht="15.75" customHeight="1" x14ac:dyDescent="0.25">
      <c r="A1" s="168" t="s">
        <v>51</v>
      </c>
      <c r="B1" s="165"/>
      <c r="C1" s="99" t="s">
        <v>45</v>
      </c>
      <c r="D1" s="49" t="s">
        <v>46</v>
      </c>
      <c r="E1" s="49" t="s">
        <v>47</v>
      </c>
      <c r="F1" s="49" t="s">
        <v>48</v>
      </c>
      <c r="G1" s="49" t="s">
        <v>49</v>
      </c>
      <c r="H1" s="49" t="s">
        <v>49</v>
      </c>
      <c r="I1" s="49" t="s">
        <v>50</v>
      </c>
      <c r="J1" s="49" t="s">
        <v>45</v>
      </c>
      <c r="K1" s="49" t="s">
        <v>46</v>
      </c>
      <c r="L1" s="49" t="s">
        <v>47</v>
      </c>
      <c r="M1" s="49" t="s">
        <v>48</v>
      </c>
      <c r="N1" s="49" t="s">
        <v>49</v>
      </c>
      <c r="O1" s="49" t="s">
        <v>49</v>
      </c>
      <c r="P1" s="49" t="s">
        <v>50</v>
      </c>
      <c r="Q1" s="49" t="s">
        <v>45</v>
      </c>
      <c r="R1" s="49" t="s">
        <v>46</v>
      </c>
      <c r="S1" s="49" t="s">
        <v>47</v>
      </c>
      <c r="T1" s="49" t="s">
        <v>48</v>
      </c>
      <c r="U1" s="49" t="s">
        <v>49</v>
      </c>
      <c r="V1" s="49" t="s">
        <v>49</v>
      </c>
      <c r="W1" s="49" t="s">
        <v>50</v>
      </c>
      <c r="X1" s="49" t="s">
        <v>45</v>
      </c>
      <c r="Y1" s="49" t="s">
        <v>46</v>
      </c>
      <c r="Z1" s="49" t="s">
        <v>47</v>
      </c>
      <c r="AA1" s="49" t="s">
        <v>48</v>
      </c>
      <c r="AB1" s="49" t="s">
        <v>49</v>
      </c>
      <c r="AC1" s="49" t="s">
        <v>49</v>
      </c>
      <c r="AD1" s="100" t="s">
        <v>50</v>
      </c>
    </row>
    <row r="2" spans="1:30" ht="16.5" customHeight="1" thickBot="1" x14ac:dyDescent="0.3">
      <c r="A2" s="166"/>
      <c r="B2" s="167"/>
      <c r="C2" s="101">
        <v>43497</v>
      </c>
      <c r="D2" s="50">
        <v>43498</v>
      </c>
      <c r="E2" s="50">
        <v>43499</v>
      </c>
      <c r="F2" s="50">
        <v>43500</v>
      </c>
      <c r="G2" s="50">
        <v>43501</v>
      </c>
      <c r="H2" s="50">
        <v>43502</v>
      </c>
      <c r="I2" s="50">
        <v>43503</v>
      </c>
      <c r="J2" s="50">
        <v>43504</v>
      </c>
      <c r="K2" s="50">
        <v>43505</v>
      </c>
      <c r="L2" s="50">
        <v>43506</v>
      </c>
      <c r="M2" s="50">
        <v>43507</v>
      </c>
      <c r="N2" s="50">
        <v>43508</v>
      </c>
      <c r="O2" s="50">
        <v>43509</v>
      </c>
      <c r="P2" s="50">
        <v>43510</v>
      </c>
      <c r="Q2" s="50">
        <v>43511</v>
      </c>
      <c r="R2" s="50">
        <v>43512</v>
      </c>
      <c r="S2" s="50">
        <v>43513</v>
      </c>
      <c r="T2" s="50">
        <v>43514</v>
      </c>
      <c r="U2" s="50">
        <v>43515</v>
      </c>
      <c r="V2" s="50">
        <v>43516</v>
      </c>
      <c r="W2" s="50">
        <v>43517</v>
      </c>
      <c r="X2" s="50">
        <v>43518</v>
      </c>
      <c r="Y2" s="50">
        <v>43519</v>
      </c>
      <c r="Z2" s="50">
        <v>43520</v>
      </c>
      <c r="AA2" s="50">
        <v>43521</v>
      </c>
      <c r="AB2" s="50">
        <v>43522</v>
      </c>
      <c r="AC2" s="50">
        <v>43523</v>
      </c>
      <c r="AD2" s="102">
        <v>43524</v>
      </c>
    </row>
    <row r="3" spans="1:30" ht="18.75" thickBot="1" x14ac:dyDescent="0.3">
      <c r="A3" s="82" t="s">
        <v>7</v>
      </c>
      <c r="B3" s="98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  <c r="AC3" s="60"/>
      <c r="AD3" s="97"/>
    </row>
    <row r="4" spans="1:30" ht="18.75" thickBot="1" x14ac:dyDescent="0.3">
      <c r="A4" s="80" t="s">
        <v>34</v>
      </c>
      <c r="B4" s="149" t="s">
        <v>8</v>
      </c>
      <c r="C4" s="147">
        <v>1</v>
      </c>
      <c r="D4" s="52"/>
      <c r="E4" s="52"/>
      <c r="F4" s="51">
        <v>1</v>
      </c>
      <c r="G4" s="51">
        <v>1</v>
      </c>
      <c r="H4" s="51">
        <v>1</v>
      </c>
      <c r="I4" s="51">
        <v>1</v>
      </c>
      <c r="J4" s="53" t="s">
        <v>34</v>
      </c>
      <c r="K4" s="52"/>
      <c r="L4" s="52"/>
      <c r="M4" s="54">
        <v>1</v>
      </c>
      <c r="N4" s="54">
        <v>1</v>
      </c>
      <c r="O4" s="51">
        <v>1</v>
      </c>
      <c r="P4" s="51">
        <v>1</v>
      </c>
      <c r="Q4" s="51">
        <v>1</v>
      </c>
      <c r="R4" s="52"/>
      <c r="S4" s="52"/>
      <c r="T4" s="51">
        <v>1</v>
      </c>
      <c r="U4" s="51">
        <v>1</v>
      </c>
      <c r="V4" s="51">
        <v>1</v>
      </c>
      <c r="W4" s="51">
        <v>1</v>
      </c>
      <c r="X4" s="53" t="s">
        <v>34</v>
      </c>
      <c r="Y4" s="52"/>
      <c r="Z4" s="52"/>
      <c r="AA4" s="54">
        <v>1</v>
      </c>
      <c r="AB4" s="54">
        <v>1</v>
      </c>
      <c r="AC4" s="51">
        <v>1</v>
      </c>
      <c r="AD4" s="92">
        <v>1</v>
      </c>
    </row>
    <row r="5" spans="1:30" ht="18.75" thickBot="1" x14ac:dyDescent="0.3">
      <c r="A5" s="43">
        <v>1</v>
      </c>
      <c r="B5" s="44" t="s">
        <v>9</v>
      </c>
      <c r="C5" s="148">
        <v>1</v>
      </c>
      <c r="D5" s="56"/>
      <c r="E5" s="56"/>
      <c r="F5" s="57"/>
      <c r="G5" s="55">
        <v>1</v>
      </c>
      <c r="H5" s="55">
        <v>1</v>
      </c>
      <c r="I5" s="55">
        <v>1</v>
      </c>
      <c r="J5" s="55">
        <v>1</v>
      </c>
      <c r="K5" s="56"/>
      <c r="L5" s="56"/>
      <c r="M5" s="58">
        <v>1</v>
      </c>
      <c r="N5" s="58">
        <v>1</v>
      </c>
      <c r="O5" s="58">
        <v>1</v>
      </c>
      <c r="P5" s="58">
        <v>1</v>
      </c>
      <c r="Q5" s="58">
        <v>1</v>
      </c>
      <c r="R5" s="56"/>
      <c r="S5" s="56"/>
      <c r="T5" s="55">
        <v>1</v>
      </c>
      <c r="U5" s="55">
        <v>1</v>
      </c>
      <c r="V5" s="55">
        <v>1</v>
      </c>
      <c r="W5" s="55">
        <v>1</v>
      </c>
      <c r="X5" s="55">
        <v>1</v>
      </c>
      <c r="Y5" s="56"/>
      <c r="Z5" s="56"/>
      <c r="AA5" s="54">
        <v>1</v>
      </c>
      <c r="AB5" s="55">
        <v>1</v>
      </c>
      <c r="AC5" s="55">
        <v>1</v>
      </c>
      <c r="AD5" s="93">
        <v>1</v>
      </c>
    </row>
    <row r="6" spans="1:30" ht="18.75" thickBot="1" x14ac:dyDescent="0.3">
      <c r="A6" s="82" t="s">
        <v>10</v>
      </c>
      <c r="B6" s="59"/>
      <c r="C6" s="59"/>
      <c r="D6" s="59"/>
      <c r="E6" s="59"/>
      <c r="F6" s="60"/>
      <c r="G6" s="60"/>
      <c r="H6" s="60"/>
      <c r="I6" s="60"/>
      <c r="J6" s="60"/>
      <c r="K6" s="59"/>
      <c r="L6" s="59"/>
      <c r="M6" s="60"/>
      <c r="N6" s="60"/>
      <c r="O6" s="60"/>
      <c r="P6" s="60"/>
      <c r="Q6" s="60"/>
      <c r="R6" s="59"/>
      <c r="S6" s="59"/>
      <c r="T6" s="60"/>
      <c r="U6" s="60"/>
      <c r="V6" s="60"/>
      <c r="W6" s="60"/>
      <c r="X6" s="60"/>
      <c r="Y6" s="59"/>
      <c r="Z6" s="59"/>
      <c r="AA6" s="60"/>
      <c r="AB6" s="60"/>
      <c r="AC6" s="60"/>
      <c r="AD6" s="97"/>
    </row>
    <row r="7" spans="1:30" ht="18" x14ac:dyDescent="0.25">
      <c r="A7" s="80" t="s">
        <v>34</v>
      </c>
      <c r="B7" s="149" t="s">
        <v>11</v>
      </c>
      <c r="C7" s="150" t="s">
        <v>34</v>
      </c>
      <c r="D7" s="62"/>
      <c r="E7" s="62"/>
      <c r="F7" s="57"/>
      <c r="G7" s="63">
        <v>1</v>
      </c>
      <c r="H7" s="63">
        <v>1</v>
      </c>
      <c r="I7" s="63">
        <v>1</v>
      </c>
      <c r="J7" s="63">
        <v>1</v>
      </c>
      <c r="K7" s="62"/>
      <c r="L7" s="62"/>
      <c r="M7" s="63">
        <v>1</v>
      </c>
      <c r="N7" s="63">
        <v>1</v>
      </c>
      <c r="O7" s="63">
        <v>1</v>
      </c>
      <c r="P7" s="63">
        <v>1</v>
      </c>
      <c r="Q7" s="61" t="s">
        <v>34</v>
      </c>
      <c r="R7" s="62"/>
      <c r="S7" s="62"/>
      <c r="T7" s="63">
        <v>1</v>
      </c>
      <c r="U7" s="63">
        <v>1</v>
      </c>
      <c r="V7" s="63">
        <v>1</v>
      </c>
      <c r="W7" s="63">
        <v>1</v>
      </c>
      <c r="X7" s="63">
        <v>1</v>
      </c>
      <c r="Y7" s="62"/>
      <c r="Z7" s="62"/>
      <c r="AA7" s="63">
        <v>1</v>
      </c>
      <c r="AB7" s="63">
        <v>1</v>
      </c>
      <c r="AC7" s="63">
        <v>1</v>
      </c>
      <c r="AD7" s="114">
        <v>1</v>
      </c>
    </row>
    <row r="8" spans="1:30" ht="18" x14ac:dyDescent="0.25">
      <c r="A8" s="81" t="s">
        <v>34</v>
      </c>
      <c r="B8" s="159" t="s">
        <v>12</v>
      </c>
      <c r="C8" s="151">
        <v>1</v>
      </c>
      <c r="D8" s="65"/>
      <c r="E8" s="65"/>
      <c r="F8" s="64">
        <v>1</v>
      </c>
      <c r="G8" s="64">
        <v>1</v>
      </c>
      <c r="H8" s="64">
        <v>1</v>
      </c>
      <c r="I8" s="64">
        <v>1</v>
      </c>
      <c r="J8" s="64">
        <v>1</v>
      </c>
      <c r="K8" s="65"/>
      <c r="L8" s="65"/>
      <c r="M8" s="64">
        <v>1</v>
      </c>
      <c r="N8" s="64">
        <v>1</v>
      </c>
      <c r="O8" s="66" t="s">
        <v>34</v>
      </c>
      <c r="P8" s="64">
        <v>1</v>
      </c>
      <c r="Q8" s="64">
        <v>1</v>
      </c>
      <c r="R8" s="65"/>
      <c r="S8" s="65"/>
      <c r="T8" s="64">
        <v>1</v>
      </c>
      <c r="U8" s="64">
        <v>1</v>
      </c>
      <c r="V8" s="64">
        <v>1</v>
      </c>
      <c r="W8" s="64">
        <v>1</v>
      </c>
      <c r="X8" s="64">
        <v>1</v>
      </c>
      <c r="Y8" s="65"/>
      <c r="Z8" s="65"/>
      <c r="AA8" s="67"/>
      <c r="AB8" s="67"/>
      <c r="AC8" s="67">
        <v>0</v>
      </c>
      <c r="AD8" s="115"/>
    </row>
    <row r="9" spans="1:30" ht="18" x14ac:dyDescent="0.25">
      <c r="A9" s="81" t="s">
        <v>34</v>
      </c>
      <c r="B9" s="159" t="s">
        <v>13</v>
      </c>
      <c r="C9" s="151">
        <v>1</v>
      </c>
      <c r="D9" s="65"/>
      <c r="E9" s="65"/>
      <c r="F9" s="64">
        <v>1</v>
      </c>
      <c r="G9" s="64">
        <v>1</v>
      </c>
      <c r="H9" s="64">
        <v>1</v>
      </c>
      <c r="I9" s="64">
        <v>1</v>
      </c>
      <c r="J9" s="66" t="s">
        <v>34</v>
      </c>
      <c r="K9" s="65"/>
      <c r="L9" s="65"/>
      <c r="M9" s="64">
        <v>1</v>
      </c>
      <c r="N9" s="64">
        <v>1</v>
      </c>
      <c r="O9" s="64">
        <v>1</v>
      </c>
      <c r="P9" s="64">
        <v>1</v>
      </c>
      <c r="Q9" s="64">
        <v>1</v>
      </c>
      <c r="R9" s="65"/>
      <c r="S9" s="65"/>
      <c r="T9" s="64">
        <v>1</v>
      </c>
      <c r="U9" s="64">
        <v>1</v>
      </c>
      <c r="V9" s="64">
        <v>1</v>
      </c>
      <c r="W9" s="64">
        <v>1</v>
      </c>
      <c r="X9" s="66" t="s">
        <v>34</v>
      </c>
      <c r="Y9" s="65"/>
      <c r="Z9" s="65"/>
      <c r="AA9" s="64">
        <v>1</v>
      </c>
      <c r="AB9" s="64">
        <v>1</v>
      </c>
      <c r="AC9" s="64">
        <v>1</v>
      </c>
      <c r="AD9" s="116">
        <v>1</v>
      </c>
    </row>
    <row r="10" spans="1:30" ht="18" x14ac:dyDescent="0.25">
      <c r="A10" s="81">
        <v>1</v>
      </c>
      <c r="B10" s="159" t="s">
        <v>14</v>
      </c>
      <c r="C10" s="151">
        <v>1</v>
      </c>
      <c r="D10" s="65"/>
      <c r="E10" s="65"/>
      <c r="F10" s="64">
        <v>1</v>
      </c>
      <c r="G10" s="47">
        <v>0.5</v>
      </c>
      <c r="H10" s="64">
        <v>1</v>
      </c>
      <c r="I10" s="64">
        <v>1</v>
      </c>
      <c r="J10" s="46"/>
      <c r="K10" s="65"/>
      <c r="L10" s="65"/>
      <c r="M10" s="46"/>
      <c r="N10" s="64">
        <v>1</v>
      </c>
      <c r="O10" s="64">
        <v>1</v>
      </c>
      <c r="P10" s="64">
        <v>1</v>
      </c>
      <c r="Q10" s="67"/>
      <c r="R10" s="65"/>
      <c r="S10" s="65"/>
      <c r="T10" s="109" t="s">
        <v>43</v>
      </c>
      <c r="U10" s="64">
        <v>1</v>
      </c>
      <c r="V10" s="67"/>
      <c r="W10" s="67"/>
      <c r="X10" s="67"/>
      <c r="Y10" s="65"/>
      <c r="Z10" s="65"/>
      <c r="AA10" s="46"/>
      <c r="AB10" s="46"/>
      <c r="AC10" s="46"/>
      <c r="AD10" s="117"/>
    </row>
    <row r="11" spans="1:30" ht="18.75" thickBot="1" x14ac:dyDescent="0.3">
      <c r="A11" s="43" t="s">
        <v>34</v>
      </c>
      <c r="B11" s="44" t="s">
        <v>15</v>
      </c>
      <c r="C11" s="151">
        <v>1</v>
      </c>
      <c r="D11" s="65"/>
      <c r="E11" s="65"/>
      <c r="F11" s="64">
        <v>1</v>
      </c>
      <c r="G11" s="64">
        <v>1</v>
      </c>
      <c r="H11" s="66" t="s">
        <v>34</v>
      </c>
      <c r="I11" s="64">
        <v>1</v>
      </c>
      <c r="J11" s="64">
        <v>1</v>
      </c>
      <c r="K11" s="65"/>
      <c r="L11" s="65"/>
      <c r="M11" s="64">
        <v>1</v>
      </c>
      <c r="N11" s="64">
        <v>1</v>
      </c>
      <c r="O11" s="64">
        <v>1</v>
      </c>
      <c r="P11" s="64">
        <v>1</v>
      </c>
      <c r="Q11" s="64">
        <v>1</v>
      </c>
      <c r="R11" s="65"/>
      <c r="S11" s="65"/>
      <c r="T11" s="67"/>
      <c r="U11" s="67"/>
      <c r="V11" s="67">
        <v>0</v>
      </c>
      <c r="W11" s="67"/>
      <c r="X11" s="67"/>
      <c r="Y11" s="65"/>
      <c r="Z11" s="65"/>
      <c r="AA11" s="64">
        <v>1</v>
      </c>
      <c r="AB11" s="64">
        <v>1</v>
      </c>
      <c r="AC11" s="64">
        <v>1</v>
      </c>
      <c r="AD11" s="116">
        <v>1</v>
      </c>
    </row>
    <row r="12" spans="1:30" ht="18.75" thickBot="1" x14ac:dyDescent="0.3">
      <c r="A12" s="82" t="s">
        <v>16</v>
      </c>
      <c r="B12" s="59"/>
      <c r="C12" s="107"/>
      <c r="D12" s="107"/>
      <c r="E12" s="60"/>
      <c r="F12" s="107"/>
      <c r="G12" s="107"/>
      <c r="H12" s="107"/>
      <c r="I12" s="107"/>
      <c r="J12" s="107"/>
      <c r="K12" s="107"/>
      <c r="L12" s="107"/>
      <c r="M12" s="107"/>
      <c r="N12" s="107"/>
      <c r="O12" s="107"/>
      <c r="P12" s="107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8"/>
    </row>
    <row r="13" spans="1:30" ht="18" x14ac:dyDescent="0.25">
      <c r="A13" s="80">
        <v>1</v>
      </c>
      <c r="B13" s="160" t="s">
        <v>17</v>
      </c>
      <c r="C13" s="152">
        <v>1</v>
      </c>
      <c r="D13" s="104"/>
      <c r="E13" s="104"/>
      <c r="F13" s="103">
        <v>1</v>
      </c>
      <c r="G13" s="103">
        <v>1</v>
      </c>
      <c r="H13" s="103">
        <v>1</v>
      </c>
      <c r="I13" s="105"/>
      <c r="J13" s="106">
        <v>0.5</v>
      </c>
      <c r="K13" s="104"/>
      <c r="L13" s="104"/>
      <c r="M13" s="105">
        <v>0.5</v>
      </c>
      <c r="N13" s="103">
        <v>1</v>
      </c>
      <c r="O13" s="103">
        <v>1</v>
      </c>
      <c r="P13" s="103">
        <v>1</v>
      </c>
      <c r="Q13" s="103">
        <v>1</v>
      </c>
      <c r="R13" s="104"/>
      <c r="S13" s="104"/>
      <c r="T13" s="103">
        <v>1</v>
      </c>
      <c r="U13" s="103">
        <v>1</v>
      </c>
      <c r="V13" s="103">
        <v>1</v>
      </c>
      <c r="W13" s="103">
        <v>1</v>
      </c>
      <c r="X13" s="103">
        <v>1</v>
      </c>
      <c r="Y13" s="104"/>
      <c r="Z13" s="104"/>
      <c r="AA13" s="103">
        <v>1</v>
      </c>
      <c r="AB13" s="103">
        <v>1</v>
      </c>
      <c r="AC13" s="103">
        <v>1</v>
      </c>
      <c r="AD13" s="118">
        <v>1</v>
      </c>
    </row>
    <row r="14" spans="1:30" ht="18" x14ac:dyDescent="0.25">
      <c r="A14" s="81"/>
      <c r="B14" s="161" t="s">
        <v>18</v>
      </c>
      <c r="C14" s="153"/>
      <c r="D14" s="48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119"/>
    </row>
    <row r="15" spans="1:30" ht="18" x14ac:dyDescent="0.25">
      <c r="A15" s="81" t="s">
        <v>34</v>
      </c>
      <c r="B15" s="161" t="s">
        <v>19</v>
      </c>
      <c r="C15" s="148">
        <v>1</v>
      </c>
      <c r="D15" s="69"/>
      <c r="E15" s="69"/>
      <c r="F15" s="55">
        <v>1</v>
      </c>
      <c r="G15" s="55">
        <v>1</v>
      </c>
      <c r="H15" s="55">
        <v>1</v>
      </c>
      <c r="I15" s="68"/>
      <c r="J15" s="68"/>
      <c r="K15" s="69"/>
      <c r="L15" s="69"/>
      <c r="M15" s="66" t="s">
        <v>34</v>
      </c>
      <c r="N15" s="55">
        <v>1</v>
      </c>
      <c r="O15" s="55">
        <v>1</v>
      </c>
      <c r="P15" s="55">
        <v>1</v>
      </c>
      <c r="Q15" s="55">
        <v>1</v>
      </c>
      <c r="R15" s="69"/>
      <c r="S15" s="69"/>
      <c r="T15" s="55">
        <v>1</v>
      </c>
      <c r="U15" s="55">
        <v>1</v>
      </c>
      <c r="V15" s="55">
        <v>1</v>
      </c>
      <c r="W15" s="55">
        <v>1</v>
      </c>
      <c r="X15" s="55">
        <v>1</v>
      </c>
      <c r="Y15" s="69"/>
      <c r="Z15" s="69"/>
      <c r="AA15" s="66" t="s">
        <v>34</v>
      </c>
      <c r="AB15" s="68"/>
      <c r="AC15" s="68"/>
      <c r="AD15" s="116">
        <v>1</v>
      </c>
    </row>
    <row r="16" spans="1:30" ht="18" x14ac:dyDescent="0.25">
      <c r="A16" s="81">
        <v>1</v>
      </c>
      <c r="B16" s="161" t="s">
        <v>20</v>
      </c>
      <c r="C16" s="154"/>
      <c r="D16" s="69"/>
      <c r="E16" s="69"/>
      <c r="F16" s="46"/>
      <c r="G16" s="46"/>
      <c r="H16" s="46"/>
      <c r="I16" s="46"/>
      <c r="J16" s="46"/>
      <c r="K16" s="69"/>
      <c r="L16" s="69"/>
      <c r="M16" s="46"/>
      <c r="N16" s="46"/>
      <c r="O16" s="46"/>
      <c r="P16" s="46"/>
      <c r="Q16" s="46"/>
      <c r="R16" s="69"/>
      <c r="S16" s="69"/>
      <c r="T16" s="46"/>
      <c r="U16" s="46"/>
      <c r="V16" s="46"/>
      <c r="W16" s="46"/>
      <c r="X16" s="46"/>
      <c r="Y16" s="69"/>
      <c r="Z16" s="69"/>
      <c r="AA16" s="46"/>
      <c r="AB16" s="46"/>
      <c r="AC16" s="46"/>
      <c r="AD16" s="117"/>
    </row>
    <row r="17" spans="1:30" ht="18" x14ac:dyDescent="0.25">
      <c r="A17" s="81">
        <v>1</v>
      </c>
      <c r="B17" s="161" t="s">
        <v>21</v>
      </c>
      <c r="C17" s="154"/>
      <c r="D17" s="69"/>
      <c r="E17" s="69"/>
      <c r="F17" s="58">
        <v>1</v>
      </c>
      <c r="G17" s="58">
        <v>1</v>
      </c>
      <c r="H17" s="58">
        <v>1</v>
      </c>
      <c r="I17" s="58">
        <v>1</v>
      </c>
      <c r="J17" s="58">
        <v>1</v>
      </c>
      <c r="K17" s="69"/>
      <c r="L17" s="69"/>
      <c r="M17" s="68"/>
      <c r="N17" s="68"/>
      <c r="O17" s="68"/>
      <c r="P17" s="68"/>
      <c r="Q17" s="68"/>
      <c r="R17" s="69"/>
      <c r="S17" s="69"/>
      <c r="T17" s="48">
        <v>0.5</v>
      </c>
      <c r="U17" s="58">
        <v>1</v>
      </c>
      <c r="V17" s="58">
        <v>1</v>
      </c>
      <c r="W17" s="58">
        <v>1</v>
      </c>
      <c r="X17" s="58">
        <v>1</v>
      </c>
      <c r="Y17" s="69"/>
      <c r="Z17" s="69"/>
      <c r="AA17" s="58">
        <v>1</v>
      </c>
      <c r="AB17" s="58">
        <v>1</v>
      </c>
      <c r="AC17" s="58">
        <v>1</v>
      </c>
      <c r="AD17" s="120">
        <v>1</v>
      </c>
    </row>
    <row r="18" spans="1:30" ht="18" x14ac:dyDescent="0.25">
      <c r="A18" s="81"/>
      <c r="B18" s="161" t="s">
        <v>22</v>
      </c>
      <c r="C18" s="153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  <c r="AB18" s="48"/>
      <c r="AC18" s="48"/>
      <c r="AD18" s="119"/>
    </row>
    <row r="19" spans="1:30" ht="18" x14ac:dyDescent="0.25">
      <c r="A19" s="81">
        <v>0.8</v>
      </c>
      <c r="B19" s="161" t="s">
        <v>23</v>
      </c>
      <c r="C19" s="155">
        <v>0.8</v>
      </c>
      <c r="D19" s="69"/>
      <c r="E19" s="69"/>
      <c r="F19" s="70">
        <v>0.8</v>
      </c>
      <c r="G19" s="70">
        <v>0.8</v>
      </c>
      <c r="H19" s="70">
        <v>0.8</v>
      </c>
      <c r="I19" s="70">
        <v>0.8</v>
      </c>
      <c r="J19" s="70">
        <v>0.8</v>
      </c>
      <c r="K19" s="69"/>
      <c r="L19" s="69"/>
      <c r="M19" s="70">
        <v>0.8</v>
      </c>
      <c r="N19" s="70">
        <v>0.8</v>
      </c>
      <c r="O19" s="70">
        <v>0.8</v>
      </c>
      <c r="P19" s="70">
        <v>0.8</v>
      </c>
      <c r="Q19" s="70">
        <v>0.8</v>
      </c>
      <c r="R19" s="69"/>
      <c r="S19" s="69"/>
      <c r="T19" s="70">
        <v>0.8</v>
      </c>
      <c r="U19" s="70">
        <v>0.8</v>
      </c>
      <c r="V19" s="70">
        <v>0.8</v>
      </c>
      <c r="W19" s="70">
        <v>0.8</v>
      </c>
      <c r="X19" s="70">
        <v>0.8</v>
      </c>
      <c r="Y19" s="69"/>
      <c r="Z19" s="69"/>
      <c r="AA19" s="70">
        <v>0.8</v>
      </c>
      <c r="AB19" s="70">
        <v>0.8</v>
      </c>
      <c r="AC19" s="70">
        <v>0.8</v>
      </c>
      <c r="AD19" s="121">
        <v>0.8</v>
      </c>
    </row>
    <row r="20" spans="1:30" ht="18" x14ac:dyDescent="0.25">
      <c r="A20" s="81"/>
      <c r="B20" s="161" t="s">
        <v>24</v>
      </c>
      <c r="C20" s="153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  <c r="AB20" s="48"/>
      <c r="AC20" s="48"/>
      <c r="AD20" s="119"/>
    </row>
    <row r="21" spans="1:30" ht="18" x14ac:dyDescent="0.25">
      <c r="A21" s="81">
        <v>1</v>
      </c>
      <c r="B21" s="161" t="s">
        <v>25</v>
      </c>
      <c r="C21" s="148">
        <v>1</v>
      </c>
      <c r="D21" s="69"/>
      <c r="E21" s="69"/>
      <c r="F21" s="55">
        <v>1</v>
      </c>
      <c r="G21" s="55">
        <v>1</v>
      </c>
      <c r="H21" s="55">
        <v>1</v>
      </c>
      <c r="I21" s="55">
        <v>1</v>
      </c>
      <c r="J21" s="55">
        <v>1</v>
      </c>
      <c r="K21" s="69"/>
      <c r="L21" s="69"/>
      <c r="M21" s="55">
        <v>1</v>
      </c>
      <c r="N21" s="55">
        <v>1</v>
      </c>
      <c r="O21" s="55">
        <v>1</v>
      </c>
      <c r="P21" s="55">
        <v>1</v>
      </c>
      <c r="Q21" s="55">
        <v>1</v>
      </c>
      <c r="R21" s="69"/>
      <c r="S21" s="69"/>
      <c r="T21" s="55">
        <v>1</v>
      </c>
      <c r="U21" s="48"/>
      <c r="V21" s="48"/>
      <c r="W21" s="55">
        <v>1</v>
      </c>
      <c r="X21" s="55">
        <v>1</v>
      </c>
      <c r="Y21" s="69"/>
      <c r="Z21" s="69"/>
      <c r="AA21" s="68"/>
      <c r="AB21" s="68"/>
      <c r="AC21" s="68"/>
      <c r="AD21" s="122"/>
    </row>
    <row r="22" spans="1:30" ht="18" x14ac:dyDescent="0.25">
      <c r="A22" s="81" t="s">
        <v>34</v>
      </c>
      <c r="B22" s="161" t="s">
        <v>26</v>
      </c>
      <c r="C22" s="156" t="s">
        <v>34</v>
      </c>
      <c r="D22" s="69"/>
      <c r="E22" s="69"/>
      <c r="F22" s="64">
        <v>1</v>
      </c>
      <c r="G22" s="64">
        <v>1</v>
      </c>
      <c r="H22" s="64">
        <v>1</v>
      </c>
      <c r="I22" s="64">
        <v>1</v>
      </c>
      <c r="J22" s="64">
        <v>1</v>
      </c>
      <c r="K22" s="69"/>
      <c r="L22" s="69"/>
      <c r="M22" s="68"/>
      <c r="N22" s="64">
        <v>1</v>
      </c>
      <c r="O22" s="68"/>
      <c r="P22" s="68"/>
      <c r="Q22" s="66" t="s">
        <v>34</v>
      </c>
      <c r="R22" s="69"/>
      <c r="S22" s="69"/>
      <c r="T22" s="64">
        <v>1</v>
      </c>
      <c r="U22" s="64">
        <v>1</v>
      </c>
      <c r="V22" s="64">
        <v>1</v>
      </c>
      <c r="W22" s="64">
        <v>1</v>
      </c>
      <c r="X22" s="64">
        <v>1</v>
      </c>
      <c r="Y22" s="69"/>
      <c r="Z22" s="69"/>
      <c r="AA22" s="64">
        <v>1</v>
      </c>
      <c r="AB22" s="64">
        <v>1</v>
      </c>
      <c r="AC22" s="64">
        <v>1</v>
      </c>
      <c r="AD22" s="116">
        <v>1</v>
      </c>
    </row>
    <row r="23" spans="1:30" ht="18" x14ac:dyDescent="0.25">
      <c r="A23" s="83">
        <v>1</v>
      </c>
      <c r="B23" s="162" t="s">
        <v>27</v>
      </c>
      <c r="C23" s="157">
        <v>1</v>
      </c>
      <c r="D23" s="72"/>
      <c r="E23" s="72"/>
      <c r="F23" s="71">
        <v>1</v>
      </c>
      <c r="G23" s="71">
        <v>1</v>
      </c>
      <c r="H23" s="71">
        <v>1</v>
      </c>
      <c r="I23" s="71">
        <v>1</v>
      </c>
      <c r="J23" s="71">
        <v>1</v>
      </c>
      <c r="K23" s="72"/>
      <c r="L23" s="72"/>
      <c r="M23" s="71">
        <v>1</v>
      </c>
      <c r="N23" s="71">
        <v>1</v>
      </c>
      <c r="O23" s="71">
        <v>1</v>
      </c>
      <c r="P23" s="71">
        <v>1</v>
      </c>
      <c r="Q23" s="73">
        <v>1</v>
      </c>
      <c r="R23" s="72"/>
      <c r="S23" s="72"/>
      <c r="T23" s="71">
        <v>1</v>
      </c>
      <c r="U23" s="71">
        <v>1</v>
      </c>
      <c r="V23" s="71">
        <v>1</v>
      </c>
      <c r="W23" s="71">
        <v>1</v>
      </c>
      <c r="X23" s="71">
        <v>1</v>
      </c>
      <c r="Y23" s="72"/>
      <c r="Z23" s="72"/>
      <c r="AA23" s="74"/>
      <c r="AB23" s="74"/>
      <c r="AC23" s="74"/>
      <c r="AD23" s="123"/>
    </row>
    <row r="24" spans="1:30" ht="18.75" thickBot="1" x14ac:dyDescent="0.3">
      <c r="A24" s="43">
        <v>1</v>
      </c>
      <c r="B24" s="163" t="s">
        <v>28</v>
      </c>
      <c r="C24" s="158">
        <v>1</v>
      </c>
      <c r="D24" s="76"/>
      <c r="E24" s="76"/>
      <c r="F24" s="77">
        <v>1</v>
      </c>
      <c r="G24" s="77">
        <v>1</v>
      </c>
      <c r="H24" s="77">
        <v>1</v>
      </c>
      <c r="I24" s="77">
        <v>1</v>
      </c>
      <c r="J24" s="77">
        <v>1</v>
      </c>
      <c r="K24" s="76"/>
      <c r="L24" s="76"/>
      <c r="M24" s="77">
        <v>1</v>
      </c>
      <c r="N24" s="77">
        <v>1</v>
      </c>
      <c r="O24" s="77">
        <v>1</v>
      </c>
      <c r="P24" s="77">
        <v>1</v>
      </c>
      <c r="Q24" s="77">
        <v>1</v>
      </c>
      <c r="R24" s="76"/>
      <c r="S24" s="76"/>
      <c r="T24" s="77">
        <v>1</v>
      </c>
      <c r="U24" s="77">
        <v>1</v>
      </c>
      <c r="V24" s="77">
        <v>1</v>
      </c>
      <c r="W24" s="77">
        <v>1</v>
      </c>
      <c r="X24" s="77">
        <v>1</v>
      </c>
      <c r="Y24" s="76"/>
      <c r="Z24" s="76"/>
      <c r="AA24" s="78"/>
      <c r="AB24" s="78"/>
      <c r="AC24" s="78"/>
      <c r="AD24" s="124"/>
    </row>
    <row r="25" spans="1:30" ht="18.75" thickBot="1" x14ac:dyDescent="0.3">
      <c r="A25" s="82" t="s">
        <v>29</v>
      </c>
      <c r="B25" s="59"/>
      <c r="C25" s="107"/>
      <c r="D25" s="107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97"/>
    </row>
    <row r="26" spans="1:30" ht="18" x14ac:dyDescent="0.25">
      <c r="A26" s="80">
        <v>1</v>
      </c>
      <c r="B26" s="160" t="s">
        <v>30</v>
      </c>
      <c r="C26" s="147">
        <v>1</v>
      </c>
      <c r="D26" s="52"/>
      <c r="E26" s="52"/>
      <c r="F26" s="79"/>
      <c r="G26" s="79"/>
      <c r="H26" s="79"/>
      <c r="I26" s="79"/>
      <c r="J26" s="79"/>
      <c r="K26" s="52"/>
      <c r="L26" s="52"/>
      <c r="M26" s="51">
        <v>1</v>
      </c>
      <c r="N26" s="51">
        <v>1</v>
      </c>
      <c r="O26" s="51">
        <v>1</v>
      </c>
      <c r="P26" s="51">
        <v>1</v>
      </c>
      <c r="Q26" s="51">
        <v>1</v>
      </c>
      <c r="R26" s="52"/>
      <c r="S26" s="52"/>
      <c r="T26" s="51">
        <v>1</v>
      </c>
      <c r="U26" s="51">
        <v>1</v>
      </c>
      <c r="V26" s="51">
        <v>1</v>
      </c>
      <c r="W26" s="51">
        <v>1</v>
      </c>
      <c r="X26" s="51">
        <v>1</v>
      </c>
      <c r="Y26" s="52"/>
      <c r="Z26" s="52"/>
      <c r="AA26" s="51">
        <v>1</v>
      </c>
      <c r="AB26" s="51">
        <v>1</v>
      </c>
      <c r="AC26" s="51">
        <v>1</v>
      </c>
      <c r="AD26" s="92">
        <v>1</v>
      </c>
    </row>
    <row r="27" spans="1:30" ht="18" x14ac:dyDescent="0.25">
      <c r="A27" s="81">
        <v>1</v>
      </c>
      <c r="B27" s="161" t="s">
        <v>31</v>
      </c>
      <c r="C27" s="148">
        <v>1</v>
      </c>
      <c r="D27" s="56"/>
      <c r="E27" s="56"/>
      <c r="F27" s="55">
        <v>1</v>
      </c>
      <c r="G27" s="55">
        <v>1</v>
      </c>
      <c r="H27" s="55">
        <v>1</v>
      </c>
      <c r="I27" s="55">
        <v>1</v>
      </c>
      <c r="J27" s="55">
        <v>1</v>
      </c>
      <c r="K27" s="56"/>
      <c r="L27" s="56"/>
      <c r="M27" s="55">
        <v>1</v>
      </c>
      <c r="N27" s="55">
        <v>1</v>
      </c>
      <c r="O27" s="55">
        <v>1</v>
      </c>
      <c r="P27" s="55">
        <v>1</v>
      </c>
      <c r="Q27" s="55">
        <v>1</v>
      </c>
      <c r="R27" s="56"/>
      <c r="S27" s="56"/>
      <c r="T27" s="55">
        <v>1</v>
      </c>
      <c r="U27" s="55">
        <v>1</v>
      </c>
      <c r="V27" s="55">
        <v>1</v>
      </c>
      <c r="W27" s="55">
        <v>1</v>
      </c>
      <c r="X27" s="55">
        <v>1</v>
      </c>
      <c r="Y27" s="56"/>
      <c r="Z27" s="56"/>
      <c r="AA27" s="55">
        <v>1</v>
      </c>
      <c r="AB27" s="55">
        <v>1</v>
      </c>
      <c r="AC27" s="55">
        <v>1</v>
      </c>
      <c r="AD27" s="93">
        <v>1</v>
      </c>
    </row>
    <row r="28" spans="1:30" ht="18" x14ac:dyDescent="0.25">
      <c r="A28" s="81">
        <v>1</v>
      </c>
      <c r="B28" s="164" t="s">
        <v>32</v>
      </c>
      <c r="C28" s="148"/>
      <c r="D28" s="56"/>
      <c r="E28" s="56"/>
      <c r="F28" s="55"/>
      <c r="G28" s="55"/>
      <c r="H28" s="55"/>
      <c r="I28" s="55"/>
      <c r="J28" s="55"/>
      <c r="K28" s="56"/>
      <c r="L28" s="56"/>
      <c r="M28" s="55"/>
      <c r="N28" s="55">
        <v>1</v>
      </c>
      <c r="O28" s="55">
        <v>1</v>
      </c>
      <c r="P28" s="55">
        <v>1</v>
      </c>
      <c r="Q28" s="55">
        <v>1</v>
      </c>
      <c r="R28" s="56"/>
      <c r="S28" s="56"/>
      <c r="T28" s="55">
        <v>1</v>
      </c>
      <c r="U28" s="55">
        <v>1</v>
      </c>
      <c r="V28" s="55">
        <v>1</v>
      </c>
      <c r="W28" s="55">
        <v>1</v>
      </c>
      <c r="X28" s="55">
        <v>1</v>
      </c>
      <c r="Y28" s="56"/>
      <c r="Z28" s="56"/>
      <c r="AA28" s="55">
        <v>1</v>
      </c>
      <c r="AB28" s="55">
        <v>1</v>
      </c>
      <c r="AC28" s="55">
        <v>1</v>
      </c>
      <c r="AD28" s="93">
        <v>1</v>
      </c>
    </row>
    <row r="29" spans="1:30" ht="18.75" thickBot="1" x14ac:dyDescent="0.3">
      <c r="A29" s="43">
        <v>1</v>
      </c>
      <c r="B29" s="163" t="s">
        <v>33</v>
      </c>
      <c r="C29" s="158"/>
      <c r="D29" s="94"/>
      <c r="E29" s="94"/>
      <c r="F29" s="75"/>
      <c r="G29" s="75"/>
      <c r="H29" s="75"/>
      <c r="I29" s="75"/>
      <c r="J29" s="75"/>
      <c r="K29" s="94"/>
      <c r="L29" s="94"/>
      <c r="M29" s="75"/>
      <c r="N29" s="75">
        <v>1</v>
      </c>
      <c r="O29" s="75">
        <v>1</v>
      </c>
      <c r="P29" s="95"/>
      <c r="Q29" s="95"/>
      <c r="R29" s="94"/>
      <c r="S29" s="94"/>
      <c r="T29" s="75"/>
      <c r="U29" s="75"/>
      <c r="V29" s="75"/>
      <c r="W29" s="75"/>
      <c r="X29" s="75"/>
      <c r="Y29" s="94"/>
      <c r="Z29" s="94"/>
      <c r="AA29" s="75"/>
      <c r="AB29" s="75"/>
      <c r="AC29" s="75"/>
      <c r="AD29" s="96"/>
    </row>
    <row r="30" spans="1:30" ht="16.5" thickBot="1" x14ac:dyDescent="0.3"/>
    <row r="31" spans="1:30" ht="39" customHeight="1" x14ac:dyDescent="0.25">
      <c r="A31" s="84" t="s">
        <v>34</v>
      </c>
      <c r="B31" s="110" t="s">
        <v>35</v>
      </c>
    </row>
    <row r="32" spans="1:30" ht="39" customHeight="1" x14ac:dyDescent="0.25">
      <c r="A32" s="85"/>
      <c r="B32" s="111" t="s">
        <v>36</v>
      </c>
    </row>
    <row r="33" spans="1:2" ht="39" customHeight="1" x14ac:dyDescent="0.25">
      <c r="A33" s="86"/>
      <c r="B33" s="112" t="s">
        <v>37</v>
      </c>
    </row>
    <row r="34" spans="1:2" ht="39" customHeight="1" x14ac:dyDescent="0.25">
      <c r="A34" s="87"/>
      <c r="B34" s="112" t="s">
        <v>38</v>
      </c>
    </row>
    <row r="35" spans="1:2" ht="39" customHeight="1" x14ac:dyDescent="0.25">
      <c r="A35" s="88"/>
      <c r="B35" s="112" t="s">
        <v>39</v>
      </c>
    </row>
    <row r="36" spans="1:2" ht="39" customHeight="1" x14ac:dyDescent="0.25">
      <c r="A36" s="88">
        <v>0</v>
      </c>
      <c r="B36" s="112" t="s">
        <v>40</v>
      </c>
    </row>
    <row r="37" spans="1:2" ht="39" customHeight="1" x14ac:dyDescent="0.25">
      <c r="A37" s="89"/>
      <c r="B37" s="112" t="s">
        <v>41</v>
      </c>
    </row>
    <row r="38" spans="1:2" ht="39" customHeight="1" x14ac:dyDescent="0.25">
      <c r="A38" s="90"/>
      <c r="B38" s="112" t="s">
        <v>42</v>
      </c>
    </row>
    <row r="39" spans="1:2" ht="39" customHeight="1" thickBot="1" x14ac:dyDescent="0.3">
      <c r="A39" s="91" t="s">
        <v>43</v>
      </c>
      <c r="B39" s="113" t="s">
        <v>44</v>
      </c>
    </row>
  </sheetData>
  <mergeCells count="1">
    <mergeCell ref="A1:B2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30"/>
  <sheetViews>
    <sheetView zoomScale="55" zoomScaleNormal="55" workbookViewId="0">
      <selection activeCell="L12" sqref="L12"/>
    </sheetView>
  </sheetViews>
  <sheetFormatPr baseColWidth="10" defaultRowHeight="15.75" x14ac:dyDescent="0.25"/>
  <cols>
    <col min="2" max="2" width="31.75" bestFit="1" customWidth="1"/>
  </cols>
  <sheetData>
    <row r="1" spans="1:7" ht="24" thickBot="1" x14ac:dyDescent="0.3">
      <c r="A1" s="1" t="s">
        <v>0</v>
      </c>
      <c r="B1" s="2"/>
      <c r="C1" s="3" t="s">
        <v>1</v>
      </c>
      <c r="D1" s="4"/>
      <c r="E1" s="4"/>
      <c r="F1" s="4"/>
      <c r="G1" s="5"/>
    </row>
    <row r="2" spans="1:7" ht="42.75" thickBot="1" x14ac:dyDescent="0.3">
      <c r="A2" s="6"/>
      <c r="B2" s="7"/>
      <c r="C2" s="8" t="s">
        <v>2</v>
      </c>
      <c r="D2" s="9" t="s">
        <v>3</v>
      </c>
      <c r="E2" s="136" t="s">
        <v>4</v>
      </c>
      <c r="F2" s="10" t="s">
        <v>5</v>
      </c>
      <c r="G2" s="11" t="s">
        <v>6</v>
      </c>
    </row>
    <row r="3" spans="1:7" ht="18.75" customHeight="1" thickBot="1" x14ac:dyDescent="0.3">
      <c r="A3" s="12" t="s">
        <v>7</v>
      </c>
      <c r="B3" s="13"/>
      <c r="C3" s="14"/>
      <c r="D3" s="14"/>
      <c r="E3" s="14"/>
      <c r="F3" s="15"/>
      <c r="G3" s="126"/>
    </row>
    <row r="4" spans="1:7" x14ac:dyDescent="0.25">
      <c r="A4" s="16">
        <v>1</v>
      </c>
      <c r="B4" s="40" t="s">
        <v>8</v>
      </c>
      <c r="C4" s="128">
        <f ca="1">SomCouleur(Planning!$C4:$AD4,C$2)</f>
        <v>0</v>
      </c>
      <c r="D4" s="128">
        <f ca="1">SomCouleur(Planning!$C4:$AD4,D$2)</f>
        <v>0</v>
      </c>
      <c r="E4" s="128">
        <f ca="1">SomCouleur(Planning!$C4:$AD4,E$2)</f>
        <v>0</v>
      </c>
      <c r="F4" s="18">
        <f ca="1">SUM(C4:E4)</f>
        <v>0</v>
      </c>
      <c r="G4" s="127">
        <f ca="1">(20-F4)/20*$A4</f>
        <v>1</v>
      </c>
    </row>
    <row r="5" spans="1:7" ht="16.5" thickBot="1" x14ac:dyDescent="0.3">
      <c r="A5" s="35">
        <v>1</v>
      </c>
      <c r="B5" s="129" t="s">
        <v>9</v>
      </c>
      <c r="C5" s="128">
        <f ca="1">SomCouleur(Planning!$C5:$AD5,C$2)</f>
        <v>0</v>
      </c>
      <c r="D5" s="128">
        <f ca="1">SomCouleur(Planning!$C5:$AD5,D$2)</f>
        <v>0</v>
      </c>
      <c r="E5" s="128">
        <f ca="1">SomCouleur(Planning!$C5:$AD5,E$2)</f>
        <v>1</v>
      </c>
      <c r="F5" s="135">
        <f ca="1">SUM(C5:E5)</f>
        <v>1</v>
      </c>
      <c r="G5" s="22">
        <f ca="1">(20-F5)/20*$A5</f>
        <v>0.95</v>
      </c>
    </row>
    <row r="6" spans="1:7" ht="18.75" thickBot="1" x14ac:dyDescent="0.3">
      <c r="A6" s="12" t="s">
        <v>10</v>
      </c>
      <c r="B6" s="23"/>
      <c r="C6" s="39"/>
      <c r="D6" s="39"/>
      <c r="E6" s="39"/>
      <c r="F6" s="15"/>
      <c r="G6" s="126"/>
    </row>
    <row r="7" spans="1:7" x14ac:dyDescent="0.25">
      <c r="A7" s="16">
        <v>1</v>
      </c>
      <c r="B7" s="40" t="s">
        <v>11</v>
      </c>
      <c r="C7" s="128">
        <f ca="1">SomCouleur(Planning!$C7:$AD7,C$2)</f>
        <v>0</v>
      </c>
      <c r="D7" s="128">
        <f ca="1">SomCouleur(Planning!$C7:$AD7,D$2)</f>
        <v>0</v>
      </c>
      <c r="E7" s="128">
        <f ca="1">SomCouleur(Planning!$C7:$AD7,E$2)</f>
        <v>1</v>
      </c>
      <c r="F7" s="21">
        <f t="shared" ref="F7:F29" ca="1" si="0">SUM(C7:E7)</f>
        <v>1</v>
      </c>
      <c r="G7" s="22">
        <f t="shared" ref="G7:G29" ca="1" si="1">(20-F7)/20*$A7</f>
        <v>0.95</v>
      </c>
    </row>
    <row r="8" spans="1:7" x14ac:dyDescent="0.25">
      <c r="A8" s="20">
        <v>1</v>
      </c>
      <c r="B8" s="41" t="s">
        <v>12</v>
      </c>
      <c r="C8" s="128">
        <f ca="1">SomCouleur(Planning!$C8:$AD8,C$2)</f>
        <v>0</v>
      </c>
      <c r="D8" s="128">
        <f ca="1">SomCouleur(Planning!$C8:$AD8,D$2)</f>
        <v>0</v>
      </c>
      <c r="E8" s="128">
        <f ca="1">SomCouleur(Planning!$C8:$AD8,E$2)</f>
        <v>4</v>
      </c>
      <c r="F8" s="21">
        <f t="shared" ca="1" si="0"/>
        <v>4</v>
      </c>
      <c r="G8" s="22">
        <f t="shared" ca="1" si="1"/>
        <v>0.8</v>
      </c>
    </row>
    <row r="9" spans="1:7" x14ac:dyDescent="0.25">
      <c r="A9" s="20">
        <v>1</v>
      </c>
      <c r="B9" s="41" t="s">
        <v>13</v>
      </c>
      <c r="C9" s="128">
        <f ca="1">SomCouleur(Planning!$C9:$AD9,C$2)</f>
        <v>0</v>
      </c>
      <c r="D9" s="128">
        <f ca="1">SomCouleur(Planning!$C9:$AD9,D$2)</f>
        <v>0</v>
      </c>
      <c r="E9" s="128">
        <f ca="1">SomCouleur(Planning!$C9:$AD9,E$2)</f>
        <v>0</v>
      </c>
      <c r="F9" s="21">
        <f t="shared" ca="1" si="0"/>
        <v>0</v>
      </c>
      <c r="G9" s="22">
        <f t="shared" ca="1" si="1"/>
        <v>1</v>
      </c>
    </row>
    <row r="10" spans="1:7" x14ac:dyDescent="0.25">
      <c r="A10" s="20">
        <v>1</v>
      </c>
      <c r="B10" s="41" t="s">
        <v>14</v>
      </c>
      <c r="C10" s="128">
        <f ca="1">SomCouleur(Planning!$C10:$AD10,C$2)</f>
        <v>6</v>
      </c>
      <c r="D10" s="128">
        <f ca="1">SomCouleur(Planning!$C10:$AD10,D$2)</f>
        <v>0</v>
      </c>
      <c r="E10" s="128">
        <f ca="1">SomCouleur(Planning!$C10:$AD10,E$2)</f>
        <v>5</v>
      </c>
      <c r="F10" s="21">
        <f t="shared" ca="1" si="0"/>
        <v>11</v>
      </c>
      <c r="G10" s="22">
        <f t="shared" ca="1" si="1"/>
        <v>0.45</v>
      </c>
    </row>
    <row r="11" spans="1:7" ht="16.5" thickBot="1" x14ac:dyDescent="0.3">
      <c r="A11" s="35">
        <v>1</v>
      </c>
      <c r="B11" s="129" t="s">
        <v>15</v>
      </c>
      <c r="C11" s="128">
        <f ca="1">SomCouleur(Planning!$C11:$AD11,C$2)</f>
        <v>0</v>
      </c>
      <c r="D11" s="128">
        <f ca="1">SomCouleur(Planning!$C11:$AD11,D$2)</f>
        <v>0</v>
      </c>
      <c r="E11" s="128">
        <f ca="1">SomCouleur(Planning!$C11:$AD11,E$2)</f>
        <v>5</v>
      </c>
      <c r="F11" s="26">
        <f t="shared" ca="1" si="0"/>
        <v>5</v>
      </c>
      <c r="G11" s="27">
        <f t="shared" ca="1" si="1"/>
        <v>0.75</v>
      </c>
    </row>
    <row r="12" spans="1:7" ht="18.75" thickBot="1" x14ac:dyDescent="0.3">
      <c r="A12" s="28" t="s">
        <v>16</v>
      </c>
      <c r="B12" s="29"/>
      <c r="C12" s="14"/>
      <c r="D12" s="14"/>
      <c r="E12" s="14"/>
      <c r="F12" s="15"/>
      <c r="G12" s="126"/>
    </row>
    <row r="13" spans="1:7" x14ac:dyDescent="0.25">
      <c r="A13" s="16">
        <v>1</v>
      </c>
      <c r="B13" s="30" t="s">
        <v>17</v>
      </c>
      <c r="C13" s="17">
        <f ca="1">SomCouleur(Planning!$C13:$AD13,C$2)</f>
        <v>0</v>
      </c>
      <c r="D13" s="19">
        <f ca="1">SomCouleur(Planning!$C13:$AD13,D$2)</f>
        <v>0</v>
      </c>
      <c r="E13" s="139">
        <f ca="1">SomCouleur(Planning!$C13:$AD13,E$2)</f>
        <v>3</v>
      </c>
      <c r="F13" s="125">
        <f t="shared" ca="1" si="0"/>
        <v>3</v>
      </c>
      <c r="G13" s="22">
        <f t="shared" ca="1" si="1"/>
        <v>0.85</v>
      </c>
    </row>
    <row r="14" spans="1:7" x14ac:dyDescent="0.25">
      <c r="A14" s="31"/>
      <c r="B14" s="32" t="s">
        <v>18</v>
      </c>
      <c r="C14" s="140"/>
      <c r="D14" s="138"/>
      <c r="E14" s="131"/>
      <c r="F14" s="137"/>
      <c r="G14" s="33"/>
    </row>
    <row r="15" spans="1:7" x14ac:dyDescent="0.25">
      <c r="A15" s="20">
        <v>1</v>
      </c>
      <c r="B15" s="34" t="s">
        <v>19</v>
      </c>
      <c r="C15" s="141">
        <f ca="1">SomCouleur(Planning!$C15:$AD15,C$2)</f>
        <v>0</v>
      </c>
      <c r="D15" s="128">
        <f ca="1">SomCouleur(Planning!$C15:$AD15,D$2)</f>
        <v>0</v>
      </c>
      <c r="E15" s="142">
        <f ca="1">SomCouleur(Planning!$C15:$AD15,E$2)</f>
        <v>4</v>
      </c>
      <c r="F15" s="125">
        <f t="shared" ca="1" si="0"/>
        <v>4</v>
      </c>
      <c r="G15" s="22">
        <f t="shared" ca="1" si="1"/>
        <v>0.8</v>
      </c>
    </row>
    <row r="16" spans="1:7" x14ac:dyDescent="0.25">
      <c r="A16" s="20">
        <v>1</v>
      </c>
      <c r="B16" s="34" t="s">
        <v>20</v>
      </c>
      <c r="C16" s="141">
        <f ca="1">SomCouleur(Planning!$C16:$AD16,C$2)</f>
        <v>20</v>
      </c>
      <c r="D16" s="128">
        <f ca="1">SomCouleur(Planning!$C16:$AD16,D$2)</f>
        <v>0</v>
      </c>
      <c r="E16" s="142">
        <f ca="1">SomCouleur(Planning!$C16:$AD16,E$2)</f>
        <v>0</v>
      </c>
      <c r="F16" s="125">
        <f t="shared" ca="1" si="0"/>
        <v>20</v>
      </c>
      <c r="G16" s="22">
        <f t="shared" ca="1" si="1"/>
        <v>0</v>
      </c>
    </row>
    <row r="17" spans="1:7" x14ac:dyDescent="0.25">
      <c r="A17" s="20">
        <v>1</v>
      </c>
      <c r="B17" s="34" t="s">
        <v>21</v>
      </c>
      <c r="C17" s="141">
        <f ca="1">SomCouleur(Planning!$C17:$AD17,C$2)</f>
        <v>1</v>
      </c>
      <c r="D17" s="128">
        <f ca="1">SomCouleur(Planning!$C17:$AD17,D$2)</f>
        <v>1</v>
      </c>
      <c r="E17" s="142">
        <f ca="1">SomCouleur(Planning!$C17:$AD17,E$2)</f>
        <v>5</v>
      </c>
      <c r="F17" s="125">
        <f t="shared" ca="1" si="0"/>
        <v>7</v>
      </c>
      <c r="G17" s="22">
        <f t="shared" ca="1" si="1"/>
        <v>0.65</v>
      </c>
    </row>
    <row r="18" spans="1:7" x14ac:dyDescent="0.25">
      <c r="A18" s="31"/>
      <c r="B18" s="32" t="s">
        <v>22</v>
      </c>
      <c r="C18" s="140"/>
      <c r="D18" s="138"/>
      <c r="E18" s="131"/>
      <c r="F18" s="137"/>
      <c r="G18" s="33"/>
    </row>
    <row r="19" spans="1:7" x14ac:dyDescent="0.25">
      <c r="A19" s="20">
        <v>0.8</v>
      </c>
      <c r="B19" s="34" t="s">
        <v>23</v>
      </c>
      <c r="C19" s="141">
        <f ca="1">SomCouleur(Planning!$C19:$AD19,C$2)</f>
        <v>0</v>
      </c>
      <c r="D19" s="128">
        <f ca="1">SomCouleur(Planning!$C19:$AD19,D$2)</f>
        <v>0</v>
      </c>
      <c r="E19" s="142">
        <f ca="1">SomCouleur(Planning!$C19:$AD19,E$2)</f>
        <v>0</v>
      </c>
      <c r="F19" s="125">
        <f t="shared" ca="1" si="0"/>
        <v>0</v>
      </c>
      <c r="G19" s="22">
        <f t="shared" ca="1" si="1"/>
        <v>0.8</v>
      </c>
    </row>
    <row r="20" spans="1:7" x14ac:dyDescent="0.25">
      <c r="A20" s="31"/>
      <c r="B20" s="32" t="s">
        <v>24</v>
      </c>
      <c r="C20" s="140"/>
      <c r="D20" s="138"/>
      <c r="E20" s="131"/>
      <c r="F20" s="137"/>
      <c r="G20" s="33"/>
    </row>
    <row r="21" spans="1:7" x14ac:dyDescent="0.25">
      <c r="A21" s="20">
        <v>1</v>
      </c>
      <c r="B21" s="34" t="s">
        <v>25</v>
      </c>
      <c r="C21" s="141">
        <f ca="1">SomCouleur(Planning!$C21:$AD21,C$2)</f>
        <v>0</v>
      </c>
      <c r="D21" s="128">
        <f ca="1">SomCouleur(Planning!$C21:$AD21,D$2)</f>
        <v>2</v>
      </c>
      <c r="E21" s="142">
        <f ca="1">SomCouleur(Planning!$C21:$AD21,E$2)</f>
        <v>4</v>
      </c>
      <c r="F21" s="125">
        <f t="shared" ca="1" si="0"/>
        <v>6</v>
      </c>
      <c r="G21" s="22">
        <f t="shared" ca="1" si="1"/>
        <v>0.7</v>
      </c>
    </row>
    <row r="22" spans="1:7" x14ac:dyDescent="0.25">
      <c r="A22" s="20">
        <v>1</v>
      </c>
      <c r="B22" s="34" t="s">
        <v>26</v>
      </c>
      <c r="C22" s="141">
        <f ca="1">SomCouleur(Planning!$C22:$AD22,C$2)</f>
        <v>0</v>
      </c>
      <c r="D22" s="128">
        <f ca="1">SomCouleur(Planning!$C22:$AD22,D$2)</f>
        <v>0</v>
      </c>
      <c r="E22" s="142">
        <f ca="1">SomCouleur(Planning!$C22:$AD22,E$2)</f>
        <v>3</v>
      </c>
      <c r="F22" s="125">
        <f t="shared" ca="1" si="0"/>
        <v>3</v>
      </c>
      <c r="G22" s="22">
        <f t="shared" ca="1" si="1"/>
        <v>0.85</v>
      </c>
    </row>
    <row r="23" spans="1:7" x14ac:dyDescent="0.25">
      <c r="A23" s="24">
        <v>1</v>
      </c>
      <c r="B23" s="25" t="s">
        <v>27</v>
      </c>
      <c r="C23" s="141">
        <f ca="1">SomCouleur(Planning!$C23:$AD23,C$2)</f>
        <v>0</v>
      </c>
      <c r="D23" s="128">
        <f ca="1">SomCouleur(Planning!$C23:$AD23,D$2)</f>
        <v>0</v>
      </c>
      <c r="E23" s="142">
        <f ca="1">SomCouleur(Planning!$C23:$AD23,E$2)</f>
        <v>4</v>
      </c>
      <c r="F23" s="125">
        <f t="shared" ca="1" si="0"/>
        <v>4</v>
      </c>
      <c r="G23" s="22">
        <f t="shared" ca="1" si="1"/>
        <v>0.8</v>
      </c>
    </row>
    <row r="24" spans="1:7" ht="16.5" thickBot="1" x14ac:dyDescent="0.3">
      <c r="A24" s="35">
        <v>1</v>
      </c>
      <c r="B24" s="36" t="s">
        <v>28</v>
      </c>
      <c r="C24" s="143">
        <f ca="1">SomCouleur(Planning!$C24:$AD24,C$2)</f>
        <v>0</v>
      </c>
      <c r="D24" s="144">
        <f ca="1">SomCouleur(Planning!$C24:$AD24,D$2)</f>
        <v>0</v>
      </c>
      <c r="E24" s="145">
        <f ca="1">SomCouleur(Planning!$C24:$AD24,E$2)</f>
        <v>4</v>
      </c>
      <c r="F24" s="125">
        <f t="shared" ca="1" si="0"/>
        <v>4</v>
      </c>
      <c r="G24" s="22">
        <f t="shared" ca="1" si="1"/>
        <v>0.8</v>
      </c>
    </row>
    <row r="25" spans="1:7" ht="18.75" thickBot="1" x14ac:dyDescent="0.3">
      <c r="A25" s="28" t="s">
        <v>29</v>
      </c>
      <c r="B25" s="29"/>
      <c r="C25" s="14"/>
      <c r="D25" s="14"/>
      <c r="E25" s="14"/>
      <c r="F25" s="15"/>
      <c r="G25" s="126"/>
    </row>
    <row r="26" spans="1:7" x14ac:dyDescent="0.25">
      <c r="A26" s="16">
        <v>1</v>
      </c>
      <c r="B26" s="130" t="s">
        <v>30</v>
      </c>
      <c r="C26" s="128">
        <f ca="1">SomCouleur(Planning!$C26:$AD26,C$2)</f>
        <v>0</v>
      </c>
      <c r="D26" s="128">
        <f ca="1">SomCouleur(Planning!$C26:$AD26,D$2)</f>
        <v>0</v>
      </c>
      <c r="E26" s="128">
        <f ca="1">SomCouleur(Planning!$C26:$AD26,E$2)</f>
        <v>5</v>
      </c>
      <c r="F26" s="21">
        <f t="shared" ca="1" si="0"/>
        <v>5</v>
      </c>
      <c r="G26" s="22">
        <f t="shared" ca="1" si="1"/>
        <v>0.75</v>
      </c>
    </row>
    <row r="27" spans="1:7" x14ac:dyDescent="0.25">
      <c r="A27" s="20">
        <v>1</v>
      </c>
      <c r="B27" s="42" t="s">
        <v>31</v>
      </c>
      <c r="C27" s="128">
        <f ca="1">SomCouleur(Planning!$C27:$AD27,C$2)</f>
        <v>0</v>
      </c>
      <c r="D27" s="128">
        <f ca="1">SomCouleur(Planning!$C27:$AD27,D$2)</f>
        <v>0</v>
      </c>
      <c r="E27" s="128">
        <f ca="1">SomCouleur(Planning!$C27:$AD27,E$2)</f>
        <v>0</v>
      </c>
      <c r="F27" s="21">
        <f t="shared" ca="1" si="0"/>
        <v>0</v>
      </c>
      <c r="G27" s="22">
        <f t="shared" ca="1" si="1"/>
        <v>1</v>
      </c>
    </row>
    <row r="28" spans="1:7" x14ac:dyDescent="0.25">
      <c r="A28" s="20">
        <v>1</v>
      </c>
      <c r="B28" s="132" t="s">
        <v>32</v>
      </c>
      <c r="C28" s="128">
        <f ca="1">SomCouleur(Planning!$C28:$AD28,C$2)</f>
        <v>0</v>
      </c>
      <c r="D28" s="128">
        <f ca="1">SomCouleur(Planning!$C28:$AD28,D$2)</f>
        <v>0</v>
      </c>
      <c r="E28" s="128">
        <f ca="1">SomCouleur(Planning!$C28:$AD28,E$2)</f>
        <v>0</v>
      </c>
      <c r="F28" s="21">
        <f t="shared" ca="1" si="0"/>
        <v>0</v>
      </c>
      <c r="G28" s="22">
        <f t="shared" ca="1" si="1"/>
        <v>1</v>
      </c>
    </row>
    <row r="29" spans="1:7" ht="16.5" thickBot="1" x14ac:dyDescent="0.3">
      <c r="A29" s="24">
        <v>1</v>
      </c>
      <c r="B29" s="132" t="s">
        <v>33</v>
      </c>
      <c r="C29" s="128">
        <f ca="1">SomCouleur(Planning!$C29:$AD29,C$2)</f>
        <v>2</v>
      </c>
      <c r="D29" s="128">
        <f ca="1">SomCouleur(Planning!$C29:$AD29,D$2)</f>
        <v>0</v>
      </c>
      <c r="E29" s="128">
        <f ca="1">SomCouleur(Planning!$C29:$AD29,E$2)</f>
        <v>0</v>
      </c>
      <c r="F29" s="21">
        <f t="shared" ca="1" si="0"/>
        <v>2</v>
      </c>
      <c r="G29" s="22">
        <f t="shared" ca="1" si="1"/>
        <v>0.9</v>
      </c>
    </row>
    <row r="30" spans="1:7" s="45" customFormat="1" ht="20.100000000000001" customHeight="1" thickBot="1" x14ac:dyDescent="0.3">
      <c r="A30" s="133">
        <f>SUM(A4:A5,A7:A11,A13:A24,A26:A29)</f>
        <v>19.8</v>
      </c>
      <c r="B30" s="134" t="s">
        <v>5</v>
      </c>
      <c r="C30" s="38">
        <f ca="1">SUM(C4:C5,C7:C11,C13:C24,C26:C29)</f>
        <v>29</v>
      </c>
      <c r="D30" s="38">
        <f t="shared" ref="D30:G30" ca="1" si="2">SUM(D4:D5,D7:D11,D13:D24,D26:D29)</f>
        <v>3</v>
      </c>
      <c r="E30" s="146">
        <f t="shared" ca="1" si="2"/>
        <v>48</v>
      </c>
      <c r="F30" s="37">
        <f t="shared" ca="1" si="2"/>
        <v>80</v>
      </c>
      <c r="G30" s="37">
        <f ca="1">SUM(G4:G5,G7:G11,G13:G24,G26:G29)</f>
        <v>15.8</v>
      </c>
    </row>
  </sheetData>
  <mergeCells count="2">
    <mergeCell ref="A1:B2"/>
    <mergeCell ref="C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Absences</vt:lpstr>
    </vt:vector>
  </TitlesOfParts>
  <Company>Matmut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mehdi.nassim1e</dc:creator>
  <cp:lastModifiedBy>mehdi.nassim1e</cp:lastModifiedBy>
  <dcterms:created xsi:type="dcterms:W3CDTF">2019-03-01T08:52:49Z</dcterms:created>
  <dcterms:modified xsi:type="dcterms:W3CDTF">2019-03-01T09:36:20Z</dcterms:modified>
</cp:coreProperties>
</file>