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collet\Desktop\"/>
    </mc:Choice>
  </mc:AlternateContent>
  <xr:revisionPtr revIDLastSave="0" documentId="13_ncr:1_{DCE3B74A-1333-4A3C-8404-D55CD730217C}" xr6:coauthVersionLast="44" xr6:coauthVersionMax="44" xr10:uidLastSave="{00000000-0000-0000-0000-000000000000}"/>
  <bookViews>
    <workbookView xWindow="-21720" yWindow="-45" windowWidth="21840" windowHeight="13140" xr2:uid="{33FBB5CC-F9B2-4DF8-8C7B-FE40524D1CF2}"/>
  </bookViews>
  <sheets>
    <sheet name="Feuil1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/>
  <c r="H2" i="1" a="1"/>
  <c r="H2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I18" i="2"/>
  <c r="I19" i="2"/>
  <c r="I20" i="2"/>
  <c r="I22" i="2"/>
  <c r="I23" i="2"/>
  <c r="I24" i="2"/>
  <c r="I25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3" i="2"/>
  <c r="I4" i="2"/>
  <c r="I5" i="2"/>
  <c r="I6" i="2"/>
  <c r="I7" i="2"/>
  <c r="I8" i="2"/>
  <c r="I9" i="2"/>
  <c r="I10" i="2"/>
  <c r="I11" i="2"/>
  <c r="I12" i="2"/>
  <c r="I13" i="2"/>
  <c r="I14" i="2"/>
  <c r="I16" i="2"/>
  <c r="I17" i="2"/>
  <c r="I2" i="2"/>
  <c r="F28" i="2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17" i="2"/>
  <c r="F18" i="2" s="1"/>
  <c r="F19" i="2" s="1"/>
  <c r="F20" i="2" s="1"/>
  <c r="F21" i="2" s="1"/>
  <c r="F23" i="2" s="1"/>
  <c r="F24" i="2" s="1"/>
  <c r="F25" i="2" s="1"/>
  <c r="F26" i="2" s="1"/>
  <c r="F6" i="2"/>
  <c r="F7" i="2" s="1"/>
  <c r="F8" i="2" s="1"/>
  <c r="F9" i="2" s="1"/>
  <c r="F10" i="2" s="1"/>
  <c r="F11" i="2" s="1"/>
  <c r="F12" i="2" s="1"/>
  <c r="F13" i="2" s="1"/>
  <c r="F14" i="2" s="1"/>
  <c r="F15" i="2" s="1"/>
  <c r="F4" i="2"/>
  <c r="F5" i="2"/>
  <c r="F3" i="2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I25" i="1" l="1"/>
  <c r="I17" i="1"/>
  <c r="I9" i="1"/>
  <c r="I24" i="1"/>
  <c r="I16" i="1"/>
  <c r="I8" i="1"/>
  <c r="I21" i="1"/>
  <c r="I13" i="1"/>
  <c r="I5" i="1"/>
  <c r="I20" i="1"/>
  <c r="I12" i="1"/>
  <c r="I4" i="1"/>
  <c r="I23" i="1"/>
  <c r="I19" i="1"/>
  <c r="I15" i="1"/>
  <c r="I11" i="1"/>
  <c r="I7" i="1"/>
  <c r="I3" i="1"/>
  <c r="I26" i="1"/>
  <c r="I22" i="1"/>
  <c r="I18" i="1"/>
  <c r="I14" i="1"/>
  <c r="I10" i="1"/>
  <c r="I6" i="1"/>
</calcChain>
</file>

<file path=xl/sharedStrings.xml><?xml version="1.0" encoding="utf-8"?>
<sst xmlns="http://schemas.openxmlformats.org/spreadsheetml/2006/main" count="138" uniqueCount="16">
  <si>
    <t>Lieu</t>
  </si>
  <si>
    <t>Paris</t>
  </si>
  <si>
    <t>Marseille</t>
  </si>
  <si>
    <t>Equipe</t>
  </si>
  <si>
    <t>A</t>
  </si>
  <si>
    <t>B</t>
  </si>
  <si>
    <t>C</t>
  </si>
  <si>
    <t>D</t>
  </si>
  <si>
    <t>Date</t>
  </si>
  <si>
    <t>entrainement</t>
  </si>
  <si>
    <t>footing</t>
  </si>
  <si>
    <t>foot</t>
  </si>
  <si>
    <t>physique</t>
  </si>
  <si>
    <t>etirement</t>
  </si>
  <si>
    <t>Match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</si>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</sst>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/>
    <xf numFmtId="0" fontId="0" fillId="0" borderId="4" xfId="0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14" fontId="0" fillId="0" borderId="9" xfId="0" applyNumberFormat="1" applyBorder="1"/>
    <xf numFmtId="14" fontId="0" fillId="0" borderId="5" xfId="0" applyNumberFormat="1" applyBorder="1"/>
    <xf numFmtId="14" fontId="0" fillId="0" borderId="7" xfId="0" applyNumberFormat="1" applyBorder="1"/>
    <xf numFmtId="0" fontId="0" fillId="0" borderId="10" xfId="0" applyBorder="1" applyAlignment="1">
      <alignment horizont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3F6797-CB3A-439D-A166-6FFD70FE2AE8}" name="Tableau1" displayName="Tableau1" ref="D1:D5" totalsRowShown="0">
  <autoFilter ref="D1:D5" xr:uid="{E05D7555-F2F8-4D61-8E4B-D595F9BB8278}"/>
  <tableColumns count="1">
    <tableColumn id="1" xr3:uid="{AC91963C-7A26-4C7F-8B5A-779AB653C29D}" name="Lieu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573EAB-C81D-4D5F-85B7-49BEC62CA263}" name="Tableau2" displayName="Tableau2" ref="C1:C5" totalsRowShown="0">
  <autoFilter ref="C1:C5" xr:uid="{50D42A44-C361-4EBC-AFB4-287A1030BB73}"/>
  <tableColumns count="1">
    <tableColumn id="1" xr3:uid="{2F46DB85-7B76-4AA2-B689-136150EF6FE0}" name="Equip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214680C-039A-4468-B611-55928FB8ADA1}" name="Tableau3" displayName="Tableau3" ref="F1:I42" totalsRowShown="0">
  <autoFilter ref="F1:I42" xr:uid="{207A888F-9320-43C8-82FE-225C976E5A58}"/>
  <tableColumns count="4">
    <tableColumn id="1" xr3:uid="{618A86E9-8686-4ED4-BE19-CD3F5FF368F4}" name="Date" dataDxfId="0"/>
    <tableColumn id="2" xr3:uid="{9C2A9B0B-A792-4699-9D0C-6BAFE6175FE9}" name="Equipe"/>
    <tableColumn id="3" xr3:uid="{EC4A04A6-4180-458D-90E8-454645B6F10C}" name="entrainement"/>
    <tableColumn id="4" xr3:uid="{818086D4-792E-4F07-8B85-F63A4E9478FC}" name="Lieu">
      <calculatedColumnFormula>INDEX(Tableau1[Lieu],MATCH(Tableau3[[#This Row],[Equipe]],Tableau2[Equipe],0))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9D0EE-D655-48FE-A983-60CCF4DDE42F}">
  <dimension ref="A1:K26"/>
  <sheetViews>
    <sheetView tabSelected="1" workbookViewId="0">
      <selection activeCell="D10" sqref="D10"/>
    </sheetView>
  </sheetViews>
  <sheetFormatPr baseColWidth="10" defaultRowHeight="15" x14ac:dyDescent="0.25"/>
  <cols>
    <col min="1" max="1" width="11.42578125" style="1"/>
  </cols>
  <sheetData>
    <row r="1" spans="1:11" ht="15.75" thickBot="1" x14ac:dyDescent="0.3">
      <c r="A1" s="11" t="s">
        <v>15</v>
      </c>
      <c r="B1" s="2" t="s">
        <v>1</v>
      </c>
      <c r="C1" s="3"/>
      <c r="D1" s="2" t="s">
        <v>2</v>
      </c>
      <c r="E1" s="3"/>
      <c r="G1" s="1"/>
      <c r="H1" s="14" t="s">
        <v>1</v>
      </c>
      <c r="I1" s="4"/>
      <c r="J1" s="6" t="s">
        <v>2</v>
      </c>
      <c r="K1" s="4"/>
    </row>
    <row r="2" spans="1:11" x14ac:dyDescent="0.25">
      <c r="A2" s="12">
        <v>43710</v>
      </c>
      <c r="B2" s="7" t="s">
        <v>4</v>
      </c>
      <c r="C2" s="8"/>
      <c r="D2" s="7"/>
      <c r="E2" s="8"/>
      <c r="G2" s="1">
        <v>43710</v>
      </c>
      <c r="H2" s="5" t="str">
        <f t="array" ref="H2">IF(IFERROR(INDEX(Tableau3[Lieu],SMALL(IF($G2=Tableau3[Date],ROW(Tableau3[Date])-MIN(ROW(données!$F$2))+1,""),1)),"")="Paris",IFERROR(INDEX(Tableau3[Equipe],SMALL(IF($G2=Tableau3[Date],ROW(Tableau3[Date])-MIN(ROW(données!$F$2))+1,""),1)),""),"")</f>
        <v>A</v>
      </c>
      <c r="I2" s="5" t="str">
        <f t="array" ref="I2:I26">IF(IFERROR(INDEX(Tableau3[Lieu],SMALL(IF($G2=Tableau3[Date],ROW(Tableau3[Date])-MIN(ROW(données!$F$2))+1,""),2)),"")="Paris",IFERROR(INDEX(Tableau3[Equipe],SMALL(IF($G2=Tableau3[Date],ROW(Tableau3[Date])-MIN(ROW(données!$F$2))+1,""),2)),""),"")</f>
        <v/>
      </c>
      <c r="J2" s="5"/>
      <c r="K2" s="5"/>
    </row>
    <row r="3" spans="1:11" x14ac:dyDescent="0.25">
      <c r="A3" s="12">
        <f>IF(WEEKDAY(A2)=6,A2+3,A2+1)</f>
        <v>43711</v>
      </c>
      <c r="B3" s="7" t="s">
        <v>4</v>
      </c>
      <c r="C3" s="8"/>
      <c r="D3" s="7"/>
      <c r="E3" s="8"/>
      <c r="G3" s="1">
        <f>IF(WEEKDAY(G2)=6,G2+3,G2+1)</f>
        <v>43711</v>
      </c>
      <c r="H3" s="5" t="str">
        <f t="array" ref="H3">IF(IFERROR(INDEX(Tableau3[Lieu],SMALL(IF($G3=Tableau3[Date],ROW(Tableau3[Date])-MIN(ROW(données!$F$2))+1,""),1)),"")="Paris",IFERROR(INDEX(Tableau3[Equipe],SMALL(IF($G3=Tableau3[Date],ROW(Tableau3[Date])-MIN(ROW(données!$F$2))+1,""),1)),""),"")</f>
        <v>A</v>
      </c>
      <c r="I3" s="5" t="str">
        <v/>
      </c>
      <c r="J3" s="5"/>
      <c r="K3" s="5"/>
    </row>
    <row r="4" spans="1:11" x14ac:dyDescent="0.25">
      <c r="A4" s="12">
        <f t="shared" ref="A4:A26" si="0">IF(WEEKDAY(A3)=6,A3+3,A3+1)</f>
        <v>43712</v>
      </c>
      <c r="B4" s="7" t="s">
        <v>4</v>
      </c>
      <c r="C4" s="8"/>
      <c r="D4" s="7"/>
      <c r="E4" s="8"/>
      <c r="G4" s="1">
        <f t="shared" ref="G4:G26" si="1">IF(WEEKDAY(G3)=6,G3+3,G3+1)</f>
        <v>43712</v>
      </c>
      <c r="H4" s="5" t="str">
        <f t="array" ref="H4">IF(IFERROR(INDEX(Tableau3[Lieu],SMALL(IF($G4=Tableau3[Date],ROW(Tableau3[Date])-MIN(ROW(données!$F$2))+1,""),1)),"")="Paris",IFERROR(INDEX(Tableau3[Equipe],SMALL(IF($G4=Tableau3[Date],ROW(Tableau3[Date])-MIN(ROW(données!$F$2))+1,""),1)),""),"")</f>
        <v>A</v>
      </c>
      <c r="I4" s="5" t="str">
        <v/>
      </c>
      <c r="J4" s="5"/>
      <c r="K4" s="5"/>
    </row>
    <row r="5" spans="1:11" x14ac:dyDescent="0.25">
      <c r="A5" s="12">
        <f t="shared" si="0"/>
        <v>43713</v>
      </c>
      <c r="B5" s="7" t="s">
        <v>4</v>
      </c>
      <c r="C5" s="8"/>
      <c r="D5" s="7"/>
      <c r="E5" s="8"/>
      <c r="G5" s="1">
        <f t="shared" si="1"/>
        <v>43713</v>
      </c>
      <c r="H5" s="5" t="str">
        <f t="array" ref="H5">IF(IFERROR(INDEX(Tableau3[Lieu],SMALL(IF($G5=Tableau3[Date],ROW(Tableau3[Date])-MIN(ROW(données!$F$2))+1,""),1)),"")="Paris",IFERROR(INDEX(Tableau3[Equipe],SMALL(IF($G5=Tableau3[Date],ROW(Tableau3[Date])-MIN(ROW(données!$F$2))+1,""),1)),""),"")</f>
        <v>A</v>
      </c>
      <c r="I5" s="5" t="str">
        <v/>
      </c>
      <c r="J5" s="5"/>
      <c r="K5" s="5"/>
    </row>
    <row r="6" spans="1:11" x14ac:dyDescent="0.25">
      <c r="A6" s="12">
        <f t="shared" si="0"/>
        <v>43714</v>
      </c>
      <c r="B6" s="7" t="s">
        <v>4</v>
      </c>
      <c r="C6" s="8" t="s">
        <v>7</v>
      </c>
      <c r="D6" s="7" t="s">
        <v>5</v>
      </c>
      <c r="E6" s="8"/>
      <c r="G6" s="1">
        <f t="shared" si="1"/>
        <v>43714</v>
      </c>
      <c r="H6" s="5" t="str">
        <f t="array" ref="H6">IF(IFERROR(INDEX(Tableau3[Lieu],SMALL(IF($G6=Tableau3[Date],ROW(Tableau3[Date])-MIN(ROW(données!$F$2))+1,""),1)),"")="Paris",IFERROR(INDEX(Tableau3[Equipe],SMALL(IF($G6=Tableau3[Date],ROW(Tableau3[Date])-MIN(ROW(données!$F$2))+1,""),1)),""),"")</f>
        <v>A</v>
      </c>
      <c r="I6" s="5" t="str">
        <v/>
      </c>
      <c r="J6" s="5"/>
      <c r="K6" s="5"/>
    </row>
    <row r="7" spans="1:11" x14ac:dyDescent="0.25">
      <c r="A7" s="12">
        <f t="shared" si="0"/>
        <v>43717</v>
      </c>
      <c r="B7" s="7" t="s">
        <v>4</v>
      </c>
      <c r="C7" s="8" t="s">
        <v>7</v>
      </c>
      <c r="D7" s="7" t="s">
        <v>5</v>
      </c>
      <c r="E7" s="8"/>
      <c r="G7" s="1">
        <f t="shared" si="1"/>
        <v>43717</v>
      </c>
      <c r="H7" s="5" t="str">
        <f t="array" ref="H7">IF(IFERROR(INDEX(Tableau3[Lieu],SMALL(IF($G7=Tableau3[Date],ROW(Tableau3[Date])-MIN(ROW(données!$F$2))+1,""),1)),"")="Paris",IFERROR(INDEX(Tableau3[Equipe],SMALL(IF($G7=Tableau3[Date],ROW(Tableau3[Date])-MIN(ROW(données!$F$2))+1,""),1)),""),"")</f>
        <v>A</v>
      </c>
      <c r="I7" s="5" t="str">
        <v/>
      </c>
      <c r="J7" s="5"/>
      <c r="K7" s="5"/>
    </row>
    <row r="8" spans="1:11" x14ac:dyDescent="0.25">
      <c r="A8" s="12">
        <f t="shared" si="0"/>
        <v>43718</v>
      </c>
      <c r="B8" s="7" t="s">
        <v>4</v>
      </c>
      <c r="C8" s="8" t="s">
        <v>7</v>
      </c>
      <c r="D8" s="7" t="s">
        <v>5</v>
      </c>
      <c r="E8" s="8"/>
      <c r="G8" s="1">
        <f t="shared" si="1"/>
        <v>43718</v>
      </c>
      <c r="H8" s="5" t="str">
        <f t="array" ref="H8">IF(IFERROR(INDEX(Tableau3[Lieu],SMALL(IF($G8=Tableau3[Date],ROW(Tableau3[Date])-MIN(ROW(données!$F$2))+1,""),1)),"")="Paris",IFERROR(INDEX(Tableau3[Equipe],SMALL(IF($G8=Tableau3[Date],ROW(Tableau3[Date])-MIN(ROW(données!$F$2))+1,""),1)),""),"")</f>
        <v>A</v>
      </c>
      <c r="I8" s="5" t="str">
        <v/>
      </c>
      <c r="J8" s="5"/>
      <c r="K8" s="5"/>
    </row>
    <row r="9" spans="1:11" x14ac:dyDescent="0.25">
      <c r="A9" s="12">
        <f t="shared" si="0"/>
        <v>43719</v>
      </c>
      <c r="B9" s="7" t="s">
        <v>4</v>
      </c>
      <c r="C9" s="8" t="s">
        <v>7</v>
      </c>
      <c r="D9" s="7" t="s">
        <v>5</v>
      </c>
      <c r="E9" s="8"/>
      <c r="G9" s="1">
        <f t="shared" si="1"/>
        <v>43719</v>
      </c>
      <c r="H9" s="5" t="str">
        <f t="array" ref="H9">IF(IFERROR(INDEX(Tableau3[Lieu],SMALL(IF($G9=Tableau3[Date],ROW(Tableau3[Date])-MIN(ROW(données!$F$2))+1,""),1)),"")="Paris",IFERROR(INDEX(Tableau3[Equipe],SMALL(IF($G9=Tableau3[Date],ROW(Tableau3[Date])-MIN(ROW(données!$F$2))+1,""),1)),""),"")</f>
        <v>A</v>
      </c>
      <c r="I9" s="5" t="str">
        <v/>
      </c>
      <c r="J9" s="5"/>
      <c r="K9" s="5"/>
    </row>
    <row r="10" spans="1:11" x14ac:dyDescent="0.25">
      <c r="A10" s="12">
        <f t="shared" si="0"/>
        <v>43720</v>
      </c>
      <c r="B10" s="7" t="s">
        <v>4</v>
      </c>
      <c r="C10" s="8" t="s">
        <v>7</v>
      </c>
      <c r="D10" s="7" t="s">
        <v>5</v>
      </c>
      <c r="E10" s="8"/>
      <c r="G10" s="1">
        <f t="shared" si="1"/>
        <v>43720</v>
      </c>
      <c r="H10" s="5" t="str">
        <f t="array" ref="H10">IF(IFERROR(INDEX(Tableau3[Lieu],SMALL(IF($G10=Tableau3[Date],ROW(Tableau3[Date])-MIN(ROW(données!$F$2))+1,""),1)),"")="Paris",IFERROR(INDEX(Tableau3[Equipe],SMALL(IF($G10=Tableau3[Date],ROW(Tableau3[Date])-MIN(ROW(données!$F$2))+1,""),1)),""),"")</f>
        <v>A</v>
      </c>
      <c r="I10" s="5" t="str">
        <v/>
      </c>
      <c r="J10" s="5"/>
      <c r="K10" s="5"/>
    </row>
    <row r="11" spans="1:11" x14ac:dyDescent="0.25">
      <c r="A11" s="12">
        <f t="shared" si="0"/>
        <v>43721</v>
      </c>
      <c r="B11" s="7" t="s">
        <v>4</v>
      </c>
      <c r="C11" s="8" t="s">
        <v>7</v>
      </c>
      <c r="D11" s="7"/>
      <c r="E11" s="8"/>
      <c r="G11" s="1">
        <f t="shared" si="1"/>
        <v>43721</v>
      </c>
      <c r="H11" s="5" t="str">
        <f t="array" ref="H11">IF(IFERROR(INDEX(Tableau3[Lieu],SMALL(IF($G11=Tableau3[Date],ROW(Tableau3[Date])-MIN(ROW(données!$F$2))+1,""),1)),"")="Paris",IFERROR(INDEX(Tableau3[Equipe],SMALL(IF($G11=Tableau3[Date],ROW(Tableau3[Date])-MIN(ROW(données!$F$2))+1,""),1)),""),"")</f>
        <v>A</v>
      </c>
      <c r="I11" s="5" t="str">
        <v/>
      </c>
      <c r="J11" s="5"/>
      <c r="K11" s="5"/>
    </row>
    <row r="12" spans="1:11" x14ac:dyDescent="0.25">
      <c r="A12" s="12">
        <f t="shared" si="0"/>
        <v>43724</v>
      </c>
      <c r="B12" s="7" t="s">
        <v>4</v>
      </c>
      <c r="C12" s="8" t="s">
        <v>7</v>
      </c>
      <c r="D12" s="7"/>
      <c r="E12" s="8"/>
      <c r="G12" s="1">
        <f t="shared" si="1"/>
        <v>43724</v>
      </c>
      <c r="H12" s="5" t="str">
        <f t="array" ref="H12">IF(IFERROR(INDEX(Tableau3[Lieu],SMALL(IF($G12=Tableau3[Date],ROW(Tableau3[Date])-MIN(ROW(données!$F$2))+1,""),1)),"")="Paris",IFERROR(INDEX(Tableau3[Equipe],SMALL(IF($G12=Tableau3[Date],ROW(Tableau3[Date])-MIN(ROW(données!$F$2))+1,""),1)),""),"")</f>
        <v>A</v>
      </c>
      <c r="I12" s="5" t="str">
        <v/>
      </c>
      <c r="J12" s="5"/>
      <c r="K12" s="5"/>
    </row>
    <row r="13" spans="1:11" x14ac:dyDescent="0.25">
      <c r="A13" s="12">
        <f t="shared" si="0"/>
        <v>43725</v>
      </c>
      <c r="B13" s="7" t="s">
        <v>4</v>
      </c>
      <c r="C13" s="8" t="s">
        <v>7</v>
      </c>
      <c r="D13" s="7"/>
      <c r="E13" s="8"/>
      <c r="G13" s="1">
        <f t="shared" si="1"/>
        <v>43725</v>
      </c>
      <c r="H13" s="5" t="str">
        <f t="array" ref="H13">IF(IFERROR(INDEX(Tableau3[Lieu],SMALL(IF($G13=Tableau3[Date],ROW(Tableau3[Date])-MIN(ROW(données!$F$2))+1,""),1)),"")="Paris",IFERROR(INDEX(Tableau3[Equipe],SMALL(IF($G13=Tableau3[Date],ROW(Tableau3[Date])-MIN(ROW(données!$F$2))+1,""),1)),""),"")</f>
        <v>A</v>
      </c>
      <c r="I13" s="5" t="str">
        <v/>
      </c>
      <c r="J13" s="5"/>
      <c r="K13" s="5"/>
    </row>
    <row r="14" spans="1:11" x14ac:dyDescent="0.25">
      <c r="A14" s="12">
        <f t="shared" si="0"/>
        <v>43726</v>
      </c>
      <c r="B14" s="7" t="s">
        <v>4</v>
      </c>
      <c r="C14" s="8" t="s">
        <v>7</v>
      </c>
      <c r="D14" s="7" t="s">
        <v>6</v>
      </c>
      <c r="E14" s="8"/>
      <c r="G14" s="1">
        <f t="shared" si="1"/>
        <v>43726</v>
      </c>
      <c r="H14" s="5" t="str">
        <f t="array" ref="H14">IF(IFERROR(INDEX(Tableau3[Lieu],SMALL(IF($G14=Tableau3[Date],ROW(Tableau3[Date])-MIN(ROW(données!$F$2))+1,""),1)),"")="Paris",IFERROR(INDEX(Tableau3[Equipe],SMALL(IF($G14=Tableau3[Date],ROW(Tableau3[Date])-MIN(ROW(données!$F$2))+1,""),1)),""),"")</f>
        <v>A</v>
      </c>
      <c r="I14" s="5" t="str">
        <v/>
      </c>
      <c r="J14" s="5"/>
      <c r="K14" s="5"/>
    </row>
    <row r="15" spans="1:11" x14ac:dyDescent="0.25">
      <c r="A15" s="12">
        <f t="shared" si="0"/>
        <v>43727</v>
      </c>
      <c r="B15" s="7" t="s">
        <v>7</v>
      </c>
      <c r="C15" s="8"/>
      <c r="D15" s="7" t="s">
        <v>6</v>
      </c>
      <c r="E15" s="8"/>
      <c r="G15" s="1">
        <f t="shared" si="1"/>
        <v>43727</v>
      </c>
      <c r="H15" s="5" t="str">
        <f t="array" ref="H15">IF(IFERROR(INDEX(Tableau3[Lieu],SMALL(IF($G15=Tableau3[Date],ROW(Tableau3[Date])-MIN(ROW(données!$F$2))+1,""),1)),"")="Paris",IFERROR(INDEX(Tableau3[Equipe],SMALL(IF($G15=Tableau3[Date],ROW(Tableau3[Date])-MIN(ROW(données!$F$2))+1,""),1)),""),"")</f>
        <v/>
      </c>
      <c r="I15" s="5" t="str">
        <v/>
      </c>
      <c r="J15" s="5"/>
      <c r="K15" s="5"/>
    </row>
    <row r="16" spans="1:11" x14ac:dyDescent="0.25">
      <c r="A16" s="12">
        <f t="shared" si="0"/>
        <v>43728</v>
      </c>
      <c r="B16" s="7" t="s">
        <v>7</v>
      </c>
      <c r="C16" s="8"/>
      <c r="D16" s="7" t="s">
        <v>6</v>
      </c>
      <c r="E16" s="8"/>
      <c r="G16" s="1">
        <f t="shared" si="1"/>
        <v>43728</v>
      </c>
      <c r="H16" s="5" t="str">
        <f t="array" ref="H16">IF(IFERROR(INDEX(Tableau3[Lieu],SMALL(IF($G16=Tableau3[Date],ROW(Tableau3[Date])-MIN(ROW(données!$F$2))+1,""),1)),"")="Paris",IFERROR(INDEX(Tableau3[Equipe],SMALL(IF($G16=Tableau3[Date],ROW(Tableau3[Date])-MIN(ROW(données!$F$2))+1,""),1)),""),"")</f>
        <v/>
      </c>
      <c r="I16" s="5" t="str">
        <v/>
      </c>
      <c r="J16" s="5"/>
      <c r="K16" s="5"/>
    </row>
    <row r="17" spans="1:11" x14ac:dyDescent="0.25">
      <c r="A17" s="12">
        <f t="shared" si="0"/>
        <v>43731</v>
      </c>
      <c r="B17" s="7" t="s">
        <v>7</v>
      </c>
      <c r="C17" s="8"/>
      <c r="D17" s="7" t="s">
        <v>6</v>
      </c>
      <c r="E17" s="8"/>
      <c r="G17" s="1">
        <f t="shared" si="1"/>
        <v>43731</v>
      </c>
      <c r="H17" s="5" t="str">
        <f t="array" ref="H17">IF(IFERROR(INDEX(Tableau3[Lieu],SMALL(IF($G17=Tableau3[Date],ROW(Tableau3[Date])-MIN(ROW(données!$F$2))+1,""),1)),"")="Paris",IFERROR(INDEX(Tableau3[Equipe],SMALL(IF($G17=Tableau3[Date],ROW(Tableau3[Date])-MIN(ROW(données!$F$2))+1,""),1)),""),"")</f>
        <v/>
      </c>
      <c r="I17" s="5" t="str">
        <v/>
      </c>
      <c r="J17" s="5"/>
      <c r="K17" s="5"/>
    </row>
    <row r="18" spans="1:11" x14ac:dyDescent="0.25">
      <c r="A18" s="12">
        <f t="shared" si="0"/>
        <v>43732</v>
      </c>
      <c r="B18" s="7" t="s">
        <v>7</v>
      </c>
      <c r="C18" s="8"/>
      <c r="D18" s="7"/>
      <c r="E18" s="8"/>
      <c r="G18" s="1">
        <f t="shared" si="1"/>
        <v>43732</v>
      </c>
      <c r="H18" s="5" t="str">
        <f t="array" ref="H18">IF(IFERROR(INDEX(Tableau3[Lieu],SMALL(IF($G18=Tableau3[Date],ROW(Tableau3[Date])-MIN(ROW(données!$F$2))+1,""),1)),"")="Paris",IFERROR(INDEX(Tableau3[Equipe],SMALL(IF($G18=Tableau3[Date],ROW(Tableau3[Date])-MIN(ROW(données!$F$2))+1,""),1)),""),"")</f>
        <v/>
      </c>
      <c r="I18" s="5" t="str">
        <v/>
      </c>
      <c r="J18" s="5"/>
      <c r="K18" s="5"/>
    </row>
    <row r="19" spans="1:11" x14ac:dyDescent="0.25">
      <c r="A19" s="12">
        <f t="shared" si="0"/>
        <v>43733</v>
      </c>
      <c r="B19" s="7" t="s">
        <v>7</v>
      </c>
      <c r="C19" s="8"/>
      <c r="D19" s="7"/>
      <c r="E19" s="8"/>
      <c r="G19" s="1">
        <f t="shared" si="1"/>
        <v>43733</v>
      </c>
      <c r="H19" s="5" t="str">
        <f t="array" ref="H19">IF(IFERROR(INDEX(Tableau3[Lieu],SMALL(IF($G19=Tableau3[Date],ROW(Tableau3[Date])-MIN(ROW(données!$F$2))+1,""),1)),"")="Paris",IFERROR(INDEX(Tableau3[Equipe],SMALL(IF($G19=Tableau3[Date],ROW(Tableau3[Date])-MIN(ROW(données!$F$2))+1,""),1)),""),"")</f>
        <v>D</v>
      </c>
      <c r="I19" s="5" t="str">
        <v/>
      </c>
      <c r="J19" s="5"/>
      <c r="K19" s="5"/>
    </row>
    <row r="20" spans="1:11" x14ac:dyDescent="0.25">
      <c r="A20" s="12">
        <f t="shared" si="0"/>
        <v>43734</v>
      </c>
      <c r="B20" s="7" t="s">
        <v>7</v>
      </c>
      <c r="C20" s="8"/>
      <c r="D20" s="7"/>
      <c r="E20" s="8"/>
      <c r="G20" s="1">
        <f t="shared" si="1"/>
        <v>43734</v>
      </c>
      <c r="H20" s="5" t="str">
        <f t="array" ref="H20">IF(IFERROR(INDEX(Tableau3[Lieu],SMALL(IF($G20=Tableau3[Date],ROW(Tableau3[Date])-MIN(ROW(données!$F$2))+1,""),1)),"")="Paris",IFERROR(INDEX(Tableau3[Equipe],SMALL(IF($G20=Tableau3[Date],ROW(Tableau3[Date])-MIN(ROW(données!$F$2))+1,""),1)),""),"")</f>
        <v>D</v>
      </c>
      <c r="I20" s="5" t="str">
        <v/>
      </c>
      <c r="J20" s="5"/>
      <c r="K20" s="5"/>
    </row>
    <row r="21" spans="1:11" x14ac:dyDescent="0.25">
      <c r="A21" s="12">
        <f t="shared" si="0"/>
        <v>43735</v>
      </c>
      <c r="B21" s="7"/>
      <c r="C21" s="8"/>
      <c r="D21" s="7"/>
      <c r="E21" s="8"/>
      <c r="G21" s="1">
        <f t="shared" si="1"/>
        <v>43735</v>
      </c>
      <c r="H21" s="5" t="str">
        <f t="array" ref="H21">IF(IFERROR(INDEX(Tableau3[Lieu],SMALL(IF($G21=Tableau3[Date],ROW(Tableau3[Date])-MIN(ROW(données!$F$2))+1,""),1)),"")="Paris",IFERROR(INDEX(Tableau3[Equipe],SMALL(IF($G21=Tableau3[Date],ROW(Tableau3[Date])-MIN(ROW(données!$F$2))+1,""),1)),""),"")</f>
        <v/>
      </c>
      <c r="I21" s="5" t="str">
        <v/>
      </c>
      <c r="J21" s="5"/>
      <c r="K21" s="5"/>
    </row>
    <row r="22" spans="1:11" x14ac:dyDescent="0.25">
      <c r="A22" s="12">
        <f t="shared" si="0"/>
        <v>43738</v>
      </c>
      <c r="B22" s="7"/>
      <c r="C22" s="8"/>
      <c r="D22" s="7"/>
      <c r="E22" s="8"/>
      <c r="G22" s="1">
        <f t="shared" si="1"/>
        <v>43738</v>
      </c>
      <c r="H22" s="5" t="str">
        <f t="array" ref="H22">IF(IFERROR(INDEX(Tableau3[Lieu],SMALL(IF($G22=Tableau3[Date],ROW(Tableau3[Date])-MIN(ROW(données!$F$2))+1,""),1)),"")="Paris",IFERROR(INDEX(Tableau3[Equipe],SMALL(IF($G22=Tableau3[Date],ROW(Tableau3[Date])-MIN(ROW(données!$F$2))+1,""),1)),""),"")</f>
        <v/>
      </c>
      <c r="I22" s="5" t="str">
        <v/>
      </c>
      <c r="J22" s="5"/>
      <c r="K22" s="5"/>
    </row>
    <row r="23" spans="1:11" x14ac:dyDescent="0.25">
      <c r="A23" s="12">
        <f t="shared" si="0"/>
        <v>43739</v>
      </c>
      <c r="B23" s="7"/>
      <c r="C23" s="8"/>
      <c r="D23" s="7"/>
      <c r="E23" s="8"/>
      <c r="G23" s="1">
        <f t="shared" si="1"/>
        <v>43739</v>
      </c>
      <c r="H23" s="5" t="str">
        <f t="array" ref="H23">IF(IFERROR(INDEX(Tableau3[Lieu],SMALL(IF($G23=Tableau3[Date],ROW(Tableau3[Date])-MIN(ROW(données!$F$2))+1,""),1)),"")="Paris",IFERROR(INDEX(Tableau3[Equipe],SMALL(IF($G23=Tableau3[Date],ROW(Tableau3[Date])-MIN(ROW(données!$F$2))+1,""),1)),""),"")</f>
        <v/>
      </c>
      <c r="I23" s="5" t="str">
        <v/>
      </c>
      <c r="J23" s="5"/>
      <c r="K23" s="5"/>
    </row>
    <row r="24" spans="1:11" x14ac:dyDescent="0.25">
      <c r="A24" s="12">
        <f t="shared" si="0"/>
        <v>43740</v>
      </c>
      <c r="B24" s="7"/>
      <c r="C24" s="8"/>
      <c r="D24" s="7"/>
      <c r="E24" s="8"/>
      <c r="G24" s="1">
        <f t="shared" si="1"/>
        <v>43740</v>
      </c>
      <c r="H24" s="5" t="str">
        <f t="array" ref="H24">IF(IFERROR(INDEX(Tableau3[Lieu],SMALL(IF($G24=Tableau3[Date],ROW(Tableau3[Date])-MIN(ROW(données!$F$2))+1,""),1)),"")="Paris",IFERROR(INDEX(Tableau3[Equipe],SMALL(IF($G24=Tableau3[Date],ROW(Tableau3[Date])-MIN(ROW(données!$F$2))+1,""),1)),""),"")</f>
        <v/>
      </c>
      <c r="I24" s="5" t="str">
        <v/>
      </c>
      <c r="J24" s="5"/>
      <c r="K24" s="5"/>
    </row>
    <row r="25" spans="1:11" x14ac:dyDescent="0.25">
      <c r="A25" s="12">
        <f t="shared" si="0"/>
        <v>43741</v>
      </c>
      <c r="B25" s="7"/>
      <c r="C25" s="8"/>
      <c r="D25" s="7"/>
      <c r="E25" s="8"/>
      <c r="G25" s="1">
        <f t="shared" si="1"/>
        <v>43741</v>
      </c>
      <c r="H25" s="5" t="str">
        <f t="array" ref="H25">IF(IFERROR(INDEX(Tableau3[Lieu],SMALL(IF($G25=Tableau3[Date],ROW(Tableau3[Date])-MIN(ROW(données!$F$2))+1,""),1)),"")="Paris",IFERROR(INDEX(Tableau3[Equipe],SMALL(IF($G25=Tableau3[Date],ROW(Tableau3[Date])-MIN(ROW(données!$F$2))+1,""),1)),""),"")</f>
        <v/>
      </c>
      <c r="I25" s="5" t="str">
        <v/>
      </c>
      <c r="J25" s="5"/>
      <c r="K25" s="5"/>
    </row>
    <row r="26" spans="1:11" ht="15.75" thickBot="1" x14ac:dyDescent="0.3">
      <c r="A26" s="13">
        <f t="shared" si="0"/>
        <v>43742</v>
      </c>
      <c r="B26" s="9"/>
      <c r="C26" s="10"/>
      <c r="D26" s="9"/>
      <c r="E26" s="10"/>
      <c r="G26" s="1">
        <f t="shared" si="1"/>
        <v>43742</v>
      </c>
      <c r="H26" s="5" t="str">
        <f t="array" ref="H26">IF(IFERROR(INDEX(Tableau3[Lieu],SMALL(IF($G26=Tableau3[Date],ROW(Tableau3[Date])-MIN(ROW(données!$F$2))+1,""),1)),"")="Paris",IFERROR(INDEX(Tableau3[Equipe],SMALL(IF($G26=Tableau3[Date],ROW(Tableau3[Date])-MIN(ROW(données!$F$2))+1,""),1)),""),"")</f>
        <v/>
      </c>
      <c r="I26" s="5" t="str">
        <v/>
      </c>
      <c r="J26" s="5"/>
      <c r="K26" s="5"/>
    </row>
  </sheetData>
  <mergeCells count="4">
    <mergeCell ref="B1:C1"/>
    <mergeCell ref="D1:E1"/>
    <mergeCell ref="H1:I1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DE2DB-C8E4-45FE-80E9-56F6258D3835}">
  <dimension ref="C1:I42"/>
  <sheetViews>
    <sheetView workbookViewId="0">
      <selection activeCell="F42" sqref="F42"/>
    </sheetView>
  </sheetViews>
  <sheetFormatPr baseColWidth="10" defaultRowHeight="15" x14ac:dyDescent="0.25"/>
  <cols>
    <col min="6" max="6" width="11.42578125" style="1"/>
    <col min="8" max="8" width="15.42578125" customWidth="1"/>
  </cols>
  <sheetData>
    <row r="1" spans="3:9" x14ac:dyDescent="0.25">
      <c r="C1" t="s">
        <v>3</v>
      </c>
      <c r="D1" t="s">
        <v>0</v>
      </c>
      <c r="F1" s="1" t="s">
        <v>8</v>
      </c>
      <c r="G1" t="s">
        <v>3</v>
      </c>
      <c r="H1" t="s">
        <v>9</v>
      </c>
      <c r="I1" t="s">
        <v>0</v>
      </c>
    </row>
    <row r="2" spans="3:9" x14ac:dyDescent="0.25">
      <c r="C2" t="s">
        <v>4</v>
      </c>
      <c r="D2" t="s">
        <v>1</v>
      </c>
      <c r="F2" s="1">
        <v>43710</v>
      </c>
      <c r="G2" t="s">
        <v>4</v>
      </c>
      <c r="H2" t="s">
        <v>10</v>
      </c>
      <c r="I2" t="str">
        <f>INDEX(Tableau1[Lieu],MATCH(Tableau3[[#This Row],[Equipe]],Tableau2[Equipe],0))</f>
        <v>Paris</v>
      </c>
    </row>
    <row r="3" spans="3:9" x14ac:dyDescent="0.25">
      <c r="C3" t="s">
        <v>5</v>
      </c>
      <c r="D3" t="s">
        <v>2</v>
      </c>
      <c r="F3" s="1">
        <f>IF(WEEKDAY(F2)=6,F2+3,F2+1)</f>
        <v>43711</v>
      </c>
      <c r="G3" t="s">
        <v>4</v>
      </c>
      <c r="H3" t="s">
        <v>11</v>
      </c>
      <c r="I3" t="str">
        <f>INDEX(Tableau1[Lieu],MATCH(Tableau3[[#This Row],[Equipe]],Tableau2[Equipe],0))</f>
        <v>Paris</v>
      </c>
    </row>
    <row r="4" spans="3:9" x14ac:dyDescent="0.25">
      <c r="C4" t="s">
        <v>6</v>
      </c>
      <c r="D4" t="s">
        <v>2</v>
      </c>
      <c r="F4" s="1">
        <f t="shared" ref="F4:F42" si="0">IF(WEEKDAY(F3)=6,F3+3,F3+1)</f>
        <v>43712</v>
      </c>
      <c r="G4" t="s">
        <v>4</v>
      </c>
      <c r="H4" t="s">
        <v>12</v>
      </c>
      <c r="I4" t="str">
        <f>INDEX(Tableau1[Lieu],MATCH(Tableau3[[#This Row],[Equipe]],Tableau2[Equipe],0))</f>
        <v>Paris</v>
      </c>
    </row>
    <row r="5" spans="3:9" x14ac:dyDescent="0.25">
      <c r="C5" t="s">
        <v>7</v>
      </c>
      <c r="D5" t="s">
        <v>1</v>
      </c>
      <c r="F5" s="1">
        <f t="shared" si="0"/>
        <v>43713</v>
      </c>
      <c r="G5" t="s">
        <v>4</v>
      </c>
      <c r="H5" t="s">
        <v>13</v>
      </c>
      <c r="I5" t="str">
        <f>INDEX(Tableau1[Lieu],MATCH(Tableau3[[#This Row],[Equipe]],Tableau2[Equipe],0))</f>
        <v>Paris</v>
      </c>
    </row>
    <row r="6" spans="3:9" x14ac:dyDescent="0.25">
      <c r="F6" s="1">
        <f t="shared" si="0"/>
        <v>43714</v>
      </c>
      <c r="G6" t="s">
        <v>4</v>
      </c>
      <c r="H6" t="s">
        <v>10</v>
      </c>
      <c r="I6" t="str">
        <f>INDEX(Tableau1[Lieu],MATCH(Tableau3[[#This Row],[Equipe]],Tableau2[Equipe],0))</f>
        <v>Paris</v>
      </c>
    </row>
    <row r="7" spans="3:9" x14ac:dyDescent="0.25">
      <c r="F7" s="1">
        <f t="shared" si="0"/>
        <v>43717</v>
      </c>
      <c r="G7" t="s">
        <v>4</v>
      </c>
      <c r="H7" t="s">
        <v>11</v>
      </c>
      <c r="I7" t="str">
        <f>INDEX(Tableau1[Lieu],MATCH(Tableau3[[#This Row],[Equipe]],Tableau2[Equipe],0))</f>
        <v>Paris</v>
      </c>
    </row>
    <row r="8" spans="3:9" x14ac:dyDescent="0.25">
      <c r="F8" s="1">
        <f t="shared" si="0"/>
        <v>43718</v>
      </c>
      <c r="G8" t="s">
        <v>4</v>
      </c>
      <c r="H8" t="s">
        <v>12</v>
      </c>
      <c r="I8" t="str">
        <f>INDEX(Tableau1[Lieu],MATCH(Tableau3[[#This Row],[Equipe]],Tableau2[Equipe],0))</f>
        <v>Paris</v>
      </c>
    </row>
    <row r="9" spans="3:9" x14ac:dyDescent="0.25">
      <c r="F9" s="1">
        <f t="shared" si="0"/>
        <v>43719</v>
      </c>
      <c r="G9" t="s">
        <v>4</v>
      </c>
      <c r="H9" t="s">
        <v>13</v>
      </c>
      <c r="I9" t="str">
        <f>INDEX(Tableau1[Lieu],MATCH(Tableau3[[#This Row],[Equipe]],Tableau2[Equipe],0))</f>
        <v>Paris</v>
      </c>
    </row>
    <row r="10" spans="3:9" x14ac:dyDescent="0.25">
      <c r="F10" s="1">
        <f t="shared" si="0"/>
        <v>43720</v>
      </c>
      <c r="G10" t="s">
        <v>4</v>
      </c>
      <c r="H10" t="s">
        <v>10</v>
      </c>
      <c r="I10" t="str">
        <f>INDEX(Tableau1[Lieu],MATCH(Tableau3[[#This Row],[Equipe]],Tableau2[Equipe],0))</f>
        <v>Paris</v>
      </c>
    </row>
    <row r="11" spans="3:9" x14ac:dyDescent="0.25">
      <c r="F11" s="1">
        <f t="shared" si="0"/>
        <v>43721</v>
      </c>
      <c r="G11" t="s">
        <v>4</v>
      </c>
      <c r="H11" t="s">
        <v>11</v>
      </c>
      <c r="I11" t="str">
        <f>INDEX(Tableau1[Lieu],MATCH(Tableau3[[#This Row],[Equipe]],Tableau2[Equipe],0))</f>
        <v>Paris</v>
      </c>
    </row>
    <row r="12" spans="3:9" x14ac:dyDescent="0.25">
      <c r="F12" s="1">
        <f t="shared" si="0"/>
        <v>43724</v>
      </c>
      <c r="G12" t="s">
        <v>4</v>
      </c>
      <c r="H12" t="s">
        <v>12</v>
      </c>
      <c r="I12" t="str">
        <f>INDEX(Tableau1[Lieu],MATCH(Tableau3[[#This Row],[Equipe]],Tableau2[Equipe],0))</f>
        <v>Paris</v>
      </c>
    </row>
    <row r="13" spans="3:9" x14ac:dyDescent="0.25">
      <c r="F13" s="1">
        <f t="shared" si="0"/>
        <v>43725</v>
      </c>
      <c r="G13" t="s">
        <v>4</v>
      </c>
      <c r="H13" t="s">
        <v>13</v>
      </c>
      <c r="I13" t="str">
        <f>INDEX(Tableau1[Lieu],MATCH(Tableau3[[#This Row],[Equipe]],Tableau2[Equipe],0))</f>
        <v>Paris</v>
      </c>
    </row>
    <row r="14" spans="3:9" x14ac:dyDescent="0.25">
      <c r="F14" s="1">
        <f t="shared" si="0"/>
        <v>43726</v>
      </c>
      <c r="G14" t="s">
        <v>4</v>
      </c>
      <c r="H14" t="s">
        <v>10</v>
      </c>
      <c r="I14" t="str">
        <f>INDEX(Tableau1[Lieu],MATCH(Tableau3[[#This Row],[Equipe]],Tableau2[Equipe],0))</f>
        <v>Paris</v>
      </c>
    </row>
    <row r="15" spans="3:9" x14ac:dyDescent="0.25">
      <c r="F15" s="1">
        <f t="shared" si="0"/>
        <v>43727</v>
      </c>
      <c r="G15" t="s">
        <v>4</v>
      </c>
      <c r="H15" t="s">
        <v>14</v>
      </c>
    </row>
    <row r="16" spans="3:9" x14ac:dyDescent="0.25">
      <c r="F16" s="1">
        <v>43714</v>
      </c>
      <c r="G16" t="s">
        <v>5</v>
      </c>
      <c r="H16" t="s">
        <v>10</v>
      </c>
      <c r="I16" t="str">
        <f>INDEX(Tableau1[Lieu],MATCH(Tableau3[[#This Row],[Equipe]],Tableau2[Equipe],0))</f>
        <v>Marseille</v>
      </c>
    </row>
    <row r="17" spans="6:9" x14ac:dyDescent="0.25">
      <c r="F17" s="1">
        <f t="shared" si="0"/>
        <v>43717</v>
      </c>
      <c r="G17" t="s">
        <v>5</v>
      </c>
      <c r="H17" t="s">
        <v>11</v>
      </c>
      <c r="I17" t="str">
        <f>INDEX(Tableau1[Lieu],MATCH(Tableau3[[#This Row],[Equipe]],Tableau2[Equipe],0))</f>
        <v>Marseille</v>
      </c>
    </row>
    <row r="18" spans="6:9" x14ac:dyDescent="0.25">
      <c r="F18" s="1">
        <f t="shared" si="0"/>
        <v>43718</v>
      </c>
      <c r="G18" t="s">
        <v>5</v>
      </c>
      <c r="H18" t="s">
        <v>12</v>
      </c>
      <c r="I18" t="str">
        <f>INDEX(Tableau1[Lieu],MATCH(Tableau3[[#This Row],[Equipe]],Tableau2[Equipe],0))</f>
        <v>Marseille</v>
      </c>
    </row>
    <row r="19" spans="6:9" x14ac:dyDescent="0.25">
      <c r="F19" s="1">
        <f t="shared" si="0"/>
        <v>43719</v>
      </c>
      <c r="G19" t="s">
        <v>5</v>
      </c>
      <c r="H19" t="s">
        <v>13</v>
      </c>
      <c r="I19" t="str">
        <f>INDEX(Tableau1[Lieu],MATCH(Tableau3[[#This Row],[Equipe]],Tableau2[Equipe],0))</f>
        <v>Marseille</v>
      </c>
    </row>
    <row r="20" spans="6:9" x14ac:dyDescent="0.25">
      <c r="F20" s="1">
        <f t="shared" si="0"/>
        <v>43720</v>
      </c>
      <c r="G20" t="s">
        <v>5</v>
      </c>
      <c r="H20" t="s">
        <v>10</v>
      </c>
      <c r="I20" t="str">
        <f>INDEX(Tableau1[Lieu],MATCH(Tableau3[[#This Row],[Equipe]],Tableau2[Equipe],0))</f>
        <v>Marseille</v>
      </c>
    </row>
    <row r="21" spans="6:9" x14ac:dyDescent="0.25">
      <c r="F21" s="1">
        <f t="shared" si="0"/>
        <v>43721</v>
      </c>
      <c r="G21" t="s">
        <v>5</v>
      </c>
      <c r="H21" t="s">
        <v>14</v>
      </c>
    </row>
    <row r="22" spans="6:9" x14ac:dyDescent="0.25">
      <c r="F22" s="1">
        <v>43726</v>
      </c>
      <c r="G22" t="s">
        <v>6</v>
      </c>
      <c r="H22" t="s">
        <v>12</v>
      </c>
      <c r="I22" t="str">
        <f>INDEX(Tableau1[Lieu],MATCH(Tableau3[[#This Row],[Equipe]],Tableau2[Equipe],0))</f>
        <v>Marseille</v>
      </c>
    </row>
    <row r="23" spans="6:9" x14ac:dyDescent="0.25">
      <c r="F23" s="1">
        <f t="shared" si="0"/>
        <v>43727</v>
      </c>
      <c r="G23" t="s">
        <v>6</v>
      </c>
      <c r="H23" t="s">
        <v>13</v>
      </c>
      <c r="I23" t="str">
        <f>INDEX(Tableau1[Lieu],MATCH(Tableau3[[#This Row],[Equipe]],Tableau2[Equipe],0))</f>
        <v>Marseille</v>
      </c>
    </row>
    <row r="24" spans="6:9" x14ac:dyDescent="0.25">
      <c r="F24" s="1">
        <f t="shared" si="0"/>
        <v>43728</v>
      </c>
      <c r="G24" t="s">
        <v>6</v>
      </c>
      <c r="H24" t="s">
        <v>10</v>
      </c>
      <c r="I24" t="str">
        <f>INDEX(Tableau1[Lieu],MATCH(Tableau3[[#This Row],[Equipe]],Tableau2[Equipe],0))</f>
        <v>Marseille</v>
      </c>
    </row>
    <row r="25" spans="6:9" x14ac:dyDescent="0.25">
      <c r="F25" s="1">
        <f t="shared" si="0"/>
        <v>43731</v>
      </c>
      <c r="G25" t="s">
        <v>6</v>
      </c>
      <c r="H25" t="s">
        <v>11</v>
      </c>
      <c r="I25" t="str">
        <f>INDEX(Tableau1[Lieu],MATCH(Tableau3[[#This Row],[Equipe]],Tableau2[Equipe],0))</f>
        <v>Marseille</v>
      </c>
    </row>
    <row r="26" spans="6:9" x14ac:dyDescent="0.25">
      <c r="F26" s="1">
        <f t="shared" si="0"/>
        <v>43732</v>
      </c>
      <c r="G26" t="s">
        <v>6</v>
      </c>
      <c r="H26" t="s">
        <v>14</v>
      </c>
    </row>
    <row r="27" spans="6:9" x14ac:dyDescent="0.25">
      <c r="F27" s="1">
        <v>43714</v>
      </c>
      <c r="G27" t="s">
        <v>7</v>
      </c>
      <c r="H27" t="s">
        <v>13</v>
      </c>
      <c r="I27" t="str">
        <f>INDEX(Tableau1[Lieu],MATCH(Tableau3[[#This Row],[Equipe]],Tableau2[Equipe],0))</f>
        <v>Paris</v>
      </c>
    </row>
    <row r="28" spans="6:9" x14ac:dyDescent="0.25">
      <c r="F28" s="1">
        <f t="shared" si="0"/>
        <v>43717</v>
      </c>
      <c r="G28" t="s">
        <v>7</v>
      </c>
      <c r="H28" t="s">
        <v>10</v>
      </c>
      <c r="I28" t="str">
        <f>INDEX(Tableau1[Lieu],MATCH(Tableau3[[#This Row],[Equipe]],Tableau2[Equipe],0))</f>
        <v>Paris</v>
      </c>
    </row>
    <row r="29" spans="6:9" x14ac:dyDescent="0.25">
      <c r="F29" s="1">
        <f t="shared" si="0"/>
        <v>43718</v>
      </c>
      <c r="G29" t="s">
        <v>7</v>
      </c>
      <c r="H29" t="s">
        <v>10</v>
      </c>
      <c r="I29" t="str">
        <f>INDEX(Tableau1[Lieu],MATCH(Tableau3[[#This Row],[Equipe]],Tableau2[Equipe],0))</f>
        <v>Paris</v>
      </c>
    </row>
    <row r="30" spans="6:9" x14ac:dyDescent="0.25">
      <c r="F30" s="1">
        <f t="shared" si="0"/>
        <v>43719</v>
      </c>
      <c r="G30" t="s">
        <v>7</v>
      </c>
      <c r="H30" t="s">
        <v>11</v>
      </c>
      <c r="I30" t="str">
        <f>INDEX(Tableau1[Lieu],MATCH(Tableau3[[#This Row],[Equipe]],Tableau2[Equipe],0))</f>
        <v>Paris</v>
      </c>
    </row>
    <row r="31" spans="6:9" x14ac:dyDescent="0.25">
      <c r="F31" s="1">
        <f t="shared" si="0"/>
        <v>43720</v>
      </c>
      <c r="G31" t="s">
        <v>7</v>
      </c>
      <c r="H31" t="s">
        <v>12</v>
      </c>
      <c r="I31" t="str">
        <f>INDEX(Tableau1[Lieu],MATCH(Tableau3[[#This Row],[Equipe]],Tableau2[Equipe],0))</f>
        <v>Paris</v>
      </c>
    </row>
    <row r="32" spans="6:9" x14ac:dyDescent="0.25">
      <c r="F32" s="1">
        <f t="shared" si="0"/>
        <v>43721</v>
      </c>
      <c r="G32" t="s">
        <v>7</v>
      </c>
      <c r="H32" t="s">
        <v>13</v>
      </c>
      <c r="I32" t="str">
        <f>INDEX(Tableau1[Lieu],MATCH(Tableau3[[#This Row],[Equipe]],Tableau2[Equipe],0))</f>
        <v>Paris</v>
      </c>
    </row>
    <row r="33" spans="6:9" x14ac:dyDescent="0.25">
      <c r="F33" s="1">
        <f t="shared" si="0"/>
        <v>43724</v>
      </c>
      <c r="G33" t="s">
        <v>7</v>
      </c>
      <c r="H33" t="s">
        <v>10</v>
      </c>
      <c r="I33" t="str">
        <f>INDEX(Tableau1[Lieu],MATCH(Tableau3[[#This Row],[Equipe]],Tableau2[Equipe],0))</f>
        <v>Paris</v>
      </c>
    </row>
    <row r="34" spans="6:9" x14ac:dyDescent="0.25">
      <c r="F34" s="1">
        <f t="shared" si="0"/>
        <v>43725</v>
      </c>
      <c r="G34" t="s">
        <v>7</v>
      </c>
      <c r="H34" t="s">
        <v>11</v>
      </c>
      <c r="I34" t="str">
        <f>INDEX(Tableau1[Lieu],MATCH(Tableau3[[#This Row],[Equipe]],Tableau2[Equipe],0))</f>
        <v>Paris</v>
      </c>
    </row>
    <row r="35" spans="6:9" x14ac:dyDescent="0.25">
      <c r="F35" s="1">
        <f t="shared" si="0"/>
        <v>43726</v>
      </c>
      <c r="G35" t="s">
        <v>7</v>
      </c>
      <c r="H35" t="s">
        <v>12</v>
      </c>
      <c r="I35" t="str">
        <f>INDEX(Tableau1[Lieu],MATCH(Tableau3[[#This Row],[Equipe]],Tableau2[Equipe],0))</f>
        <v>Paris</v>
      </c>
    </row>
    <row r="36" spans="6:9" x14ac:dyDescent="0.25">
      <c r="F36" s="1">
        <f t="shared" si="0"/>
        <v>43727</v>
      </c>
      <c r="G36" t="s">
        <v>7</v>
      </c>
      <c r="H36" t="s">
        <v>13</v>
      </c>
      <c r="I36" t="str">
        <f>INDEX(Tableau1[Lieu],MATCH(Tableau3[[#This Row],[Equipe]],Tableau2[Equipe],0))</f>
        <v>Paris</v>
      </c>
    </row>
    <row r="37" spans="6:9" x14ac:dyDescent="0.25">
      <c r="F37" s="1">
        <f t="shared" si="0"/>
        <v>43728</v>
      </c>
      <c r="G37" t="s">
        <v>7</v>
      </c>
      <c r="H37" t="s">
        <v>10</v>
      </c>
      <c r="I37" t="str">
        <f>INDEX(Tableau1[Lieu],MATCH(Tableau3[[#This Row],[Equipe]],Tableau2[Equipe],0))</f>
        <v>Paris</v>
      </c>
    </row>
    <row r="38" spans="6:9" x14ac:dyDescent="0.25">
      <c r="F38" s="1">
        <f t="shared" si="0"/>
        <v>43731</v>
      </c>
      <c r="G38" t="s">
        <v>7</v>
      </c>
      <c r="H38" t="s">
        <v>11</v>
      </c>
      <c r="I38" t="str">
        <f>INDEX(Tableau1[Lieu],MATCH(Tableau3[[#This Row],[Equipe]],Tableau2[Equipe],0))</f>
        <v>Paris</v>
      </c>
    </row>
    <row r="39" spans="6:9" x14ac:dyDescent="0.25">
      <c r="F39" s="1">
        <f t="shared" si="0"/>
        <v>43732</v>
      </c>
      <c r="G39" t="s">
        <v>7</v>
      </c>
      <c r="H39" t="s">
        <v>12</v>
      </c>
      <c r="I39" t="str">
        <f>INDEX(Tableau1[Lieu],MATCH(Tableau3[[#This Row],[Equipe]],Tableau2[Equipe],0))</f>
        <v>Paris</v>
      </c>
    </row>
    <row r="40" spans="6:9" x14ac:dyDescent="0.25">
      <c r="F40" s="1">
        <f t="shared" si="0"/>
        <v>43733</v>
      </c>
      <c r="G40" t="s">
        <v>7</v>
      </c>
      <c r="H40" t="s">
        <v>13</v>
      </c>
      <c r="I40" t="str">
        <f>INDEX(Tableau1[Lieu],MATCH(Tableau3[[#This Row],[Equipe]],Tableau2[Equipe],0))</f>
        <v>Paris</v>
      </c>
    </row>
    <row r="41" spans="6:9" x14ac:dyDescent="0.25">
      <c r="F41" s="1">
        <f t="shared" si="0"/>
        <v>43734</v>
      </c>
      <c r="G41" t="s">
        <v>7</v>
      </c>
      <c r="H41" t="s">
        <v>10</v>
      </c>
      <c r="I41" t="str">
        <f>INDEX(Tableau1[Lieu],MATCH(Tableau3[[#This Row],[Equipe]],Tableau2[Equipe],0))</f>
        <v>Paris</v>
      </c>
    </row>
    <row r="42" spans="6:9" x14ac:dyDescent="0.25">
      <c r="F42" s="1">
        <f t="shared" si="0"/>
        <v>43735</v>
      </c>
      <c r="G42" t="s">
        <v>7</v>
      </c>
      <c r="H42" t="s">
        <v>14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Bastien COLLET</cp:lastModifiedBy>
  <dcterms:created xsi:type="dcterms:W3CDTF">2019-09-25T09:18:20Z</dcterms:created>
  <dcterms:modified xsi:type="dcterms:W3CDTF">2019-09-25T10:41:09Z</dcterms:modified>
</cp:coreProperties>
</file>