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bisbis\Desktop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J29" i="1"/>
  <c r="K29" i="1"/>
  <c r="L29" i="1"/>
  <c r="M29" i="1"/>
  <c r="L31" i="1"/>
  <c r="M31" i="1"/>
  <c r="S29" i="1"/>
  <c r="R29" i="1"/>
  <c r="Q29" i="1"/>
  <c r="P29" i="1"/>
  <c r="O29" i="1"/>
  <c r="N29" i="1"/>
  <c r="P31" i="1" l="1"/>
  <c r="Q31" i="1"/>
  <c r="N31" i="1"/>
  <c r="R31" i="1"/>
  <c r="O31" i="1"/>
  <c r="S31" i="1"/>
  <c r="J35" i="1" l="1"/>
  <c r="J32" i="1"/>
  <c r="J34" i="1"/>
  <c r="J33" i="1"/>
  <c r="J30" i="1"/>
  <c r="J30" i="1" a="1"/>
  <c r="J31" i="1"/>
  <c r="I32" i="1"/>
  <c r="I31" i="1"/>
  <c r="I35" i="1"/>
  <c r="I30" i="1"/>
  <c r="I34" i="1"/>
  <c r="I30" i="1" a="1"/>
  <c r="I33" i="1"/>
  <c r="M30" i="1"/>
  <c r="L32" i="1"/>
  <c r="L30" i="1"/>
  <c r="L35" i="1"/>
  <c r="L34" i="1"/>
  <c r="L30" i="1" a="1"/>
  <c r="L33" i="1"/>
  <c r="K32" i="1"/>
  <c r="K33" i="1"/>
  <c r="K31" i="1"/>
  <c r="K35" i="1"/>
  <c r="K34" i="1"/>
  <c r="K30" i="1"/>
  <c r="K30" i="1" a="1"/>
  <c r="S32" i="1"/>
  <c r="S33" i="1"/>
  <c r="S30" i="1"/>
  <c r="S34" i="1"/>
  <c r="S30" i="1" a="1"/>
  <c r="S35" i="1"/>
  <c r="O35" i="1"/>
  <c r="O34" i="1"/>
  <c r="O30" i="1"/>
  <c r="O32" i="1"/>
  <c r="O30" i="1" a="1"/>
  <c r="O33" i="1"/>
  <c r="Q34" i="1"/>
  <c r="Q32" i="1"/>
  <c r="Q33" i="1"/>
  <c r="Q30" i="1"/>
  <c r="Q30" i="1" a="1"/>
  <c r="Q35" i="1"/>
  <c r="N32" i="1"/>
  <c r="N33" i="1"/>
  <c r="N35" i="1"/>
  <c r="N34" i="1"/>
  <c r="N30" i="1"/>
  <c r="N30" i="1" a="1"/>
  <c r="R32" i="1"/>
  <c r="R35" i="1"/>
  <c r="R30" i="1"/>
  <c r="R34" i="1"/>
  <c r="R30" i="1" a="1"/>
  <c r="R33" i="1"/>
  <c r="P32" i="1"/>
  <c r="P33" i="1"/>
  <c r="P30" i="1"/>
  <c r="P34" i="1"/>
  <c r="P30" i="1" a="1"/>
  <c r="P35" i="1"/>
  <c r="M34" i="1"/>
  <c r="M33" i="1"/>
  <c r="M35" i="1"/>
  <c r="M30" i="1" a="1"/>
  <c r="M32" i="1"/>
</calcChain>
</file>

<file path=xl/sharedStrings.xml><?xml version="1.0" encoding="utf-8"?>
<sst xmlns="http://schemas.openxmlformats.org/spreadsheetml/2006/main" count="25" uniqueCount="23">
  <si>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</si>
  <si>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</si>
  <si>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</si>
  <si>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</si>
  <si>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</si>
  <si>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</si>
  <si>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</si>
  <si>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</si>
  <si>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</si>
  <si>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</si>
  <si>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</si>
  <si>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Cible</t>
  </si>
  <si>
    <t>Norme</t>
  </si>
  <si>
    <t>mini</t>
  </si>
  <si>
    <t>maxi</t>
  </si>
  <si>
    <t>Alerte</t>
  </si>
  <si>
    <t>Moyenne</t>
  </si>
  <si>
    <t>Ecart type</t>
  </si>
  <si>
    <t>CV</t>
  </si>
  <si>
    <t>Moyenne + 2 écart type</t>
  </si>
  <si>
    <t>Moyenne - 2 écart type</t>
  </si>
  <si>
    <t>Moyenne + 3 écart type</t>
  </si>
  <si>
    <t>Moyenne - 3 écart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</si>
</sst>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64" fontId="2" fillId="2" borderId="2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164" fontId="2" fillId="0" borderId="3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165" fontId="2" fillId="3" borderId="1" xfId="0" applyNumberFormat="1" applyFont="1" applyFill="1" applyBorder="1" applyAlignment="1" applyProtection="1">
      <alignment horizontal="center" vertical="center"/>
    </xf>
    <xf numFmtId="165" fontId="2" fillId="3" borderId="1" xfId="0" quotePrefix="1" applyNumberFormat="1" applyFont="1" applyFill="1" applyBorder="1" applyAlignment="1" applyProtection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</xf>
    <xf numFmtId="165" fontId="2" fillId="3" borderId="2" xfId="0" quotePrefix="1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1" fontId="3" fillId="0" borderId="0" xfId="0" applyNumberFormat="1" applyFont="1" applyBorder="1" applyAlignment="1" applyProtection="1">
      <alignment horizontal="center" vertical="center"/>
    </xf>
    <xf numFmtId="2" fontId="3" fillId="0" borderId="0" xfId="0" applyNumberFormat="1" applyFont="1" applyBorder="1" applyAlignment="1" applyProtection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</xf>
    <xf numFmtId="2" fontId="3" fillId="0" borderId="0" xfId="0" applyNumberFormat="1" applyFont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right" vertical="center"/>
    </xf>
    <xf numFmtId="0" fontId="2" fillId="3" borderId="5" xfId="0" applyFont="1" applyFill="1" applyBorder="1" applyAlignment="1" applyProtection="1">
      <alignment horizontal="right" vertical="center"/>
    </xf>
    <xf numFmtId="0" fontId="2" fillId="3" borderId="6" xfId="0" applyFont="1" applyFill="1" applyBorder="1" applyAlignment="1" applyProtection="1">
      <alignment horizontal="right" vertical="center"/>
    </xf>
    <xf numFmtId="0" fontId="2" fillId="3" borderId="7" xfId="0" applyFont="1" applyFill="1" applyBorder="1" applyAlignment="1" applyProtection="1">
      <alignment horizontal="right" vertical="center"/>
    </xf>
    <xf numFmtId="0" fontId="2" fillId="3" borderId="3" xfId="0" applyFont="1" applyFill="1" applyBorder="1" applyAlignment="1" applyProtection="1">
      <alignment horizontal="right" vertical="center"/>
    </xf>
    <xf numFmtId="0" fontId="2" fillId="3" borderId="8" xfId="0" applyFont="1" applyFill="1" applyBorder="1" applyAlignment="1" applyProtection="1">
      <alignment horizontal="right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right" vertical="center"/>
    </xf>
    <xf numFmtId="0" fontId="2" fillId="3" borderId="10" xfId="0" applyFont="1" applyFill="1" applyBorder="1" applyAlignment="1" applyProtection="1">
      <alignment horizontal="right" vertical="center"/>
    </xf>
    <xf numFmtId="0" fontId="2" fillId="3" borderId="11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ANALYSE%20TENDANC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gles"/>
      <sheetName val="R1"/>
      <sheetName val="Graphs"/>
      <sheetName val="Avis"/>
    </sheetNames>
    <sheetDataSet>
      <sheetData sheetId="0"/>
      <sheetData sheetId="1"/>
      <sheetData sheetId="2"/>
      <sheetData sheetId="3">
        <row r="2">
          <cell r="A2" t="str">
            <v>Acc</v>
          </cell>
        </row>
        <row r="4">
          <cell r="A4" t="str">
            <v>Exc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I38:S42" totalsRowShown="0" headerRowDxfId="0" dataDxfId="1">
  <autoFilter ref="I38:S42"/>
  <tableColumns count="11">
    <tableColumn id="1" name="TEST 1" dataDxfId="12"/>
    <tableColumn id="2" name="TEST 2" dataDxfId="11"/>
    <tableColumn id="3" name="TEST 3" dataDxfId="10"/>
    <tableColumn id="4" name="TEST 4" dataDxfId="9"/>
    <tableColumn id="5" name="TEST 5" dataDxfId="8"/>
    <tableColumn id="6" name="TEST 6" dataDxfId="7"/>
    <tableColumn id="7" name="TEST 7" dataDxfId="6"/>
    <tableColumn id="8" name="TEST 8" dataDxfId="5"/>
    <tableColumn id="9" name="TEST 9" dataDxfId="4"/>
    <tableColumn id="10" name="TEST 10" dataDxfId="3"/>
    <tableColumn id="11" name="TEST 1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2:S45"/>
  <sheetViews>
    <sheetView tabSelected="1" topLeftCell="A19" workbookViewId="0">
      <selection activeCell="E39" sqref="E39"/>
    </sheetView>
  </sheetViews>
  <sheetFormatPr baseColWidth="10" defaultRowHeight="15" x14ac:dyDescent="0.25"/>
  <sheetData>
    <row r="22" spans="3:19" x14ac:dyDescent="0.25">
      <c r="C22" s="19" t="s">
        <v>11</v>
      </c>
      <c r="D22" s="20"/>
      <c r="E22" s="20"/>
      <c r="F22" s="20"/>
      <c r="G22" s="20"/>
      <c r="H22" s="21"/>
      <c r="I22" s="1">
        <v>20</v>
      </c>
      <c r="J22" s="2">
        <v>11</v>
      </c>
      <c r="K22" s="2">
        <v>18</v>
      </c>
      <c r="L22" s="2"/>
      <c r="M22" s="2"/>
      <c r="N22" s="2"/>
      <c r="O22" s="1"/>
      <c r="P22" s="2"/>
      <c r="Q22" s="2"/>
      <c r="R22" s="2"/>
      <c r="S22" s="2"/>
    </row>
    <row r="23" spans="3:19" x14ac:dyDescent="0.25">
      <c r="C23" s="22" t="s">
        <v>12</v>
      </c>
      <c r="D23" s="23"/>
      <c r="E23" s="23"/>
      <c r="F23" s="23"/>
      <c r="G23" s="24"/>
      <c r="H23" s="25" t="s">
        <v>13</v>
      </c>
      <c r="I23" s="2">
        <v>10</v>
      </c>
      <c r="J23" s="2">
        <v>7</v>
      </c>
      <c r="K23" s="2">
        <v>4</v>
      </c>
      <c r="L23" s="2"/>
      <c r="M23" s="2"/>
      <c r="N23" s="2"/>
      <c r="O23" s="2"/>
      <c r="P23" s="2"/>
      <c r="Q23" s="2"/>
      <c r="R23" s="2"/>
      <c r="S23" s="2"/>
    </row>
    <row r="24" spans="3:19" x14ac:dyDescent="0.25">
      <c r="C24" s="26"/>
      <c r="D24" s="27"/>
      <c r="E24" s="27"/>
      <c r="F24" s="27"/>
      <c r="G24" s="28"/>
      <c r="H24" s="25" t="s">
        <v>14</v>
      </c>
      <c r="I24" s="2">
        <v>7</v>
      </c>
      <c r="J24" s="2">
        <v>5</v>
      </c>
      <c r="K24" s="2">
        <v>1</v>
      </c>
      <c r="L24" s="2"/>
      <c r="M24" s="2"/>
      <c r="N24" s="2"/>
      <c r="O24" s="2"/>
      <c r="P24" s="2"/>
      <c r="Q24" s="2"/>
      <c r="R24" s="2"/>
      <c r="S24" s="2"/>
    </row>
    <row r="25" spans="3:19" x14ac:dyDescent="0.25">
      <c r="C25" s="22" t="s">
        <v>15</v>
      </c>
      <c r="D25" s="23"/>
      <c r="E25" s="23"/>
      <c r="F25" s="23"/>
      <c r="G25" s="24"/>
      <c r="H25" s="25" t="s">
        <v>13</v>
      </c>
      <c r="I25" s="2">
        <v>6</v>
      </c>
      <c r="J25" s="2">
        <v>4</v>
      </c>
      <c r="K25" s="2">
        <v>5</v>
      </c>
      <c r="L25" s="2"/>
      <c r="M25" s="2"/>
      <c r="N25" s="2"/>
      <c r="O25" s="2"/>
      <c r="P25" s="2"/>
      <c r="Q25" s="2"/>
      <c r="R25" s="2"/>
      <c r="S25" s="2"/>
    </row>
    <row r="26" spans="3:19" x14ac:dyDescent="0.25">
      <c r="C26" s="26"/>
      <c r="D26" s="27"/>
      <c r="E26" s="27"/>
      <c r="F26" s="27"/>
      <c r="G26" s="28"/>
      <c r="H26" s="25" t="s">
        <v>14</v>
      </c>
      <c r="I26" s="3">
        <v>8</v>
      </c>
      <c r="J26" s="3">
        <v>2</v>
      </c>
      <c r="K26" s="3">
        <v>7</v>
      </c>
      <c r="L26" s="3"/>
      <c r="M26" s="3"/>
      <c r="N26" s="3"/>
      <c r="O26" s="4"/>
      <c r="P26" s="3"/>
      <c r="Q26" s="3"/>
      <c r="R26" s="3"/>
      <c r="S26" s="3"/>
    </row>
    <row r="27" spans="3:19" x14ac:dyDescent="0.25">
      <c r="C27" s="29"/>
      <c r="D27" s="29"/>
      <c r="E27" s="30"/>
      <c r="F27" s="30"/>
      <c r="G27" s="31"/>
      <c r="H27" s="31"/>
      <c r="I27" s="5"/>
      <c r="J27" s="5"/>
      <c r="K27" s="5"/>
      <c r="L27" s="5"/>
      <c r="M27" s="5"/>
      <c r="N27" s="5"/>
      <c r="O27" s="6"/>
      <c r="P27" s="5"/>
      <c r="Q27" s="5"/>
      <c r="R27" s="5"/>
      <c r="S27" s="5"/>
    </row>
    <row r="28" spans="3:19" x14ac:dyDescent="0.25">
      <c r="C28" s="29"/>
      <c r="D28" s="29"/>
      <c r="E28" s="30"/>
      <c r="F28" s="30"/>
      <c r="G28" s="30"/>
      <c r="H28" s="30"/>
      <c r="I28" s="7"/>
      <c r="J28" s="7"/>
      <c r="K28" s="7"/>
      <c r="L28" s="7"/>
      <c r="M28" s="7"/>
      <c r="N28" s="7"/>
      <c r="O28" s="8"/>
      <c r="P28" s="7"/>
      <c r="Q28" s="7"/>
      <c r="R28" s="7"/>
      <c r="S28" s="7"/>
    </row>
    <row r="29" spans="3:19" x14ac:dyDescent="0.25">
      <c r="C29" s="19" t="s">
        <v>16</v>
      </c>
      <c r="D29" s="20"/>
      <c r="E29" s="20"/>
      <c r="F29" s="20"/>
      <c r="G29" s="20"/>
      <c r="H29" s="21"/>
      <c r="I29" s="9">
        <f>IF(I22="","",AVERAGEIF([1]!Tableau2[AVIS],"&lt;Ref",I39:I1021))</f>
        <v>2</v>
      </c>
      <c r="J29" s="9">
        <f>IF(J22="","",AVERAGEIF([1]!Tableau2[AVIS],"&lt;Ref",J39:J1021))</f>
        <v>6</v>
      </c>
      <c r="K29" s="9">
        <f>IF(K22="","",AVERAGEIF([1]!Tableau2[AVIS],"&lt;Ref",K39:K1021))</f>
        <v>5</v>
      </c>
      <c r="L29" s="9" t="str">
        <f>IF(L22="","",AVERAGEIF([1]!Tableau2[AVIS],"&lt;Ref",L39:L1021))</f>
        <v/>
      </c>
      <c r="M29" s="9" t="str">
        <f>IF(M22="","",AVERAGEIF([1]!Tableau2[AVIS],"&lt;Ref",M39:M1021))</f>
        <v/>
      </c>
      <c r="N29" s="9" t="str">
        <f>IF(N22="","",AVERAGEIF([1]!Tableau2[AVIS],"&lt;Ref",N39:N1021))</f>
        <v/>
      </c>
      <c r="O29" s="9" t="str">
        <f>IF(O22="","",AVERAGEIF([1]!Tableau2[AVIS],"&lt;Ref",O39:O1021))</f>
        <v/>
      </c>
      <c r="P29" s="9" t="str">
        <f>IF(P22="","",AVERAGEIF([1]!Tableau2[AVIS],"&lt;Ref",P39:P1021))</f>
        <v/>
      </c>
      <c r="Q29" s="9" t="str">
        <f>IF(Q22="","",AVERAGEIF([1]!Tableau2[AVIS],"&lt;Ref",Q39:Q1021))</f>
        <v/>
      </c>
      <c r="R29" s="9" t="str">
        <f>IF(R22="","",AVERAGEIF([1]!Tableau2[AVIS],"&lt;Ref",R39:R1021))</f>
        <v/>
      </c>
      <c r="S29" s="9" t="str">
        <f>IF(S22="","",AVERAGEIF([1]!Tableau2[AVIS],"&lt;Ref",S39:S1021))</f>
        <v/>
      </c>
    </row>
    <row r="30" spans="3:19" x14ac:dyDescent="0.25">
      <c r="C30" s="19" t="s">
        <v>17</v>
      </c>
      <c r="D30" s="20"/>
      <c r="E30" s="20"/>
      <c r="F30" s="20"/>
      <c r="G30" s="20"/>
      <c r="H30" s="21"/>
      <c r="I30" s="10" t="str">
        <f t="array" aca="1" ref="I30" ca="1">IFERROR(_xlfn.STDEV.S(IFERROR(I$22:I$1004/(($A$22:$A$1004=[1]Avis!$A$2)+($A$22:$A$1004=[1]Avis!$A$4))/(I$22:I$1004&lt;&gt;""),"")),"")</f>
        <v/>
      </c>
      <c r="J30" s="10" t="str">
        <f t="array" aca="1" ref="J30" ca="1">IFERROR(_xlfn.STDEV.S(IFERROR(J$22:J$1004/(($A$22:$A$1004=[1]Avis!$A$2)+($A$22:$A$1004=[1]Avis!$A$4))/(J$22:J$1004&lt;&gt;""),"")),"")</f>
        <v/>
      </c>
      <c r="K30" s="10" t="str">
        <f t="array" aca="1" ref="K30" ca="1">IFERROR(_xlfn.STDEV.S(IFERROR(K$22:K$1004/(($A$22:$A$1004=[1]Avis!$A$2)+($A$22:$A$1004=[1]Avis!$A$4))/(K$22:K$1004&lt;&gt;""),"")),"")</f>
        <v/>
      </c>
      <c r="L30" s="10" t="str">
        <f t="array" aca="1" ref="L30" ca="1">IFERROR(_xlfn.STDEV.S(IFERROR(L$22:L$1004/(($A$22:$A$1004=[1]Avis!$A$2)+($A$22:$A$1004=[1]Avis!$A$4))/(L$22:L$1004&lt;&gt;""),"")),"")</f>
        <v/>
      </c>
      <c r="M30" s="10" t="str">
        <f t="array" aca="1" ref="M30" ca="1">IFERROR(_xlfn.STDEV.S(IFERROR(M$22:M$1004/(($A$22:$A$1004=[1]Avis!$A$2)+($A$22:$A$1004=[1]Avis!$A$4))/(M$22:M$1004&lt;&gt;""),"")),"")</f>
        <v/>
      </c>
      <c r="N30" s="10" t="str">
        <f t="array" aca="1" ref="N30" ca="1">IFERROR(_xlfn.STDEV.S(IFERROR(N$22:N$1004/(($A$22:$A$1004=[1]Avis!$A$2)+($A$22:$A$1004=[1]Avis!$A$4))/(N$22:N$1004&lt;&gt;""),"")),"")</f>
        <v/>
      </c>
      <c r="O30" s="10" t="str">
        <f t="array" aca="1" ref="O30" ca="1">IFERROR(_xlfn.STDEV.S(IFERROR(O$22:O$1004/(($A$22:$A$1004=[1]Avis!$A$2)+($A$22:$A$1004=[1]Avis!$A$4))/(O$22:O$1004&lt;&gt;""),"")),"")</f>
        <v/>
      </c>
      <c r="P30" s="10" t="str">
        <f t="array" aca="1" ref="P30" ca="1">IFERROR(_xlfn.STDEV.S(IFERROR(P$22:P$1004/(($A$22:$A$1004=[1]Avis!$A$2)+($A$22:$A$1004=[1]Avis!$A$4))/(P$22:P$1004&lt;&gt;""),"")),"")</f>
        <v/>
      </c>
      <c r="Q30" s="10" t="str">
        <f t="array" aca="1" ref="Q30" ca="1">IFERROR(_xlfn.STDEV.S(IFERROR(Q$22:Q$1004/(($A$22:$A$1004=[1]Avis!$A$2)+($A$22:$A$1004=[1]Avis!$A$4))/(Q$22:Q$1004&lt;&gt;""),"")),"")</f>
        <v/>
      </c>
      <c r="R30" s="10" t="str">
        <f t="array" aca="1" ref="R30" ca="1">IFERROR(_xlfn.STDEV.S(IFERROR(R$22:R$1004/(($A$22:$A$1004=[1]Avis!$A$2)+($A$22:$A$1004=[1]Avis!$A$4))/(R$22:R$1004&lt;&gt;""),"")),"")</f>
        <v/>
      </c>
      <c r="S30" s="10" t="str">
        <f t="array" aca="1" ref="S30" ca="1">IFERROR(_xlfn.STDEV.S(IFERROR(S$22:S$1004/(($A$22:$A$1004=[1]Avis!$A$2)+($A$22:$A$1004=[1]Avis!$A$4))/(S$22:S$1004&lt;&gt;""),"")),"")</f>
        <v/>
      </c>
    </row>
    <row r="31" spans="3:19" x14ac:dyDescent="0.25">
      <c r="C31" s="19" t="s">
        <v>18</v>
      </c>
      <c r="D31" s="20"/>
      <c r="E31" s="20"/>
      <c r="F31" s="20"/>
      <c r="G31" s="20"/>
      <c r="H31" s="21"/>
      <c r="I31" s="11" t="e">
        <f ca="1">IF(I29="","",(I29/I30)*100)</f>
        <v>#VALUE!</v>
      </c>
      <c r="J31" s="11" t="e">
        <f ca="1">IF(J29="","",(J29/J30)*100)</f>
        <v>#VALUE!</v>
      </c>
      <c r="K31" s="11" t="e">
        <f t="shared" ref="K31:S31" ca="1" si="0">IF(K29="","",(K29/K30)*100)</f>
        <v>#VALUE!</v>
      </c>
      <c r="L31" s="11" t="str">
        <f t="shared" si="0"/>
        <v/>
      </c>
      <c r="M31" s="11" t="str">
        <f t="shared" si="0"/>
        <v/>
      </c>
      <c r="N31" s="11" t="str">
        <f t="shared" si="0"/>
        <v/>
      </c>
      <c r="O31" s="11" t="str">
        <f t="shared" si="0"/>
        <v/>
      </c>
      <c r="P31" s="11" t="str">
        <f t="shared" si="0"/>
        <v/>
      </c>
      <c r="Q31" s="11" t="str">
        <f t="shared" si="0"/>
        <v/>
      </c>
      <c r="R31" s="11" t="str">
        <f t="shared" si="0"/>
        <v/>
      </c>
      <c r="S31" s="11" t="str">
        <f t="shared" si="0"/>
        <v/>
      </c>
    </row>
    <row r="32" spans="3:19" x14ac:dyDescent="0.25">
      <c r="C32" s="19" t="s">
        <v>19</v>
      </c>
      <c r="D32" s="20"/>
      <c r="E32" s="20"/>
      <c r="F32" s="20"/>
      <c r="G32" s="20"/>
      <c r="H32" s="21"/>
      <c r="I32" s="11" t="str">
        <f ca="1">IF(OR(I30="",I29=""),"",I29+(2*I30))</f>
        <v/>
      </c>
      <c r="J32" s="11" t="str">
        <f t="shared" ref="J32:N32" ca="1" si="1">IF(OR(J30="",J29=""),"",J29+(2*J30))</f>
        <v/>
      </c>
      <c r="K32" s="11" t="str">
        <f t="shared" ca="1" si="1"/>
        <v/>
      </c>
      <c r="L32" s="11" t="str">
        <f t="shared" ca="1" si="1"/>
        <v/>
      </c>
      <c r="M32" s="11" t="str">
        <f t="shared" ca="1" si="1"/>
        <v/>
      </c>
      <c r="N32" s="11" t="str">
        <f t="shared" ca="1" si="1"/>
        <v/>
      </c>
      <c r="O32" s="11" t="str">
        <f ca="1">IF(OR(O30="",O29=""),"",O29+(2*O30))</f>
        <v/>
      </c>
      <c r="P32" s="11" t="str">
        <f t="shared" ref="P32:S32" ca="1" si="2">IF(OR(P30="",P29=""),"",P29+(2*P30))</f>
        <v/>
      </c>
      <c r="Q32" s="11" t="str">
        <f t="shared" ca="1" si="2"/>
        <v/>
      </c>
      <c r="R32" s="11" t="str">
        <f t="shared" ca="1" si="2"/>
        <v/>
      </c>
      <c r="S32" s="11" t="str">
        <f t="shared" ca="1" si="2"/>
        <v/>
      </c>
    </row>
    <row r="33" spans="3:19" x14ac:dyDescent="0.25">
      <c r="C33" s="19" t="s">
        <v>20</v>
      </c>
      <c r="D33" s="20"/>
      <c r="E33" s="20"/>
      <c r="F33" s="20"/>
      <c r="G33" s="20"/>
      <c r="H33" s="21"/>
      <c r="I33" s="11" t="str">
        <f ca="1">IF(OR(I29="",I30=""),"",I29-(2*I30))</f>
        <v/>
      </c>
      <c r="J33" s="11" t="str">
        <f ca="1">IF(OR(J29="",J30=""),"",J29-(2*J30))</f>
        <v/>
      </c>
      <c r="K33" s="11" t="str">
        <f t="shared" ref="K33:S33" ca="1" si="3">IF(OR(K29="",K30=""),"",K29-(2*K30))</f>
        <v/>
      </c>
      <c r="L33" s="11" t="str">
        <f t="shared" ca="1" si="3"/>
        <v/>
      </c>
      <c r="M33" s="11" t="str">
        <f t="shared" ca="1" si="3"/>
        <v/>
      </c>
      <c r="N33" s="11" t="str">
        <f t="shared" ca="1" si="3"/>
        <v/>
      </c>
      <c r="O33" s="11" t="str">
        <f t="shared" ca="1" si="3"/>
        <v/>
      </c>
      <c r="P33" s="11" t="str">
        <f t="shared" ca="1" si="3"/>
        <v/>
      </c>
      <c r="Q33" s="11" t="str">
        <f t="shared" ca="1" si="3"/>
        <v/>
      </c>
      <c r="R33" s="11" t="str">
        <f t="shared" ca="1" si="3"/>
        <v/>
      </c>
      <c r="S33" s="11" t="str">
        <f t="shared" ca="1" si="3"/>
        <v/>
      </c>
    </row>
    <row r="34" spans="3:19" x14ac:dyDescent="0.25">
      <c r="C34" s="19" t="s">
        <v>21</v>
      </c>
      <c r="D34" s="20"/>
      <c r="E34" s="20"/>
      <c r="F34" s="20"/>
      <c r="G34" s="20"/>
      <c r="H34" s="21"/>
      <c r="I34" s="11" t="str">
        <f ca="1">IF(OR(I29="",I30=""),"",I29+(3*I30))</f>
        <v/>
      </c>
      <c r="J34" s="11" t="str">
        <f t="shared" ref="J34:S34" ca="1" si="4">IF(OR(J29="",J30=""),"",J29+(3*J30))</f>
        <v/>
      </c>
      <c r="K34" s="11" t="str">
        <f t="shared" ca="1" si="4"/>
        <v/>
      </c>
      <c r="L34" s="11" t="str">
        <f t="shared" ca="1" si="4"/>
        <v/>
      </c>
      <c r="M34" s="11" t="str">
        <f t="shared" ca="1" si="4"/>
        <v/>
      </c>
      <c r="N34" s="11" t="str">
        <f t="shared" ca="1" si="4"/>
        <v/>
      </c>
      <c r="O34" s="11" t="str">
        <f t="shared" ca="1" si="4"/>
        <v/>
      </c>
      <c r="P34" s="12" t="str">
        <f t="shared" ca="1" si="4"/>
        <v/>
      </c>
      <c r="Q34" s="12" t="str">
        <f t="shared" ca="1" si="4"/>
        <v/>
      </c>
      <c r="R34" s="12" t="str">
        <f t="shared" ca="1" si="4"/>
        <v/>
      </c>
      <c r="S34" s="12" t="str">
        <f t="shared" ca="1" si="4"/>
        <v/>
      </c>
    </row>
    <row r="35" spans="3:19" x14ac:dyDescent="0.25">
      <c r="C35" s="19" t="s">
        <v>22</v>
      </c>
      <c r="D35" s="20"/>
      <c r="E35" s="20"/>
      <c r="F35" s="20"/>
      <c r="G35" s="20"/>
      <c r="H35" s="21"/>
      <c r="I35" s="11" t="str">
        <f t="shared" ref="I35:S35" ca="1" si="5">IF(OR(I29="",I30=""),"",I29-(3*I30))</f>
        <v/>
      </c>
      <c r="J35" s="11" t="str">
        <f t="shared" ca="1" si="5"/>
        <v/>
      </c>
      <c r="K35" s="11" t="str">
        <f t="shared" ca="1" si="5"/>
        <v/>
      </c>
      <c r="L35" s="11" t="str">
        <f t="shared" ca="1" si="5"/>
        <v/>
      </c>
      <c r="M35" s="11" t="str">
        <f t="shared" ca="1" si="5"/>
        <v/>
      </c>
      <c r="N35" s="11" t="str">
        <f t="shared" ca="1" si="5"/>
        <v/>
      </c>
      <c r="O35" s="11" t="str">
        <f t="shared" ca="1" si="5"/>
        <v/>
      </c>
      <c r="P35" s="11" t="str">
        <f t="shared" ca="1" si="5"/>
        <v/>
      </c>
      <c r="Q35" s="11" t="str">
        <f t="shared" ca="1" si="5"/>
        <v/>
      </c>
      <c r="R35" s="11" t="str">
        <f t="shared" ca="1" si="5"/>
        <v/>
      </c>
      <c r="S35" s="11" t="str">
        <f t="shared" ca="1" si="5"/>
        <v/>
      </c>
    </row>
    <row r="36" spans="3:19" x14ac:dyDescent="0.25"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3:19" x14ac:dyDescent="0.25">
      <c r="I37" s="7"/>
      <c r="J37" s="7"/>
      <c r="K37" s="7"/>
      <c r="L37" s="7"/>
      <c r="M37" s="7"/>
      <c r="N37" s="8"/>
      <c r="O37" s="7"/>
      <c r="P37" s="7"/>
      <c r="Q37" s="7"/>
      <c r="R37" s="7"/>
      <c r="S37" s="7"/>
    </row>
    <row r="38" spans="3:19" x14ac:dyDescent="0.25">
      <c r="I38" s="13" t="s">
        <v>0</v>
      </c>
      <c r="J38" s="14" t="s">
        <v>1</v>
      </c>
      <c r="K38" s="14" t="s">
        <v>2</v>
      </c>
      <c r="L38" s="14" t="s">
        <v>3</v>
      </c>
      <c r="M38" s="14" t="s">
        <v>4</v>
      </c>
      <c r="N38" s="14" t="s">
        <v>5</v>
      </c>
      <c r="O38" s="13" t="s">
        <v>6</v>
      </c>
      <c r="P38" s="14" t="s">
        <v>7</v>
      </c>
      <c r="Q38" s="14" t="s">
        <v>8</v>
      </c>
      <c r="R38" s="14" t="s">
        <v>9</v>
      </c>
      <c r="S38" s="14" t="s">
        <v>10</v>
      </c>
    </row>
    <row r="39" spans="3:19" x14ac:dyDescent="0.25">
      <c r="I39" s="15">
        <v>1</v>
      </c>
      <c r="J39" s="16">
        <v>7</v>
      </c>
      <c r="K39" s="16">
        <v>5</v>
      </c>
      <c r="L39" s="16"/>
      <c r="M39" s="16"/>
      <c r="N39" s="16"/>
      <c r="O39" s="16"/>
      <c r="P39" s="16"/>
      <c r="Q39" s="16"/>
      <c r="R39" s="16"/>
      <c r="S39" s="16"/>
    </row>
    <row r="40" spans="3:19" x14ac:dyDescent="0.25">
      <c r="I40" s="16">
        <v>2</v>
      </c>
      <c r="J40" s="16">
        <v>6</v>
      </c>
      <c r="K40" s="16">
        <v>5</v>
      </c>
      <c r="L40" s="16"/>
      <c r="M40" s="16"/>
      <c r="N40" s="16"/>
      <c r="O40" s="17"/>
      <c r="P40" s="16"/>
      <c r="Q40" s="16"/>
      <c r="R40" s="16"/>
      <c r="S40" s="16"/>
    </row>
    <row r="41" spans="3:19" x14ac:dyDescent="0.25">
      <c r="I41" s="16">
        <v>4</v>
      </c>
      <c r="J41" s="16">
        <v>5</v>
      </c>
      <c r="K41" s="16">
        <v>2</v>
      </c>
      <c r="L41" s="16"/>
      <c r="M41" s="16"/>
      <c r="N41" s="16"/>
      <c r="O41" s="16"/>
      <c r="P41" s="16"/>
      <c r="Q41" s="16"/>
      <c r="R41" s="16"/>
      <c r="S41" s="16"/>
    </row>
    <row r="42" spans="3:19" x14ac:dyDescent="0.25">
      <c r="I42" s="16">
        <v>8</v>
      </c>
      <c r="J42" s="16">
        <v>4</v>
      </c>
      <c r="K42" s="16">
        <v>2</v>
      </c>
      <c r="L42" s="16"/>
      <c r="M42" s="16"/>
      <c r="N42" s="16"/>
      <c r="O42" s="16"/>
      <c r="P42" s="16"/>
      <c r="Q42" s="16"/>
      <c r="R42" s="16"/>
      <c r="S42" s="16"/>
    </row>
    <row r="43" spans="3:19" x14ac:dyDescent="0.25"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3:19" x14ac:dyDescent="0.25"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3:19" x14ac:dyDescent="0.25"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</sheetData>
  <protectedRanges>
    <protectedRange algorithmName="SHA-512" hashValue="ObDkH3cBtlDlpNCMi5m88fsSu52I0SYLzq/n8jyhBdngEYpyYiym1WjTao323jYBbBdO4epVLEU2SNnWZS4khA==" saltValue="X8DvOirupWeA85C2PVaIdg==" spinCount="100000" sqref="I22:S26" name="Plage1_11"/>
  </protectedRanges>
  <mergeCells count="10">
    <mergeCell ref="C32:H32"/>
    <mergeCell ref="C33:H33"/>
    <mergeCell ref="C34:H34"/>
    <mergeCell ref="C35:H35"/>
    <mergeCell ref="C22:H22"/>
    <mergeCell ref="C23:G24"/>
    <mergeCell ref="C25:G26"/>
    <mergeCell ref="C29:H29"/>
    <mergeCell ref="C30:H30"/>
    <mergeCell ref="C31:H31"/>
  </mergeCells>
  <conditionalFormatting sqref="I34:O34">
    <cfRule type="expression" dxfId="14" priority="1">
      <formula>AND($G$6&lt;$G$22&lt;$G$7,$G$22&gt;$G$9,$G$22&lt;$G$8)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Virbac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2019-01-31T10:24:42Z</dcterms:created>
  <dcterms:modified xsi:type="dcterms:W3CDTF">2019-01-31T10:27:25Z</dcterms:modified>
</cp:coreProperties>
</file>