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435"/>
  </bookViews>
  <sheets>
    <sheet name="Recap_dossiers" sheetId="12" r:id="rId1"/>
    <sheet name="Modele" sheetId="15" r:id="rId2"/>
  </sheets>
  <definedNames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I12" i="15" l="1"/>
  <c r="I11" i="15"/>
  <c r="I10" i="15"/>
  <c r="I9" i="15"/>
  <c r="H13" i="15"/>
  <c r="I13" i="15" s="1"/>
  <c r="H12" i="15"/>
  <c r="H11" i="15"/>
  <c r="H10" i="15"/>
  <c r="H9" i="15"/>
  <c r="G13" i="15"/>
  <c r="G12" i="15"/>
  <c r="G11" i="15"/>
  <c r="G10" i="15"/>
  <c r="G9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F41" i="15"/>
  <c r="E49" i="15"/>
  <c r="F49" i="15"/>
  <c r="E57" i="15"/>
  <c r="F57" i="15"/>
  <c r="E65" i="15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<sst xmlns="http://schemas.openxmlformats.org/spreadsheetml/2006/main" count="136" uniqueCount="52">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</sst>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59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14" fontId="21" fillId="12" borderId="2" xfId="0" applyNumberFormat="1" applyFont="1" applyFill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14" fontId="21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G6" sqref="G6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18"/>
      <c r="E1" s="219"/>
      <c r="F1" s="12"/>
      <c r="G1" s="220"/>
      <c r="H1" s="221"/>
      <c r="J1" s="226" t="s">
        <v>51</v>
      </c>
      <c r="K1" s="227"/>
      <c r="L1" s="227"/>
      <c r="M1" s="228"/>
      <c r="O1" s="215" t="s">
        <v>33</v>
      </c>
      <c r="P1" s="216"/>
      <c r="Q1" s="217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07" t="s">
        <v>27</v>
      </c>
      <c r="B3" s="208"/>
      <c r="C3" s="208"/>
      <c r="D3" s="211" t="s">
        <v>1</v>
      </c>
      <c r="E3" s="213" t="s">
        <v>29</v>
      </c>
      <c r="F3" s="14"/>
      <c r="G3" s="222" t="s">
        <v>30</v>
      </c>
      <c r="H3" s="223"/>
      <c r="O3" s="44"/>
      <c r="P3" s="44"/>
      <c r="Q3" s="45"/>
    </row>
    <row r="4" spans="1:34" ht="15" customHeight="1" thickBot="1" x14ac:dyDescent="0.25">
      <c r="A4" s="209"/>
      <c r="B4" s="210"/>
      <c r="C4" s="210"/>
      <c r="D4" s="212"/>
      <c r="E4" s="214"/>
      <c r="F4" s="14"/>
      <c r="G4" s="224"/>
      <c r="H4" s="225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201"/>
      <c r="B6" s="200"/>
      <c r="C6" s="198"/>
      <c r="D6" s="203"/>
      <c r="E6" s="23"/>
      <c r="F6" s="15"/>
      <c r="G6" s="28"/>
      <c r="H6" s="26"/>
      <c r="J6" s="62"/>
      <c r="K6" s="205"/>
      <c r="L6" s="206"/>
      <c r="M6" s="63"/>
      <c r="O6" s="52"/>
      <c r="P6" s="47"/>
      <c r="Q6" s="53"/>
    </row>
    <row r="7" spans="1:34" s="4" customFormat="1" ht="9.9499999999999993" customHeight="1" x14ac:dyDescent="0.2">
      <c r="A7" s="202"/>
      <c r="B7" s="200"/>
      <c r="C7" s="199"/>
      <c r="D7" s="204"/>
      <c r="E7" s="24"/>
      <c r="F7" s="15"/>
      <c r="G7" s="16"/>
      <c r="H7" s="26"/>
      <c r="J7" s="62"/>
      <c r="K7" s="205"/>
      <c r="L7" s="206"/>
      <c r="M7" s="63"/>
      <c r="O7" s="52"/>
      <c r="P7" s="46"/>
      <c r="Q7" s="53"/>
    </row>
    <row r="8" spans="1:34" s="4" customFormat="1" ht="9.9499999999999993" customHeight="1" x14ac:dyDescent="0.2">
      <c r="A8" s="202"/>
      <c r="B8" s="200"/>
      <c r="C8" s="199"/>
      <c r="D8" s="204"/>
      <c r="E8" s="24"/>
      <c r="F8" s="15"/>
      <c r="G8" s="16"/>
      <c r="H8" s="26"/>
      <c r="J8" s="62"/>
      <c r="K8" s="205"/>
      <c r="L8" s="206"/>
      <c r="M8" s="63"/>
      <c r="O8" s="52"/>
      <c r="P8" s="46"/>
      <c r="Q8" s="53"/>
    </row>
    <row r="9" spans="1:34" s="4" customFormat="1" ht="9.9499999999999993" customHeight="1" x14ac:dyDescent="0.2">
      <c r="A9" s="202"/>
      <c r="B9" s="200"/>
      <c r="C9" s="199"/>
      <c r="D9" s="204"/>
      <c r="E9" s="24"/>
      <c r="F9" s="15"/>
      <c r="G9" s="29"/>
      <c r="H9" s="26"/>
      <c r="J9" s="62"/>
      <c r="K9" s="205"/>
      <c r="L9" s="206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topLeftCell="J1" workbookViewId="0">
      <pane ySplit="17" topLeftCell="A18" activePane="bottomLeft" state="frozen"/>
      <selection pane="bottomLeft" activeCell="N11" sqref="N11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91"/>
      <c r="B1" s="192"/>
      <c r="C1" s="192"/>
      <c r="D1" s="192"/>
      <c r="E1" s="192"/>
      <c r="F1" s="192"/>
      <c r="G1" s="192"/>
      <c r="H1" s="192"/>
      <c r="I1" s="193"/>
      <c r="K1" s="191"/>
      <c r="L1" s="192"/>
      <c r="M1" s="192"/>
      <c r="N1" s="192"/>
      <c r="O1" s="192"/>
      <c r="P1" s="192"/>
      <c r="Q1" s="192"/>
      <c r="R1" s="192"/>
      <c r="S1" s="193"/>
    </row>
    <row r="2" spans="1:34" ht="11.1" customHeight="1" thickBot="1" x14ac:dyDescent="0.25">
      <c r="B2" s="95"/>
      <c r="C2" s="95"/>
      <c r="D2" s="96"/>
      <c r="E2" s="97"/>
      <c r="F2" s="252" t="s">
        <v>37</v>
      </c>
      <c r="G2" s="252"/>
      <c r="H2" s="252"/>
      <c r="I2" s="97"/>
      <c r="K2" s="98"/>
      <c r="M2" s="99"/>
      <c r="N2" s="99"/>
      <c r="O2" s="100"/>
      <c r="P2" s="99"/>
      <c r="Q2" s="65"/>
    </row>
    <row r="3" spans="1:34" ht="11.1" customHeight="1" thickTop="1" thickBot="1" x14ac:dyDescent="0.25">
      <c r="A3" s="245" t="s">
        <v>34</v>
      </c>
      <c r="B3" s="246"/>
      <c r="C3" s="246"/>
      <c r="D3" s="101"/>
      <c r="E3" s="97"/>
      <c r="F3" s="102" t="s">
        <v>3</v>
      </c>
      <c r="G3" s="103"/>
      <c r="H3" s="104"/>
      <c r="I3" s="97"/>
      <c r="K3" s="65"/>
      <c r="O3" s="105"/>
      <c r="P3" s="240" t="s">
        <v>49</v>
      </c>
      <c r="Q3" s="241"/>
      <c r="R3" s="241"/>
      <c r="S3" s="242"/>
      <c r="AH3" s="65"/>
    </row>
    <row r="4" spans="1:34" ht="11.1" customHeight="1" thickBot="1" x14ac:dyDescent="0.25">
      <c r="A4" s="253" t="str">
        <f>IFERROR(IF(INDEX(Recap_dossiers!A6:A1048576,MATCH(C9,Recap_dossiers!C6:C1048576,0))="","",INDEX(Recap_dossiers!A6:A1048576,MATCH(C9,Recap_dossiers!C6:C1048576,0))),"")</f>
        <v/>
      </c>
      <c r="B4" s="254"/>
      <c r="C4" s="254"/>
      <c r="D4" s="255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3" t="str">
        <f>IFERROR(VLOOKUP(C9,Recap_dossiers!C6:M1048476,8,FALSE),"")</f>
        <v/>
      </c>
      <c r="B5" s="254"/>
      <c r="C5" s="254"/>
      <c r="D5" s="255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3" t="str">
        <f>IFERROR(VLOOKUP(C9,Recap_dossiers!C6:M1048476,9,FALSE),"")</f>
        <v/>
      </c>
      <c r="B6" s="254"/>
      <c r="C6" s="254"/>
      <c r="D6" s="255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56" t="str">
        <f>IFERROR(VLOOKUP(C9,Recap_dossiers!C6:M1048476,10,FALSE),"")</f>
        <v/>
      </c>
      <c r="B7" s="257"/>
      <c r="C7" s="257"/>
      <c r="D7" s="258"/>
      <c r="E7" s="97"/>
      <c r="F7" s="249" t="s">
        <v>38</v>
      </c>
      <c r="G7" s="250"/>
      <c r="H7" s="250"/>
      <c r="I7" s="251"/>
      <c r="K7" s="243"/>
      <c r="L7" s="244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38" t="str">
        <f>IFERROR(VLOOKUP(C9,Recap_dossiers!C6:M1048476,11,FALSE),"")</f>
        <v/>
      </c>
      <c r="C8" s="238"/>
      <c r="D8" s="239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IF(E41&gt;0,1-((F25+F33+F41)/(E25+E33+E41)),"")</f>
        <v/>
      </c>
      <c r="H9" s="120" t="str">
        <f>IF(G9="","",IF(G9&gt;=0.99,"Ctrl Présence",IF(G9&lt;0.99,F10)))</f>
        <v/>
      </c>
      <c r="I9" s="121" t="str">
        <f ca="1">IF(H9="Ctrl présence",NOW(),"")</f>
        <v/>
      </c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IF(G10="","",IF(G10&gt;=0.99,"Ctrl Présence",IF(G10&lt;0.99,F10)))</f>
        <v/>
      </c>
      <c r="I10" s="121" t="str">
        <f ca="1">IF(H10="Ctrl présence",NOW(),"")</f>
        <v/>
      </c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47" t="s">
        <v>36</v>
      </c>
      <c r="B11" s="248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129" t="str">
        <f>IF(G11="","",IF(G11&gt;=0.99,"Ctrl Présence",IF(G11&lt;0.99,F11)))</f>
        <v/>
      </c>
      <c r="I11" s="121" t="str">
        <f ca="1">IF(H11="Ctrl présence",NOW(),"")</f>
        <v/>
      </c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30"/>
      <c r="B12" s="131"/>
      <c r="C12" s="132"/>
      <c r="D12" s="133"/>
      <c r="E12" s="96"/>
      <c r="F12" s="126" t="s">
        <v>13</v>
      </c>
      <c r="G12" s="119" t="str">
        <f>IF(E113&gt;0,1-((F97+F105+F113)/(E97+E105+E113)),"")</f>
        <v/>
      </c>
      <c r="H12" s="129" t="str">
        <f>IF(G12="","",IF(G12&gt;=0.99,"Ctrl Présence",IF(G12&lt;0.99,F12)))</f>
        <v/>
      </c>
      <c r="I12" s="121" t="str">
        <f ca="1">IF(H12="Ctrl présence",NOW(),"")</f>
        <v/>
      </c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4"/>
      <c r="B13" s="115"/>
      <c r="C13" s="135"/>
      <c r="D13" s="136"/>
      <c r="E13" s="96"/>
      <c r="F13" s="137" t="s">
        <v>14</v>
      </c>
      <c r="G13" s="138" t="str">
        <f>IF(E137&gt;0,1-((F121+F129+F137)/(E121+E129+E137)),"")</f>
        <v/>
      </c>
      <c r="H13" s="139" t="str">
        <f>IF(G13="","",IF(G13&gt;=0.99,"Ctrl Présence",IF(G13&lt;0.99,F15)))</f>
        <v/>
      </c>
      <c r="I13" s="123" t="str">
        <f ca="1">IF(H13="Ctrl présence",NOW(),"")</f>
        <v/>
      </c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4"/>
      <c r="B14" s="115"/>
      <c r="C14" s="135"/>
      <c r="D14" s="136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5" t="s">
        <v>1</v>
      </c>
      <c r="C15" s="188"/>
      <c r="D15" s="185"/>
      <c r="E15" s="185" t="s">
        <v>42</v>
      </c>
      <c r="F15" s="229"/>
      <c r="G15" s="229"/>
      <c r="H15" s="229"/>
      <c r="I15" s="229"/>
      <c r="J15" s="140"/>
      <c r="K15" s="141"/>
      <c r="L15" s="142"/>
      <c r="M15" s="142"/>
      <c r="N15" s="143"/>
      <c r="O15" s="77"/>
      <c r="P15" s="144"/>
      <c r="Q15" s="145"/>
      <c r="R15" s="145"/>
      <c r="S15" s="146"/>
      <c r="T15" s="196"/>
    </row>
    <row r="16" spans="1:34" s="65" customFormat="1" ht="11.1" customHeight="1" thickBot="1" x14ac:dyDescent="0.25">
      <c r="B16" s="186"/>
      <c r="C16" s="189" t="s">
        <v>41</v>
      </c>
      <c r="D16" s="186"/>
      <c r="E16" s="186"/>
      <c r="F16" s="230" t="s">
        <v>43</v>
      </c>
      <c r="G16" s="232" t="s">
        <v>40</v>
      </c>
      <c r="H16" s="233"/>
      <c r="I16" s="234"/>
      <c r="J16" s="140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7" t="s">
        <v>48</v>
      </c>
    </row>
    <row r="17" spans="1:20" s="65" customFormat="1" ht="11.1" customHeight="1" thickBot="1" x14ac:dyDescent="0.25">
      <c r="B17" s="184"/>
      <c r="C17" s="187"/>
      <c r="D17" s="184"/>
      <c r="E17" s="184"/>
      <c r="F17" s="231"/>
      <c r="G17" s="235"/>
      <c r="H17" s="236"/>
      <c r="I17" s="237"/>
      <c r="J17" s="140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90" t="s">
        <v>48</v>
      </c>
    </row>
    <row r="18" spans="1:20" s="65" customFormat="1" ht="11.1" customHeight="1" x14ac:dyDescent="0.2">
      <c r="A18" s="147" t="s">
        <v>8</v>
      </c>
      <c r="B18" s="148"/>
      <c r="C18" s="149"/>
      <c r="D18" s="149"/>
      <c r="E18" s="149"/>
      <c r="F18" s="149"/>
      <c r="G18" s="150"/>
      <c r="H18" s="151"/>
      <c r="I18" s="152"/>
      <c r="J18" s="140"/>
      <c r="K18" s="195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3" t="s">
        <v>3</v>
      </c>
      <c r="B19" s="70"/>
      <c r="C19" s="154"/>
      <c r="D19" s="154"/>
      <c r="E19" s="154"/>
      <c r="F19" s="154"/>
      <c r="G19" s="155"/>
      <c r="H19" s="156"/>
      <c r="I19" s="157"/>
      <c r="J19" s="140"/>
      <c r="K19" s="195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8" t="s">
        <v>9</v>
      </c>
      <c r="B20" s="70"/>
      <c r="C20" s="154"/>
      <c r="D20" s="154"/>
      <c r="E20" s="154"/>
      <c r="F20" s="154"/>
      <c r="G20" s="155"/>
      <c r="H20" s="156"/>
      <c r="I20" s="157"/>
      <c r="J20" s="140"/>
      <c r="K20" s="195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9" t="str">
        <f>IF(C11="","",C11)</f>
        <v/>
      </c>
      <c r="B21" s="70"/>
      <c r="C21" s="154"/>
      <c r="D21" s="154"/>
      <c r="E21" s="154"/>
      <c r="F21" s="154"/>
      <c r="G21" s="155"/>
      <c r="H21" s="156"/>
      <c r="I21" s="157"/>
      <c r="J21" s="140"/>
      <c r="K21" s="195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8" t="s">
        <v>10</v>
      </c>
      <c r="B22" s="70"/>
      <c r="C22" s="154"/>
      <c r="D22" s="154"/>
      <c r="E22" s="154"/>
      <c r="F22" s="154"/>
      <c r="G22" s="155"/>
      <c r="H22" s="156"/>
      <c r="I22" s="157"/>
      <c r="J22" s="140"/>
      <c r="K22" s="195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9" t="str">
        <f>IF(C11="","",A21+30)</f>
        <v/>
      </c>
      <c r="B23" s="70"/>
      <c r="C23" s="154"/>
      <c r="D23" s="154"/>
      <c r="E23" s="154"/>
      <c r="F23" s="154"/>
      <c r="G23" s="155"/>
      <c r="H23" s="156"/>
      <c r="I23" s="157"/>
      <c r="J23" s="140"/>
      <c r="K23" s="195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8"/>
      <c r="B24" s="70"/>
      <c r="C24" s="154"/>
      <c r="D24" s="160"/>
      <c r="E24" s="160"/>
      <c r="F24" s="160"/>
      <c r="G24" s="155"/>
      <c r="H24" s="156"/>
      <c r="I24" s="157"/>
      <c r="J24" s="140"/>
      <c r="K24" s="195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61" t="s">
        <v>7</v>
      </c>
      <c r="B25" s="162"/>
      <c r="C25" s="162"/>
      <c r="D25" s="163"/>
      <c r="E25" s="164">
        <f>SUM(E18:E24)</f>
        <v>0</v>
      </c>
      <c r="F25" s="164">
        <f>SUM(F18:F24)</f>
        <v>0</v>
      </c>
      <c r="G25" s="165"/>
      <c r="H25" s="166"/>
      <c r="I25" s="167"/>
      <c r="J25" s="140"/>
      <c r="K25" s="195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8" t="s">
        <v>8</v>
      </c>
      <c r="B26" s="169"/>
      <c r="C26" s="170"/>
      <c r="D26" s="170"/>
      <c r="E26" s="170"/>
      <c r="F26" s="170"/>
      <c r="G26" s="171"/>
      <c r="H26" s="172"/>
      <c r="I26" s="173"/>
      <c r="J26" s="140"/>
      <c r="K26" s="195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4" t="s">
        <v>4</v>
      </c>
      <c r="B27" s="70"/>
      <c r="C27" s="154"/>
      <c r="D27" s="154"/>
      <c r="E27" s="154"/>
      <c r="F27" s="154"/>
      <c r="G27" s="155"/>
      <c r="H27" s="156"/>
      <c r="I27" s="175"/>
      <c r="J27" s="140"/>
      <c r="K27" s="195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8" t="s">
        <v>9</v>
      </c>
      <c r="B28" s="70"/>
      <c r="C28" s="154"/>
      <c r="D28" s="154"/>
      <c r="E28" s="154"/>
      <c r="F28" s="154"/>
      <c r="G28" s="155"/>
      <c r="H28" s="156"/>
      <c r="I28" s="175"/>
      <c r="J28" s="140"/>
      <c r="K28" s="195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9" t="str">
        <f>IF(C11="","",A23+1)</f>
        <v/>
      </c>
      <c r="B29" s="70"/>
      <c r="C29" s="154"/>
      <c r="D29" s="154"/>
      <c r="E29" s="154"/>
      <c r="F29" s="154"/>
      <c r="G29" s="155"/>
      <c r="H29" s="156"/>
      <c r="I29" s="175"/>
      <c r="J29" s="140"/>
      <c r="K29" s="195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8" t="s">
        <v>10</v>
      </c>
      <c r="B30" s="70"/>
      <c r="C30" s="154"/>
      <c r="D30" s="154"/>
      <c r="E30" s="154"/>
      <c r="F30" s="154"/>
      <c r="G30" s="155"/>
      <c r="H30" s="156"/>
      <c r="I30" s="175"/>
      <c r="J30" s="140"/>
      <c r="K30" s="195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9" t="str">
        <f>IF(C11="","",A29+30)</f>
        <v/>
      </c>
      <c r="B31" s="70"/>
      <c r="C31" s="154"/>
      <c r="D31" s="154"/>
      <c r="E31" s="154"/>
      <c r="F31" s="154"/>
      <c r="G31" s="155"/>
      <c r="H31" s="156"/>
      <c r="I31" s="175"/>
      <c r="J31" s="140"/>
      <c r="K31" s="195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8"/>
      <c r="B32" s="70"/>
      <c r="C32" s="154"/>
      <c r="D32" s="160"/>
      <c r="E32" s="160"/>
      <c r="F32" s="160"/>
      <c r="G32" s="155"/>
      <c r="H32" s="156"/>
      <c r="I32" s="175"/>
      <c r="J32" s="140"/>
      <c r="K32" s="195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61" t="s">
        <v>7</v>
      </c>
      <c r="B33" s="162"/>
      <c r="C33" s="162"/>
      <c r="D33" s="163"/>
      <c r="E33" s="164">
        <f>SUM(E26:E32)</f>
        <v>0</v>
      </c>
      <c r="F33" s="164">
        <f>SUM(F26:F32)</f>
        <v>0</v>
      </c>
      <c r="G33" s="165"/>
      <c r="H33" s="166"/>
      <c r="I33" s="167"/>
      <c r="J33" s="140"/>
      <c r="K33" s="195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8" t="s">
        <v>8</v>
      </c>
      <c r="B34" s="169"/>
      <c r="C34" s="170"/>
      <c r="D34" s="170"/>
      <c r="E34" s="170"/>
      <c r="F34" s="170"/>
      <c r="G34" s="171"/>
      <c r="H34" s="172"/>
      <c r="I34" s="173"/>
      <c r="J34" s="140"/>
      <c r="K34" s="195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4" t="s">
        <v>5</v>
      </c>
      <c r="B35" s="70"/>
      <c r="C35" s="154"/>
      <c r="D35" s="154"/>
      <c r="E35" s="154"/>
      <c r="F35" s="154"/>
      <c r="G35" s="155"/>
      <c r="H35" s="156"/>
      <c r="I35" s="175"/>
      <c r="J35" s="140"/>
      <c r="K35" s="195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8" t="s">
        <v>9</v>
      </c>
      <c r="B36" s="70"/>
      <c r="C36" s="154"/>
      <c r="D36" s="154"/>
      <c r="E36" s="154"/>
      <c r="F36" s="154"/>
      <c r="G36" s="155"/>
      <c r="H36" s="156"/>
      <c r="I36" s="175"/>
      <c r="J36" s="140"/>
      <c r="K36" s="195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9" t="str">
        <f>IF(C11="","",A31+1)</f>
        <v/>
      </c>
      <c r="B37" s="70"/>
      <c r="C37" s="154"/>
      <c r="D37" s="154"/>
      <c r="E37" s="154"/>
      <c r="F37" s="154"/>
      <c r="G37" s="155"/>
      <c r="H37" s="156"/>
      <c r="I37" s="175"/>
      <c r="J37" s="140"/>
      <c r="K37" s="195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8" t="s">
        <v>10</v>
      </c>
      <c r="B38" s="70"/>
      <c r="C38" s="154"/>
      <c r="D38" s="154"/>
      <c r="E38" s="154"/>
      <c r="F38" s="154"/>
      <c r="G38" s="155"/>
      <c r="H38" s="156"/>
      <c r="I38" s="175"/>
      <c r="J38" s="140"/>
      <c r="K38" s="195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9" t="str">
        <f>IF(C11="","",A37+30)</f>
        <v/>
      </c>
      <c r="B39" s="70"/>
      <c r="C39" s="154"/>
      <c r="D39" s="154"/>
      <c r="E39" s="154"/>
      <c r="F39" s="154"/>
      <c r="G39" s="155"/>
      <c r="H39" s="156"/>
      <c r="I39" s="175"/>
      <c r="J39" s="140"/>
      <c r="K39" s="195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8"/>
      <c r="B40" s="70"/>
      <c r="C40" s="154"/>
      <c r="D40" s="160"/>
      <c r="E40" s="160"/>
      <c r="F40" s="160"/>
      <c r="G40" s="155"/>
      <c r="H40" s="156"/>
      <c r="I40" s="175"/>
      <c r="J40" s="140"/>
      <c r="K40" s="195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6" t="s">
        <v>7</v>
      </c>
      <c r="B41" s="177"/>
      <c r="C41" s="177"/>
      <c r="D41" s="178"/>
      <c r="E41" s="179">
        <f>SUM(E34:E40)</f>
        <v>0</v>
      </c>
      <c r="F41" s="179">
        <f>SUM(F34:F40)</f>
        <v>0</v>
      </c>
      <c r="G41" s="180"/>
      <c r="H41" s="181"/>
      <c r="I41" s="182"/>
      <c r="J41" s="140"/>
      <c r="K41" s="195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7" t="s">
        <v>12</v>
      </c>
      <c r="B42" s="148"/>
      <c r="C42" s="149"/>
      <c r="D42" s="149"/>
      <c r="E42" s="149"/>
      <c r="F42" s="149"/>
      <c r="G42" s="150"/>
      <c r="H42" s="151"/>
      <c r="I42" s="183"/>
      <c r="J42" s="140"/>
      <c r="K42" s="195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3" t="s">
        <v>3</v>
      </c>
      <c r="B43" s="70"/>
      <c r="C43" s="154"/>
      <c r="D43" s="154"/>
      <c r="E43" s="154"/>
      <c r="F43" s="154"/>
      <c r="G43" s="155"/>
      <c r="H43" s="156"/>
      <c r="I43" s="175"/>
      <c r="J43" s="140"/>
      <c r="K43" s="195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8" t="s">
        <v>9</v>
      </c>
      <c r="B44" s="70"/>
      <c r="C44" s="154"/>
      <c r="D44" s="154"/>
      <c r="E44" s="154"/>
      <c r="F44" s="154"/>
      <c r="G44" s="155"/>
      <c r="H44" s="156"/>
      <c r="I44" s="175"/>
      <c r="J44" s="140"/>
      <c r="K44" s="195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9" t="str">
        <f>IF(C11="","",A39+1)</f>
        <v/>
      </c>
      <c r="B45" s="70"/>
      <c r="C45" s="154"/>
      <c r="D45" s="154"/>
      <c r="E45" s="154"/>
      <c r="F45" s="154"/>
      <c r="G45" s="155"/>
      <c r="H45" s="156"/>
      <c r="I45" s="175"/>
      <c r="J45" s="140"/>
      <c r="K45" s="195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8" t="s">
        <v>10</v>
      </c>
      <c r="B46" s="70"/>
      <c r="C46" s="154"/>
      <c r="D46" s="154"/>
      <c r="E46" s="154"/>
      <c r="F46" s="154"/>
      <c r="G46" s="155"/>
      <c r="H46" s="156"/>
      <c r="I46" s="175"/>
      <c r="J46" s="140"/>
      <c r="K46" s="195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9" t="str">
        <f>IF(C11="","",A45+30)</f>
        <v/>
      </c>
      <c r="B47" s="70"/>
      <c r="C47" s="154"/>
      <c r="D47" s="154"/>
      <c r="E47" s="154"/>
      <c r="F47" s="154"/>
      <c r="G47" s="155"/>
      <c r="H47" s="156"/>
      <c r="I47" s="175"/>
      <c r="J47" s="140"/>
      <c r="K47" s="195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8"/>
      <c r="B48" s="70"/>
      <c r="C48" s="154"/>
      <c r="D48" s="160"/>
      <c r="E48" s="160"/>
      <c r="F48" s="160"/>
      <c r="G48" s="155"/>
      <c r="H48" s="156"/>
      <c r="I48" s="175"/>
      <c r="J48" s="140"/>
      <c r="K48" s="195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61" t="s">
        <v>7</v>
      </c>
      <c r="B49" s="162"/>
      <c r="C49" s="162"/>
      <c r="D49" s="163"/>
      <c r="E49" s="164">
        <f>SUM(E42:E48)</f>
        <v>0</v>
      </c>
      <c r="F49" s="164">
        <f>SUM(F42:F48)</f>
        <v>0</v>
      </c>
      <c r="G49" s="165"/>
      <c r="H49" s="166"/>
      <c r="I49" s="167"/>
      <c r="J49" s="140"/>
      <c r="K49" s="195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8" t="s">
        <v>12</v>
      </c>
      <c r="B50" s="169"/>
      <c r="C50" s="170"/>
      <c r="D50" s="170"/>
      <c r="E50" s="170"/>
      <c r="F50" s="170"/>
      <c r="G50" s="171"/>
      <c r="H50" s="172"/>
      <c r="I50" s="173"/>
      <c r="J50" s="140"/>
      <c r="K50" s="195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4" t="s">
        <v>4</v>
      </c>
      <c r="B51" s="70"/>
      <c r="C51" s="154"/>
      <c r="D51" s="154"/>
      <c r="E51" s="154"/>
      <c r="F51" s="154"/>
      <c r="G51" s="155"/>
      <c r="H51" s="156"/>
      <c r="I51" s="175"/>
      <c r="J51" s="140"/>
      <c r="K51" s="195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8" t="s">
        <v>9</v>
      </c>
      <c r="B52" s="70"/>
      <c r="C52" s="154"/>
      <c r="D52" s="154"/>
      <c r="E52" s="154"/>
      <c r="F52" s="154"/>
      <c r="G52" s="155"/>
      <c r="H52" s="156"/>
      <c r="I52" s="175"/>
      <c r="J52" s="140"/>
      <c r="K52" s="195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9" t="str">
        <f>IF(C11="","",A47+1)</f>
        <v/>
      </c>
      <c r="B53" s="70"/>
      <c r="C53" s="154"/>
      <c r="D53" s="154"/>
      <c r="E53" s="154"/>
      <c r="F53" s="154"/>
      <c r="G53" s="155"/>
      <c r="H53" s="156"/>
      <c r="I53" s="175"/>
      <c r="J53" s="140"/>
      <c r="K53" s="195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8" t="s">
        <v>10</v>
      </c>
      <c r="B54" s="70"/>
      <c r="C54" s="154"/>
      <c r="D54" s="154"/>
      <c r="E54" s="154"/>
      <c r="F54" s="154"/>
      <c r="G54" s="155"/>
      <c r="H54" s="156"/>
      <c r="I54" s="175"/>
      <c r="J54" s="140"/>
      <c r="K54" s="195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9" t="str">
        <f>IF(C11="","",A53+30)</f>
        <v/>
      </c>
      <c r="B55" s="70"/>
      <c r="C55" s="154"/>
      <c r="D55" s="154"/>
      <c r="E55" s="154"/>
      <c r="F55" s="154"/>
      <c r="G55" s="155"/>
      <c r="H55" s="156"/>
      <c r="I55" s="175"/>
      <c r="J55" s="140"/>
      <c r="K55" s="195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8"/>
      <c r="B56" s="70"/>
      <c r="C56" s="154"/>
      <c r="D56" s="160"/>
      <c r="E56" s="160"/>
      <c r="F56" s="160"/>
      <c r="G56" s="155"/>
      <c r="H56" s="156"/>
      <c r="I56" s="175"/>
      <c r="J56" s="140"/>
      <c r="K56" s="195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61" t="s">
        <v>7</v>
      </c>
      <c r="B57" s="162"/>
      <c r="C57" s="162"/>
      <c r="D57" s="163"/>
      <c r="E57" s="164">
        <f>SUM(E50:E56)</f>
        <v>0</v>
      </c>
      <c r="F57" s="164">
        <f>SUM(F50:F56)</f>
        <v>0</v>
      </c>
      <c r="G57" s="165"/>
      <c r="H57" s="166"/>
      <c r="I57" s="167"/>
      <c r="J57" s="140"/>
      <c r="K57" s="195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8" t="s">
        <v>12</v>
      </c>
      <c r="B58" s="169"/>
      <c r="C58" s="170"/>
      <c r="D58" s="170"/>
      <c r="E58" s="170"/>
      <c r="F58" s="170"/>
      <c r="G58" s="171"/>
      <c r="H58" s="172"/>
      <c r="I58" s="173"/>
      <c r="J58" s="140"/>
      <c r="K58" s="195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4" t="s">
        <v>5</v>
      </c>
      <c r="B59" s="70"/>
      <c r="C59" s="154"/>
      <c r="D59" s="154"/>
      <c r="E59" s="154"/>
      <c r="F59" s="154"/>
      <c r="G59" s="155"/>
      <c r="H59" s="156"/>
      <c r="I59" s="175"/>
      <c r="J59" s="140"/>
      <c r="K59" s="195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8" t="s">
        <v>9</v>
      </c>
      <c r="B60" s="70"/>
      <c r="C60" s="154"/>
      <c r="D60" s="154"/>
      <c r="E60" s="154"/>
      <c r="F60" s="154"/>
      <c r="G60" s="155"/>
      <c r="H60" s="156"/>
      <c r="I60" s="175"/>
      <c r="J60" s="140"/>
      <c r="K60" s="195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9" t="str">
        <f>IF(C11="","",A55+1)</f>
        <v/>
      </c>
      <c r="B61" s="70"/>
      <c r="C61" s="154"/>
      <c r="D61" s="154"/>
      <c r="E61" s="154"/>
      <c r="F61" s="154"/>
      <c r="G61" s="155"/>
      <c r="H61" s="156"/>
      <c r="I61" s="175"/>
      <c r="J61" s="140"/>
      <c r="K61" s="195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8" t="s">
        <v>10</v>
      </c>
      <c r="B62" s="70"/>
      <c r="C62" s="154"/>
      <c r="D62" s="154"/>
      <c r="E62" s="154"/>
      <c r="F62" s="154"/>
      <c r="G62" s="155"/>
      <c r="H62" s="156"/>
      <c r="I62" s="175"/>
      <c r="J62" s="140"/>
      <c r="K62" s="195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9" t="str">
        <f>IF(C11="","",A61+30)</f>
        <v/>
      </c>
      <c r="B63" s="70"/>
      <c r="C63" s="154"/>
      <c r="D63" s="154"/>
      <c r="E63" s="154"/>
      <c r="F63" s="154"/>
      <c r="G63" s="155"/>
      <c r="H63" s="156"/>
      <c r="I63" s="175"/>
      <c r="J63" s="140"/>
      <c r="K63" s="195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8"/>
      <c r="B64" s="70"/>
      <c r="C64" s="154"/>
      <c r="D64" s="160"/>
      <c r="E64" s="160"/>
      <c r="F64" s="160"/>
      <c r="G64" s="155"/>
      <c r="H64" s="156"/>
      <c r="I64" s="175"/>
      <c r="J64" s="140"/>
      <c r="K64" s="195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6" t="s">
        <v>7</v>
      </c>
      <c r="B65" s="177"/>
      <c r="C65" s="177"/>
      <c r="D65" s="178"/>
      <c r="E65" s="179">
        <f>SUM(E58:E64)</f>
        <v>0</v>
      </c>
      <c r="F65" s="179">
        <f>SUM(F58:F64)</f>
        <v>0</v>
      </c>
      <c r="G65" s="180"/>
      <c r="H65" s="181"/>
      <c r="I65" s="182"/>
      <c r="J65" s="140"/>
      <c r="K65" s="195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7" t="s">
        <v>11</v>
      </c>
      <c r="B66" s="148"/>
      <c r="C66" s="149"/>
      <c r="D66" s="149"/>
      <c r="E66" s="149"/>
      <c r="F66" s="149"/>
      <c r="G66" s="150"/>
      <c r="H66" s="151"/>
      <c r="I66" s="183"/>
      <c r="J66" s="140"/>
      <c r="K66" s="195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3" t="s">
        <v>3</v>
      </c>
      <c r="B67" s="70"/>
      <c r="C67" s="154"/>
      <c r="D67" s="154"/>
      <c r="E67" s="154"/>
      <c r="F67" s="154"/>
      <c r="G67" s="155"/>
      <c r="H67" s="156"/>
      <c r="I67" s="175"/>
      <c r="J67" s="140"/>
      <c r="K67" s="195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8" t="s">
        <v>9</v>
      </c>
      <c r="B68" s="70"/>
      <c r="C68" s="154"/>
      <c r="D68" s="154"/>
      <c r="E68" s="154"/>
      <c r="F68" s="154"/>
      <c r="G68" s="155"/>
      <c r="H68" s="156"/>
      <c r="I68" s="175"/>
      <c r="J68" s="140"/>
      <c r="K68" s="195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9" t="str">
        <f>IF(C11="","",A63+1)</f>
        <v/>
      </c>
      <c r="B69" s="70"/>
      <c r="C69" s="154"/>
      <c r="D69" s="154"/>
      <c r="E69" s="154"/>
      <c r="F69" s="154"/>
      <c r="G69" s="155"/>
      <c r="H69" s="156"/>
      <c r="I69" s="175"/>
      <c r="J69" s="140"/>
      <c r="K69" s="195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8" t="s">
        <v>10</v>
      </c>
      <c r="B70" s="70"/>
      <c r="C70" s="154"/>
      <c r="D70" s="154"/>
      <c r="E70" s="154"/>
      <c r="F70" s="154"/>
      <c r="G70" s="155"/>
      <c r="H70" s="156"/>
      <c r="I70" s="175"/>
      <c r="J70" s="140"/>
      <c r="K70" s="195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9" t="str">
        <f>IF(C11="","",A69+30)</f>
        <v/>
      </c>
      <c r="B71" s="70"/>
      <c r="C71" s="154"/>
      <c r="D71" s="154"/>
      <c r="E71" s="154"/>
      <c r="F71" s="154"/>
      <c r="G71" s="155"/>
      <c r="H71" s="156"/>
      <c r="I71" s="175"/>
      <c r="J71" s="140"/>
      <c r="K71" s="195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8"/>
      <c r="B72" s="70"/>
      <c r="C72" s="154"/>
      <c r="D72" s="160"/>
      <c r="E72" s="160"/>
      <c r="F72" s="160"/>
      <c r="G72" s="155"/>
      <c r="H72" s="156"/>
      <c r="I72" s="175"/>
      <c r="J72" s="140"/>
      <c r="K72" s="195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61" t="s">
        <v>7</v>
      </c>
      <c r="B73" s="162"/>
      <c r="C73" s="162"/>
      <c r="D73" s="163"/>
      <c r="E73" s="164">
        <f>SUM(E66:E72)</f>
        <v>0</v>
      </c>
      <c r="F73" s="164">
        <f>SUM(F66:F72)</f>
        <v>0</v>
      </c>
      <c r="G73" s="165"/>
      <c r="H73" s="166"/>
      <c r="I73" s="167"/>
      <c r="J73" s="140"/>
      <c r="K73" s="195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8" t="s">
        <v>11</v>
      </c>
      <c r="B74" s="169"/>
      <c r="C74" s="170"/>
      <c r="D74" s="170"/>
      <c r="E74" s="170"/>
      <c r="F74" s="170"/>
      <c r="G74" s="171"/>
      <c r="H74" s="172"/>
      <c r="I74" s="173"/>
      <c r="J74" s="140"/>
      <c r="K74" s="195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4" t="s">
        <v>4</v>
      </c>
      <c r="B75" s="70"/>
      <c r="C75" s="154"/>
      <c r="D75" s="154"/>
      <c r="E75" s="154"/>
      <c r="F75" s="154"/>
      <c r="G75" s="155"/>
      <c r="H75" s="156"/>
      <c r="I75" s="175"/>
      <c r="J75" s="140"/>
      <c r="K75" s="195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8" t="s">
        <v>9</v>
      </c>
      <c r="B76" s="70"/>
      <c r="C76" s="154"/>
      <c r="D76" s="154"/>
      <c r="E76" s="154"/>
      <c r="F76" s="154"/>
      <c r="G76" s="155"/>
      <c r="H76" s="156"/>
      <c r="I76" s="175"/>
      <c r="J76" s="140"/>
      <c r="K76" s="195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9" t="str">
        <f>IF(C11="","",A71+1)</f>
        <v/>
      </c>
      <c r="B77" s="70"/>
      <c r="C77" s="154"/>
      <c r="D77" s="154"/>
      <c r="E77" s="154"/>
      <c r="F77" s="154"/>
      <c r="G77" s="155"/>
      <c r="H77" s="156"/>
      <c r="I77" s="175"/>
      <c r="J77" s="140"/>
      <c r="K77" s="195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8" t="s">
        <v>10</v>
      </c>
      <c r="B78" s="70"/>
      <c r="C78" s="154"/>
      <c r="D78" s="154"/>
      <c r="E78" s="154"/>
      <c r="F78" s="154"/>
      <c r="G78" s="155"/>
      <c r="H78" s="156"/>
      <c r="I78" s="175"/>
      <c r="J78" s="140"/>
      <c r="K78" s="195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9" t="str">
        <f>IF(C11="","",A77+30)</f>
        <v/>
      </c>
      <c r="B79" s="70"/>
      <c r="C79" s="154"/>
      <c r="D79" s="154"/>
      <c r="E79" s="154"/>
      <c r="F79" s="154"/>
      <c r="G79" s="155"/>
      <c r="H79" s="156"/>
      <c r="I79" s="175"/>
      <c r="J79" s="140"/>
      <c r="K79" s="195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8"/>
      <c r="B80" s="70"/>
      <c r="C80" s="154"/>
      <c r="D80" s="160"/>
      <c r="E80" s="160"/>
      <c r="F80" s="160"/>
      <c r="G80" s="155"/>
      <c r="H80" s="156"/>
      <c r="I80" s="175"/>
      <c r="J80" s="140"/>
      <c r="K80" s="195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61" t="s">
        <v>7</v>
      </c>
      <c r="B81" s="162"/>
      <c r="C81" s="162"/>
      <c r="D81" s="163"/>
      <c r="E81" s="164">
        <f>SUM(E74:E80)</f>
        <v>0</v>
      </c>
      <c r="F81" s="164">
        <f>SUM(F74:F80)</f>
        <v>0</v>
      </c>
      <c r="G81" s="165"/>
      <c r="H81" s="166"/>
      <c r="I81" s="167"/>
      <c r="J81" s="140"/>
      <c r="K81" s="195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8" t="s">
        <v>11</v>
      </c>
      <c r="B82" s="169"/>
      <c r="C82" s="170"/>
      <c r="D82" s="170"/>
      <c r="E82" s="170"/>
      <c r="F82" s="170"/>
      <c r="G82" s="171"/>
      <c r="H82" s="172"/>
      <c r="I82" s="173"/>
      <c r="J82" s="140"/>
      <c r="K82" s="195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4" t="s">
        <v>5</v>
      </c>
      <c r="B83" s="70"/>
      <c r="C83" s="154"/>
      <c r="D83" s="154"/>
      <c r="E83" s="154"/>
      <c r="F83" s="154"/>
      <c r="G83" s="155"/>
      <c r="H83" s="156"/>
      <c r="I83" s="175"/>
      <c r="J83" s="140"/>
      <c r="K83" s="195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8" t="s">
        <v>9</v>
      </c>
      <c r="B84" s="70"/>
      <c r="C84" s="154"/>
      <c r="D84" s="154"/>
      <c r="E84" s="154"/>
      <c r="F84" s="154"/>
      <c r="G84" s="155"/>
      <c r="H84" s="156"/>
      <c r="I84" s="175"/>
      <c r="J84" s="140"/>
      <c r="K84" s="195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9" t="str">
        <f>IF(C11="","",A79+1)</f>
        <v/>
      </c>
      <c r="B85" s="70"/>
      <c r="C85" s="154"/>
      <c r="D85" s="154"/>
      <c r="E85" s="154"/>
      <c r="F85" s="154"/>
      <c r="G85" s="155"/>
      <c r="H85" s="156"/>
      <c r="I85" s="175"/>
      <c r="J85" s="140"/>
      <c r="K85" s="195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8" t="s">
        <v>10</v>
      </c>
      <c r="B86" s="70"/>
      <c r="C86" s="154"/>
      <c r="D86" s="154"/>
      <c r="E86" s="154"/>
      <c r="F86" s="154"/>
      <c r="G86" s="155"/>
      <c r="H86" s="156"/>
      <c r="I86" s="175"/>
      <c r="J86" s="140"/>
      <c r="K86" s="195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9" t="str">
        <f>IF(C11="","",A85+30)</f>
        <v/>
      </c>
      <c r="B87" s="70"/>
      <c r="C87" s="154"/>
      <c r="D87" s="154"/>
      <c r="E87" s="154"/>
      <c r="F87" s="154"/>
      <c r="G87" s="155"/>
      <c r="H87" s="156"/>
      <c r="I87" s="175"/>
      <c r="J87" s="140"/>
      <c r="K87" s="195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8"/>
      <c r="B88" s="70"/>
      <c r="C88" s="154"/>
      <c r="D88" s="160"/>
      <c r="E88" s="160"/>
      <c r="F88" s="160"/>
      <c r="G88" s="155"/>
      <c r="H88" s="156"/>
      <c r="I88" s="175"/>
      <c r="J88" s="140"/>
      <c r="K88" s="195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6" t="s">
        <v>7</v>
      </c>
      <c r="B89" s="177"/>
      <c r="C89" s="177"/>
      <c r="D89" s="178"/>
      <c r="E89" s="179">
        <f>SUM(E82:E88)</f>
        <v>0</v>
      </c>
      <c r="F89" s="179">
        <f>SUM(F82:F88)</f>
        <v>0</v>
      </c>
      <c r="G89" s="180"/>
      <c r="H89" s="181"/>
      <c r="I89" s="182"/>
      <c r="J89" s="140"/>
      <c r="K89" s="195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7" t="s">
        <v>13</v>
      </c>
      <c r="B90" s="148"/>
      <c r="C90" s="149"/>
      <c r="D90" s="149"/>
      <c r="E90" s="149"/>
      <c r="F90" s="149"/>
      <c r="G90" s="150"/>
      <c r="H90" s="151"/>
      <c r="I90" s="183"/>
      <c r="J90" s="140"/>
      <c r="K90" s="195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3" t="s">
        <v>3</v>
      </c>
      <c r="B91" s="70"/>
      <c r="C91" s="154"/>
      <c r="D91" s="154"/>
      <c r="E91" s="154"/>
      <c r="F91" s="154"/>
      <c r="G91" s="155"/>
      <c r="H91" s="156"/>
      <c r="I91" s="175"/>
      <c r="J91" s="140"/>
      <c r="K91" s="195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8" t="s">
        <v>9</v>
      </c>
      <c r="B92" s="70"/>
      <c r="C92" s="154"/>
      <c r="D92" s="154"/>
      <c r="E92" s="154"/>
      <c r="F92" s="154"/>
      <c r="G92" s="155"/>
      <c r="H92" s="156"/>
      <c r="I92" s="175"/>
      <c r="J92" s="140"/>
      <c r="K92" s="195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9" t="str">
        <f>IF(C11="","",A87+1)</f>
        <v/>
      </c>
      <c r="B93" s="70"/>
      <c r="C93" s="154"/>
      <c r="D93" s="154"/>
      <c r="E93" s="154"/>
      <c r="F93" s="154"/>
      <c r="G93" s="155"/>
      <c r="H93" s="156"/>
      <c r="I93" s="175"/>
      <c r="J93" s="140"/>
      <c r="K93" s="195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8" t="s">
        <v>10</v>
      </c>
      <c r="B94" s="70"/>
      <c r="C94" s="154"/>
      <c r="D94" s="154"/>
      <c r="E94" s="154"/>
      <c r="F94" s="154"/>
      <c r="G94" s="155"/>
      <c r="H94" s="156"/>
      <c r="I94" s="175"/>
      <c r="J94" s="140"/>
      <c r="K94" s="195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9" t="str">
        <f>IF(C11="","",A93+30)</f>
        <v/>
      </c>
      <c r="B95" s="70"/>
      <c r="C95" s="154"/>
      <c r="D95" s="154"/>
      <c r="E95" s="154"/>
      <c r="F95" s="154"/>
      <c r="G95" s="155"/>
      <c r="H95" s="156"/>
      <c r="I95" s="175"/>
      <c r="J95" s="140"/>
      <c r="K95" s="195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8"/>
      <c r="B96" s="70"/>
      <c r="C96" s="154"/>
      <c r="D96" s="160"/>
      <c r="E96" s="160"/>
      <c r="F96" s="160"/>
      <c r="G96" s="155"/>
      <c r="H96" s="156"/>
      <c r="I96" s="175"/>
      <c r="J96" s="140"/>
      <c r="K96" s="195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61" t="s">
        <v>7</v>
      </c>
      <c r="B97" s="162"/>
      <c r="C97" s="162"/>
      <c r="D97" s="163"/>
      <c r="E97" s="164">
        <f>SUM(E90:E96)</f>
        <v>0</v>
      </c>
      <c r="F97" s="164">
        <f>SUM(F90:F96)</f>
        <v>0</v>
      </c>
      <c r="G97" s="165"/>
      <c r="H97" s="166"/>
      <c r="I97" s="167"/>
      <c r="J97" s="140"/>
      <c r="K97" s="195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8" t="s">
        <v>13</v>
      </c>
      <c r="B98" s="169"/>
      <c r="C98" s="170"/>
      <c r="D98" s="170"/>
      <c r="E98" s="170"/>
      <c r="F98" s="170"/>
      <c r="G98" s="171"/>
      <c r="H98" s="172"/>
      <c r="I98" s="173"/>
      <c r="J98" s="140"/>
      <c r="K98" s="195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4" t="s">
        <v>4</v>
      </c>
      <c r="B99" s="70"/>
      <c r="C99" s="154"/>
      <c r="D99" s="154"/>
      <c r="E99" s="154"/>
      <c r="F99" s="154"/>
      <c r="G99" s="155"/>
      <c r="H99" s="156"/>
      <c r="I99" s="175"/>
      <c r="J99" s="140"/>
      <c r="K99" s="195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8" t="s">
        <v>9</v>
      </c>
      <c r="B100" s="70"/>
      <c r="C100" s="154"/>
      <c r="D100" s="154"/>
      <c r="E100" s="154"/>
      <c r="F100" s="154"/>
      <c r="G100" s="155"/>
      <c r="H100" s="156"/>
      <c r="I100" s="175"/>
      <c r="J100" s="140"/>
      <c r="K100" s="195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9" t="str">
        <f>IF(C11="","",A95+1)</f>
        <v/>
      </c>
      <c r="B101" s="70"/>
      <c r="C101" s="154"/>
      <c r="D101" s="154"/>
      <c r="E101" s="154"/>
      <c r="F101" s="154"/>
      <c r="G101" s="155"/>
      <c r="H101" s="156"/>
      <c r="I101" s="175"/>
      <c r="J101" s="140"/>
      <c r="K101" s="195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8" t="s">
        <v>10</v>
      </c>
      <c r="B102" s="70"/>
      <c r="C102" s="154"/>
      <c r="D102" s="154"/>
      <c r="E102" s="154"/>
      <c r="F102" s="154"/>
      <c r="G102" s="155"/>
      <c r="H102" s="156"/>
      <c r="I102" s="175"/>
      <c r="J102" s="140"/>
      <c r="K102" s="195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9" t="str">
        <f>IF(C11="","",A101+30)</f>
        <v/>
      </c>
      <c r="B103" s="70"/>
      <c r="C103" s="154"/>
      <c r="D103" s="154"/>
      <c r="E103" s="154"/>
      <c r="F103" s="154"/>
      <c r="G103" s="155"/>
      <c r="H103" s="156"/>
      <c r="I103" s="175"/>
      <c r="J103" s="140"/>
      <c r="K103" s="195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8"/>
      <c r="B104" s="70"/>
      <c r="C104" s="154"/>
      <c r="D104" s="160"/>
      <c r="E104" s="160"/>
      <c r="F104" s="160"/>
      <c r="G104" s="155"/>
      <c r="H104" s="156"/>
      <c r="I104" s="175"/>
      <c r="J104" s="140"/>
      <c r="K104" s="195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61" t="s">
        <v>7</v>
      </c>
      <c r="B105" s="162"/>
      <c r="C105" s="162"/>
      <c r="D105" s="163"/>
      <c r="E105" s="164">
        <f>SUM(E98:E104)</f>
        <v>0</v>
      </c>
      <c r="F105" s="164">
        <f>SUM(F98:F104)</f>
        <v>0</v>
      </c>
      <c r="G105" s="165"/>
      <c r="H105" s="166"/>
      <c r="I105" s="167"/>
      <c r="J105" s="140"/>
      <c r="K105" s="195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8" t="s">
        <v>13</v>
      </c>
      <c r="B106" s="169"/>
      <c r="C106" s="170"/>
      <c r="D106" s="170"/>
      <c r="E106" s="170"/>
      <c r="F106" s="170"/>
      <c r="G106" s="171"/>
      <c r="H106" s="172"/>
      <c r="I106" s="173"/>
      <c r="J106" s="140"/>
      <c r="K106" s="195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4" t="s">
        <v>5</v>
      </c>
      <c r="B107" s="70"/>
      <c r="C107" s="154"/>
      <c r="D107" s="154"/>
      <c r="E107" s="154"/>
      <c r="F107" s="154"/>
      <c r="G107" s="155"/>
      <c r="H107" s="156"/>
      <c r="I107" s="175"/>
      <c r="J107" s="140"/>
      <c r="K107" s="195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8" t="s">
        <v>9</v>
      </c>
      <c r="B108" s="70"/>
      <c r="C108" s="154"/>
      <c r="D108" s="154"/>
      <c r="E108" s="154"/>
      <c r="F108" s="154"/>
      <c r="G108" s="155"/>
      <c r="H108" s="156"/>
      <c r="I108" s="175"/>
      <c r="J108" s="140"/>
      <c r="K108" s="195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9" t="str">
        <f>IF(C11="","",A103+1)</f>
        <v/>
      </c>
      <c r="B109" s="70"/>
      <c r="C109" s="154"/>
      <c r="D109" s="154"/>
      <c r="E109" s="154"/>
      <c r="F109" s="154"/>
      <c r="G109" s="155"/>
      <c r="H109" s="156"/>
      <c r="I109" s="175"/>
      <c r="J109" s="140"/>
      <c r="K109" s="195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8" t="s">
        <v>10</v>
      </c>
      <c r="B110" s="70"/>
      <c r="C110" s="154"/>
      <c r="D110" s="154"/>
      <c r="E110" s="154"/>
      <c r="F110" s="154"/>
      <c r="G110" s="155"/>
      <c r="H110" s="156"/>
      <c r="I110" s="175"/>
      <c r="J110" s="140"/>
      <c r="K110" s="195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9" t="str">
        <f>IF(C11="","",A109+30)</f>
        <v/>
      </c>
      <c r="B111" s="70"/>
      <c r="C111" s="154"/>
      <c r="D111" s="154"/>
      <c r="E111" s="154"/>
      <c r="F111" s="154"/>
      <c r="G111" s="155"/>
      <c r="H111" s="156"/>
      <c r="I111" s="175"/>
      <c r="J111" s="140"/>
      <c r="K111" s="195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8"/>
      <c r="B112" s="70"/>
      <c r="C112" s="154"/>
      <c r="D112" s="160"/>
      <c r="E112" s="160"/>
      <c r="F112" s="160"/>
      <c r="G112" s="155"/>
      <c r="H112" s="156"/>
      <c r="I112" s="175"/>
      <c r="J112" s="140"/>
      <c r="K112" s="195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6" t="s">
        <v>7</v>
      </c>
      <c r="B113" s="177"/>
      <c r="C113" s="177"/>
      <c r="D113" s="178"/>
      <c r="E113" s="179">
        <f>SUM(E106:E112)</f>
        <v>0</v>
      </c>
      <c r="F113" s="179">
        <f>SUM(F106:F112)</f>
        <v>0</v>
      </c>
      <c r="G113" s="180"/>
      <c r="H113" s="181"/>
      <c r="I113" s="182"/>
      <c r="J113" s="140"/>
      <c r="K113" s="195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7" t="s">
        <v>14</v>
      </c>
      <c r="B114" s="148"/>
      <c r="C114" s="149"/>
      <c r="D114" s="149"/>
      <c r="E114" s="149"/>
      <c r="F114" s="149"/>
      <c r="G114" s="150"/>
      <c r="H114" s="151"/>
      <c r="I114" s="183"/>
      <c r="J114" s="140"/>
      <c r="K114" s="195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3" t="s">
        <v>3</v>
      </c>
      <c r="B115" s="70"/>
      <c r="C115" s="154"/>
      <c r="D115" s="154"/>
      <c r="E115" s="154"/>
      <c r="F115" s="154"/>
      <c r="G115" s="155"/>
      <c r="H115" s="156"/>
      <c r="I115" s="175"/>
      <c r="J115" s="140"/>
      <c r="K115" s="195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8" t="s">
        <v>9</v>
      </c>
      <c r="B116" s="70"/>
      <c r="C116" s="154"/>
      <c r="D116" s="154"/>
      <c r="E116" s="154"/>
      <c r="F116" s="154"/>
      <c r="G116" s="155"/>
      <c r="H116" s="156"/>
      <c r="I116" s="175"/>
      <c r="J116" s="140"/>
      <c r="K116" s="195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9" t="str">
        <f>IF(C11="","",A111+1)</f>
        <v/>
      </c>
      <c r="B117" s="70"/>
      <c r="C117" s="154"/>
      <c r="D117" s="154"/>
      <c r="E117" s="154"/>
      <c r="F117" s="154"/>
      <c r="G117" s="155"/>
      <c r="H117" s="156"/>
      <c r="I117" s="175"/>
      <c r="J117" s="140"/>
      <c r="K117" s="195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8" t="s">
        <v>10</v>
      </c>
      <c r="B118" s="70"/>
      <c r="C118" s="154"/>
      <c r="D118" s="154"/>
      <c r="E118" s="154"/>
      <c r="F118" s="154"/>
      <c r="G118" s="155"/>
      <c r="H118" s="156"/>
      <c r="I118" s="175"/>
      <c r="J118" s="140"/>
      <c r="K118" s="195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9" t="str">
        <f>IF(C11="","",A117+30)</f>
        <v/>
      </c>
      <c r="B119" s="70"/>
      <c r="C119" s="154"/>
      <c r="D119" s="154"/>
      <c r="E119" s="154"/>
      <c r="F119" s="154"/>
      <c r="G119" s="155"/>
      <c r="H119" s="156"/>
      <c r="I119" s="175"/>
      <c r="J119" s="140"/>
      <c r="K119" s="195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8"/>
      <c r="B120" s="70"/>
      <c r="C120" s="154"/>
      <c r="D120" s="160"/>
      <c r="E120" s="160"/>
      <c r="F120" s="160"/>
      <c r="G120" s="155"/>
      <c r="H120" s="156"/>
      <c r="I120" s="175"/>
      <c r="J120" s="140"/>
      <c r="K120" s="195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61" t="s">
        <v>7</v>
      </c>
      <c r="B121" s="162"/>
      <c r="C121" s="162"/>
      <c r="D121" s="163"/>
      <c r="E121" s="164">
        <f>SUM(E114:E120)</f>
        <v>0</v>
      </c>
      <c r="F121" s="164">
        <f>SUM(F114:F120)</f>
        <v>0</v>
      </c>
      <c r="G121" s="165"/>
      <c r="H121" s="166"/>
      <c r="I121" s="167"/>
      <c r="J121" s="140"/>
      <c r="K121" s="195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8" t="s">
        <v>14</v>
      </c>
      <c r="B122" s="169"/>
      <c r="C122" s="170"/>
      <c r="D122" s="170"/>
      <c r="E122" s="170"/>
      <c r="F122" s="170"/>
      <c r="G122" s="171"/>
      <c r="H122" s="172"/>
      <c r="I122" s="173"/>
      <c r="J122" s="140"/>
      <c r="K122" s="195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4" t="s">
        <v>4</v>
      </c>
      <c r="B123" s="70"/>
      <c r="C123" s="154"/>
      <c r="D123" s="154"/>
      <c r="E123" s="154"/>
      <c r="F123" s="154"/>
      <c r="G123" s="155"/>
      <c r="H123" s="156"/>
      <c r="I123" s="175"/>
      <c r="J123" s="140"/>
      <c r="K123" s="195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8" t="s">
        <v>9</v>
      </c>
      <c r="B124" s="70"/>
      <c r="C124" s="154"/>
      <c r="D124" s="154"/>
      <c r="E124" s="154"/>
      <c r="F124" s="154"/>
      <c r="G124" s="155"/>
      <c r="H124" s="156"/>
      <c r="I124" s="175"/>
      <c r="J124" s="140"/>
      <c r="K124" s="195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9" t="str">
        <f>IF(C11="","",A119+1)</f>
        <v/>
      </c>
      <c r="B125" s="70"/>
      <c r="C125" s="154"/>
      <c r="D125" s="154"/>
      <c r="E125" s="154"/>
      <c r="F125" s="154"/>
      <c r="G125" s="155"/>
      <c r="H125" s="156"/>
      <c r="I125" s="175"/>
      <c r="J125" s="140"/>
      <c r="K125" s="195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8" t="s">
        <v>10</v>
      </c>
      <c r="B126" s="70"/>
      <c r="C126" s="154"/>
      <c r="D126" s="154"/>
      <c r="E126" s="154"/>
      <c r="F126" s="154"/>
      <c r="G126" s="155"/>
      <c r="H126" s="156"/>
      <c r="I126" s="175"/>
      <c r="J126" s="140"/>
      <c r="K126" s="195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9" t="str">
        <f>IF(C11="","",A125+30)</f>
        <v/>
      </c>
      <c r="B127" s="70"/>
      <c r="C127" s="154"/>
      <c r="D127" s="154"/>
      <c r="E127" s="154"/>
      <c r="F127" s="154"/>
      <c r="G127" s="155"/>
      <c r="H127" s="156"/>
      <c r="I127" s="175"/>
      <c r="J127" s="140"/>
      <c r="K127" s="195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8"/>
      <c r="B128" s="70"/>
      <c r="C128" s="154"/>
      <c r="D128" s="160"/>
      <c r="E128" s="160"/>
      <c r="F128" s="160"/>
      <c r="G128" s="155"/>
      <c r="H128" s="156"/>
      <c r="I128" s="175"/>
      <c r="J128" s="140"/>
      <c r="K128" s="195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61" t="s">
        <v>7</v>
      </c>
      <c r="B129" s="162"/>
      <c r="C129" s="162"/>
      <c r="D129" s="163"/>
      <c r="E129" s="164">
        <f>SUM(E122:E128)</f>
        <v>0</v>
      </c>
      <c r="F129" s="164">
        <f>SUM(F122:F128)</f>
        <v>0</v>
      </c>
      <c r="G129" s="165"/>
      <c r="H129" s="166"/>
      <c r="I129" s="167"/>
      <c r="J129" s="140"/>
      <c r="K129" s="195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8" t="s">
        <v>14</v>
      </c>
      <c r="B130" s="169"/>
      <c r="C130" s="170"/>
      <c r="D130" s="170"/>
      <c r="E130" s="170"/>
      <c r="F130" s="170"/>
      <c r="G130" s="171"/>
      <c r="H130" s="172"/>
      <c r="I130" s="173"/>
      <c r="J130" s="140"/>
      <c r="K130" s="195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4" t="s">
        <v>5</v>
      </c>
      <c r="B131" s="70"/>
      <c r="C131" s="154"/>
      <c r="D131" s="154"/>
      <c r="E131" s="154"/>
      <c r="F131" s="154"/>
      <c r="G131" s="155"/>
      <c r="H131" s="156"/>
      <c r="I131" s="175"/>
      <c r="J131" s="140"/>
      <c r="K131" s="195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8" t="s">
        <v>9</v>
      </c>
      <c r="B132" s="70"/>
      <c r="C132" s="154"/>
      <c r="D132" s="154"/>
      <c r="E132" s="154"/>
      <c r="F132" s="154"/>
      <c r="G132" s="155"/>
      <c r="H132" s="156"/>
      <c r="I132" s="175"/>
      <c r="J132" s="140"/>
      <c r="K132" s="195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9" t="str">
        <f>IF(C11="","",A127+1)</f>
        <v/>
      </c>
      <c r="B133" s="70"/>
      <c r="C133" s="154"/>
      <c r="D133" s="154"/>
      <c r="E133" s="154"/>
      <c r="F133" s="154"/>
      <c r="G133" s="155"/>
      <c r="H133" s="156"/>
      <c r="I133" s="175"/>
      <c r="J133" s="140"/>
      <c r="K133" s="195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8" t="s">
        <v>10</v>
      </c>
      <c r="B134" s="70"/>
      <c r="C134" s="154"/>
      <c r="D134" s="154"/>
      <c r="E134" s="154"/>
      <c r="F134" s="154"/>
      <c r="G134" s="155"/>
      <c r="H134" s="156"/>
      <c r="I134" s="175"/>
      <c r="J134" s="140"/>
      <c r="K134" s="195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9" t="str">
        <f>IF(C11="","",A133+30)</f>
        <v/>
      </c>
      <c r="B135" s="70"/>
      <c r="C135" s="154"/>
      <c r="D135" s="154"/>
      <c r="E135" s="154"/>
      <c r="F135" s="154"/>
      <c r="G135" s="155"/>
      <c r="H135" s="156"/>
      <c r="I135" s="175"/>
      <c r="J135" s="140"/>
      <c r="K135" s="195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8"/>
      <c r="B136" s="70"/>
      <c r="C136" s="154"/>
      <c r="D136" s="160"/>
      <c r="E136" s="160"/>
      <c r="F136" s="160"/>
      <c r="G136" s="155"/>
      <c r="H136" s="156"/>
      <c r="I136" s="175"/>
      <c r="J136" s="140"/>
      <c r="K136" s="195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6" t="s">
        <v>7</v>
      </c>
      <c r="B137" s="177"/>
      <c r="C137" s="177"/>
      <c r="D137" s="178"/>
      <c r="E137" s="179">
        <f>SUM(E130:E136)</f>
        <v>0</v>
      </c>
      <c r="F137" s="179">
        <f>SUM(F130:F136)</f>
        <v>0</v>
      </c>
      <c r="G137" s="180"/>
      <c r="H137" s="181"/>
      <c r="I137" s="182"/>
      <c r="J137" s="140"/>
      <c r="K137" s="195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40"/>
      <c r="K138" s="195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40"/>
      <c r="K139" s="195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40"/>
      <c r="K140" s="195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40"/>
      <c r="K141" s="195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40"/>
      <c r="K142" s="195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40"/>
      <c r="K143" s="195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40"/>
      <c r="K144" s="195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40"/>
      <c r="K145" s="195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40"/>
      <c r="K146" s="195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40"/>
      <c r="K147" s="195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40"/>
      <c r="K148" s="195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40"/>
      <c r="K149" s="195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40"/>
      <c r="K150" s="195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40"/>
      <c r="K151" s="195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40"/>
      <c r="K152" s="195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40"/>
      <c r="K153" s="195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40"/>
      <c r="K154" s="195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40"/>
      <c r="K155" s="195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40"/>
      <c r="K156" s="195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40"/>
      <c r="K157" s="195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40"/>
      <c r="K158" s="195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40"/>
      <c r="K159" s="195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40"/>
      <c r="K160" s="195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40"/>
      <c r="K161" s="195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40"/>
      <c r="K162" s="195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40"/>
      <c r="K163" s="195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40"/>
      <c r="K164" s="195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40"/>
      <c r="K165" s="195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40"/>
      <c r="K166" s="195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40"/>
      <c r="K167" s="195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40"/>
      <c r="K168" s="195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40"/>
      <c r="K169" s="195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40"/>
      <c r="K170" s="195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40"/>
      <c r="K171" s="195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40"/>
      <c r="K172" s="195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40"/>
      <c r="K173" s="195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40"/>
      <c r="K174" s="195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40"/>
      <c r="K175" s="195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40"/>
      <c r="K176" s="195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40"/>
      <c r="K177" s="195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40"/>
      <c r="K178" s="195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40"/>
      <c r="K179" s="195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40"/>
      <c r="K180" s="195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40"/>
      <c r="K181" s="195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40"/>
      <c r="K182" s="195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5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5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5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5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5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4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4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4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4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4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4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4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4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4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4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4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4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4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4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4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4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4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4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4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4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4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4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4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4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4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4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4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4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4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4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4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4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4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4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4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4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4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4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4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4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4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4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4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4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4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4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4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4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4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4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4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4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4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4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4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4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4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4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4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4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4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4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4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4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4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4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4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4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4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4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4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4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4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4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4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4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4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4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4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4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4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4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4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4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4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4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4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4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4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4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4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4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4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4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4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4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4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4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4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4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4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4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4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4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4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4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4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4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4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4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4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4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4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4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4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4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4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4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4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4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4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4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4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4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4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4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4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4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4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4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4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4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4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4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4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4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4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4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4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4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4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4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4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4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4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4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4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4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4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4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4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4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4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4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4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4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4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4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4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4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4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4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4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4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4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4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4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4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4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4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4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4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4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4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4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4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4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4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4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4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4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4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4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4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4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4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4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4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4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4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4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4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4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4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4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4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4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4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4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4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4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4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4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4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4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4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4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4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4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4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4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4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4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4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4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4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4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4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4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4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4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4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4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4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4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4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4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4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4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4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4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4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4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4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4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4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4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4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4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4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4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4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4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4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4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4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4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4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4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4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4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4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4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4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4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4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4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4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4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4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4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4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4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4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4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4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4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4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4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4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4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4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4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4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4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4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4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4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4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4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4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4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4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4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4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4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4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4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4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4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4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4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4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4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4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4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4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4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4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4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4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4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4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4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4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4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4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4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4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4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4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4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4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4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4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4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4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4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4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4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4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4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4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4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4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4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4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4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4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4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2019-01-18T14:11:34Z</dcterms:modified>
</cp:coreProperties>
</file>