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60" windowWidth="28800" windowHeight="12375" activeTab="1"/>
  </bookViews>
  <sheets>
    <sheet name="Recap_dossiers" sheetId="12" r:id="rId1"/>
    <sheet name="Modele" sheetId="15" r:id="rId2"/>
  </sheets>
  <definedNames>
    <definedName name="_xlnm._FilterDatabase" localSheetId="1" hidden="1">Modele!$P$17:$S$45</definedName>
    <definedName name="_xlnm._FilterDatabase" localSheetId="0" hidden="1">Recap_dossiers!$A$3:$E$9</definedName>
    <definedName name="_xlnm.Print_Area" localSheetId="0">Recap_dossiers!$A$1:$E$17</definedName>
  </definedNames>
  <calcPr calcId="145621"/>
</workbook>
</file>

<file path=xl/calcChain.xml><?xml version="1.0" encoding="utf-8"?>
<calcChain xmlns="http://schemas.openxmlformats.org/spreadsheetml/2006/main">
  <c r="S2" i="15" l="1"/>
  <c r="H13" i="15" l="1"/>
  <c r="H12" i="15"/>
  <c r="H11" i="15"/>
  <c r="H10" i="15"/>
  <c r="G13" i="15" l="1"/>
  <c r="G12" i="15"/>
  <c r="G11" i="15"/>
  <c r="B8" i="15" l="1"/>
  <c r="A7" i="15" l="1"/>
  <c r="A6" i="15"/>
  <c r="A5" i="15"/>
  <c r="C11" i="15"/>
  <c r="C10" i="15"/>
  <c r="A4" i="15"/>
  <c r="E25" i="15"/>
  <c r="F25" i="15"/>
  <c r="A133" i="15" l="1"/>
  <c r="A125" i="15"/>
  <c r="A117" i="15"/>
  <c r="A109" i="15"/>
  <c r="A101" i="15"/>
  <c r="A93" i="15"/>
  <c r="A85" i="15"/>
  <c r="A77" i="15"/>
  <c r="A69" i="15"/>
  <c r="A61" i="15"/>
  <c r="A53" i="15"/>
  <c r="A45" i="15"/>
  <c r="A37" i="15"/>
  <c r="A29" i="15"/>
  <c r="A21" i="15"/>
  <c r="A135" i="15"/>
  <c r="A127" i="15"/>
  <c r="A119" i="15"/>
  <c r="A111" i="15"/>
  <c r="A103" i="15"/>
  <c r="A95" i="15"/>
  <c r="A87" i="15"/>
  <c r="A79" i="15"/>
  <c r="A71" i="15"/>
  <c r="A63" i="15"/>
  <c r="A55" i="15"/>
  <c r="A47" i="15"/>
  <c r="A39" i="15"/>
  <c r="A31" i="15"/>
  <c r="A23" i="15"/>
  <c r="E33" i="15" l="1"/>
  <c r="F33" i="15"/>
  <c r="E41" i="15"/>
  <c r="G9" i="15" s="1"/>
  <c r="H9" i="15" s="1"/>
  <c r="F41" i="15"/>
  <c r="E49" i="15"/>
  <c r="F49" i="15"/>
  <c r="E57" i="15"/>
  <c r="F57" i="15"/>
  <c r="E65" i="15"/>
  <c r="G10" i="15" s="1"/>
  <c r="F65" i="15"/>
  <c r="E73" i="15"/>
  <c r="F73" i="15"/>
  <c r="E81" i="15"/>
  <c r="F81" i="15"/>
  <c r="E89" i="15"/>
  <c r="F89" i="15"/>
  <c r="E97" i="15"/>
  <c r="F97" i="15"/>
  <c r="E105" i="15"/>
  <c r="F105" i="15"/>
  <c r="E113" i="15"/>
  <c r="F113" i="15"/>
  <c r="E121" i="15"/>
  <c r="F121" i="15"/>
  <c r="E129" i="15"/>
  <c r="F129" i="15"/>
  <c r="E137" i="15"/>
  <c r="F137" i="15"/>
</calcChain>
</file>

<file path=xl/sharedStrings.xml><?xml version="1.0" encoding="utf-8"?>
<sst xmlns="http://schemas.openxmlformats.org/spreadsheetml/2006/main" count="136" uniqueCount="52">
  <si>
    <t>Numéro</t>
  </si>
  <si>
    <t>Date</t>
  </si>
  <si>
    <t>Dénomination</t>
  </si>
  <si>
    <t xml:space="preserve">1er mois </t>
  </si>
  <si>
    <t>2e mois</t>
  </si>
  <si>
    <t>3e mois</t>
  </si>
  <si>
    <t>=&gt; Décision :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</si>
  <si>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</si>
  <si>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</si>
  <si>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</si>
  <si>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</si>
  <si>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</si>
  <si>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</si>
  <si>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</si>
  <si>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</si>
  <si>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début</t>
  </si>
  <si>
    <t>Date fin</t>
  </si>
  <si>
    <t>Type :</t>
  </si>
  <si>
    <t>Adresse postale</t>
  </si>
  <si>
    <t>Adresse mail</t>
  </si>
  <si>
    <t>Téléphone</t>
  </si>
  <si>
    <t>Type</t>
  </si>
  <si>
    <t>Contact :</t>
  </si>
  <si>
    <t>Dernier contrôle :</t>
  </si>
  <si>
    <t>Avant dernier contrôle :</t>
  </si>
  <si>
    <t>Premier contrôle :</t>
  </si>
  <si>
    <t>OK RAS - A jour</t>
  </si>
  <si>
    <t>Identification</t>
  </si>
  <si>
    <t>Début</t>
  </si>
  <si>
    <t>Date Fin</t>
  </si>
  <si>
    <t>Dernier Contrôle</t>
  </si>
  <si>
    <t>Statut</t>
  </si>
  <si>
    <t>Nom contact</t>
  </si>
  <si>
    <t>Informations spécifiques</t>
  </si>
  <si>
    <t>Identification :</t>
  </si>
  <si>
    <t xml:space="preserve">N° : </t>
  </si>
  <si>
    <t>Date début :</t>
  </si>
  <si>
    <t>Nombre :</t>
  </si>
  <si>
    <t>Résultat</t>
  </si>
  <si>
    <t>%</t>
  </si>
  <si>
    <t>Commentaires</t>
  </si>
  <si>
    <t>N°</t>
  </si>
  <si>
    <t>Nombre 1</t>
  </si>
  <si>
    <t>Nombre 2</t>
  </si>
  <si>
    <t>Réalisation</t>
  </si>
  <si>
    <t>Historique</t>
  </si>
  <si>
    <t>Date 1</t>
  </si>
  <si>
    <t>Date 2</t>
  </si>
  <si>
    <t>Suivi</t>
  </si>
  <si>
    <t>Synthèse du suivi</t>
  </si>
  <si>
    <t>En attente</t>
  </si>
  <si>
    <t>Informations d'identification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</si>
</sst>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&quot;0&quot; &quot;00000&quot; &quot;0"/>
    <numFmt numFmtId="165" formatCode="dd/mm/yy;@"/>
    <numFmt numFmtId="166" formatCode="0#&quot; &quot;##&quot; &quot;##&quot; &quot;##&quot; &quot;##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darkGray"/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Dashed">
        <color indexed="1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5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0">
    <xf numFmtId="0" fontId="0" fillId="0" borderId="0" xfId="0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14" fontId="12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1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left" vertical="center"/>
    </xf>
    <xf numFmtId="14" fontId="14" fillId="0" borderId="0" xfId="3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4" fillId="0" borderId="13" xfId="3" applyFont="1" applyFill="1" applyBorder="1" applyAlignment="1">
      <alignment vertical="center"/>
    </xf>
    <xf numFmtId="164" fontId="19" fillId="0" borderId="0" xfId="3" applyNumberFormat="1" applyFont="1" applyFill="1" applyBorder="1" applyAlignment="1">
      <alignment horizontal="left" vertical="center"/>
    </xf>
    <xf numFmtId="0" fontId="20" fillId="4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165" fontId="16" fillId="0" borderId="9" xfId="4" applyNumberFormat="1" applyFont="1" applyBorder="1" applyAlignment="1">
      <alignment horizontal="center" vertical="center"/>
    </xf>
    <xf numFmtId="0" fontId="16" fillId="0" borderId="29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10" borderId="6" xfId="3" applyFont="1" applyFill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left" vertical="center"/>
    </xf>
    <xf numFmtId="14" fontId="13" fillId="12" borderId="76" xfId="3" applyNumberFormat="1" applyFont="1" applyFill="1" applyBorder="1" applyAlignment="1">
      <alignment horizontal="center" vertical="center" wrapText="1"/>
    </xf>
    <xf numFmtId="14" fontId="16" fillId="0" borderId="69" xfId="3" applyNumberFormat="1" applyFont="1" applyFill="1" applyBorder="1" applyAlignment="1">
      <alignment horizontal="center" vertical="center"/>
    </xf>
    <xf numFmtId="14" fontId="16" fillId="0" borderId="71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10" borderId="5" xfId="3" applyFont="1" applyFill="1" applyBorder="1" applyAlignment="1">
      <alignment horizontal="center" vertical="center"/>
    </xf>
    <xf numFmtId="14" fontId="16" fillId="0" borderId="8" xfId="3" applyNumberFormat="1" applyFont="1" applyBorder="1" applyAlignment="1">
      <alignment horizontal="center" vertical="center"/>
    </xf>
    <xf numFmtId="14" fontId="16" fillId="0" borderId="9" xfId="3" applyNumberFormat="1" applyFont="1" applyBorder="1" applyAlignment="1">
      <alignment horizontal="center" vertical="center"/>
    </xf>
    <xf numFmtId="164" fontId="16" fillId="0" borderId="16" xfId="3" applyNumberFormat="1" applyFont="1" applyFill="1" applyBorder="1" applyAlignment="1">
      <alignment horizontal="center" vertical="center"/>
    </xf>
    <xf numFmtId="14" fontId="13" fillId="12" borderId="17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36" xfId="0" applyFont="1" applyBorder="1" applyAlignment="1">
      <alignment horizontal="left" vertical="center"/>
    </xf>
    <xf numFmtId="164" fontId="16" fillId="2" borderId="5" xfId="3" applyNumberFormat="1" applyFont="1" applyFill="1" applyBorder="1" applyAlignment="1">
      <alignment horizontal="left" vertical="center"/>
    </xf>
    <xf numFmtId="164" fontId="16" fillId="2" borderId="34" xfId="3" applyNumberFormat="1" applyFont="1" applyFill="1" applyBorder="1" applyAlignment="1">
      <alignment horizontal="center" vertical="center"/>
    </xf>
    <xf numFmtId="164" fontId="16" fillId="2" borderId="35" xfId="3" applyNumberFormat="1" applyFont="1" applyFill="1" applyBorder="1" applyAlignment="1">
      <alignment horizontal="center" vertical="center"/>
    </xf>
    <xf numFmtId="14" fontId="16" fillId="2" borderId="5" xfId="3" applyNumberFormat="1" applyFont="1" applyFill="1" applyBorder="1" applyAlignment="1">
      <alignment horizontal="center" vertical="center"/>
    </xf>
    <xf numFmtId="14" fontId="16" fillId="2" borderId="6" xfId="3" applyNumberFormat="1" applyFont="1" applyFill="1" applyBorder="1" applyAlignment="1">
      <alignment horizontal="center" vertical="center"/>
    </xf>
    <xf numFmtId="164" fontId="16" fillId="2" borderId="5" xfId="3" applyNumberFormat="1" applyFont="1" applyFill="1" applyBorder="1" applyAlignment="1">
      <alignment horizontal="center" vertical="center"/>
    </xf>
    <xf numFmtId="164" fontId="16" fillId="2" borderId="6" xfId="3" applyNumberFormat="1" applyFont="1" applyFill="1" applyBorder="1" applyAlignment="1">
      <alignment horizontal="center" vertical="center"/>
    </xf>
    <xf numFmtId="0" fontId="13" fillId="0" borderId="40" xfId="3" applyFont="1" applyBorder="1" applyAlignment="1">
      <alignment horizontal="center" vertical="center"/>
    </xf>
    <xf numFmtId="164" fontId="16" fillId="2" borderId="70" xfId="3" applyNumberFormat="1" applyFont="1" applyFill="1" applyBorder="1" applyAlignment="1">
      <alignment horizontal="center" vertical="center"/>
    </xf>
    <xf numFmtId="0" fontId="12" fillId="0" borderId="0" xfId="3"/>
    <xf numFmtId="0" fontId="12" fillId="0" borderId="0" xfId="3" applyFont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2" fillId="0" borderId="0" xfId="3" applyNumberFormat="1"/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6" fontId="13" fillId="0" borderId="40" xfId="3" applyNumberFormat="1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166" fontId="16" fillId="0" borderId="29" xfId="3" applyNumberFormat="1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166" fontId="16" fillId="2" borderId="70" xfId="3" applyNumberFormat="1" applyFont="1" applyFill="1" applyBorder="1" applyAlignment="1">
      <alignment horizontal="center" vertical="center"/>
    </xf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29" xfId="3" applyFont="1" applyBorder="1" applyAlignment="1">
      <alignment horizontal="center" vertical="center"/>
    </xf>
    <xf numFmtId="0" fontId="13" fillId="0" borderId="14" xfId="3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15" borderId="79" xfId="0" applyFont="1" applyFill="1" applyBorder="1" applyAlignment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34" xfId="0" applyNumberFormat="1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78" xfId="0" applyFont="1" applyBorder="1" applyAlignment="1">
      <alignment horizontal="right" vertical="center"/>
    </xf>
    <xf numFmtId="0" fontId="12" fillId="6" borderId="0" xfId="3" applyFill="1" applyAlignment="1">
      <alignment vertical="center"/>
    </xf>
    <xf numFmtId="0" fontId="16" fillId="6" borderId="0" xfId="3" applyFont="1" applyFill="1" applyAlignment="1">
      <alignment vertical="center"/>
    </xf>
    <xf numFmtId="0" fontId="12" fillId="0" borderId="2" xfId="3" applyBorder="1" applyAlignment="1">
      <alignment vertical="center"/>
    </xf>
    <xf numFmtId="0" fontId="16" fillId="0" borderId="2" xfId="3" applyFont="1" applyBorder="1" applyAlignment="1">
      <alignment vertical="center"/>
    </xf>
    <xf numFmtId="14" fontId="16" fillId="0" borderId="2" xfId="3" applyNumberFormat="1" applyFont="1" applyBorder="1" applyAlignment="1">
      <alignment horizontal="center" vertical="center"/>
    </xf>
    <xf numFmtId="0" fontId="12" fillId="0" borderId="2" xfId="3" applyBorder="1" applyAlignment="1">
      <alignment horizontal="center" vertical="center"/>
    </xf>
    <xf numFmtId="14" fontId="12" fillId="0" borderId="2" xfId="3" applyNumberFormat="1" applyBorder="1" applyAlignment="1">
      <alignment horizontal="center" vertical="center"/>
    </xf>
    <xf numFmtId="0" fontId="13" fillId="5" borderId="56" xfId="3" applyFont="1" applyFill="1" applyBorder="1" applyAlignment="1">
      <alignment horizontal="centerContinuous" vertical="center"/>
    </xf>
    <xf numFmtId="0" fontId="13" fillId="5" borderId="14" xfId="3" applyFont="1" applyFill="1" applyBorder="1" applyAlignment="1">
      <alignment horizontal="centerContinuous" vertical="center"/>
    </xf>
    <xf numFmtId="0" fontId="13" fillId="5" borderId="70" xfId="3" applyFont="1" applyFill="1" applyBorder="1" applyAlignment="1">
      <alignment horizontal="centerContinuous" vertical="center"/>
    </xf>
    <xf numFmtId="0" fontId="13" fillId="14" borderId="56" xfId="3" applyFont="1" applyFill="1" applyBorder="1" applyAlignment="1">
      <alignment horizontal="centerContinuous" vertical="center"/>
    </xf>
    <xf numFmtId="0" fontId="13" fillId="14" borderId="14" xfId="3" applyFont="1" applyFill="1" applyBorder="1" applyAlignment="1">
      <alignment horizontal="centerContinuous" vertical="center"/>
    </xf>
    <xf numFmtId="0" fontId="13" fillId="14" borderId="70" xfId="3" applyFont="1" applyFill="1" applyBorder="1" applyAlignment="1">
      <alignment horizontal="centerContinuous" vertical="center"/>
    </xf>
    <xf numFmtId="0" fontId="18" fillId="0" borderId="3" xfId="3" applyFont="1" applyBorder="1" applyAlignment="1">
      <alignment horizontal="center" vertical="center"/>
    </xf>
    <xf numFmtId="0" fontId="27" fillId="0" borderId="3" xfId="288" applyFont="1" applyFill="1" applyBorder="1" applyAlignment="1">
      <alignment horizontal="center" vertical="center"/>
    </xf>
    <xf numFmtId="0" fontId="27" fillId="0" borderId="3" xfId="288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1" applyAlignment="1">
      <alignment vertical="center"/>
    </xf>
    <xf numFmtId="0" fontId="26" fillId="0" borderId="0" xfId="1" applyFont="1" applyAlignment="1">
      <alignment vertical="center"/>
    </xf>
    <xf numFmtId="0" fontId="26" fillId="6" borderId="0" xfId="1" applyFont="1" applyFill="1" applyAlignment="1">
      <alignment vertical="center"/>
    </xf>
    <xf numFmtId="0" fontId="16" fillId="9" borderId="25" xfId="0" applyFont="1" applyFill="1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23" fillId="12" borderId="27" xfId="0" applyFont="1" applyFill="1" applyBorder="1" applyAlignment="1">
      <alignment horizontal="left" vertical="center"/>
    </xf>
    <xf numFmtId="0" fontId="23" fillId="12" borderId="28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0" fillId="15" borderId="79" xfId="0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0" fillId="15" borderId="77" xfId="0" applyFill="1" applyBorder="1" applyAlignment="1">
      <alignment vertical="center"/>
    </xf>
    <xf numFmtId="0" fontId="28" fillId="0" borderId="58" xfId="0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3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6" fillId="12" borderId="2" xfId="0" applyNumberFormat="1" applyFont="1" applyFill="1" applyBorder="1" applyAlignment="1" applyProtection="1">
      <alignment horizontal="center" vertical="center"/>
    </xf>
    <xf numFmtId="0" fontId="16" fillId="0" borderId="31" xfId="0" applyFont="1" applyBorder="1" applyAlignment="1">
      <alignment vertical="center"/>
    </xf>
    <xf numFmtId="0" fontId="26" fillId="0" borderId="36" xfId="1" applyFont="1" applyBorder="1" applyAlignment="1"/>
    <xf numFmtId="10" fontId="16" fillId="12" borderId="2" xfId="0" applyNumberFormat="1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horizontal="center" vertical="center"/>
    </xf>
    <xf numFmtId="14" fontId="16" fillId="12" borderId="29" xfId="0" applyNumberFormat="1" applyFont="1" applyFill="1" applyBorder="1" applyAlignment="1">
      <alignment horizontal="center" vertical="center"/>
    </xf>
    <xf numFmtId="14" fontId="16" fillId="12" borderId="5" xfId="0" applyNumberFormat="1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26" fillId="0" borderId="9" xfId="1" applyFont="1" applyBorder="1" applyAlignment="1">
      <alignment horizontal="left" vertical="center"/>
    </xf>
    <xf numFmtId="14" fontId="16" fillId="12" borderId="2" xfId="0" applyNumberFormat="1" applyFont="1" applyFill="1" applyBorder="1" applyAlignment="1">
      <alignment horizontal="center" vertical="center"/>
    </xf>
    <xf numFmtId="14" fontId="21" fillId="0" borderId="31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left" vertical="center"/>
    </xf>
    <xf numFmtId="0" fontId="16" fillId="0" borderId="33" xfId="0" applyFont="1" applyBorder="1" applyAlignment="1">
      <alignment vertical="center"/>
    </xf>
    <xf numFmtId="14" fontId="25" fillId="0" borderId="33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5" fillId="0" borderId="0" xfId="0" applyNumberFormat="1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26" fillId="0" borderId="5" xfId="1" applyFont="1" applyBorder="1" applyAlignment="1">
      <alignment horizontal="left" vertical="center"/>
    </xf>
    <xf numFmtId="10" fontId="16" fillId="12" borderId="34" xfId="0" applyNumberFormat="1" applyFont="1" applyFill="1" applyBorder="1" applyAlignment="1">
      <alignment horizontal="center" vertical="center"/>
    </xf>
    <xf numFmtId="0" fontId="16" fillId="16" borderId="0" xfId="0" applyFont="1" applyFill="1" applyAlignment="1">
      <alignment vertical="center"/>
    </xf>
    <xf numFmtId="0" fontId="16" fillId="9" borderId="55" xfId="3" applyFont="1" applyFill="1" applyBorder="1" applyAlignment="1">
      <alignment horizontal="centerContinuous" vertical="center"/>
    </xf>
    <xf numFmtId="0" fontId="16" fillId="9" borderId="72" xfId="3" applyFont="1" applyFill="1" applyBorder="1" applyAlignment="1">
      <alignment horizontal="centerContinuous" vertical="center"/>
    </xf>
    <xf numFmtId="0" fontId="16" fillId="9" borderId="67" xfId="3" applyFont="1" applyFill="1" applyBorder="1" applyAlignment="1">
      <alignment horizontal="centerContinuous" vertical="center"/>
    </xf>
    <xf numFmtId="0" fontId="12" fillId="14" borderId="55" xfId="3" applyFill="1" applyBorder="1" applyAlignment="1"/>
    <xf numFmtId="0" fontId="16" fillId="14" borderId="72" xfId="3" applyFont="1" applyFill="1" applyBorder="1" applyAlignment="1">
      <alignment vertical="center"/>
    </xf>
    <xf numFmtId="0" fontId="12" fillId="14" borderId="67" xfId="3" applyFill="1" applyBorder="1" applyAlignment="1"/>
    <xf numFmtId="0" fontId="34" fillId="5" borderId="23" xfId="0" applyFont="1" applyFill="1" applyBorder="1" applyAlignment="1">
      <alignment vertical="center"/>
    </xf>
    <xf numFmtId="14" fontId="16" fillId="0" borderId="20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15" borderId="47" xfId="0" applyFont="1" applyFill="1" applyBorder="1" applyAlignment="1">
      <alignment vertical="center"/>
    </xf>
    <xf numFmtId="0" fontId="16" fillId="15" borderId="48" xfId="0" applyFont="1" applyFill="1" applyBorder="1" applyAlignment="1">
      <alignment vertical="center"/>
    </xf>
    <xf numFmtId="0" fontId="16" fillId="0" borderId="49" xfId="0" applyFont="1" applyFill="1" applyBorder="1" applyAlignment="1">
      <alignment vertical="center"/>
    </xf>
    <xf numFmtId="0" fontId="36" fillId="5" borderId="21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15" borderId="16" xfId="0" applyFont="1" applyFill="1" applyBorder="1" applyAlignment="1">
      <alignment vertical="center"/>
    </xf>
    <xf numFmtId="0" fontId="16" fillId="15" borderId="50" xfId="0" applyFont="1" applyFill="1" applyBorder="1" applyAlignment="1">
      <alignment vertical="center"/>
    </xf>
    <xf numFmtId="0" fontId="16" fillId="0" borderId="51" xfId="0" applyFont="1" applyFill="1" applyBorder="1" applyAlignment="1">
      <alignment vertical="center"/>
    </xf>
    <xf numFmtId="0" fontId="16" fillId="0" borderId="21" xfId="0" applyFont="1" applyBorder="1" applyAlignment="1">
      <alignment vertical="center"/>
    </xf>
    <xf numFmtId="14" fontId="16" fillId="3" borderId="21" xfId="0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8" fillId="0" borderId="60" xfId="0" applyFont="1" applyFill="1" applyBorder="1" applyAlignment="1">
      <alignment horizontal="right" vertical="center"/>
    </xf>
    <xf numFmtId="0" fontId="18" fillId="11" borderId="34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5" fillId="2" borderId="35" xfId="0" applyFont="1" applyFill="1" applyBorder="1" applyAlignment="1">
      <alignment vertical="center"/>
    </xf>
    <xf numFmtId="0" fontId="25" fillId="2" borderId="57" xfId="0" applyFont="1" applyFill="1" applyBorder="1" applyAlignment="1">
      <alignment vertical="center"/>
    </xf>
    <xf numFmtId="0" fontId="25" fillId="2" borderId="61" xfId="0" applyFont="1" applyFill="1" applyBorder="1" applyAlignment="1">
      <alignment vertical="center"/>
    </xf>
    <xf numFmtId="0" fontId="16" fillId="5" borderId="22" xfId="0" applyFont="1" applyFill="1" applyBorder="1" applyAlignment="1">
      <alignment vertical="center"/>
    </xf>
    <xf numFmtId="14" fontId="16" fillId="0" borderId="18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15" borderId="52" xfId="0" applyFont="1" applyFill="1" applyBorder="1" applyAlignment="1">
      <alignment vertical="center"/>
    </xf>
    <xf numFmtId="0" fontId="16" fillId="15" borderId="53" xfId="0" applyFont="1" applyFill="1" applyBorder="1" applyAlignment="1">
      <alignment vertical="center"/>
    </xf>
    <xf numFmtId="0" fontId="16" fillId="0" borderId="54" xfId="0" applyFont="1" applyBorder="1" applyAlignment="1">
      <alignment vertical="center"/>
    </xf>
    <xf numFmtId="0" fontId="16" fillId="5" borderId="21" xfId="0" applyFont="1" applyFill="1" applyBorder="1" applyAlignment="1">
      <alignment vertical="center"/>
    </xf>
    <xf numFmtId="0" fontId="16" fillId="0" borderId="51" xfId="0" applyFont="1" applyBorder="1" applyAlignment="1">
      <alignment vertical="center"/>
    </xf>
    <xf numFmtId="0" fontId="18" fillId="0" borderId="62" xfId="0" applyFont="1" applyFill="1" applyBorder="1" applyAlignment="1">
      <alignment horizontal="right" vertical="center"/>
    </xf>
    <xf numFmtId="0" fontId="18" fillId="11" borderId="64" xfId="0" applyFont="1" applyFill="1" applyBorder="1" applyAlignment="1">
      <alignment horizontal="center" vertical="center"/>
    </xf>
    <xf numFmtId="0" fontId="16" fillId="11" borderId="64" xfId="0" applyFont="1" applyFill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25" fillId="2" borderId="65" xfId="0" applyFont="1" applyFill="1" applyBorder="1" applyAlignment="1">
      <alignment vertical="center"/>
    </xf>
    <xf numFmtId="0" fontId="25" fillId="2" borderId="63" xfId="0" applyFont="1" applyFill="1" applyBorder="1" applyAlignment="1">
      <alignment vertical="center"/>
    </xf>
    <xf numFmtId="0" fontId="25" fillId="2" borderId="66" xfId="0" applyFont="1" applyFill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24" fillId="0" borderId="82" xfId="3" applyFont="1" applyBorder="1" applyAlignment="1">
      <alignment horizontal="center" vertical="center" wrapText="1"/>
    </xf>
    <xf numFmtId="0" fontId="24" fillId="15" borderId="80" xfId="3" applyFont="1" applyFill="1" applyBorder="1" applyAlignment="1">
      <alignment horizontal="center" vertical="center" wrapText="1"/>
    </xf>
    <xf numFmtId="0" fontId="24" fillId="15" borderId="81" xfId="3" applyFont="1" applyFill="1" applyBorder="1" applyAlignment="1">
      <alignment horizontal="center" vertical="center" wrapText="1"/>
    </xf>
    <xf numFmtId="0" fontId="24" fillId="0" borderId="81" xfId="3" applyFont="1" applyBorder="1" applyAlignment="1">
      <alignment horizontal="center" vertical="center"/>
    </xf>
    <xf numFmtId="0" fontId="24" fillId="15" borderId="80" xfId="3" applyFont="1" applyFill="1" applyBorder="1" applyAlignment="1">
      <alignment horizontal="center" vertical="center"/>
    </xf>
    <xf numFmtId="0" fontId="24" fillId="15" borderId="81" xfId="3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3" borderId="27" xfId="3" applyFont="1" applyFill="1" applyBorder="1" applyAlignment="1">
      <alignment horizontal="centerContinuous" vertical="center"/>
    </xf>
    <xf numFmtId="0" fontId="14" fillId="13" borderId="24" xfId="3" applyFont="1" applyFill="1" applyBorder="1" applyAlignment="1">
      <alignment horizontal="centerContinuous" vertical="center"/>
    </xf>
    <xf numFmtId="0" fontId="14" fillId="13" borderId="28" xfId="3" applyFont="1" applyFill="1" applyBorder="1" applyAlignment="1">
      <alignment horizontal="centerContinuous" vertical="center"/>
    </xf>
    <xf numFmtId="14" fontId="12" fillId="12" borderId="2" xfId="3" applyNumberFormat="1" applyFill="1" applyBorder="1" applyAlignment="1">
      <alignment horizontal="center" vertical="center"/>
    </xf>
    <xf numFmtId="14" fontId="16" fillId="12" borderId="2" xfId="3" applyNumberFormat="1" applyFont="1" applyFill="1" applyBorder="1" applyAlignment="1">
      <alignment horizontal="center" vertical="center"/>
    </xf>
    <xf numFmtId="0" fontId="16" fillId="10" borderId="83" xfId="0" applyFont="1" applyFill="1" applyBorder="1" applyAlignment="1">
      <alignment vertical="center"/>
    </xf>
    <xf numFmtId="0" fontId="13" fillId="10" borderId="84" xfId="3" applyFont="1" applyFill="1" applyBorder="1" applyAlignment="1">
      <alignment horizontal="centerContinuous" vertical="center"/>
    </xf>
    <xf numFmtId="164" fontId="30" fillId="0" borderId="15" xfId="1" applyNumberFormat="1" applyFill="1" applyBorder="1" applyAlignment="1">
      <alignment horizontal="center" vertical="center"/>
    </xf>
    <xf numFmtId="164" fontId="30" fillId="0" borderId="16" xfId="1" applyNumberFormat="1" applyFill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10" xfId="3" applyFont="1" applyFill="1" applyBorder="1" applyAlignment="1">
      <alignment horizontal="left" vertical="center"/>
    </xf>
    <xf numFmtId="0" fontId="16" fillId="0" borderId="11" xfId="3" applyFont="1" applyFill="1" applyBorder="1" applyAlignment="1">
      <alignment horizontal="left" vertical="center"/>
    </xf>
    <xf numFmtId="14" fontId="16" fillId="0" borderId="8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6" fillId="0" borderId="2" xfId="3" applyNumberFormat="1" applyFont="1" applyBorder="1" applyAlignment="1">
      <alignment horizontal="center" vertical="center"/>
    </xf>
    <xf numFmtId="14" fontId="25" fillId="12" borderId="2" xfId="0" applyNumberFormat="1" applyFont="1" applyFill="1" applyBorder="1" applyAlignment="1">
      <alignment horizontal="center" vertical="center"/>
    </xf>
    <xf numFmtId="14" fontId="25" fillId="12" borderId="34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5" fillId="0" borderId="55" xfId="3" applyFont="1" applyFill="1" applyBorder="1" applyAlignment="1">
      <alignment horizontal="center" vertical="center"/>
    </xf>
    <xf numFmtId="0" fontId="15" fillId="0" borderId="72" xfId="3" applyFont="1" applyFill="1" applyBorder="1" applyAlignment="1">
      <alignment horizontal="center" vertical="center"/>
    </xf>
    <xf numFmtId="0" fontId="15" fillId="0" borderId="36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14" fontId="13" fillId="12" borderId="73" xfId="3" applyNumberFormat="1" applyFont="1" applyFill="1" applyBorder="1" applyAlignment="1">
      <alignment horizontal="center" vertical="center"/>
    </xf>
    <xf numFmtId="14" fontId="13" fillId="12" borderId="39" xfId="3" applyNumberFormat="1" applyFont="1" applyFill="1" applyBorder="1" applyAlignment="1">
      <alignment horizontal="center" vertical="center"/>
    </xf>
    <xf numFmtId="14" fontId="13" fillId="12" borderId="74" xfId="3" applyNumberFormat="1" applyFont="1" applyFill="1" applyBorder="1" applyAlignment="1">
      <alignment horizontal="center" vertical="center" wrapText="1"/>
    </xf>
    <xf numFmtId="14" fontId="13" fillId="12" borderId="75" xfId="3" applyNumberFormat="1" applyFont="1" applyFill="1" applyBorder="1" applyAlignment="1">
      <alignment horizontal="center" vertical="center" wrapText="1"/>
    </xf>
    <xf numFmtId="0" fontId="15" fillId="9" borderId="27" xfId="3" applyFont="1" applyFill="1" applyBorder="1" applyAlignment="1">
      <alignment horizontal="center" vertical="center"/>
    </xf>
    <xf numFmtId="0" fontId="15" fillId="9" borderId="24" xfId="3" applyFont="1" applyFill="1" applyBorder="1" applyAlignment="1">
      <alignment horizontal="center" vertical="center"/>
    </xf>
    <xf numFmtId="0" fontId="15" fillId="9" borderId="28" xfId="3" applyFont="1" applyFill="1" applyBorder="1" applyAlignment="1">
      <alignment horizontal="center" vertical="center"/>
    </xf>
    <xf numFmtId="0" fontId="14" fillId="12" borderId="27" xfId="3" applyFont="1" applyFill="1" applyBorder="1" applyAlignment="1">
      <alignment horizontal="center" vertical="center"/>
    </xf>
    <xf numFmtId="0" fontId="14" fillId="12" borderId="28" xfId="3" applyFont="1" applyFill="1" applyBorder="1" applyAlignment="1">
      <alignment horizontal="center" vertical="center"/>
    </xf>
    <xf numFmtId="0" fontId="14" fillId="10" borderId="27" xfId="3" applyFont="1" applyFill="1" applyBorder="1" applyAlignment="1">
      <alignment horizontal="center" vertical="center"/>
    </xf>
    <xf numFmtId="0" fontId="14" fillId="10" borderId="28" xfId="3" applyFont="1" applyFill="1" applyBorder="1" applyAlignment="1">
      <alignment horizontal="center" vertical="center"/>
    </xf>
    <xf numFmtId="0" fontId="17" fillId="10" borderId="55" xfId="3" applyFont="1" applyFill="1" applyBorder="1" applyAlignment="1">
      <alignment horizontal="center" vertical="center" wrapText="1"/>
    </xf>
    <xf numFmtId="0" fontId="17" fillId="10" borderId="67" xfId="3" applyFont="1" applyFill="1" applyBorder="1" applyAlignment="1">
      <alignment horizontal="center" vertical="center" wrapText="1"/>
    </xf>
    <xf numFmtId="0" fontId="17" fillId="10" borderId="68" xfId="3" applyFont="1" applyFill="1" applyBorder="1" applyAlignment="1">
      <alignment horizontal="center" vertical="center" wrapText="1"/>
    </xf>
    <xf numFmtId="0" fontId="17" fillId="10" borderId="69" xfId="3" applyFont="1" applyFill="1" applyBorder="1" applyAlignment="1">
      <alignment horizontal="center" vertical="center" wrapText="1"/>
    </xf>
    <xf numFmtId="0" fontId="15" fillId="7" borderId="27" xfId="3" applyFont="1" applyFill="1" applyBorder="1" applyAlignment="1">
      <alignment horizontal="center" vertical="center"/>
    </xf>
    <xf numFmtId="0" fontId="15" fillId="7" borderId="24" xfId="3" applyFont="1" applyFill="1" applyBorder="1" applyAlignment="1">
      <alignment horizontal="center" vertical="center"/>
    </xf>
    <xf numFmtId="0" fontId="15" fillId="7" borderId="28" xfId="3" applyFont="1" applyFill="1" applyBorder="1" applyAlignment="1">
      <alignment horizontal="center" vertical="center"/>
    </xf>
    <xf numFmtId="0" fontId="28" fillId="5" borderId="24" xfId="0" applyFont="1" applyFill="1" applyBorder="1" applyAlignment="1">
      <alignment horizontal="center" vertical="center"/>
    </xf>
    <xf numFmtId="0" fontId="16" fillId="12" borderId="58" xfId="0" applyFont="1" applyFill="1" applyBorder="1" applyAlignment="1">
      <alignment horizontal="left" vertical="center"/>
    </xf>
    <xf numFmtId="0" fontId="16" fillId="12" borderId="50" xfId="0" applyFont="1" applyFill="1" applyBorder="1" applyAlignment="1">
      <alignment horizontal="left" vertical="center"/>
    </xf>
    <xf numFmtId="0" fontId="16" fillId="12" borderId="59" xfId="0" applyFont="1" applyFill="1" applyBorder="1" applyAlignment="1">
      <alignment horizontal="left" vertical="center"/>
    </xf>
    <xf numFmtId="166" fontId="16" fillId="12" borderId="58" xfId="0" applyNumberFormat="1" applyFont="1" applyFill="1" applyBorder="1" applyAlignment="1">
      <alignment horizontal="left" vertical="center"/>
    </xf>
    <xf numFmtId="166" fontId="16" fillId="12" borderId="50" xfId="0" applyNumberFormat="1" applyFont="1" applyFill="1" applyBorder="1" applyAlignment="1">
      <alignment horizontal="left" vertical="center"/>
    </xf>
    <xf numFmtId="166" fontId="16" fillId="12" borderId="59" xfId="0" applyNumberFormat="1" applyFont="1" applyFill="1" applyBorder="1" applyAlignment="1">
      <alignment horizontal="left" vertical="center"/>
    </xf>
    <xf numFmtId="0" fontId="35" fillId="8" borderId="18" xfId="3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43" xfId="3" applyFont="1" applyBorder="1" applyAlignment="1">
      <alignment horizontal="center" vertical="center"/>
    </xf>
    <xf numFmtId="0" fontId="16" fillId="0" borderId="44" xfId="3" applyFont="1" applyBorder="1" applyAlignment="1">
      <alignment horizontal="center" vertical="center"/>
    </xf>
    <xf numFmtId="0" fontId="16" fillId="0" borderId="45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46" xfId="3" applyFont="1" applyBorder="1" applyAlignment="1">
      <alignment horizontal="center" vertical="center"/>
    </xf>
    <xf numFmtId="0" fontId="19" fillId="12" borderId="50" xfId="0" applyFont="1" applyFill="1" applyBorder="1" applyAlignment="1">
      <alignment horizontal="left" vertical="center"/>
    </xf>
    <xf numFmtId="0" fontId="19" fillId="12" borderId="59" xfId="0" applyFont="1" applyFill="1" applyBorder="1" applyAlignment="1">
      <alignment horizontal="left" vertical="center"/>
    </xf>
    <xf numFmtId="0" fontId="18" fillId="9" borderId="41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40" xfId="0" applyFont="1" applyFill="1" applyBorder="1" applyAlignment="1">
      <alignment horizontal="center" vertical="center"/>
    </xf>
    <xf numFmtId="0" fontId="18" fillId="9" borderId="41" xfId="3" applyFont="1" applyFill="1" applyBorder="1" applyAlignment="1">
      <alignment horizontal="center" vertical="center"/>
    </xf>
    <xf numFmtId="0" fontId="18" fillId="9" borderId="40" xfId="3" applyFont="1" applyFill="1" applyBorder="1" applyAlignment="1">
      <alignment horizontal="center" vertical="center"/>
    </xf>
    <xf numFmtId="0" fontId="18" fillId="9" borderId="37" xfId="0" applyFont="1" applyFill="1" applyBorder="1" applyAlignment="1">
      <alignment horizontal="left" vertical="center"/>
    </xf>
    <xf numFmtId="0" fontId="18" fillId="9" borderId="38" xfId="0" applyFont="1" applyFill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5" borderId="41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5" borderId="40" xfId="0" applyFont="1" applyFill="1" applyBorder="1" applyAlignment="1">
      <alignment horizontal="center" vertical="center"/>
    </xf>
  </cellXfs>
  <cellStyles count="345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3 10" xfId="50"/>
    <cellStyle name="Normal 3 10 2" xfId="211"/>
    <cellStyle name="Normal 3 10 3" xfId="264"/>
    <cellStyle name="Normal 3 10 4" xfId="158"/>
    <cellStyle name="Normal 3 10 5" xfId="317"/>
    <cellStyle name="Normal 3 10 6" xfId="103"/>
    <cellStyle name="Normal 3 11" xfId="112"/>
    <cellStyle name="Normal 3 12" xfId="165"/>
    <cellStyle name="Normal 3 13" xfId="218"/>
    <cellStyle name="Normal 3 14" xfId="110"/>
    <cellStyle name="Normal 3 15" xfId="271"/>
    <cellStyle name="Normal 3 16" xfId="57"/>
    <cellStyle name="Normal 3 17" xfId="324"/>
    <cellStyle name="Normal 3 18" xfId="331"/>
    <cellStyle name="Normal 3 19" xfId="338"/>
    <cellStyle name="Normal 3 2" xfId="8"/>
    <cellStyle name="Normal 3 2 10" xfId="116"/>
    <cellStyle name="Normal 3 2 11" xfId="275"/>
    <cellStyle name="Normal 3 2 12" xfId="61"/>
    <cellStyle name="Normal 3 2 13" xfId="326"/>
    <cellStyle name="Normal 3 2 14" xfId="333"/>
    <cellStyle name="Normal 3 2 15" xfId="340"/>
    <cellStyle name="Normal 3 2 2" xfId="15"/>
    <cellStyle name="Normal 3 2 2 2" xfId="176"/>
    <cellStyle name="Normal 3 2 2 3" xfId="229"/>
    <cellStyle name="Normal 3 2 2 4" xfId="123"/>
    <cellStyle name="Normal 3 2 2 5" xfId="282"/>
    <cellStyle name="Normal 3 2 2 6" xfId="68"/>
    <cellStyle name="Normal 3 2 3" xfId="24"/>
    <cellStyle name="Normal 3 2 3 2" xfId="185"/>
    <cellStyle name="Normal 3 2 3 3" xfId="238"/>
    <cellStyle name="Normal 3 2 3 4" xfId="132"/>
    <cellStyle name="Normal 3 2 3 5" xfId="291"/>
    <cellStyle name="Normal 3 2 3 6" xfId="77"/>
    <cellStyle name="Normal 3 2 4" xfId="31"/>
    <cellStyle name="Normal 3 2 4 2" xfId="192"/>
    <cellStyle name="Normal 3 2 4 3" xfId="245"/>
    <cellStyle name="Normal 3 2 4 4" xfId="139"/>
    <cellStyle name="Normal 3 2 4 5" xfId="298"/>
    <cellStyle name="Normal 3 2 4 6" xfId="84"/>
    <cellStyle name="Normal 3 2 5" xfId="38"/>
    <cellStyle name="Normal 3 2 5 2" xfId="199"/>
    <cellStyle name="Normal 3 2 5 3" xfId="252"/>
    <cellStyle name="Normal 3 2 5 4" xfId="146"/>
    <cellStyle name="Normal 3 2 5 5" xfId="305"/>
    <cellStyle name="Normal 3 2 5 6" xfId="91"/>
    <cellStyle name="Normal 3 2 6" xfId="45"/>
    <cellStyle name="Normal 3 2 6 2" xfId="206"/>
    <cellStyle name="Normal 3 2 6 3" xfId="259"/>
    <cellStyle name="Normal 3 2 6 4" xfId="153"/>
    <cellStyle name="Normal 3 2 6 5" xfId="312"/>
    <cellStyle name="Normal 3 2 6 6" xfId="98"/>
    <cellStyle name="Normal 3 2 7" xfId="52"/>
    <cellStyle name="Normal 3 2 7 2" xfId="213"/>
    <cellStyle name="Normal 3 2 7 3" xfId="266"/>
    <cellStyle name="Normal 3 2 7 4" xfId="160"/>
    <cellStyle name="Normal 3 2 7 5" xfId="319"/>
    <cellStyle name="Normal 3 2 7 6" xfId="105"/>
    <cellStyle name="Normal 3 2 8" xfId="169"/>
    <cellStyle name="Normal 3 2 9" xfId="222"/>
    <cellStyle name="Normal 3 3" xfId="10"/>
    <cellStyle name="Normal 3 3 10" xfId="118"/>
    <cellStyle name="Normal 3 3 11" xfId="277"/>
    <cellStyle name="Normal 3 3 12" xfId="63"/>
    <cellStyle name="Normal 3 3 13" xfId="328"/>
    <cellStyle name="Normal 3 3 14" xfId="335"/>
    <cellStyle name="Normal 3 3 15" xfId="342"/>
    <cellStyle name="Normal 3 3 2" xfId="17"/>
    <cellStyle name="Normal 3 3 2 2" xfId="178"/>
    <cellStyle name="Normal 3 3 2 3" xfId="231"/>
    <cellStyle name="Normal 3 3 2 4" xfId="125"/>
    <cellStyle name="Normal 3 3 2 5" xfId="284"/>
    <cellStyle name="Normal 3 3 2 6" xfId="70"/>
    <cellStyle name="Normal 3 3 3" xfId="26"/>
    <cellStyle name="Normal 3 3 3 2" xfId="187"/>
    <cellStyle name="Normal 3 3 3 3" xfId="240"/>
    <cellStyle name="Normal 3 3 3 4" xfId="134"/>
    <cellStyle name="Normal 3 3 3 5" xfId="293"/>
    <cellStyle name="Normal 3 3 3 6" xfId="79"/>
    <cellStyle name="Normal 3 3 4" xfId="33"/>
    <cellStyle name="Normal 3 3 4 2" xfId="194"/>
    <cellStyle name="Normal 3 3 4 3" xfId="247"/>
    <cellStyle name="Normal 3 3 4 4" xfId="141"/>
    <cellStyle name="Normal 3 3 4 5" xfId="300"/>
    <cellStyle name="Normal 3 3 4 6" xfId="86"/>
    <cellStyle name="Normal 3 3 5" xfId="40"/>
    <cellStyle name="Normal 3 3 5 2" xfId="201"/>
    <cellStyle name="Normal 3 3 5 3" xfId="254"/>
    <cellStyle name="Normal 3 3 5 4" xfId="148"/>
    <cellStyle name="Normal 3 3 5 5" xfId="307"/>
    <cellStyle name="Normal 3 3 5 6" xfId="93"/>
    <cellStyle name="Normal 3 3 6" xfId="47"/>
    <cellStyle name="Normal 3 3 6 2" xfId="208"/>
    <cellStyle name="Normal 3 3 6 3" xfId="261"/>
    <cellStyle name="Normal 3 3 6 4" xfId="155"/>
    <cellStyle name="Normal 3 3 6 5" xfId="314"/>
    <cellStyle name="Normal 3 3 6 6" xfId="100"/>
    <cellStyle name="Normal 3 3 7" xfId="54"/>
    <cellStyle name="Normal 3 3 7 2" xfId="215"/>
    <cellStyle name="Normal 3 3 7 3" xfId="268"/>
    <cellStyle name="Normal 3 3 7 4" xfId="162"/>
    <cellStyle name="Normal 3 3 7 5" xfId="321"/>
    <cellStyle name="Normal 3 3 7 6" xfId="107"/>
    <cellStyle name="Normal 3 3 8" xfId="171"/>
    <cellStyle name="Normal 3 3 9" xfId="224"/>
    <cellStyle name="Normal 3 4" xfId="6"/>
    <cellStyle name="Normal 3 4 2" xfId="20"/>
    <cellStyle name="Normal 3 4 2 2" xfId="181"/>
    <cellStyle name="Normal 3 4 2 3" xfId="234"/>
    <cellStyle name="Normal 3 4 2 4" xfId="128"/>
    <cellStyle name="Normal 3 4 2 5" xfId="287"/>
    <cellStyle name="Normal 3 4 2 6" xfId="73"/>
    <cellStyle name="Normal 3 4 3" xfId="167"/>
    <cellStyle name="Normal 3 4 4" xfId="220"/>
    <cellStyle name="Normal 3 4 5" xfId="114"/>
    <cellStyle name="Normal 3 4 6" xfId="273"/>
    <cellStyle name="Normal 3 4 7" xfId="59"/>
    <cellStyle name="Normal 3 5" xfId="13"/>
    <cellStyle name="Normal 3 5 2" xfId="174"/>
    <cellStyle name="Normal 3 5 3" xfId="227"/>
    <cellStyle name="Normal 3 5 4" xfId="121"/>
    <cellStyle name="Normal 3 5 5" xfId="280"/>
    <cellStyle name="Normal 3 5 6" xfId="66"/>
    <cellStyle name="Normal 3 6" xfId="22"/>
    <cellStyle name="Normal 3 6 2" xfId="183"/>
    <cellStyle name="Normal 3 6 3" xfId="236"/>
    <cellStyle name="Normal 3 6 4" xfId="130"/>
    <cellStyle name="Normal 3 6 5" xfId="289"/>
    <cellStyle name="Normal 3 6 6" xfId="75"/>
    <cellStyle name="Normal 3 7" xfId="29"/>
    <cellStyle name="Normal 3 7 2" xfId="190"/>
    <cellStyle name="Normal 3 7 3" xfId="243"/>
    <cellStyle name="Normal 3 7 4" xfId="137"/>
    <cellStyle name="Normal 3 7 5" xfId="296"/>
    <cellStyle name="Normal 3 7 6" xfId="82"/>
    <cellStyle name="Normal 3 8" xfId="36"/>
    <cellStyle name="Normal 3 8 2" xfId="197"/>
    <cellStyle name="Normal 3 8 3" xfId="250"/>
    <cellStyle name="Normal 3 8 4" xfId="144"/>
    <cellStyle name="Normal 3 8 5" xfId="303"/>
    <cellStyle name="Normal 3 8 6" xfId="89"/>
    <cellStyle name="Normal 3 9" xfId="43"/>
    <cellStyle name="Normal 3 9 2" xfId="204"/>
    <cellStyle name="Normal 3 9 3" xfId="257"/>
    <cellStyle name="Normal 3 9 4" xfId="151"/>
    <cellStyle name="Normal 3 9 5" xfId="310"/>
    <cellStyle name="Normal 3 9 6" xfId="96"/>
    <cellStyle name="Normal 4" xfId="5"/>
    <cellStyle name="Normal 4 10" xfId="51"/>
    <cellStyle name="Normal 4 10 2" xfId="212"/>
    <cellStyle name="Normal 4 10 3" xfId="265"/>
    <cellStyle name="Normal 4 10 4" xfId="159"/>
    <cellStyle name="Normal 4 10 5" xfId="318"/>
    <cellStyle name="Normal 4 10 6" xfId="104"/>
    <cellStyle name="Normal 4 11" xfId="113"/>
    <cellStyle name="Normal 4 12" xfId="166"/>
    <cellStyle name="Normal 4 13" xfId="219"/>
    <cellStyle name="Normal 4 14" xfId="111"/>
    <cellStyle name="Normal 4 15" xfId="272"/>
    <cellStyle name="Normal 4 16" xfId="58"/>
    <cellStyle name="Normal 4 17" xfId="325"/>
    <cellStyle name="Normal 4 18" xfId="332"/>
    <cellStyle name="Normal 4 19" xfId="339"/>
    <cellStyle name="Normal 4 2" xfId="9"/>
    <cellStyle name="Normal 4 2 10" xfId="223"/>
    <cellStyle name="Normal 4 2 11" xfId="117"/>
    <cellStyle name="Normal 4 2 12" xfId="276"/>
    <cellStyle name="Normal 4 2 13" xfId="62"/>
    <cellStyle name="Normal 4 2 14" xfId="327"/>
    <cellStyle name="Normal 4 2 15" xfId="334"/>
    <cellStyle name="Normal 4 2 16" xfId="341"/>
    <cellStyle name="Normal 4 2 2" xfId="12"/>
    <cellStyle name="Normal 4 2 2 10" xfId="120"/>
    <cellStyle name="Normal 4 2 2 11" xfId="279"/>
    <cellStyle name="Normal 4 2 2 12" xfId="65"/>
    <cellStyle name="Normal 4 2 2 13" xfId="330"/>
    <cellStyle name="Normal 4 2 2 14" xfId="337"/>
    <cellStyle name="Normal 4 2 2 15" xfId="344"/>
    <cellStyle name="Normal 4 2 2 2" xfId="19"/>
    <cellStyle name="Normal 4 2 2 2 2" xfId="180"/>
    <cellStyle name="Normal 4 2 2 2 3" xfId="233"/>
    <cellStyle name="Normal 4 2 2 2 4" xfId="127"/>
    <cellStyle name="Normal 4 2 2 2 5" xfId="286"/>
    <cellStyle name="Normal 4 2 2 2 6" xfId="72"/>
    <cellStyle name="Normal 4 2 2 3" xfId="28"/>
    <cellStyle name="Normal 4 2 2 3 2" xfId="189"/>
    <cellStyle name="Normal 4 2 2 3 3" xfId="242"/>
    <cellStyle name="Normal 4 2 2 3 4" xfId="136"/>
    <cellStyle name="Normal 4 2 2 3 5" xfId="295"/>
    <cellStyle name="Normal 4 2 2 3 6" xfId="81"/>
    <cellStyle name="Normal 4 2 2 4" xfId="35"/>
    <cellStyle name="Normal 4 2 2 4 2" xfId="196"/>
    <cellStyle name="Normal 4 2 2 4 3" xfId="249"/>
    <cellStyle name="Normal 4 2 2 4 4" xfId="143"/>
    <cellStyle name="Normal 4 2 2 4 5" xfId="302"/>
    <cellStyle name="Normal 4 2 2 4 6" xfId="88"/>
    <cellStyle name="Normal 4 2 2 5" xfId="42"/>
    <cellStyle name="Normal 4 2 2 5 2" xfId="203"/>
    <cellStyle name="Normal 4 2 2 5 3" xfId="256"/>
    <cellStyle name="Normal 4 2 2 5 4" xfId="150"/>
    <cellStyle name="Normal 4 2 2 5 5" xfId="309"/>
    <cellStyle name="Normal 4 2 2 5 6" xfId="95"/>
    <cellStyle name="Normal 4 2 2 6" xfId="49"/>
    <cellStyle name="Normal 4 2 2 6 2" xfId="210"/>
    <cellStyle name="Normal 4 2 2 6 3" xfId="263"/>
    <cellStyle name="Normal 4 2 2 6 4" xfId="157"/>
    <cellStyle name="Normal 4 2 2 6 5" xfId="316"/>
    <cellStyle name="Normal 4 2 2 6 6" xfId="102"/>
    <cellStyle name="Normal 4 2 2 7" xfId="56"/>
    <cellStyle name="Normal 4 2 2 7 2" xfId="217"/>
    <cellStyle name="Normal 4 2 2 7 3" xfId="270"/>
    <cellStyle name="Normal 4 2 2 7 4" xfId="164"/>
    <cellStyle name="Normal 4 2 2 7 5" xfId="323"/>
    <cellStyle name="Normal 4 2 2 7 6" xfId="109"/>
    <cellStyle name="Normal 4 2 2 8" xfId="173"/>
    <cellStyle name="Normal 4 2 2 9" xfId="226"/>
    <cellStyle name="Normal 4 2 3" xfId="16"/>
    <cellStyle name="Normal 4 2 3 2" xfId="177"/>
    <cellStyle name="Normal 4 2 3 3" xfId="230"/>
    <cellStyle name="Normal 4 2 3 4" xfId="124"/>
    <cellStyle name="Normal 4 2 3 5" xfId="283"/>
    <cellStyle name="Normal 4 2 3 6" xfId="69"/>
    <cellStyle name="Normal 4 2 4" xfId="25"/>
    <cellStyle name="Normal 4 2 4 2" xfId="186"/>
    <cellStyle name="Normal 4 2 4 3" xfId="239"/>
    <cellStyle name="Normal 4 2 4 4" xfId="133"/>
    <cellStyle name="Normal 4 2 4 5" xfId="292"/>
    <cellStyle name="Normal 4 2 4 6" xfId="78"/>
    <cellStyle name="Normal 4 2 5" xfId="32"/>
    <cellStyle name="Normal 4 2 5 2" xfId="193"/>
    <cellStyle name="Normal 4 2 5 3" xfId="246"/>
    <cellStyle name="Normal 4 2 5 4" xfId="140"/>
    <cellStyle name="Normal 4 2 5 5" xfId="299"/>
    <cellStyle name="Normal 4 2 5 6" xfId="85"/>
    <cellStyle name="Normal 4 2 6" xfId="39"/>
    <cellStyle name="Normal 4 2 6 2" xfId="200"/>
    <cellStyle name="Normal 4 2 6 3" xfId="253"/>
    <cellStyle name="Normal 4 2 6 4" xfId="147"/>
    <cellStyle name="Normal 4 2 6 5" xfId="306"/>
    <cellStyle name="Normal 4 2 6 6" xfId="92"/>
    <cellStyle name="Normal 4 2 7" xfId="46"/>
    <cellStyle name="Normal 4 2 7 2" xfId="207"/>
    <cellStyle name="Normal 4 2 7 3" xfId="260"/>
    <cellStyle name="Normal 4 2 7 4" xfId="154"/>
    <cellStyle name="Normal 4 2 7 5" xfId="313"/>
    <cellStyle name="Normal 4 2 7 6" xfId="99"/>
    <cellStyle name="Normal 4 2 8" xfId="53"/>
    <cellStyle name="Normal 4 2 8 2" xfId="214"/>
    <cellStyle name="Normal 4 2 8 3" xfId="267"/>
    <cellStyle name="Normal 4 2 8 4" xfId="161"/>
    <cellStyle name="Normal 4 2 8 5" xfId="320"/>
    <cellStyle name="Normal 4 2 8 6" xfId="106"/>
    <cellStyle name="Normal 4 2 9" xfId="170"/>
    <cellStyle name="Normal 4 3" xfId="11"/>
    <cellStyle name="Normal 4 3 10" xfId="119"/>
    <cellStyle name="Normal 4 3 11" xfId="278"/>
    <cellStyle name="Normal 4 3 12" xfId="64"/>
    <cellStyle name="Normal 4 3 13" xfId="329"/>
    <cellStyle name="Normal 4 3 14" xfId="336"/>
    <cellStyle name="Normal 4 3 15" xfId="343"/>
    <cellStyle name="Normal 4 3 2" xfId="18"/>
    <cellStyle name="Normal 4 3 2 2" xfId="179"/>
    <cellStyle name="Normal 4 3 2 3" xfId="232"/>
    <cellStyle name="Normal 4 3 2 4" xfId="126"/>
    <cellStyle name="Normal 4 3 2 5" xfId="285"/>
    <cellStyle name="Normal 4 3 2 6" xfId="71"/>
    <cellStyle name="Normal 4 3 3" xfId="27"/>
    <cellStyle name="Normal 4 3 3 2" xfId="188"/>
    <cellStyle name="Normal 4 3 3 3" xfId="241"/>
    <cellStyle name="Normal 4 3 3 4" xfId="135"/>
    <cellStyle name="Normal 4 3 3 5" xfId="294"/>
    <cellStyle name="Normal 4 3 3 6" xfId="80"/>
    <cellStyle name="Normal 4 3 4" xfId="34"/>
    <cellStyle name="Normal 4 3 4 2" xfId="195"/>
    <cellStyle name="Normal 4 3 4 3" xfId="248"/>
    <cellStyle name="Normal 4 3 4 4" xfId="142"/>
    <cellStyle name="Normal 4 3 4 5" xfId="301"/>
    <cellStyle name="Normal 4 3 4 6" xfId="87"/>
    <cellStyle name="Normal 4 3 5" xfId="41"/>
    <cellStyle name="Normal 4 3 5 2" xfId="202"/>
    <cellStyle name="Normal 4 3 5 3" xfId="255"/>
    <cellStyle name="Normal 4 3 5 4" xfId="149"/>
    <cellStyle name="Normal 4 3 5 5" xfId="308"/>
    <cellStyle name="Normal 4 3 5 6" xfId="94"/>
    <cellStyle name="Normal 4 3 6" xfId="48"/>
    <cellStyle name="Normal 4 3 6 2" xfId="209"/>
    <cellStyle name="Normal 4 3 6 3" xfId="262"/>
    <cellStyle name="Normal 4 3 6 4" xfId="156"/>
    <cellStyle name="Normal 4 3 6 5" xfId="315"/>
    <cellStyle name="Normal 4 3 6 6" xfId="101"/>
    <cellStyle name="Normal 4 3 7" xfId="55"/>
    <cellStyle name="Normal 4 3 7 2" xfId="216"/>
    <cellStyle name="Normal 4 3 7 3" xfId="269"/>
    <cellStyle name="Normal 4 3 7 4" xfId="163"/>
    <cellStyle name="Normal 4 3 7 5" xfId="322"/>
    <cellStyle name="Normal 4 3 7 6" xfId="108"/>
    <cellStyle name="Normal 4 3 8" xfId="172"/>
    <cellStyle name="Normal 4 3 9" xfId="225"/>
    <cellStyle name="Normal 4 4" xfId="7"/>
    <cellStyle name="Normal 4 4 2" xfId="21"/>
    <cellStyle name="Normal 4 4 2 2" xfId="182"/>
    <cellStyle name="Normal 4 4 2 3" xfId="235"/>
    <cellStyle name="Normal 4 4 2 4" xfId="129"/>
    <cellStyle name="Normal 4 4 2 5" xfId="288"/>
    <cellStyle name="Normal 4 4 2 6" xfId="74"/>
    <cellStyle name="Normal 4 4 3" xfId="168"/>
    <cellStyle name="Normal 4 4 4" xfId="221"/>
    <cellStyle name="Normal 4 4 5" xfId="115"/>
    <cellStyle name="Normal 4 4 6" xfId="274"/>
    <cellStyle name="Normal 4 4 7" xfId="60"/>
    <cellStyle name="Normal 4 5" xfId="14"/>
    <cellStyle name="Normal 4 5 2" xfId="175"/>
    <cellStyle name="Normal 4 5 3" xfId="228"/>
    <cellStyle name="Normal 4 5 4" xfId="122"/>
    <cellStyle name="Normal 4 5 5" xfId="281"/>
    <cellStyle name="Normal 4 5 6" xfId="67"/>
    <cellStyle name="Normal 4 6" xfId="23"/>
    <cellStyle name="Normal 4 6 2" xfId="184"/>
    <cellStyle name="Normal 4 6 3" xfId="237"/>
    <cellStyle name="Normal 4 6 4" xfId="131"/>
    <cellStyle name="Normal 4 6 5" xfId="290"/>
    <cellStyle name="Normal 4 6 6" xfId="76"/>
    <cellStyle name="Normal 4 7" xfId="30"/>
    <cellStyle name="Normal 4 7 2" xfId="191"/>
    <cellStyle name="Normal 4 7 3" xfId="244"/>
    <cellStyle name="Normal 4 7 4" xfId="138"/>
    <cellStyle name="Normal 4 7 5" xfId="297"/>
    <cellStyle name="Normal 4 7 6" xfId="83"/>
    <cellStyle name="Normal 4 8" xfId="37"/>
    <cellStyle name="Normal 4 8 2" xfId="198"/>
    <cellStyle name="Normal 4 8 3" xfId="251"/>
    <cellStyle name="Normal 4 8 4" xfId="145"/>
    <cellStyle name="Normal 4 8 5" xfId="304"/>
    <cellStyle name="Normal 4 8 6" xfId="90"/>
    <cellStyle name="Normal 4 9" xfId="44"/>
    <cellStyle name="Normal 4 9 2" xfId="205"/>
    <cellStyle name="Normal 4 9 3" xfId="258"/>
    <cellStyle name="Normal 4 9 4" xfId="152"/>
    <cellStyle name="Normal 4 9 5" xfId="311"/>
    <cellStyle name="Normal 4 9 6" xfId="97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0</xdr:row>
          <xdr:rowOff>57150</xdr:rowOff>
        </xdr:from>
        <xdr:to>
          <xdr:col>2</xdr:col>
          <xdr:colOff>161925</xdr:colOff>
          <xdr:row>0</xdr:row>
          <xdr:rowOff>219075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7" name="Rectangle à coins arrondis 6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976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7" sqref="A7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0.85546875" style="1" customWidth="1"/>
    <col min="7" max="8" width="18.7109375" style="1" customWidth="1"/>
    <col min="9" max="9" width="0.85546875" style="1" customWidth="1"/>
    <col min="10" max="11" width="50.7109375" style="1" customWidth="1"/>
    <col min="12" max="12" width="15.7109375" style="1" customWidth="1"/>
    <col min="13" max="13" width="30.7109375" style="1" customWidth="1"/>
    <col min="14" max="14" width="0.85546875" style="1" customWidth="1"/>
    <col min="15" max="17" width="20.7109375" style="1" customWidth="1"/>
    <col min="18" max="16384" width="11.42578125" style="1"/>
  </cols>
  <sheetData>
    <row r="1" spans="1:34" ht="20.100000000000001" customHeight="1" thickBot="1" x14ac:dyDescent="0.25">
      <c r="B1" s="2"/>
      <c r="C1" s="2"/>
      <c r="D1" s="219"/>
      <c r="E1" s="220"/>
      <c r="F1" s="12"/>
      <c r="G1" s="221"/>
      <c r="H1" s="222"/>
      <c r="J1" s="227" t="s">
        <v>51</v>
      </c>
      <c r="K1" s="228"/>
      <c r="L1" s="228"/>
      <c r="M1" s="229"/>
      <c r="O1" s="216" t="s">
        <v>33</v>
      </c>
      <c r="P1" s="217"/>
      <c r="Q1" s="218"/>
    </row>
    <row r="2" spans="1:34" ht="5.0999999999999996" customHeight="1" thickBot="1" x14ac:dyDescent="0.25">
      <c r="A2" s="5"/>
      <c r="B2" s="5"/>
      <c r="C2" s="5"/>
      <c r="D2" s="10"/>
      <c r="E2" s="10"/>
      <c r="O2" s="44"/>
      <c r="P2" s="44"/>
      <c r="Q2" s="48"/>
    </row>
    <row r="3" spans="1:34" ht="15" customHeight="1" x14ac:dyDescent="0.2">
      <c r="A3" s="208" t="s">
        <v>27</v>
      </c>
      <c r="B3" s="209"/>
      <c r="C3" s="209"/>
      <c r="D3" s="212" t="s">
        <v>1</v>
      </c>
      <c r="E3" s="214" t="s">
        <v>29</v>
      </c>
      <c r="F3" s="14"/>
      <c r="G3" s="223" t="s">
        <v>30</v>
      </c>
      <c r="H3" s="224"/>
      <c r="O3" s="44"/>
      <c r="P3" s="44"/>
      <c r="Q3" s="45"/>
    </row>
    <row r="4" spans="1:34" ht="15" customHeight="1" thickBot="1" x14ac:dyDescent="0.25">
      <c r="A4" s="210"/>
      <c r="B4" s="211"/>
      <c r="C4" s="211"/>
      <c r="D4" s="213"/>
      <c r="E4" s="215"/>
      <c r="F4" s="14"/>
      <c r="G4" s="225"/>
      <c r="H4" s="226"/>
      <c r="O4" s="44"/>
      <c r="P4" s="44"/>
      <c r="Q4" s="45"/>
    </row>
    <row r="5" spans="1:34" ht="15" customHeight="1" thickBot="1" x14ac:dyDescent="0.25">
      <c r="A5" s="20" t="s">
        <v>2</v>
      </c>
      <c r="B5" s="25" t="s">
        <v>21</v>
      </c>
      <c r="C5" s="64" t="s">
        <v>0</v>
      </c>
      <c r="D5" s="31" t="s">
        <v>28</v>
      </c>
      <c r="E5" s="22"/>
      <c r="F5" s="14"/>
      <c r="G5" s="27" t="s">
        <v>1</v>
      </c>
      <c r="H5" s="19" t="s">
        <v>31</v>
      </c>
      <c r="J5" s="57" t="s">
        <v>18</v>
      </c>
      <c r="K5" s="58" t="s">
        <v>19</v>
      </c>
      <c r="L5" s="58" t="s">
        <v>20</v>
      </c>
      <c r="M5" s="42" t="s">
        <v>32</v>
      </c>
      <c r="O5" s="49"/>
      <c r="P5" s="50"/>
      <c r="Q5" s="51"/>
    </row>
    <row r="6" spans="1:34" s="4" customFormat="1" ht="9.9499999999999993" customHeight="1" x14ac:dyDescent="0.2">
      <c r="A6" s="199"/>
      <c r="B6" s="198"/>
      <c r="C6" s="196"/>
      <c r="D6" s="201"/>
      <c r="E6" s="23"/>
      <c r="F6" s="15"/>
      <c r="G6" s="28"/>
      <c r="H6" s="26"/>
      <c r="J6" s="62"/>
      <c r="K6" s="203"/>
      <c r="L6" s="204"/>
      <c r="M6" s="63"/>
      <c r="O6" s="52"/>
      <c r="P6" s="47"/>
      <c r="Q6" s="53"/>
    </row>
    <row r="7" spans="1:34" s="4" customFormat="1" ht="9.9499999999999993" customHeight="1" x14ac:dyDescent="0.2">
      <c r="A7" s="200"/>
      <c r="B7" s="198"/>
      <c r="C7" s="197"/>
      <c r="D7" s="202"/>
      <c r="E7" s="24"/>
      <c r="F7" s="15"/>
      <c r="G7" s="16"/>
      <c r="H7" s="26"/>
      <c r="J7" s="62"/>
      <c r="K7" s="203"/>
      <c r="L7" s="204"/>
      <c r="M7" s="63"/>
      <c r="O7" s="52"/>
      <c r="P7" s="46"/>
      <c r="Q7" s="53"/>
    </row>
    <row r="8" spans="1:34" s="4" customFormat="1" ht="9.9499999999999993" customHeight="1" x14ac:dyDescent="0.2">
      <c r="A8" s="200"/>
      <c r="B8" s="198"/>
      <c r="C8" s="197"/>
      <c r="D8" s="202"/>
      <c r="E8" s="24"/>
      <c r="F8" s="15"/>
      <c r="G8" s="16"/>
      <c r="H8" s="26"/>
      <c r="J8" s="62"/>
      <c r="K8" s="203"/>
      <c r="L8" s="204"/>
      <c r="M8" s="63"/>
      <c r="O8" s="52"/>
      <c r="P8" s="46"/>
      <c r="Q8" s="53"/>
    </row>
    <row r="9" spans="1:34" s="4" customFormat="1" ht="9.9499999999999993" customHeight="1" x14ac:dyDescent="0.2">
      <c r="A9" s="200"/>
      <c r="B9" s="198"/>
      <c r="C9" s="197"/>
      <c r="D9" s="202"/>
      <c r="E9" s="24"/>
      <c r="F9" s="15"/>
      <c r="G9" s="29"/>
      <c r="H9" s="26"/>
      <c r="J9" s="62"/>
      <c r="K9" s="203"/>
      <c r="L9" s="204"/>
      <c r="M9" s="63"/>
      <c r="O9" s="52"/>
      <c r="P9" s="46"/>
      <c r="Q9" s="53"/>
    </row>
    <row r="10" spans="1:34" s="4" customFormat="1" ht="9.9499999999999993" customHeight="1" x14ac:dyDescent="0.2">
      <c r="A10" s="21"/>
      <c r="B10" s="33"/>
      <c r="C10" s="30"/>
      <c r="D10" s="32"/>
      <c r="E10" s="24"/>
      <c r="F10" s="15"/>
      <c r="G10" s="29"/>
      <c r="H10" s="26"/>
      <c r="J10" s="62"/>
      <c r="K10" s="61"/>
      <c r="L10" s="61"/>
      <c r="M10" s="63"/>
      <c r="O10" s="52"/>
      <c r="P10" s="46"/>
      <c r="Q10" s="53"/>
    </row>
    <row r="11" spans="1:34" s="4" customFormat="1" ht="9.9499999999999993" customHeight="1" x14ac:dyDescent="0.2">
      <c r="A11" s="21"/>
      <c r="B11" s="33"/>
      <c r="C11" s="30"/>
      <c r="D11" s="32"/>
      <c r="E11" s="24"/>
      <c r="F11" s="15"/>
      <c r="G11" s="16"/>
      <c r="H11" s="26"/>
      <c r="J11" s="62"/>
      <c r="K11" s="61"/>
      <c r="L11" s="61"/>
      <c r="M11" s="63"/>
      <c r="O11" s="52"/>
      <c r="P11" s="46"/>
      <c r="Q11" s="53"/>
      <c r="AH11" s="7"/>
    </row>
    <row r="12" spans="1:34" s="4" customFormat="1" ht="9.9499999999999993" customHeight="1" x14ac:dyDescent="0.2">
      <c r="A12" s="34"/>
      <c r="B12" s="33"/>
      <c r="C12" s="30"/>
      <c r="D12" s="32"/>
      <c r="E12" s="24"/>
      <c r="F12" s="15"/>
      <c r="G12" s="16"/>
      <c r="H12" s="26"/>
      <c r="J12" s="62"/>
      <c r="K12" s="61"/>
      <c r="L12" s="61"/>
      <c r="M12" s="63"/>
      <c r="O12" s="52"/>
      <c r="P12" s="46"/>
      <c r="Q12" s="53"/>
    </row>
    <row r="13" spans="1:34" s="4" customFormat="1" ht="9.9499999999999993" customHeight="1" x14ac:dyDescent="0.2">
      <c r="A13" s="21"/>
      <c r="B13" s="33"/>
      <c r="C13" s="30"/>
      <c r="D13" s="32"/>
      <c r="E13" s="24"/>
      <c r="F13" s="15"/>
      <c r="G13" s="29"/>
      <c r="H13" s="26"/>
      <c r="J13" s="62"/>
      <c r="K13" s="61"/>
      <c r="L13" s="61"/>
      <c r="M13" s="63"/>
      <c r="O13" s="52"/>
      <c r="P13" s="46"/>
      <c r="Q13" s="53"/>
    </row>
    <row r="14" spans="1:34" s="4" customFormat="1" ht="9.9499999999999993" customHeight="1" x14ac:dyDescent="0.2">
      <c r="A14" s="21"/>
      <c r="B14" s="33"/>
      <c r="C14" s="30"/>
      <c r="D14" s="32"/>
      <c r="E14" s="24"/>
      <c r="F14" s="15"/>
      <c r="G14" s="29"/>
      <c r="H14" s="26"/>
      <c r="J14" s="62"/>
      <c r="K14" s="61"/>
      <c r="L14" s="61"/>
      <c r="M14" s="63"/>
      <c r="O14" s="52"/>
      <c r="P14" s="46"/>
      <c r="Q14" s="53"/>
    </row>
    <row r="15" spans="1:34" s="4" customFormat="1" ht="9.9499999999999993" customHeight="1" x14ac:dyDescent="0.2">
      <c r="A15" s="21"/>
      <c r="B15" s="33"/>
      <c r="C15" s="30"/>
      <c r="D15" s="32"/>
      <c r="E15" s="24"/>
      <c r="F15" s="15"/>
      <c r="G15" s="29"/>
      <c r="H15" s="26"/>
      <c r="J15" s="62"/>
      <c r="K15" s="61"/>
      <c r="L15" s="61"/>
      <c r="M15" s="63"/>
      <c r="O15" s="52"/>
      <c r="P15" s="46"/>
      <c r="Q15" s="53"/>
    </row>
    <row r="16" spans="1:34" s="4" customFormat="1" ht="9.9499999999999993" customHeight="1" x14ac:dyDescent="0.2">
      <c r="A16" s="21"/>
      <c r="B16" s="33"/>
      <c r="C16" s="30"/>
      <c r="D16" s="32"/>
      <c r="E16" s="24"/>
      <c r="F16" s="15"/>
      <c r="G16" s="29"/>
      <c r="H16" s="26"/>
      <c r="J16" s="62"/>
      <c r="K16" s="61"/>
      <c r="L16" s="61"/>
      <c r="M16" s="63"/>
      <c r="O16" s="52"/>
      <c r="P16" s="46"/>
      <c r="Q16" s="53"/>
    </row>
    <row r="17" spans="1:17" s="4" customFormat="1" ht="9.9499999999999993" customHeight="1" x14ac:dyDescent="0.2">
      <c r="A17" s="21"/>
      <c r="B17" s="33"/>
      <c r="C17" s="30"/>
      <c r="D17" s="32"/>
      <c r="E17" s="24"/>
      <c r="F17" s="15"/>
      <c r="G17" s="29"/>
      <c r="H17" s="26"/>
      <c r="J17" s="62"/>
      <c r="K17" s="61"/>
      <c r="L17" s="61"/>
      <c r="M17" s="63"/>
      <c r="O17" s="52"/>
      <c r="P17" s="46"/>
      <c r="Q17" s="53"/>
    </row>
    <row r="18" spans="1:17" s="4" customFormat="1" ht="9.9499999999999993" customHeight="1" x14ac:dyDescent="0.2">
      <c r="A18" s="21"/>
      <c r="B18" s="33"/>
      <c r="C18" s="30"/>
      <c r="D18" s="32"/>
      <c r="E18" s="24"/>
      <c r="F18" s="15"/>
      <c r="G18" s="29"/>
      <c r="H18" s="26"/>
      <c r="J18" s="62"/>
      <c r="K18" s="61"/>
      <c r="L18" s="61"/>
      <c r="M18" s="63"/>
      <c r="O18" s="52"/>
      <c r="P18" s="46"/>
      <c r="Q18" s="53"/>
    </row>
    <row r="19" spans="1:17" s="4" customFormat="1" ht="9.9499999999999993" customHeight="1" x14ac:dyDescent="0.2">
      <c r="A19" s="21"/>
      <c r="B19" s="11"/>
      <c r="C19" s="30"/>
      <c r="D19" s="32"/>
      <c r="E19" s="24"/>
      <c r="F19" s="15"/>
      <c r="G19" s="29"/>
      <c r="H19" s="26"/>
      <c r="J19" s="62"/>
      <c r="K19" s="61"/>
      <c r="L19" s="61"/>
      <c r="M19" s="63"/>
      <c r="O19" s="52"/>
      <c r="P19" s="46"/>
      <c r="Q19" s="53"/>
    </row>
    <row r="20" spans="1:17" s="8" customFormat="1" ht="9.9499999999999993" customHeight="1" thickBot="1" x14ac:dyDescent="0.25">
      <c r="A20" s="35"/>
      <c r="B20" s="36"/>
      <c r="C20" s="37"/>
      <c r="D20" s="38"/>
      <c r="E20" s="39"/>
      <c r="F20" s="13"/>
      <c r="G20" s="40"/>
      <c r="H20" s="41"/>
      <c r="J20" s="59"/>
      <c r="K20" s="60"/>
      <c r="L20" s="60"/>
      <c r="M20" s="43"/>
      <c r="O20" s="54"/>
      <c r="P20" s="55"/>
      <c r="Q20" s="56"/>
    </row>
    <row r="21" spans="1:17" s="8" customFormat="1" ht="9.9499999999999993" customHeight="1" x14ac:dyDescent="0.2">
      <c r="A21" s="9"/>
      <c r="D21" s="7"/>
      <c r="E21" s="7"/>
    </row>
    <row r="22" spans="1:17" s="8" customFormat="1" ht="9.9499999999999993" customHeight="1" x14ac:dyDescent="0.2">
      <c r="A22" s="9"/>
      <c r="D22" s="7"/>
      <c r="E22" s="7"/>
    </row>
    <row r="23" spans="1:17" s="8" customFormat="1" ht="9.9499999999999993" customHeight="1" x14ac:dyDescent="0.2">
      <c r="A23" s="9"/>
      <c r="D23" s="7"/>
      <c r="E23" s="7"/>
    </row>
    <row r="24" spans="1:17" s="8" customFormat="1" ht="9.9499999999999993" customHeight="1" x14ac:dyDescent="0.2">
      <c r="A24" s="9"/>
      <c r="D24" s="7"/>
      <c r="E24" s="7"/>
    </row>
    <row r="25" spans="1:17" s="8" customFormat="1" ht="9.9499999999999993" customHeight="1" x14ac:dyDescent="0.2">
      <c r="A25" s="9"/>
      <c r="D25" s="7"/>
      <c r="E25" s="7"/>
    </row>
    <row r="26" spans="1:17" s="8" customFormat="1" ht="9.9499999999999993" customHeight="1" x14ac:dyDescent="0.2">
      <c r="A26" s="9"/>
      <c r="D26" s="7"/>
      <c r="E26" s="7"/>
    </row>
    <row r="27" spans="1:17" s="8" customFormat="1" ht="9.9499999999999993" customHeight="1" x14ac:dyDescent="0.2">
      <c r="A27" s="9"/>
      <c r="D27" s="7"/>
      <c r="E27" s="7"/>
    </row>
    <row r="28" spans="1:17" s="8" customFormat="1" ht="9.9499999999999993" customHeight="1" x14ac:dyDescent="0.2">
      <c r="A28" s="9"/>
      <c r="D28" s="7"/>
      <c r="E28" s="7"/>
    </row>
    <row r="29" spans="1:17" s="8" customFormat="1" ht="9.9499999999999993" customHeight="1" x14ac:dyDescent="0.2">
      <c r="A29" s="9"/>
      <c r="D29" s="7"/>
      <c r="E29" s="7"/>
    </row>
    <row r="30" spans="1:17" s="8" customFormat="1" ht="9.9499999999999993" customHeight="1" x14ac:dyDescent="0.2">
      <c r="A30" s="9"/>
      <c r="D30" s="7"/>
      <c r="E30" s="7"/>
    </row>
    <row r="31" spans="1:17" s="8" customFormat="1" ht="9.9499999999999993" customHeight="1" x14ac:dyDescent="0.2">
      <c r="A31" s="9"/>
      <c r="D31" s="7"/>
      <c r="E31" s="7"/>
    </row>
    <row r="32" spans="1:17" s="8" customFormat="1" ht="9.9499999999999993" customHeight="1" x14ac:dyDescent="0.2">
      <c r="A32" s="9"/>
      <c r="D32" s="7"/>
      <c r="E32" s="7"/>
    </row>
    <row r="33" spans="1:5" s="8" customFormat="1" ht="9.9499999999999993" customHeight="1" x14ac:dyDescent="0.2">
      <c r="A33" s="9"/>
      <c r="D33" s="7"/>
      <c r="E33" s="7"/>
    </row>
    <row r="34" spans="1:5" s="8" customFormat="1" ht="9.9499999999999993" customHeight="1" x14ac:dyDescent="0.2">
      <c r="A34" s="9"/>
      <c r="D34" s="7"/>
      <c r="E34" s="7"/>
    </row>
    <row r="35" spans="1:5" s="8" customFormat="1" ht="9.9499999999999993" customHeight="1" x14ac:dyDescent="0.2">
      <c r="A35" s="9"/>
      <c r="D35" s="7"/>
      <c r="E35" s="7"/>
    </row>
    <row r="36" spans="1:5" s="8" customFormat="1" ht="9.9499999999999993" customHeight="1" x14ac:dyDescent="0.2">
      <c r="A36" s="9"/>
      <c r="D36" s="7"/>
      <c r="E36" s="7"/>
    </row>
    <row r="37" spans="1:5" s="8" customFormat="1" ht="9.9499999999999993" customHeight="1" x14ac:dyDescent="0.2">
      <c r="A37" s="9"/>
      <c r="D37" s="7"/>
      <c r="E37" s="7"/>
    </row>
    <row r="38" spans="1:5" s="8" customFormat="1" ht="9.9499999999999993" customHeight="1" x14ac:dyDescent="0.2">
      <c r="A38" s="9"/>
      <c r="D38" s="7"/>
      <c r="E38" s="7"/>
    </row>
    <row r="39" spans="1:5" s="8" customFormat="1" ht="9.9499999999999993" customHeight="1" x14ac:dyDescent="0.2">
      <c r="A39" s="9"/>
      <c r="D39" s="7"/>
      <c r="E39" s="7"/>
    </row>
    <row r="40" spans="1:5" s="8" customFormat="1" ht="9.9499999999999993" customHeight="1" x14ac:dyDescent="0.2">
      <c r="A40" s="9"/>
      <c r="D40" s="7"/>
      <c r="E40" s="7"/>
    </row>
    <row r="41" spans="1:5" s="8" customFormat="1" ht="9.9499999999999993" customHeight="1" x14ac:dyDescent="0.2">
      <c r="A41" s="9"/>
      <c r="D41" s="7"/>
      <c r="E41" s="7"/>
    </row>
    <row r="42" spans="1:5" s="8" customFormat="1" ht="9.9499999999999993" customHeight="1" x14ac:dyDescent="0.2">
      <c r="A42" s="9"/>
      <c r="D42" s="7"/>
      <c r="E42" s="7"/>
    </row>
    <row r="43" spans="1:5" s="8" customFormat="1" ht="9.9499999999999993" customHeight="1" x14ac:dyDescent="0.2">
      <c r="A43" s="9"/>
      <c r="D43" s="7"/>
      <c r="E43" s="7"/>
    </row>
    <row r="44" spans="1:5" s="8" customFormat="1" ht="9.9499999999999993" customHeight="1" x14ac:dyDescent="0.2">
      <c r="A44" s="9"/>
      <c r="D44" s="7"/>
      <c r="E44" s="7"/>
    </row>
    <row r="45" spans="1:5" s="8" customFormat="1" ht="9.9499999999999993" customHeight="1" x14ac:dyDescent="0.2">
      <c r="A45" s="9"/>
      <c r="D45" s="7"/>
      <c r="E45" s="7"/>
    </row>
    <row r="46" spans="1:5" s="8" customFormat="1" ht="9.9499999999999993" customHeight="1" x14ac:dyDescent="0.2">
      <c r="A46" s="9"/>
      <c r="D46" s="7"/>
      <c r="E46" s="7"/>
    </row>
    <row r="47" spans="1:5" s="8" customFormat="1" ht="9.9499999999999993" customHeight="1" x14ac:dyDescent="0.2">
      <c r="A47" s="9"/>
      <c r="D47" s="7"/>
      <c r="E47" s="7"/>
    </row>
    <row r="48" spans="1:5" s="8" customFormat="1" ht="9.9499999999999993" customHeight="1" x14ac:dyDescent="0.2">
      <c r="A48" s="9"/>
      <c r="D48" s="7"/>
      <c r="E48" s="7"/>
    </row>
    <row r="49" spans="1:5" s="8" customFormat="1" ht="9.9499999999999993" customHeight="1" x14ac:dyDescent="0.2">
      <c r="A49" s="9"/>
      <c r="D49" s="7"/>
      <c r="E49" s="7"/>
    </row>
    <row r="50" spans="1:5" s="8" customFormat="1" ht="9.9499999999999993" customHeight="1" x14ac:dyDescent="0.2">
      <c r="A50" s="9"/>
      <c r="D50" s="7"/>
      <c r="E50" s="7"/>
    </row>
    <row r="51" spans="1:5" s="8" customFormat="1" ht="9.9499999999999993" customHeight="1" x14ac:dyDescent="0.2">
      <c r="A51" s="9"/>
      <c r="D51" s="7"/>
      <c r="E51" s="7"/>
    </row>
    <row r="52" spans="1:5" s="8" customFormat="1" ht="9.9499999999999993" customHeight="1" x14ac:dyDescent="0.2">
      <c r="A52" s="9"/>
      <c r="D52" s="7"/>
      <c r="E52" s="7"/>
    </row>
    <row r="53" spans="1:5" s="8" customFormat="1" ht="9.9499999999999993" customHeight="1" x14ac:dyDescent="0.2">
      <c r="A53" s="9"/>
      <c r="D53" s="7"/>
      <c r="E53" s="7"/>
    </row>
    <row r="54" spans="1:5" s="8" customFormat="1" ht="9.9499999999999993" customHeight="1" x14ac:dyDescent="0.2">
      <c r="A54" s="9"/>
      <c r="D54" s="7"/>
      <c r="E54" s="7"/>
    </row>
    <row r="55" spans="1:5" s="8" customFormat="1" ht="9.9499999999999993" customHeight="1" x14ac:dyDescent="0.2">
      <c r="A55" s="9"/>
      <c r="D55" s="7"/>
      <c r="E55" s="7"/>
    </row>
    <row r="56" spans="1:5" s="8" customFormat="1" ht="9.9499999999999993" customHeight="1" x14ac:dyDescent="0.2">
      <c r="A56" s="9"/>
      <c r="D56" s="7"/>
      <c r="E56" s="7"/>
    </row>
    <row r="57" spans="1:5" s="8" customFormat="1" ht="9.9499999999999993" customHeight="1" x14ac:dyDescent="0.2">
      <c r="A57" s="9"/>
      <c r="D57" s="7"/>
      <c r="E57" s="7"/>
    </row>
    <row r="58" spans="1:5" s="8" customFormat="1" ht="9.9499999999999993" customHeight="1" x14ac:dyDescent="0.2">
      <c r="A58" s="9"/>
      <c r="D58" s="7"/>
      <c r="E58" s="7"/>
    </row>
    <row r="59" spans="1:5" s="8" customFormat="1" ht="9.9499999999999993" customHeight="1" x14ac:dyDescent="0.2">
      <c r="A59" s="9"/>
      <c r="D59" s="7"/>
      <c r="E59" s="7"/>
    </row>
    <row r="60" spans="1:5" s="8" customFormat="1" ht="9.9499999999999993" customHeight="1" x14ac:dyDescent="0.2">
      <c r="A60" s="9"/>
      <c r="D60" s="7"/>
      <c r="E60" s="7"/>
    </row>
    <row r="61" spans="1:5" s="8" customFormat="1" ht="9.9499999999999993" customHeight="1" x14ac:dyDescent="0.2">
      <c r="A61" s="9"/>
      <c r="D61" s="7"/>
      <c r="E61" s="7"/>
    </row>
    <row r="62" spans="1:5" s="8" customFormat="1" ht="9.9499999999999993" customHeight="1" x14ac:dyDescent="0.2">
      <c r="A62" s="9"/>
      <c r="D62" s="7"/>
      <c r="E62" s="7"/>
    </row>
    <row r="63" spans="1:5" s="8" customFormat="1" ht="9.9499999999999993" customHeight="1" x14ac:dyDescent="0.2">
      <c r="A63" s="9"/>
      <c r="D63" s="7"/>
      <c r="E63" s="7"/>
    </row>
    <row r="64" spans="1:5" s="8" customFormat="1" ht="9.9499999999999993" customHeight="1" x14ac:dyDescent="0.2">
      <c r="A64" s="9"/>
      <c r="D64" s="7"/>
      <c r="E64" s="7"/>
    </row>
    <row r="65" spans="1:5" s="8" customFormat="1" ht="9.9499999999999993" customHeight="1" x14ac:dyDescent="0.2">
      <c r="A65" s="9"/>
      <c r="D65" s="7"/>
      <c r="E65" s="7"/>
    </row>
    <row r="66" spans="1:5" s="8" customFormat="1" ht="9.9499999999999993" customHeight="1" x14ac:dyDescent="0.2">
      <c r="A66" s="9"/>
      <c r="D66" s="7"/>
      <c r="E66" s="7"/>
    </row>
    <row r="67" spans="1:5" s="8" customFormat="1" ht="9.9499999999999993" customHeight="1" x14ac:dyDescent="0.2">
      <c r="A67" s="9"/>
      <c r="D67" s="7"/>
      <c r="E67" s="7"/>
    </row>
    <row r="68" spans="1:5" s="8" customFormat="1" ht="9.9499999999999993" customHeight="1" x14ac:dyDescent="0.2">
      <c r="A68" s="9"/>
      <c r="D68" s="7"/>
      <c r="E68" s="7"/>
    </row>
    <row r="69" spans="1:5" s="8" customFormat="1" ht="9.9499999999999993" customHeight="1" x14ac:dyDescent="0.2">
      <c r="A69" s="9"/>
      <c r="D69" s="7"/>
      <c r="E69" s="7"/>
    </row>
    <row r="70" spans="1:5" s="8" customFormat="1" ht="9.9499999999999993" customHeight="1" x14ac:dyDescent="0.2">
      <c r="A70" s="9"/>
      <c r="D70" s="7"/>
      <c r="E70" s="7"/>
    </row>
    <row r="71" spans="1:5" s="8" customFormat="1" ht="9.9499999999999993" customHeight="1" x14ac:dyDescent="0.2">
      <c r="A71" s="9"/>
      <c r="D71" s="7"/>
      <c r="E71" s="7"/>
    </row>
    <row r="72" spans="1:5" s="8" customFormat="1" ht="9.9499999999999993" customHeight="1" x14ac:dyDescent="0.2">
      <c r="A72" s="9"/>
      <c r="D72" s="7"/>
      <c r="E72" s="7"/>
    </row>
    <row r="73" spans="1:5" s="8" customFormat="1" ht="9.9499999999999993" customHeight="1" x14ac:dyDescent="0.2">
      <c r="A73" s="9"/>
      <c r="D73" s="7"/>
      <c r="E73" s="7"/>
    </row>
    <row r="74" spans="1:5" s="8" customFormat="1" ht="9.9499999999999993" customHeight="1" x14ac:dyDescent="0.2">
      <c r="A74" s="9"/>
      <c r="D74" s="7"/>
      <c r="E74" s="7"/>
    </row>
    <row r="75" spans="1:5" s="8" customFormat="1" ht="9.9499999999999993" customHeight="1" x14ac:dyDescent="0.2">
      <c r="A75" s="9"/>
      <c r="D75" s="7"/>
      <c r="E75" s="7"/>
    </row>
    <row r="76" spans="1:5" s="8" customFormat="1" ht="9.9499999999999993" customHeight="1" x14ac:dyDescent="0.2">
      <c r="A76" s="9"/>
      <c r="D76" s="7"/>
      <c r="E76" s="7"/>
    </row>
    <row r="77" spans="1:5" s="8" customFormat="1" ht="9.9499999999999993" customHeight="1" x14ac:dyDescent="0.2">
      <c r="A77" s="9"/>
      <c r="D77" s="7"/>
      <c r="E77" s="7"/>
    </row>
    <row r="78" spans="1:5" s="8" customFormat="1" ht="9.9499999999999993" customHeight="1" x14ac:dyDescent="0.2">
      <c r="A78" s="9"/>
      <c r="D78" s="7"/>
      <c r="E78" s="7"/>
    </row>
    <row r="79" spans="1:5" s="8" customFormat="1" ht="9.9499999999999993" customHeight="1" x14ac:dyDescent="0.2">
      <c r="A79" s="9"/>
      <c r="D79" s="7"/>
      <c r="E79" s="7"/>
    </row>
    <row r="80" spans="1:5" s="8" customFormat="1" ht="9.9499999999999993" customHeight="1" x14ac:dyDescent="0.2">
      <c r="A80" s="9"/>
      <c r="D80" s="7"/>
      <c r="E80" s="7"/>
    </row>
    <row r="81" spans="1:5" s="8" customFormat="1" ht="9.9499999999999993" customHeight="1" x14ac:dyDescent="0.2">
      <c r="A81" s="9"/>
      <c r="D81" s="7"/>
      <c r="E81" s="7"/>
    </row>
    <row r="82" spans="1:5" s="8" customFormat="1" ht="9.9499999999999993" customHeight="1" x14ac:dyDescent="0.2">
      <c r="A82" s="9"/>
      <c r="D82" s="7"/>
      <c r="E82" s="7"/>
    </row>
    <row r="83" spans="1:5" s="8" customFormat="1" ht="9.9499999999999993" customHeight="1" x14ac:dyDescent="0.2">
      <c r="A83" s="9"/>
      <c r="D83" s="7"/>
      <c r="E83" s="7"/>
    </row>
    <row r="84" spans="1:5" s="8" customFormat="1" ht="9.9499999999999993" customHeight="1" x14ac:dyDescent="0.2">
      <c r="A84" s="9"/>
      <c r="D84" s="7"/>
      <c r="E84" s="7"/>
    </row>
    <row r="85" spans="1:5" s="8" customFormat="1" ht="9.9499999999999993" customHeight="1" x14ac:dyDescent="0.2">
      <c r="A85" s="9"/>
      <c r="D85" s="7"/>
      <c r="E85" s="7"/>
    </row>
    <row r="86" spans="1:5" s="8" customFormat="1" ht="9.9499999999999993" customHeight="1" x14ac:dyDescent="0.2">
      <c r="A86" s="9"/>
      <c r="D86" s="7"/>
      <c r="E86" s="7"/>
    </row>
    <row r="87" spans="1:5" s="8" customFormat="1" ht="9.9499999999999993" customHeight="1" x14ac:dyDescent="0.2">
      <c r="A87" s="9"/>
      <c r="D87" s="7"/>
      <c r="E87" s="7"/>
    </row>
    <row r="88" spans="1:5" s="8" customFormat="1" ht="9.9499999999999993" customHeight="1" x14ac:dyDescent="0.2">
      <c r="A88" s="9"/>
      <c r="D88" s="7"/>
      <c r="E88" s="7"/>
    </row>
    <row r="89" spans="1:5" s="8" customFormat="1" ht="9.9499999999999993" customHeight="1" x14ac:dyDescent="0.2">
      <c r="A89" s="9"/>
      <c r="D89" s="7"/>
      <c r="E89" s="7"/>
    </row>
    <row r="90" spans="1:5" s="8" customFormat="1" ht="9.9499999999999993" customHeight="1" x14ac:dyDescent="0.2">
      <c r="A90" s="9"/>
      <c r="D90" s="7"/>
      <c r="E90" s="7"/>
    </row>
    <row r="91" spans="1:5" s="8" customFormat="1" ht="9.9499999999999993" customHeight="1" x14ac:dyDescent="0.2">
      <c r="A91" s="9"/>
      <c r="D91" s="7"/>
      <c r="E91" s="7"/>
    </row>
    <row r="92" spans="1:5" s="8" customFormat="1" ht="9.9499999999999993" customHeight="1" x14ac:dyDescent="0.2">
      <c r="A92" s="9"/>
      <c r="D92" s="7"/>
      <c r="E92" s="7"/>
    </row>
    <row r="93" spans="1:5" s="8" customFormat="1" ht="9.9499999999999993" customHeight="1" x14ac:dyDescent="0.2">
      <c r="A93" s="9"/>
      <c r="D93" s="7"/>
      <c r="E93" s="7"/>
    </row>
    <row r="94" spans="1:5" s="8" customFormat="1" ht="9.9499999999999993" customHeight="1" x14ac:dyDescent="0.2">
      <c r="A94" s="9"/>
      <c r="D94" s="7"/>
      <c r="E94" s="7"/>
    </row>
    <row r="95" spans="1:5" s="8" customFormat="1" ht="9.9499999999999993" customHeight="1" x14ac:dyDescent="0.2">
      <c r="A95" s="9"/>
      <c r="D95" s="7"/>
      <c r="E95" s="7"/>
    </row>
    <row r="96" spans="1:5" s="8" customFormat="1" ht="9.9499999999999993" customHeight="1" x14ac:dyDescent="0.2">
      <c r="A96" s="9"/>
      <c r="D96" s="7"/>
      <c r="E96" s="7"/>
    </row>
    <row r="97" spans="1:5" s="8" customFormat="1" ht="9.9499999999999993" customHeight="1" x14ac:dyDescent="0.2">
      <c r="A97" s="9"/>
      <c r="D97" s="7"/>
      <c r="E97" s="7"/>
    </row>
    <row r="98" spans="1:5" s="8" customFormat="1" ht="9.9499999999999993" customHeight="1" x14ac:dyDescent="0.2">
      <c r="A98" s="9"/>
      <c r="D98" s="7"/>
      <c r="E98" s="7"/>
    </row>
    <row r="99" spans="1:5" s="8" customFormat="1" ht="9.9499999999999993" customHeight="1" x14ac:dyDescent="0.2">
      <c r="A99" s="9"/>
      <c r="D99" s="7"/>
      <c r="E99" s="7"/>
    </row>
    <row r="100" spans="1:5" s="8" customFormat="1" ht="9.9499999999999993" customHeight="1" x14ac:dyDescent="0.2">
      <c r="A100" s="9"/>
      <c r="D100" s="7"/>
      <c r="E100" s="7"/>
    </row>
    <row r="101" spans="1:5" s="8" customFormat="1" ht="9.9499999999999993" customHeight="1" x14ac:dyDescent="0.2">
      <c r="A101" s="9"/>
      <c r="D101" s="7"/>
      <c r="E101" s="7"/>
    </row>
    <row r="102" spans="1:5" s="8" customFormat="1" ht="9.9499999999999993" customHeight="1" x14ac:dyDescent="0.2">
      <c r="A102" s="9"/>
      <c r="D102" s="7"/>
      <c r="E102" s="7"/>
    </row>
    <row r="103" spans="1:5" s="8" customFormat="1" ht="9.9499999999999993" customHeight="1" x14ac:dyDescent="0.2">
      <c r="A103" s="9"/>
      <c r="D103" s="7"/>
      <c r="E103" s="7"/>
    </row>
    <row r="104" spans="1:5" s="8" customFormat="1" ht="9.9499999999999993" customHeight="1" x14ac:dyDescent="0.2">
      <c r="A104" s="9"/>
      <c r="D104" s="7"/>
      <c r="E104" s="7"/>
    </row>
    <row r="105" spans="1:5" s="8" customFormat="1" ht="9.9499999999999993" customHeight="1" x14ac:dyDescent="0.2">
      <c r="A105" s="9"/>
      <c r="D105" s="7"/>
      <c r="E105" s="7"/>
    </row>
    <row r="106" spans="1:5" s="8" customFormat="1" ht="9.9499999999999993" customHeight="1" x14ac:dyDescent="0.2">
      <c r="A106" s="9"/>
      <c r="D106" s="7"/>
      <c r="E106" s="7"/>
    </row>
    <row r="107" spans="1:5" s="8" customFormat="1" ht="9.9499999999999993" customHeight="1" x14ac:dyDescent="0.2">
      <c r="A107" s="9"/>
      <c r="D107" s="7"/>
      <c r="E107" s="7"/>
    </row>
    <row r="108" spans="1:5" s="8" customFormat="1" ht="9.9499999999999993" customHeight="1" x14ac:dyDescent="0.2">
      <c r="A108" s="9"/>
      <c r="D108" s="7"/>
      <c r="E108" s="7"/>
    </row>
    <row r="109" spans="1:5" s="8" customFormat="1" ht="9.9499999999999993" customHeight="1" x14ac:dyDescent="0.2">
      <c r="A109" s="9"/>
      <c r="D109" s="7"/>
      <c r="E109" s="7"/>
    </row>
    <row r="110" spans="1:5" s="8" customFormat="1" ht="9.9499999999999993" customHeight="1" x14ac:dyDescent="0.2">
      <c r="A110" s="9"/>
      <c r="D110" s="7"/>
      <c r="E110" s="7"/>
    </row>
    <row r="111" spans="1:5" s="8" customFormat="1" ht="9.9499999999999993" customHeight="1" x14ac:dyDescent="0.2">
      <c r="A111" s="9"/>
      <c r="D111" s="7"/>
      <c r="E111" s="7"/>
    </row>
    <row r="112" spans="1:5" s="8" customFormat="1" ht="9.9499999999999993" customHeight="1" x14ac:dyDescent="0.2">
      <c r="A112" s="9"/>
      <c r="D112" s="7"/>
      <c r="E112" s="7"/>
    </row>
    <row r="113" spans="1:5" s="8" customFormat="1" ht="9.9499999999999993" customHeight="1" x14ac:dyDescent="0.2">
      <c r="A113" s="9"/>
      <c r="D113" s="7"/>
      <c r="E113" s="7"/>
    </row>
    <row r="114" spans="1:5" s="8" customFormat="1" ht="9.9499999999999993" customHeight="1" x14ac:dyDescent="0.2">
      <c r="A114" s="9"/>
      <c r="D114" s="7"/>
      <c r="E114" s="7"/>
    </row>
    <row r="115" spans="1:5" s="8" customFormat="1" ht="9.9499999999999993" customHeight="1" x14ac:dyDescent="0.2">
      <c r="A115" s="9"/>
      <c r="D115" s="7"/>
      <c r="E115" s="7"/>
    </row>
    <row r="116" spans="1:5" s="8" customFormat="1" ht="9.9499999999999993" customHeight="1" x14ac:dyDescent="0.2">
      <c r="A116" s="9"/>
      <c r="D116" s="7"/>
      <c r="E116" s="7"/>
    </row>
    <row r="117" spans="1:5" s="8" customFormat="1" ht="9.9499999999999993" customHeight="1" x14ac:dyDescent="0.2">
      <c r="A117" s="9"/>
      <c r="D117" s="7"/>
      <c r="E117" s="7"/>
    </row>
    <row r="118" spans="1:5" s="8" customFormat="1" ht="9.9499999999999993" customHeight="1" x14ac:dyDescent="0.2">
      <c r="A118" s="9"/>
      <c r="D118" s="7"/>
      <c r="E118" s="7"/>
    </row>
    <row r="119" spans="1:5" s="8" customFormat="1" ht="9.9499999999999993" customHeight="1" x14ac:dyDescent="0.2">
      <c r="A119" s="9"/>
      <c r="D119" s="7"/>
      <c r="E119" s="7"/>
    </row>
    <row r="120" spans="1:5" s="8" customFormat="1" ht="9.9499999999999993" customHeight="1" x14ac:dyDescent="0.2">
      <c r="A120" s="9"/>
      <c r="D120" s="7"/>
      <c r="E120" s="7"/>
    </row>
    <row r="121" spans="1:5" s="8" customFormat="1" ht="9.9499999999999993" customHeight="1" x14ac:dyDescent="0.2">
      <c r="A121" s="9"/>
      <c r="D121" s="7"/>
      <c r="E121" s="7"/>
    </row>
    <row r="122" spans="1:5" s="8" customFormat="1" ht="9.9499999999999993" customHeight="1" x14ac:dyDescent="0.2">
      <c r="A122" s="9"/>
      <c r="D122" s="7"/>
      <c r="E122" s="7"/>
    </row>
    <row r="123" spans="1:5" s="8" customFormat="1" ht="9.9499999999999993" customHeight="1" x14ac:dyDescent="0.2">
      <c r="A123" s="9"/>
      <c r="D123" s="7"/>
      <c r="E123" s="7"/>
    </row>
    <row r="124" spans="1:5" s="8" customFormat="1" ht="9.9499999999999993" customHeight="1" x14ac:dyDescent="0.2">
      <c r="A124" s="9"/>
      <c r="D124" s="7"/>
      <c r="E124" s="7"/>
    </row>
    <row r="125" spans="1:5" s="8" customFormat="1" ht="9.9499999999999993" customHeight="1" x14ac:dyDescent="0.2">
      <c r="A125" s="9"/>
      <c r="D125" s="7"/>
      <c r="E125" s="7"/>
    </row>
    <row r="126" spans="1:5" s="8" customFormat="1" ht="9.9499999999999993" customHeight="1" x14ac:dyDescent="0.2">
      <c r="A126" s="9"/>
      <c r="D126" s="7"/>
      <c r="E126" s="7"/>
    </row>
    <row r="127" spans="1:5" s="8" customFormat="1" ht="9.9499999999999993" customHeight="1" x14ac:dyDescent="0.2">
      <c r="A127" s="9"/>
      <c r="D127" s="7"/>
      <c r="E127" s="7"/>
    </row>
    <row r="128" spans="1:5" s="8" customFormat="1" ht="9.9499999999999993" customHeight="1" x14ac:dyDescent="0.2">
      <c r="A128" s="9"/>
      <c r="D128" s="7"/>
      <c r="E128" s="7"/>
    </row>
    <row r="129" spans="1:5" s="8" customFormat="1" ht="9.9499999999999993" customHeight="1" x14ac:dyDescent="0.2">
      <c r="A129" s="9"/>
      <c r="D129" s="7"/>
      <c r="E129" s="7"/>
    </row>
    <row r="130" spans="1:5" s="8" customFormat="1" ht="9.9499999999999993" customHeight="1" x14ac:dyDescent="0.2">
      <c r="A130" s="9"/>
      <c r="D130" s="7"/>
      <c r="E130" s="7"/>
    </row>
    <row r="131" spans="1:5" s="8" customFormat="1" ht="9.9499999999999993" customHeight="1" x14ac:dyDescent="0.2">
      <c r="A131" s="9"/>
      <c r="D131" s="7"/>
      <c r="E131" s="7"/>
    </row>
    <row r="132" spans="1:5" s="8" customFormat="1" ht="9.9499999999999993" customHeight="1" x14ac:dyDescent="0.2">
      <c r="A132" s="9"/>
      <c r="D132" s="7"/>
      <c r="E132" s="7"/>
    </row>
    <row r="133" spans="1:5" s="8" customFormat="1" ht="9.9499999999999993" customHeight="1" x14ac:dyDescent="0.2">
      <c r="A133" s="9"/>
      <c r="D133" s="7"/>
      <c r="E133" s="7"/>
    </row>
    <row r="134" spans="1:5" s="8" customFormat="1" ht="9.9499999999999993" customHeight="1" x14ac:dyDescent="0.2">
      <c r="A134" s="9"/>
      <c r="D134" s="7"/>
      <c r="E134" s="7"/>
    </row>
    <row r="135" spans="1:5" s="8" customFormat="1" ht="9.9499999999999993" customHeight="1" x14ac:dyDescent="0.2">
      <c r="A135" s="9"/>
      <c r="D135" s="7"/>
      <c r="E135" s="7"/>
    </row>
    <row r="136" spans="1:5" s="8" customFormat="1" ht="9.9499999999999993" customHeight="1" x14ac:dyDescent="0.2">
      <c r="A136" s="9"/>
      <c r="D136" s="7"/>
      <c r="E136" s="7"/>
    </row>
    <row r="137" spans="1:5" s="8" customFormat="1" ht="9.9499999999999993" customHeight="1" x14ac:dyDescent="0.2">
      <c r="A137" s="9"/>
      <c r="D137" s="7"/>
      <c r="E137" s="7"/>
    </row>
    <row r="138" spans="1:5" s="8" customFormat="1" ht="9.9499999999999993" customHeight="1" x14ac:dyDescent="0.2">
      <c r="A138" s="9"/>
      <c r="D138" s="7"/>
      <c r="E138" s="7"/>
    </row>
    <row r="139" spans="1:5" s="8" customFormat="1" ht="9.9499999999999993" customHeight="1" x14ac:dyDescent="0.2">
      <c r="A139" s="9"/>
      <c r="D139" s="7"/>
      <c r="E139" s="7"/>
    </row>
    <row r="140" spans="1:5" s="8" customFormat="1" ht="9.9499999999999993" customHeight="1" x14ac:dyDescent="0.2">
      <c r="A140" s="9"/>
      <c r="D140" s="7"/>
      <c r="E140" s="7"/>
    </row>
    <row r="141" spans="1:5" s="8" customFormat="1" ht="9.9499999999999993" customHeight="1" x14ac:dyDescent="0.2">
      <c r="A141" s="9"/>
      <c r="D141" s="7"/>
      <c r="E141" s="7"/>
    </row>
    <row r="142" spans="1:5" s="8" customFormat="1" ht="9.9499999999999993" customHeight="1" x14ac:dyDescent="0.2">
      <c r="A142" s="9"/>
      <c r="D142" s="7"/>
      <c r="E142" s="7"/>
    </row>
    <row r="143" spans="1:5" s="8" customFormat="1" ht="9.9499999999999993" customHeight="1" x14ac:dyDescent="0.2">
      <c r="A143" s="9"/>
      <c r="D143" s="7"/>
      <c r="E143" s="7"/>
    </row>
    <row r="144" spans="1:5" s="8" customFormat="1" ht="9.9499999999999993" customHeight="1" x14ac:dyDescent="0.2">
      <c r="A144" s="9"/>
      <c r="D144" s="7"/>
      <c r="E144" s="7"/>
    </row>
    <row r="145" spans="1:5" s="8" customFormat="1" ht="9.9499999999999993" customHeight="1" x14ac:dyDescent="0.2">
      <c r="A145" s="9"/>
      <c r="D145" s="7"/>
      <c r="E145" s="7"/>
    </row>
    <row r="146" spans="1:5" s="8" customFormat="1" ht="9.9499999999999993" customHeight="1" x14ac:dyDescent="0.2">
      <c r="A146" s="9"/>
      <c r="D146" s="7"/>
      <c r="E146" s="7"/>
    </row>
    <row r="147" spans="1:5" s="8" customFormat="1" ht="9.9499999999999993" customHeight="1" x14ac:dyDescent="0.2">
      <c r="A147" s="9"/>
      <c r="D147" s="7"/>
      <c r="E147" s="7"/>
    </row>
    <row r="148" spans="1:5" s="8" customFormat="1" ht="9.9499999999999993" customHeight="1" x14ac:dyDescent="0.2">
      <c r="A148" s="9"/>
      <c r="D148" s="7"/>
      <c r="E148" s="7"/>
    </row>
    <row r="149" spans="1:5" s="8" customFormat="1" ht="9.9499999999999993" customHeight="1" x14ac:dyDescent="0.2">
      <c r="A149" s="9"/>
      <c r="D149" s="7"/>
      <c r="E149" s="7"/>
    </row>
    <row r="150" spans="1:5" s="8" customFormat="1" ht="9.9499999999999993" customHeight="1" x14ac:dyDescent="0.2">
      <c r="A150" s="9"/>
      <c r="D150" s="7"/>
      <c r="E150" s="7"/>
    </row>
    <row r="151" spans="1:5" s="8" customFormat="1" ht="9.9499999999999993" customHeight="1" x14ac:dyDescent="0.2">
      <c r="A151" s="9"/>
      <c r="D151" s="7"/>
      <c r="E151" s="7"/>
    </row>
    <row r="152" spans="1:5" s="8" customFormat="1" ht="9.9499999999999993" customHeight="1" x14ac:dyDescent="0.2">
      <c r="A152" s="9"/>
      <c r="D152" s="7"/>
      <c r="E152" s="7"/>
    </row>
    <row r="153" spans="1:5" s="8" customFormat="1" ht="9.9499999999999993" customHeight="1" x14ac:dyDescent="0.2">
      <c r="A153" s="9"/>
      <c r="D153" s="7"/>
      <c r="E153" s="7"/>
    </row>
    <row r="154" spans="1:5" s="8" customFormat="1" ht="9.9499999999999993" customHeight="1" x14ac:dyDescent="0.2">
      <c r="A154" s="9"/>
      <c r="D154" s="7"/>
      <c r="E154" s="7"/>
    </row>
    <row r="155" spans="1:5" s="8" customFormat="1" ht="9.9499999999999993" customHeight="1" x14ac:dyDescent="0.2">
      <c r="A155" s="9"/>
      <c r="D155" s="7"/>
      <c r="E155" s="7"/>
    </row>
    <row r="156" spans="1:5" s="8" customFormat="1" ht="9.9499999999999993" customHeight="1" x14ac:dyDescent="0.2">
      <c r="A156" s="9"/>
      <c r="D156" s="7"/>
      <c r="E156" s="7"/>
    </row>
    <row r="157" spans="1:5" s="8" customFormat="1" ht="9.9499999999999993" customHeight="1" x14ac:dyDescent="0.2">
      <c r="A157" s="9"/>
      <c r="D157" s="7"/>
      <c r="E157" s="7"/>
    </row>
    <row r="158" spans="1:5" s="8" customFormat="1" ht="9.9499999999999993" customHeight="1" x14ac:dyDescent="0.2">
      <c r="A158" s="9"/>
      <c r="D158" s="7"/>
      <c r="E158" s="7"/>
    </row>
    <row r="159" spans="1:5" s="8" customFormat="1" ht="9.9499999999999993" customHeight="1" x14ac:dyDescent="0.2">
      <c r="A159" s="9"/>
      <c r="D159" s="7"/>
      <c r="E159" s="7"/>
    </row>
    <row r="160" spans="1:5" s="8" customFormat="1" ht="9.9499999999999993" customHeight="1" x14ac:dyDescent="0.2">
      <c r="A160" s="9"/>
      <c r="D160" s="7"/>
      <c r="E160" s="7"/>
    </row>
    <row r="161" spans="1:5" s="8" customFormat="1" ht="9.9499999999999993" customHeight="1" x14ac:dyDescent="0.2">
      <c r="A161" s="9"/>
      <c r="D161" s="7"/>
      <c r="E161" s="7"/>
    </row>
    <row r="162" spans="1:5" s="8" customFormat="1" ht="9.9499999999999993" customHeight="1" x14ac:dyDescent="0.2">
      <c r="A162" s="9"/>
      <c r="D162" s="7"/>
      <c r="E162" s="7"/>
    </row>
    <row r="163" spans="1:5" s="8" customFormat="1" ht="9.9499999999999993" customHeight="1" x14ac:dyDescent="0.2">
      <c r="A163" s="9"/>
      <c r="D163" s="7"/>
      <c r="E163" s="7"/>
    </row>
    <row r="164" spans="1:5" s="8" customFormat="1" ht="9.9499999999999993" customHeight="1" x14ac:dyDescent="0.2">
      <c r="A164" s="9"/>
      <c r="D164" s="7"/>
      <c r="E164" s="7"/>
    </row>
    <row r="165" spans="1:5" s="8" customFormat="1" ht="9.9499999999999993" customHeight="1" x14ac:dyDescent="0.2">
      <c r="A165" s="9"/>
      <c r="D165" s="7"/>
      <c r="E165" s="7"/>
    </row>
    <row r="166" spans="1:5" s="8" customFormat="1" ht="9.9499999999999993" customHeight="1" x14ac:dyDescent="0.2">
      <c r="A166" s="9"/>
      <c r="D166" s="7"/>
      <c r="E166" s="7"/>
    </row>
    <row r="167" spans="1:5" s="8" customFormat="1" ht="9.9499999999999993" customHeight="1" x14ac:dyDescent="0.2">
      <c r="A167" s="9"/>
      <c r="D167" s="7"/>
      <c r="E167" s="7"/>
    </row>
    <row r="168" spans="1:5" s="8" customFormat="1" ht="9.9499999999999993" customHeight="1" x14ac:dyDescent="0.2">
      <c r="A168" s="9"/>
      <c r="D168" s="7"/>
      <c r="E168" s="7"/>
    </row>
    <row r="169" spans="1:5" s="8" customFormat="1" ht="9.9499999999999993" customHeight="1" x14ac:dyDescent="0.2">
      <c r="A169" s="9"/>
      <c r="D169" s="7"/>
      <c r="E169" s="7"/>
    </row>
    <row r="170" spans="1:5" s="8" customFormat="1" ht="9.9499999999999993" customHeight="1" x14ac:dyDescent="0.2">
      <c r="A170" s="9"/>
      <c r="D170" s="7"/>
      <c r="E170" s="7"/>
    </row>
    <row r="171" spans="1:5" s="8" customFormat="1" ht="9.9499999999999993" customHeight="1" x14ac:dyDescent="0.2">
      <c r="A171" s="9"/>
      <c r="D171" s="7"/>
      <c r="E171" s="7"/>
    </row>
    <row r="172" spans="1:5" s="8" customFormat="1" ht="9.9499999999999993" customHeight="1" x14ac:dyDescent="0.2">
      <c r="A172" s="9"/>
      <c r="D172" s="7"/>
      <c r="E172" s="7"/>
    </row>
    <row r="173" spans="1:5" s="8" customFormat="1" ht="9.9499999999999993" customHeight="1" x14ac:dyDescent="0.2">
      <c r="A173" s="9"/>
      <c r="D173" s="7"/>
      <c r="E173" s="7"/>
    </row>
    <row r="174" spans="1:5" s="8" customFormat="1" ht="9.9499999999999993" customHeight="1" x14ac:dyDescent="0.2">
      <c r="A174" s="9"/>
      <c r="D174" s="7"/>
      <c r="E174" s="7"/>
    </row>
    <row r="175" spans="1:5" s="8" customFormat="1" ht="9.9499999999999993" customHeight="1" x14ac:dyDescent="0.2">
      <c r="A175" s="9"/>
      <c r="D175" s="7"/>
      <c r="E175" s="7"/>
    </row>
    <row r="176" spans="1:5" s="8" customFormat="1" ht="9.9499999999999993" customHeight="1" x14ac:dyDescent="0.2">
      <c r="A176" s="9"/>
      <c r="D176" s="7"/>
      <c r="E176" s="7"/>
    </row>
    <row r="177" spans="1:5" s="8" customFormat="1" ht="9.9499999999999993" customHeight="1" x14ac:dyDescent="0.2">
      <c r="A177" s="9"/>
      <c r="D177" s="7"/>
      <c r="E177" s="7"/>
    </row>
    <row r="178" spans="1:5" s="8" customFormat="1" ht="9.9499999999999993" customHeight="1" x14ac:dyDescent="0.2">
      <c r="A178" s="9"/>
      <c r="D178" s="7"/>
      <c r="E178" s="7"/>
    </row>
    <row r="179" spans="1:5" s="8" customFormat="1" ht="9.9499999999999993" customHeight="1" x14ac:dyDescent="0.2">
      <c r="A179" s="9"/>
      <c r="D179" s="7"/>
      <c r="E179" s="7"/>
    </row>
    <row r="180" spans="1:5" s="4" customFormat="1" ht="9.9499999999999993" customHeight="1" x14ac:dyDescent="0.2">
      <c r="A180" s="6"/>
      <c r="D180" s="7"/>
      <c r="E180" s="7"/>
    </row>
    <row r="181" spans="1:5" s="4" customFormat="1" ht="9.9499999999999993" customHeight="1" x14ac:dyDescent="0.2">
      <c r="A181" s="6"/>
      <c r="D181" s="7"/>
      <c r="E181" s="7"/>
    </row>
    <row r="182" spans="1:5" s="4" customFormat="1" ht="9.9499999999999993" customHeight="1" x14ac:dyDescent="0.2">
      <c r="A182" s="6"/>
      <c r="D182" s="7"/>
      <c r="E182" s="7"/>
    </row>
    <row r="183" spans="1:5" s="4" customFormat="1" ht="9.9499999999999993" customHeight="1" x14ac:dyDescent="0.2">
      <c r="A183" s="6"/>
      <c r="D183" s="7"/>
      <c r="E183" s="7"/>
    </row>
    <row r="184" spans="1:5" s="4" customFormat="1" ht="9.9499999999999993" customHeight="1" x14ac:dyDescent="0.2">
      <c r="A184" s="6"/>
      <c r="D184" s="7"/>
      <c r="E184" s="7"/>
    </row>
    <row r="185" spans="1:5" s="4" customFormat="1" ht="9.9499999999999993" customHeight="1" x14ac:dyDescent="0.2">
      <c r="A185" s="6"/>
      <c r="D185" s="7"/>
      <c r="E185" s="7"/>
    </row>
    <row r="186" spans="1:5" s="4" customFormat="1" ht="9.9499999999999993" customHeight="1" x14ac:dyDescent="0.2">
      <c r="A186" s="6"/>
      <c r="D186" s="7"/>
      <c r="E186" s="7"/>
    </row>
    <row r="187" spans="1:5" s="4" customFormat="1" ht="9.9499999999999993" customHeight="1" x14ac:dyDescent="0.2">
      <c r="A187" s="6"/>
      <c r="D187" s="7"/>
      <c r="E187" s="7"/>
    </row>
    <row r="188" spans="1:5" s="4" customFormat="1" ht="9.9499999999999993" customHeight="1" x14ac:dyDescent="0.2">
      <c r="A188" s="6"/>
      <c r="D188" s="7"/>
      <c r="E188" s="7"/>
    </row>
    <row r="189" spans="1:5" s="4" customFormat="1" ht="9.9499999999999993" customHeight="1" x14ac:dyDescent="0.2">
      <c r="A189" s="6"/>
      <c r="D189" s="7"/>
      <c r="E189" s="7"/>
    </row>
    <row r="190" spans="1:5" s="4" customFormat="1" ht="9.9499999999999993" customHeight="1" x14ac:dyDescent="0.2">
      <c r="A190" s="6"/>
      <c r="D190" s="7"/>
      <c r="E190" s="7"/>
    </row>
    <row r="191" spans="1:5" s="4" customFormat="1" ht="9.9499999999999993" customHeight="1" x14ac:dyDescent="0.2">
      <c r="A191" s="6"/>
      <c r="D191" s="7"/>
      <c r="E191" s="7"/>
    </row>
    <row r="192" spans="1:5" s="4" customFormat="1" ht="9.9499999999999993" customHeight="1" x14ac:dyDescent="0.2">
      <c r="A192" s="6"/>
      <c r="D192" s="7"/>
      <c r="E192" s="7"/>
    </row>
    <row r="193" spans="1:5" s="4" customFormat="1" ht="9.9499999999999993" customHeight="1" x14ac:dyDescent="0.2">
      <c r="A193" s="6"/>
      <c r="D193" s="7"/>
      <c r="E193" s="7"/>
    </row>
    <row r="194" spans="1:5" s="4" customFormat="1" ht="9.9499999999999993" customHeight="1" x14ac:dyDescent="0.2">
      <c r="A194" s="6"/>
      <c r="D194" s="7"/>
      <c r="E194" s="7"/>
    </row>
    <row r="195" spans="1:5" s="4" customFormat="1" ht="9.9499999999999993" customHeight="1" x14ac:dyDescent="0.2">
      <c r="A195" s="6"/>
      <c r="D195" s="7"/>
      <c r="E195" s="7"/>
    </row>
    <row r="196" spans="1:5" s="4" customFormat="1" ht="9.9499999999999993" customHeight="1" x14ac:dyDescent="0.2">
      <c r="A196" s="6"/>
      <c r="D196" s="7"/>
      <c r="E196" s="7"/>
    </row>
    <row r="197" spans="1:5" s="4" customFormat="1" ht="9.9499999999999993" customHeight="1" x14ac:dyDescent="0.2">
      <c r="A197" s="6"/>
      <c r="D197" s="7"/>
      <c r="E197" s="7"/>
    </row>
    <row r="198" spans="1:5" s="4" customFormat="1" ht="9.9499999999999993" customHeight="1" x14ac:dyDescent="0.2">
      <c r="A198" s="6"/>
      <c r="D198" s="7"/>
      <c r="E198" s="7"/>
    </row>
    <row r="199" spans="1:5" s="4" customFormat="1" ht="9.9499999999999993" customHeight="1" x14ac:dyDescent="0.2">
      <c r="A199" s="6"/>
      <c r="D199" s="7"/>
      <c r="E199" s="7"/>
    </row>
    <row r="200" spans="1:5" s="4" customFormat="1" ht="9.9499999999999993" customHeight="1" x14ac:dyDescent="0.2">
      <c r="A200" s="6"/>
      <c r="D200" s="7"/>
      <c r="E200" s="7"/>
    </row>
    <row r="201" spans="1:5" s="4" customFormat="1" ht="9.9499999999999993" customHeight="1" x14ac:dyDescent="0.2">
      <c r="A201" s="6"/>
      <c r="D201" s="7"/>
      <c r="E201" s="7"/>
    </row>
    <row r="202" spans="1:5" s="4" customFormat="1" ht="9.9499999999999993" customHeight="1" x14ac:dyDescent="0.2">
      <c r="A202" s="6"/>
      <c r="D202" s="7"/>
      <c r="E202" s="7"/>
    </row>
    <row r="203" spans="1:5" s="4" customFormat="1" ht="9.9499999999999993" customHeight="1" x14ac:dyDescent="0.2">
      <c r="A203" s="6"/>
      <c r="D203" s="7"/>
      <c r="E203" s="7"/>
    </row>
    <row r="204" spans="1:5" s="4" customFormat="1" ht="9.9499999999999993" customHeight="1" x14ac:dyDescent="0.2">
      <c r="A204" s="6"/>
      <c r="D204" s="7"/>
      <c r="E204" s="7"/>
    </row>
    <row r="205" spans="1:5" s="4" customFormat="1" ht="9.9499999999999993" customHeight="1" x14ac:dyDescent="0.2">
      <c r="A205" s="6"/>
      <c r="D205" s="7"/>
      <c r="E205" s="7"/>
    </row>
    <row r="206" spans="1:5" s="4" customFormat="1" ht="9.9499999999999993" customHeight="1" x14ac:dyDescent="0.2">
      <c r="A206" s="6"/>
      <c r="D206" s="7"/>
      <c r="E206" s="7"/>
    </row>
    <row r="207" spans="1:5" s="4" customFormat="1" ht="9.9499999999999993" customHeight="1" x14ac:dyDescent="0.2">
      <c r="A207" s="6"/>
      <c r="D207" s="7"/>
      <c r="E207" s="7"/>
    </row>
    <row r="208" spans="1:5" s="4" customFormat="1" ht="9.9499999999999993" customHeight="1" x14ac:dyDescent="0.2">
      <c r="A208" s="6"/>
      <c r="D208" s="7"/>
      <c r="E208" s="7"/>
    </row>
    <row r="209" spans="1:5" s="4" customFormat="1" ht="9.9499999999999993" customHeight="1" x14ac:dyDescent="0.2">
      <c r="A209" s="6"/>
      <c r="D209" s="7"/>
      <c r="E209" s="7"/>
    </row>
    <row r="210" spans="1:5" s="4" customFormat="1" ht="9.9499999999999993" customHeight="1" x14ac:dyDescent="0.2">
      <c r="A210" s="6"/>
      <c r="D210" s="7"/>
      <c r="E210" s="7"/>
    </row>
    <row r="211" spans="1:5" s="4" customFormat="1" ht="9.9499999999999993" customHeight="1" x14ac:dyDescent="0.2">
      <c r="A211" s="6"/>
      <c r="D211" s="7"/>
      <c r="E211" s="7"/>
    </row>
    <row r="212" spans="1:5" s="4" customFormat="1" ht="9.9499999999999993" customHeight="1" x14ac:dyDescent="0.2">
      <c r="A212" s="6"/>
      <c r="D212" s="7"/>
      <c r="E212" s="7"/>
    </row>
    <row r="213" spans="1:5" s="4" customFormat="1" ht="9.9499999999999993" customHeight="1" x14ac:dyDescent="0.2">
      <c r="A213" s="6"/>
      <c r="D213" s="7"/>
      <c r="E213" s="7"/>
    </row>
    <row r="214" spans="1:5" s="4" customFormat="1" ht="9.9499999999999993" customHeight="1" x14ac:dyDescent="0.2">
      <c r="A214" s="6"/>
      <c r="D214" s="7"/>
      <c r="E214" s="7"/>
    </row>
    <row r="215" spans="1:5" s="4" customFormat="1" ht="9.9499999999999993" customHeight="1" x14ac:dyDescent="0.2">
      <c r="A215" s="6"/>
      <c r="D215" s="7"/>
      <c r="E215" s="7"/>
    </row>
    <row r="216" spans="1:5" s="4" customFormat="1" ht="9.9499999999999993" customHeight="1" x14ac:dyDescent="0.2">
      <c r="A216" s="6"/>
      <c r="D216" s="7"/>
      <c r="E216" s="7"/>
    </row>
    <row r="217" spans="1:5" s="4" customFormat="1" ht="9.9499999999999993" customHeight="1" x14ac:dyDescent="0.2">
      <c r="A217" s="6"/>
      <c r="D217" s="7"/>
      <c r="E217" s="7"/>
    </row>
    <row r="218" spans="1:5" s="4" customFormat="1" ht="9.9499999999999993" customHeight="1" x14ac:dyDescent="0.2">
      <c r="A218" s="6"/>
      <c r="D218" s="7"/>
      <c r="E218" s="7"/>
    </row>
    <row r="219" spans="1:5" s="4" customFormat="1" ht="9.9499999999999993" customHeight="1" x14ac:dyDescent="0.2">
      <c r="A219" s="6"/>
      <c r="D219" s="7"/>
      <c r="E219" s="7"/>
    </row>
    <row r="220" spans="1:5" s="4" customFormat="1" ht="9.9499999999999993" customHeight="1" x14ac:dyDescent="0.2">
      <c r="A220" s="6"/>
      <c r="D220" s="7"/>
      <c r="E220" s="7"/>
    </row>
    <row r="221" spans="1:5" s="4" customFormat="1" ht="9.9499999999999993" customHeight="1" x14ac:dyDescent="0.2">
      <c r="A221" s="6"/>
      <c r="D221" s="7"/>
      <c r="E221" s="7"/>
    </row>
    <row r="222" spans="1:5" s="4" customFormat="1" ht="9.9499999999999993" customHeight="1" x14ac:dyDescent="0.2">
      <c r="A222" s="6"/>
      <c r="D222" s="7"/>
      <c r="E222" s="7"/>
    </row>
    <row r="223" spans="1:5" s="4" customFormat="1" ht="9.9499999999999993" customHeight="1" x14ac:dyDescent="0.2">
      <c r="A223" s="6"/>
      <c r="D223" s="7"/>
      <c r="E223" s="7"/>
    </row>
    <row r="224" spans="1:5" s="4" customFormat="1" ht="9.9499999999999993" customHeight="1" x14ac:dyDescent="0.2">
      <c r="A224" s="6"/>
      <c r="D224" s="7"/>
      <c r="E224" s="7"/>
    </row>
    <row r="225" spans="1:5" s="4" customFormat="1" ht="9.9499999999999993" customHeight="1" x14ac:dyDescent="0.2">
      <c r="A225" s="6"/>
      <c r="D225" s="7"/>
      <c r="E225" s="7"/>
    </row>
    <row r="226" spans="1:5" s="4" customFormat="1" ht="9.9499999999999993" customHeight="1" x14ac:dyDescent="0.2">
      <c r="A226" s="6"/>
      <c r="D226" s="7"/>
      <c r="E226" s="7"/>
    </row>
    <row r="227" spans="1:5" s="4" customFormat="1" ht="9.9499999999999993" customHeight="1" x14ac:dyDescent="0.2">
      <c r="A227" s="6"/>
      <c r="D227" s="7"/>
      <c r="E227" s="7"/>
    </row>
    <row r="228" spans="1:5" s="4" customFormat="1" ht="9.9499999999999993" customHeight="1" x14ac:dyDescent="0.2">
      <c r="A228" s="6"/>
      <c r="D228" s="7"/>
      <c r="E228" s="7"/>
    </row>
    <row r="229" spans="1:5" s="4" customFormat="1" ht="9.9499999999999993" customHeight="1" x14ac:dyDescent="0.2">
      <c r="A229" s="6"/>
      <c r="D229" s="7"/>
      <c r="E229" s="7"/>
    </row>
    <row r="230" spans="1:5" s="4" customFormat="1" ht="9.9499999999999993" customHeight="1" x14ac:dyDescent="0.2">
      <c r="A230" s="6"/>
      <c r="D230" s="7"/>
      <c r="E230" s="7"/>
    </row>
    <row r="231" spans="1:5" s="4" customFormat="1" ht="9.9499999999999993" customHeight="1" x14ac:dyDescent="0.2">
      <c r="A231" s="6"/>
      <c r="D231" s="7"/>
      <c r="E231" s="7"/>
    </row>
    <row r="232" spans="1:5" s="4" customFormat="1" ht="9.9499999999999993" customHeight="1" x14ac:dyDescent="0.2">
      <c r="A232" s="6"/>
      <c r="D232" s="7"/>
      <c r="E232" s="7"/>
    </row>
    <row r="233" spans="1:5" s="4" customFormat="1" ht="9.9499999999999993" customHeight="1" x14ac:dyDescent="0.2">
      <c r="A233" s="6"/>
      <c r="D233" s="7"/>
      <c r="E233" s="7"/>
    </row>
    <row r="234" spans="1:5" s="4" customFormat="1" ht="9.9499999999999993" customHeight="1" x14ac:dyDescent="0.2">
      <c r="A234" s="6"/>
      <c r="D234" s="7"/>
      <c r="E234" s="7"/>
    </row>
    <row r="235" spans="1:5" s="4" customFormat="1" ht="9.9499999999999993" customHeight="1" x14ac:dyDescent="0.2">
      <c r="A235" s="6"/>
      <c r="D235" s="7"/>
      <c r="E235" s="7"/>
    </row>
    <row r="236" spans="1:5" s="4" customFormat="1" ht="9.9499999999999993" customHeight="1" x14ac:dyDescent="0.2">
      <c r="A236" s="6"/>
      <c r="D236" s="7"/>
      <c r="E236" s="7"/>
    </row>
    <row r="237" spans="1:5" s="4" customFormat="1" ht="9.9499999999999993" customHeight="1" x14ac:dyDescent="0.2">
      <c r="A237" s="6"/>
      <c r="D237" s="7"/>
      <c r="E237" s="7"/>
    </row>
    <row r="238" spans="1:5" s="4" customFormat="1" ht="9.9499999999999993" customHeight="1" x14ac:dyDescent="0.2">
      <c r="A238" s="6"/>
      <c r="D238" s="7"/>
      <c r="E238" s="7"/>
    </row>
    <row r="239" spans="1:5" s="4" customFormat="1" ht="9.9499999999999993" customHeight="1" x14ac:dyDescent="0.2">
      <c r="A239" s="6"/>
      <c r="D239" s="7"/>
      <c r="E239" s="7"/>
    </row>
    <row r="240" spans="1:5" s="4" customFormat="1" ht="9.9499999999999993" customHeight="1" x14ac:dyDescent="0.2">
      <c r="A240" s="6"/>
      <c r="D240" s="7"/>
      <c r="E240" s="7"/>
    </row>
    <row r="241" spans="1:5" s="4" customFormat="1" ht="9.9499999999999993" customHeight="1" x14ac:dyDescent="0.2">
      <c r="A241" s="6"/>
      <c r="D241" s="7"/>
      <c r="E241" s="7"/>
    </row>
    <row r="242" spans="1:5" s="4" customFormat="1" ht="9.9499999999999993" customHeight="1" x14ac:dyDescent="0.2">
      <c r="A242" s="6"/>
      <c r="D242" s="7"/>
      <c r="E242" s="7"/>
    </row>
    <row r="243" spans="1:5" s="4" customFormat="1" ht="9.9499999999999993" customHeight="1" x14ac:dyDescent="0.2">
      <c r="A243" s="6"/>
      <c r="D243" s="7"/>
      <c r="E243" s="7"/>
    </row>
    <row r="244" spans="1:5" s="4" customFormat="1" ht="9.9499999999999993" customHeight="1" x14ac:dyDescent="0.2">
      <c r="A244" s="6"/>
      <c r="D244" s="7"/>
      <c r="E244" s="7"/>
    </row>
    <row r="245" spans="1:5" s="4" customFormat="1" ht="9.9499999999999993" customHeight="1" x14ac:dyDescent="0.2">
      <c r="A245" s="6"/>
      <c r="D245" s="7"/>
      <c r="E245" s="7"/>
    </row>
    <row r="246" spans="1:5" s="4" customFormat="1" ht="9.9499999999999993" customHeight="1" x14ac:dyDescent="0.2">
      <c r="A246" s="6"/>
      <c r="D246" s="7"/>
      <c r="E246" s="7"/>
    </row>
    <row r="247" spans="1:5" s="4" customFormat="1" ht="9.9499999999999993" customHeight="1" x14ac:dyDescent="0.2">
      <c r="A247" s="6"/>
      <c r="D247" s="7"/>
      <c r="E247" s="7"/>
    </row>
    <row r="248" spans="1:5" s="4" customFormat="1" ht="9.9499999999999993" customHeight="1" x14ac:dyDescent="0.2">
      <c r="A248" s="6"/>
      <c r="D248" s="7"/>
      <c r="E248" s="7"/>
    </row>
    <row r="249" spans="1:5" s="4" customFormat="1" ht="9.9499999999999993" customHeight="1" x14ac:dyDescent="0.2">
      <c r="A249" s="6"/>
      <c r="D249" s="7"/>
      <c r="E249" s="7"/>
    </row>
    <row r="250" spans="1:5" s="4" customFormat="1" ht="9.9499999999999993" customHeight="1" x14ac:dyDescent="0.2">
      <c r="A250" s="6"/>
      <c r="D250" s="7"/>
      <c r="E250" s="7"/>
    </row>
    <row r="251" spans="1:5" s="4" customFormat="1" ht="9.9499999999999993" customHeight="1" x14ac:dyDescent="0.2">
      <c r="A251" s="6"/>
      <c r="D251" s="7"/>
      <c r="E251" s="7"/>
    </row>
    <row r="252" spans="1:5" s="4" customFormat="1" ht="9.9499999999999993" customHeight="1" x14ac:dyDescent="0.2">
      <c r="A252" s="6"/>
      <c r="D252" s="7"/>
      <c r="E252" s="7"/>
    </row>
    <row r="253" spans="1:5" s="4" customFormat="1" ht="9.9499999999999993" customHeight="1" x14ac:dyDescent="0.2">
      <c r="A253" s="6"/>
      <c r="D253" s="7"/>
      <c r="E253" s="7"/>
    </row>
    <row r="254" spans="1:5" s="4" customFormat="1" ht="9.9499999999999993" customHeight="1" x14ac:dyDescent="0.2">
      <c r="A254" s="6"/>
      <c r="D254" s="7"/>
      <c r="E254" s="7"/>
    </row>
    <row r="255" spans="1:5" s="4" customFormat="1" ht="9.9499999999999993" customHeight="1" x14ac:dyDescent="0.2">
      <c r="A255" s="6"/>
      <c r="D255" s="7"/>
      <c r="E255" s="7"/>
    </row>
    <row r="256" spans="1:5" s="4" customFormat="1" ht="9.9499999999999993" customHeight="1" x14ac:dyDescent="0.2">
      <c r="A256" s="6"/>
      <c r="D256" s="7"/>
      <c r="E256" s="7"/>
    </row>
    <row r="257" spans="1:5" s="4" customFormat="1" ht="9.9499999999999993" customHeight="1" x14ac:dyDescent="0.2">
      <c r="A257" s="6"/>
      <c r="D257" s="7"/>
      <c r="E257" s="7"/>
    </row>
    <row r="258" spans="1:5" s="4" customFormat="1" ht="9.9499999999999993" customHeight="1" x14ac:dyDescent="0.2">
      <c r="A258" s="6"/>
      <c r="D258" s="7"/>
      <c r="E258" s="7"/>
    </row>
    <row r="259" spans="1:5" s="4" customFormat="1" ht="9.9499999999999993" customHeight="1" x14ac:dyDescent="0.2">
      <c r="A259" s="6"/>
      <c r="D259" s="7"/>
      <c r="E259" s="7"/>
    </row>
    <row r="260" spans="1:5" s="4" customFormat="1" ht="9.9499999999999993" customHeight="1" x14ac:dyDescent="0.2">
      <c r="A260" s="6"/>
      <c r="D260" s="7"/>
      <c r="E260" s="7"/>
    </row>
    <row r="261" spans="1:5" s="4" customFormat="1" ht="9.9499999999999993" customHeight="1" x14ac:dyDescent="0.2">
      <c r="A261" s="6"/>
      <c r="D261" s="7"/>
      <c r="E261" s="7"/>
    </row>
    <row r="262" spans="1:5" s="4" customFormat="1" ht="9.9499999999999993" customHeight="1" x14ac:dyDescent="0.2">
      <c r="A262" s="6"/>
      <c r="D262" s="7"/>
      <c r="E262" s="7"/>
    </row>
    <row r="263" spans="1:5" s="4" customFormat="1" ht="9.9499999999999993" customHeight="1" x14ac:dyDescent="0.2">
      <c r="A263" s="6"/>
      <c r="D263" s="7"/>
      <c r="E263" s="7"/>
    </row>
    <row r="264" spans="1:5" s="4" customFormat="1" ht="9.9499999999999993" customHeight="1" x14ac:dyDescent="0.2">
      <c r="A264" s="6"/>
      <c r="D264" s="7"/>
      <c r="E264" s="7"/>
    </row>
    <row r="265" spans="1:5" s="4" customFormat="1" ht="9.9499999999999993" customHeight="1" x14ac:dyDescent="0.2">
      <c r="A265" s="6"/>
      <c r="D265" s="7"/>
      <c r="E265" s="7"/>
    </row>
    <row r="266" spans="1:5" s="4" customFormat="1" ht="9.9499999999999993" customHeight="1" x14ac:dyDescent="0.2">
      <c r="A266" s="6"/>
      <c r="D266" s="7"/>
      <c r="E266" s="7"/>
    </row>
    <row r="267" spans="1:5" s="4" customFormat="1" ht="9.9499999999999993" customHeight="1" x14ac:dyDescent="0.2">
      <c r="A267" s="6"/>
      <c r="D267" s="7"/>
      <c r="E267" s="7"/>
    </row>
    <row r="268" spans="1:5" s="4" customFormat="1" ht="9.9499999999999993" customHeight="1" x14ac:dyDescent="0.2">
      <c r="A268" s="6"/>
      <c r="D268" s="7"/>
      <c r="E268" s="7"/>
    </row>
    <row r="269" spans="1:5" s="4" customFormat="1" ht="9.9499999999999993" customHeight="1" x14ac:dyDescent="0.2">
      <c r="A269" s="6"/>
      <c r="D269" s="7"/>
      <c r="E269" s="7"/>
    </row>
    <row r="270" spans="1:5" s="4" customFormat="1" ht="9.9499999999999993" customHeight="1" x14ac:dyDescent="0.2">
      <c r="A270" s="6"/>
      <c r="D270" s="7"/>
      <c r="E270" s="7"/>
    </row>
    <row r="271" spans="1:5" s="4" customFormat="1" ht="9.9499999999999993" customHeight="1" x14ac:dyDescent="0.2">
      <c r="A271" s="6"/>
      <c r="D271" s="7"/>
      <c r="E271" s="7"/>
    </row>
    <row r="272" spans="1:5" s="4" customFormat="1" ht="9.9499999999999993" customHeight="1" x14ac:dyDescent="0.2">
      <c r="A272" s="6"/>
      <c r="D272" s="7"/>
      <c r="E272" s="7"/>
    </row>
    <row r="273" spans="1:5" s="4" customFormat="1" ht="9.9499999999999993" customHeight="1" x14ac:dyDescent="0.2">
      <c r="A273" s="6"/>
      <c r="D273" s="7"/>
      <c r="E273" s="7"/>
    </row>
    <row r="274" spans="1:5" s="4" customFormat="1" ht="9.9499999999999993" customHeight="1" x14ac:dyDescent="0.2">
      <c r="A274" s="6"/>
      <c r="D274" s="7"/>
      <c r="E274" s="7"/>
    </row>
    <row r="275" spans="1:5" s="4" customFormat="1" ht="9.9499999999999993" customHeight="1" x14ac:dyDescent="0.2">
      <c r="A275" s="6"/>
      <c r="D275" s="7"/>
      <c r="E275" s="7"/>
    </row>
    <row r="276" spans="1:5" s="4" customFormat="1" ht="9.9499999999999993" customHeight="1" x14ac:dyDescent="0.2">
      <c r="A276" s="6"/>
      <c r="D276" s="7"/>
      <c r="E276" s="7"/>
    </row>
    <row r="277" spans="1:5" s="4" customFormat="1" ht="9.9499999999999993" customHeight="1" x14ac:dyDescent="0.2">
      <c r="A277" s="6"/>
      <c r="D277" s="7"/>
      <c r="E277" s="7"/>
    </row>
    <row r="278" spans="1:5" s="4" customFormat="1" ht="9.9499999999999993" customHeight="1" x14ac:dyDescent="0.2">
      <c r="A278" s="6"/>
      <c r="D278" s="7"/>
      <c r="E278" s="7"/>
    </row>
    <row r="279" spans="1:5" s="4" customFormat="1" ht="9.9499999999999993" customHeight="1" x14ac:dyDescent="0.2">
      <c r="A279" s="6"/>
      <c r="D279" s="7"/>
      <c r="E279" s="7"/>
    </row>
    <row r="280" spans="1:5" s="4" customFormat="1" ht="9.9499999999999993" customHeight="1" x14ac:dyDescent="0.2">
      <c r="A280" s="6"/>
      <c r="D280" s="7"/>
      <c r="E280" s="7"/>
    </row>
    <row r="281" spans="1:5" s="4" customFormat="1" ht="9.9499999999999993" customHeight="1" x14ac:dyDescent="0.2">
      <c r="A281" s="6"/>
      <c r="D281" s="7"/>
      <c r="E281" s="7"/>
    </row>
    <row r="282" spans="1:5" s="4" customFormat="1" ht="9.9499999999999993" customHeight="1" x14ac:dyDescent="0.2">
      <c r="A282" s="6"/>
      <c r="D282" s="7"/>
      <c r="E282" s="7"/>
    </row>
    <row r="283" spans="1:5" s="4" customFormat="1" ht="9.9499999999999993" customHeight="1" x14ac:dyDescent="0.2">
      <c r="A283" s="6"/>
      <c r="D283" s="7"/>
      <c r="E283" s="7"/>
    </row>
    <row r="284" spans="1:5" s="4" customFormat="1" ht="9.9499999999999993" customHeight="1" x14ac:dyDescent="0.2">
      <c r="A284" s="6"/>
      <c r="D284" s="7"/>
      <c r="E284" s="7"/>
    </row>
    <row r="285" spans="1:5" s="4" customFormat="1" ht="9.9499999999999993" customHeight="1" x14ac:dyDescent="0.2">
      <c r="A285" s="6"/>
      <c r="D285" s="7"/>
      <c r="E285" s="7"/>
    </row>
    <row r="286" spans="1:5" s="4" customFormat="1" ht="9.9499999999999993" customHeight="1" x14ac:dyDescent="0.2">
      <c r="A286" s="6"/>
      <c r="D286" s="7"/>
      <c r="E286" s="7"/>
    </row>
    <row r="287" spans="1:5" s="4" customFormat="1" ht="9.9499999999999993" customHeight="1" x14ac:dyDescent="0.2">
      <c r="A287" s="6"/>
      <c r="D287" s="7"/>
      <c r="E287" s="7"/>
    </row>
    <row r="288" spans="1:5" s="4" customFormat="1" ht="9.9499999999999993" customHeight="1" x14ac:dyDescent="0.2">
      <c r="A288" s="6"/>
      <c r="D288" s="7"/>
      <c r="E288" s="7"/>
    </row>
    <row r="289" spans="1:5" s="4" customFormat="1" ht="9.9499999999999993" customHeight="1" x14ac:dyDescent="0.2">
      <c r="A289" s="6"/>
      <c r="D289" s="7"/>
      <c r="E289" s="7"/>
    </row>
    <row r="290" spans="1:5" s="4" customFormat="1" ht="9.9499999999999993" customHeight="1" x14ac:dyDescent="0.2">
      <c r="A290" s="6"/>
      <c r="D290" s="7"/>
      <c r="E290" s="7"/>
    </row>
    <row r="291" spans="1:5" s="4" customFormat="1" ht="9.9499999999999993" customHeight="1" x14ac:dyDescent="0.2">
      <c r="A291" s="6"/>
      <c r="D291" s="7"/>
      <c r="E291" s="7"/>
    </row>
    <row r="292" spans="1:5" s="4" customFormat="1" ht="9.9499999999999993" customHeight="1" x14ac:dyDescent="0.2">
      <c r="A292" s="6"/>
      <c r="D292" s="7"/>
      <c r="E292" s="7"/>
    </row>
    <row r="293" spans="1:5" s="4" customFormat="1" ht="9.9499999999999993" customHeight="1" x14ac:dyDescent="0.2">
      <c r="A293" s="6"/>
      <c r="D293" s="7"/>
      <c r="E293" s="7"/>
    </row>
    <row r="294" spans="1:5" s="4" customFormat="1" ht="9.9499999999999993" customHeight="1" x14ac:dyDescent="0.2">
      <c r="A294" s="6"/>
      <c r="D294" s="7"/>
      <c r="E294" s="7"/>
    </row>
    <row r="295" spans="1:5" s="4" customFormat="1" ht="9.9499999999999993" customHeight="1" x14ac:dyDescent="0.2">
      <c r="A295" s="6"/>
      <c r="D295" s="7"/>
      <c r="E295" s="7"/>
    </row>
    <row r="296" spans="1:5" s="4" customFormat="1" ht="9.9499999999999993" customHeight="1" x14ac:dyDescent="0.2">
      <c r="A296" s="6"/>
      <c r="D296" s="7"/>
      <c r="E296" s="7"/>
    </row>
    <row r="297" spans="1:5" s="4" customFormat="1" ht="9.9499999999999993" customHeight="1" x14ac:dyDescent="0.2">
      <c r="A297" s="6"/>
      <c r="D297" s="7"/>
      <c r="E297" s="7"/>
    </row>
    <row r="298" spans="1:5" s="4" customFormat="1" ht="9.9499999999999993" customHeight="1" x14ac:dyDescent="0.2">
      <c r="A298" s="6"/>
      <c r="D298" s="7"/>
      <c r="E298" s="7"/>
    </row>
    <row r="299" spans="1:5" s="4" customFormat="1" ht="9.9499999999999993" customHeight="1" x14ac:dyDescent="0.2">
      <c r="A299" s="6"/>
      <c r="D299" s="7"/>
      <c r="E299" s="7"/>
    </row>
    <row r="300" spans="1:5" s="4" customFormat="1" ht="9.9499999999999993" customHeight="1" x14ac:dyDescent="0.2">
      <c r="A300" s="6"/>
      <c r="D300" s="7"/>
      <c r="E300" s="7"/>
    </row>
    <row r="301" spans="1:5" s="4" customFormat="1" ht="9.9499999999999993" customHeight="1" x14ac:dyDescent="0.2">
      <c r="A301" s="6"/>
      <c r="D301" s="7"/>
      <c r="E301" s="7"/>
    </row>
    <row r="302" spans="1:5" s="4" customFormat="1" ht="9.9499999999999993" customHeight="1" x14ac:dyDescent="0.2">
      <c r="A302" s="6"/>
      <c r="D302" s="7"/>
      <c r="E302" s="7"/>
    </row>
    <row r="303" spans="1:5" s="4" customFormat="1" ht="9.9499999999999993" customHeight="1" x14ac:dyDescent="0.2">
      <c r="A303" s="6"/>
      <c r="D303" s="7"/>
      <c r="E303" s="7"/>
    </row>
    <row r="304" spans="1:5" s="4" customFormat="1" ht="9.9499999999999993" customHeight="1" x14ac:dyDescent="0.2">
      <c r="A304" s="6"/>
      <c r="D304" s="7"/>
      <c r="E304" s="7"/>
    </row>
    <row r="305" spans="1:5" s="4" customFormat="1" ht="9.9499999999999993" customHeight="1" x14ac:dyDescent="0.2">
      <c r="A305" s="6"/>
      <c r="D305" s="7"/>
      <c r="E305" s="7"/>
    </row>
    <row r="306" spans="1:5" s="4" customFormat="1" ht="9.9499999999999993" customHeight="1" x14ac:dyDescent="0.2">
      <c r="A306" s="6"/>
      <c r="D306" s="7"/>
      <c r="E306" s="7"/>
    </row>
    <row r="307" spans="1:5" s="4" customFormat="1" ht="9.9499999999999993" customHeight="1" x14ac:dyDescent="0.2">
      <c r="A307" s="6"/>
      <c r="D307" s="7"/>
      <c r="E307" s="7"/>
    </row>
    <row r="308" spans="1:5" s="4" customFormat="1" ht="9.9499999999999993" customHeight="1" x14ac:dyDescent="0.2">
      <c r="A308" s="6"/>
      <c r="D308" s="7"/>
      <c r="E308" s="7"/>
    </row>
    <row r="309" spans="1:5" s="4" customFormat="1" ht="9.9499999999999993" customHeight="1" x14ac:dyDescent="0.2">
      <c r="A309" s="6"/>
      <c r="D309" s="7"/>
      <c r="E309" s="7"/>
    </row>
    <row r="310" spans="1:5" s="4" customFormat="1" ht="9.9499999999999993" customHeight="1" x14ac:dyDescent="0.2">
      <c r="A310" s="6"/>
      <c r="D310" s="7"/>
      <c r="E310" s="7"/>
    </row>
    <row r="311" spans="1:5" s="4" customFormat="1" ht="9.9499999999999993" customHeight="1" x14ac:dyDescent="0.2">
      <c r="A311" s="6"/>
      <c r="D311" s="7"/>
      <c r="E311" s="7"/>
    </row>
    <row r="312" spans="1:5" s="4" customFormat="1" ht="9.9499999999999993" customHeight="1" x14ac:dyDescent="0.2">
      <c r="A312" s="6"/>
      <c r="D312" s="7"/>
      <c r="E312" s="7"/>
    </row>
    <row r="313" spans="1:5" s="4" customFormat="1" ht="9.9499999999999993" customHeight="1" x14ac:dyDescent="0.2">
      <c r="A313" s="6"/>
      <c r="D313" s="7"/>
      <c r="E313" s="7"/>
    </row>
    <row r="314" spans="1:5" s="4" customFormat="1" ht="9.9499999999999993" customHeight="1" x14ac:dyDescent="0.2">
      <c r="A314" s="6"/>
      <c r="D314" s="7"/>
      <c r="E314" s="7"/>
    </row>
    <row r="315" spans="1:5" s="4" customFormat="1" ht="9.9499999999999993" customHeight="1" x14ac:dyDescent="0.2">
      <c r="A315" s="6"/>
      <c r="D315" s="7"/>
      <c r="E315" s="7"/>
    </row>
    <row r="316" spans="1:5" s="4" customFormat="1" ht="9.9499999999999993" customHeight="1" x14ac:dyDescent="0.2">
      <c r="A316" s="6"/>
      <c r="D316" s="7"/>
      <c r="E316" s="7"/>
    </row>
    <row r="317" spans="1:5" s="4" customFormat="1" ht="9.9499999999999993" customHeight="1" x14ac:dyDescent="0.2">
      <c r="A317" s="6"/>
      <c r="D317" s="7"/>
      <c r="E317" s="7"/>
    </row>
    <row r="318" spans="1:5" s="4" customFormat="1" ht="9.9499999999999993" customHeight="1" x14ac:dyDescent="0.2">
      <c r="A318" s="6"/>
      <c r="D318" s="7"/>
      <c r="E318" s="7"/>
    </row>
    <row r="319" spans="1:5" s="4" customFormat="1" ht="9.9499999999999993" customHeight="1" x14ac:dyDescent="0.2">
      <c r="A319" s="6"/>
      <c r="D319" s="7"/>
      <c r="E319" s="7"/>
    </row>
    <row r="320" spans="1:5" s="4" customFormat="1" ht="9.9499999999999993" customHeight="1" x14ac:dyDescent="0.2">
      <c r="A320" s="6"/>
      <c r="D320" s="7"/>
      <c r="E320" s="7"/>
    </row>
    <row r="321" spans="1:5" s="4" customFormat="1" ht="9.9499999999999993" customHeight="1" x14ac:dyDescent="0.2">
      <c r="A321" s="6"/>
      <c r="D321" s="7"/>
      <c r="E321" s="7"/>
    </row>
    <row r="322" spans="1:5" s="4" customFormat="1" ht="9.9499999999999993" customHeight="1" x14ac:dyDescent="0.2">
      <c r="A322" s="6"/>
      <c r="D322" s="7"/>
      <c r="E322" s="7"/>
    </row>
    <row r="323" spans="1:5" s="4" customFormat="1" ht="9.9499999999999993" customHeight="1" x14ac:dyDescent="0.2">
      <c r="A323" s="6"/>
      <c r="D323" s="7"/>
      <c r="E323" s="7"/>
    </row>
    <row r="324" spans="1:5" s="4" customFormat="1" ht="9.9499999999999993" customHeight="1" x14ac:dyDescent="0.2">
      <c r="A324" s="6"/>
      <c r="D324" s="7"/>
      <c r="E324" s="7"/>
    </row>
    <row r="325" spans="1:5" s="4" customFormat="1" ht="9.9499999999999993" customHeight="1" x14ac:dyDescent="0.2">
      <c r="A325" s="6"/>
      <c r="D325" s="7"/>
      <c r="E325" s="7"/>
    </row>
    <row r="326" spans="1:5" s="4" customFormat="1" ht="9.9499999999999993" customHeight="1" x14ac:dyDescent="0.2">
      <c r="A326" s="6"/>
      <c r="D326" s="7"/>
      <c r="E326" s="7"/>
    </row>
    <row r="327" spans="1:5" s="4" customFormat="1" ht="9.9499999999999993" customHeight="1" x14ac:dyDescent="0.2">
      <c r="A327" s="6"/>
      <c r="D327" s="7"/>
      <c r="E327" s="7"/>
    </row>
    <row r="328" spans="1:5" s="4" customFormat="1" ht="9.9499999999999993" customHeight="1" x14ac:dyDescent="0.2">
      <c r="A328" s="6"/>
      <c r="D328" s="7"/>
      <c r="E328" s="7"/>
    </row>
    <row r="329" spans="1:5" s="4" customFormat="1" ht="9.9499999999999993" customHeight="1" x14ac:dyDescent="0.2">
      <c r="A329" s="6"/>
      <c r="D329" s="7"/>
      <c r="E329" s="7"/>
    </row>
    <row r="330" spans="1:5" s="4" customFormat="1" ht="9.9499999999999993" customHeight="1" x14ac:dyDescent="0.2">
      <c r="A330" s="6"/>
      <c r="D330" s="7"/>
      <c r="E330" s="7"/>
    </row>
    <row r="331" spans="1:5" s="4" customFormat="1" ht="9.9499999999999993" customHeight="1" x14ac:dyDescent="0.2">
      <c r="A331" s="6"/>
      <c r="D331" s="7"/>
      <c r="E331" s="7"/>
    </row>
    <row r="332" spans="1:5" s="4" customFormat="1" ht="9.9499999999999993" customHeight="1" x14ac:dyDescent="0.2">
      <c r="A332" s="6"/>
      <c r="D332" s="7"/>
      <c r="E332" s="7"/>
    </row>
    <row r="333" spans="1:5" s="4" customFormat="1" ht="9.9499999999999993" customHeight="1" x14ac:dyDescent="0.2">
      <c r="A333" s="6"/>
      <c r="D333" s="7"/>
      <c r="E333" s="7"/>
    </row>
    <row r="334" spans="1:5" s="4" customFormat="1" ht="9.9499999999999993" customHeight="1" x14ac:dyDescent="0.2">
      <c r="A334" s="6"/>
      <c r="D334" s="7"/>
      <c r="E334" s="7"/>
    </row>
    <row r="335" spans="1:5" s="4" customFormat="1" ht="9.9499999999999993" customHeight="1" x14ac:dyDescent="0.2">
      <c r="A335" s="6"/>
      <c r="D335" s="7"/>
      <c r="E335" s="7"/>
    </row>
    <row r="336" spans="1:5" s="4" customFormat="1" ht="9.9499999999999993" customHeight="1" x14ac:dyDescent="0.2">
      <c r="A336" s="6"/>
      <c r="D336" s="7"/>
      <c r="E336" s="7"/>
    </row>
    <row r="337" spans="1:5" s="4" customFormat="1" ht="9.9499999999999993" customHeight="1" x14ac:dyDescent="0.2">
      <c r="A337" s="6"/>
      <c r="D337" s="7"/>
      <c r="E337" s="7"/>
    </row>
    <row r="338" spans="1:5" s="4" customFormat="1" ht="9.9499999999999993" customHeight="1" x14ac:dyDescent="0.2">
      <c r="A338" s="6"/>
      <c r="D338" s="7"/>
      <c r="E338" s="7"/>
    </row>
    <row r="339" spans="1:5" s="4" customFormat="1" ht="9.9499999999999993" customHeight="1" x14ac:dyDescent="0.2">
      <c r="A339" s="6"/>
      <c r="D339" s="7"/>
      <c r="E339" s="7"/>
    </row>
    <row r="340" spans="1:5" s="4" customFormat="1" ht="9.9499999999999993" customHeight="1" x14ac:dyDescent="0.2">
      <c r="A340" s="6"/>
      <c r="D340" s="7"/>
      <c r="E340" s="7"/>
    </row>
    <row r="341" spans="1:5" s="4" customFormat="1" ht="9.9499999999999993" customHeight="1" x14ac:dyDescent="0.2">
      <c r="A341" s="6"/>
      <c r="D341" s="7"/>
      <c r="E341" s="7"/>
    </row>
    <row r="342" spans="1:5" s="4" customFormat="1" ht="9.9499999999999993" customHeight="1" x14ac:dyDescent="0.2">
      <c r="A342" s="6"/>
      <c r="D342" s="7"/>
      <c r="E342" s="7"/>
    </row>
    <row r="343" spans="1:5" s="4" customFormat="1" ht="9.9499999999999993" customHeight="1" x14ac:dyDescent="0.2">
      <c r="A343" s="6"/>
      <c r="D343" s="7"/>
      <c r="E343" s="7"/>
    </row>
    <row r="344" spans="1:5" s="4" customFormat="1" ht="9.9499999999999993" customHeight="1" x14ac:dyDescent="0.2">
      <c r="A344" s="6"/>
      <c r="D344" s="7"/>
      <c r="E344" s="7"/>
    </row>
    <row r="345" spans="1:5" s="4" customFormat="1" ht="9.9499999999999993" customHeight="1" x14ac:dyDescent="0.2">
      <c r="A345" s="6"/>
      <c r="D345" s="7"/>
      <c r="E345" s="7"/>
    </row>
    <row r="346" spans="1:5" s="4" customFormat="1" ht="9.9499999999999993" customHeight="1" x14ac:dyDescent="0.2">
      <c r="A346" s="6"/>
      <c r="D346" s="7"/>
      <c r="E346" s="7"/>
    </row>
    <row r="347" spans="1:5" s="4" customFormat="1" ht="9.9499999999999993" customHeight="1" x14ac:dyDescent="0.2">
      <c r="A347" s="6"/>
      <c r="D347" s="7"/>
      <c r="E347" s="7"/>
    </row>
    <row r="348" spans="1:5" s="4" customFormat="1" ht="9.9499999999999993" customHeight="1" x14ac:dyDescent="0.2">
      <c r="A348" s="6"/>
      <c r="D348" s="7"/>
      <c r="E348" s="7"/>
    </row>
    <row r="349" spans="1:5" s="4" customFormat="1" ht="9.9499999999999993" customHeight="1" x14ac:dyDescent="0.2">
      <c r="A349" s="6"/>
      <c r="D349" s="7"/>
      <c r="E349" s="7"/>
    </row>
    <row r="350" spans="1:5" s="4" customFormat="1" ht="9.9499999999999993" customHeight="1" x14ac:dyDescent="0.2">
      <c r="A350" s="6"/>
      <c r="D350" s="7"/>
      <c r="E350" s="7"/>
    </row>
    <row r="351" spans="1:5" s="4" customFormat="1" ht="9.9499999999999993" customHeight="1" x14ac:dyDescent="0.2">
      <c r="A351" s="6"/>
      <c r="D351" s="7"/>
      <c r="E351" s="7"/>
    </row>
    <row r="352" spans="1:5" s="4" customFormat="1" ht="9.9499999999999993" customHeight="1" x14ac:dyDescent="0.2">
      <c r="A352" s="6"/>
      <c r="D352" s="7"/>
      <c r="E352" s="7"/>
    </row>
    <row r="353" spans="1:5" s="4" customFormat="1" ht="9.9499999999999993" customHeight="1" x14ac:dyDescent="0.2">
      <c r="A353" s="6"/>
      <c r="D353" s="7"/>
      <c r="E353" s="7"/>
    </row>
    <row r="354" spans="1:5" s="4" customFormat="1" ht="9.9499999999999993" customHeight="1" x14ac:dyDescent="0.2">
      <c r="A354" s="6"/>
      <c r="D354" s="7"/>
      <c r="E354" s="7"/>
    </row>
    <row r="355" spans="1:5" s="4" customFormat="1" ht="9.9499999999999993" customHeight="1" x14ac:dyDescent="0.2">
      <c r="A355" s="6"/>
      <c r="D355" s="7"/>
      <c r="E355" s="7"/>
    </row>
    <row r="356" spans="1:5" s="4" customFormat="1" ht="9.9499999999999993" customHeight="1" x14ac:dyDescent="0.2">
      <c r="A356" s="6"/>
      <c r="D356" s="7"/>
      <c r="E356" s="7"/>
    </row>
    <row r="357" spans="1:5" s="4" customFormat="1" ht="9.9499999999999993" customHeight="1" x14ac:dyDescent="0.2">
      <c r="A357" s="6"/>
      <c r="D357" s="7"/>
      <c r="E357" s="7"/>
    </row>
    <row r="358" spans="1:5" s="4" customFormat="1" ht="9.9499999999999993" customHeight="1" x14ac:dyDescent="0.2">
      <c r="A358" s="6"/>
      <c r="D358" s="7"/>
      <c r="E358" s="7"/>
    </row>
    <row r="359" spans="1:5" s="4" customFormat="1" ht="9.9499999999999993" customHeight="1" x14ac:dyDescent="0.2">
      <c r="A359" s="6"/>
      <c r="D359" s="7"/>
      <c r="E359" s="7"/>
    </row>
    <row r="360" spans="1:5" s="4" customFormat="1" ht="9.9499999999999993" customHeight="1" x14ac:dyDescent="0.2">
      <c r="A360" s="6"/>
      <c r="D360" s="7"/>
      <c r="E360" s="7"/>
    </row>
    <row r="361" spans="1:5" s="4" customFormat="1" ht="9.9499999999999993" customHeight="1" x14ac:dyDescent="0.2">
      <c r="A361" s="6"/>
      <c r="D361" s="7"/>
      <c r="E361" s="7"/>
    </row>
    <row r="362" spans="1:5" s="4" customFormat="1" ht="9.9499999999999993" customHeight="1" x14ac:dyDescent="0.2">
      <c r="A362" s="6"/>
      <c r="D362" s="7"/>
      <c r="E362" s="7"/>
    </row>
    <row r="363" spans="1:5" s="4" customFormat="1" ht="9.9499999999999993" customHeight="1" x14ac:dyDescent="0.2">
      <c r="A363" s="6"/>
      <c r="D363" s="7"/>
      <c r="E363" s="7"/>
    </row>
    <row r="364" spans="1:5" s="4" customFormat="1" ht="9.9499999999999993" customHeight="1" x14ac:dyDescent="0.2">
      <c r="A364" s="6"/>
      <c r="D364" s="7"/>
      <c r="E364" s="7"/>
    </row>
    <row r="365" spans="1:5" s="4" customFormat="1" ht="9.9499999999999993" customHeight="1" x14ac:dyDescent="0.2">
      <c r="A365" s="6"/>
      <c r="D365" s="7"/>
      <c r="E365" s="7"/>
    </row>
    <row r="366" spans="1:5" s="4" customFormat="1" ht="9.9499999999999993" customHeight="1" x14ac:dyDescent="0.2">
      <c r="A366" s="6"/>
      <c r="D366" s="7"/>
      <c r="E366" s="7"/>
    </row>
    <row r="367" spans="1:5" s="4" customFormat="1" ht="9.9499999999999993" customHeight="1" x14ac:dyDescent="0.2">
      <c r="A367" s="6"/>
      <c r="D367" s="7"/>
      <c r="E367" s="7"/>
    </row>
    <row r="368" spans="1:5" s="4" customFormat="1" ht="9.9499999999999993" customHeight="1" x14ac:dyDescent="0.2">
      <c r="A368" s="6"/>
      <c r="D368" s="7"/>
      <c r="E368" s="7"/>
    </row>
    <row r="369" spans="1:5" s="4" customFormat="1" ht="9.9499999999999993" customHeight="1" x14ac:dyDescent="0.2">
      <c r="A369" s="6"/>
      <c r="D369" s="7"/>
      <c r="E369" s="7"/>
    </row>
    <row r="370" spans="1:5" s="4" customFormat="1" ht="9.9499999999999993" customHeight="1" x14ac:dyDescent="0.2">
      <c r="A370" s="6"/>
      <c r="D370" s="7"/>
      <c r="E370" s="7"/>
    </row>
    <row r="371" spans="1:5" s="4" customFormat="1" ht="9.9499999999999993" customHeight="1" x14ac:dyDescent="0.2">
      <c r="A371" s="6"/>
      <c r="D371" s="7"/>
      <c r="E371" s="7"/>
    </row>
    <row r="372" spans="1:5" s="4" customFormat="1" ht="9.9499999999999993" customHeight="1" x14ac:dyDescent="0.2">
      <c r="A372" s="6"/>
      <c r="D372" s="7"/>
      <c r="E372" s="7"/>
    </row>
    <row r="373" spans="1:5" s="4" customFormat="1" ht="9.9499999999999993" customHeight="1" x14ac:dyDescent="0.2">
      <c r="A373" s="6"/>
      <c r="D373" s="7"/>
      <c r="E373" s="7"/>
    </row>
    <row r="374" spans="1:5" s="4" customFormat="1" ht="9.9499999999999993" customHeight="1" x14ac:dyDescent="0.2">
      <c r="A374" s="6"/>
      <c r="D374" s="7"/>
      <c r="E374" s="7"/>
    </row>
    <row r="375" spans="1:5" s="4" customFormat="1" ht="9.9499999999999993" customHeight="1" x14ac:dyDescent="0.2">
      <c r="A375" s="6"/>
      <c r="D375" s="7"/>
      <c r="E375" s="7"/>
    </row>
    <row r="376" spans="1:5" s="4" customFormat="1" ht="9.9499999999999993" customHeight="1" x14ac:dyDescent="0.2">
      <c r="A376" s="6"/>
      <c r="D376" s="7"/>
      <c r="E376" s="7"/>
    </row>
    <row r="377" spans="1:5" s="4" customFormat="1" ht="9.9499999999999993" customHeight="1" x14ac:dyDescent="0.2">
      <c r="A377" s="6"/>
      <c r="D377" s="7"/>
      <c r="E377" s="7"/>
    </row>
    <row r="378" spans="1:5" s="4" customFormat="1" ht="9.9499999999999993" customHeight="1" x14ac:dyDescent="0.2">
      <c r="A378" s="6"/>
      <c r="D378" s="7"/>
      <c r="E378" s="7"/>
    </row>
    <row r="379" spans="1:5" s="4" customFormat="1" ht="9.9499999999999993" customHeight="1" x14ac:dyDescent="0.2">
      <c r="A379" s="6"/>
      <c r="D379" s="7"/>
      <c r="E379" s="7"/>
    </row>
    <row r="380" spans="1:5" s="4" customFormat="1" ht="9.9499999999999993" customHeight="1" x14ac:dyDescent="0.2">
      <c r="A380" s="6"/>
      <c r="D380" s="7"/>
      <c r="E380" s="7"/>
    </row>
    <row r="381" spans="1:5" s="4" customFormat="1" ht="9.9499999999999993" customHeight="1" x14ac:dyDescent="0.2">
      <c r="A381" s="6"/>
      <c r="D381" s="7"/>
      <c r="E381" s="7"/>
    </row>
    <row r="382" spans="1:5" s="4" customFormat="1" ht="9.9499999999999993" customHeight="1" x14ac:dyDescent="0.2">
      <c r="A382" s="6"/>
      <c r="D382" s="7"/>
      <c r="E382" s="7"/>
    </row>
    <row r="383" spans="1:5" s="4" customFormat="1" ht="9.9499999999999993" customHeight="1" x14ac:dyDescent="0.2">
      <c r="A383" s="6"/>
      <c r="D383" s="7"/>
      <c r="E383" s="7"/>
    </row>
    <row r="384" spans="1:5" s="4" customFormat="1" ht="9.9499999999999993" customHeight="1" x14ac:dyDescent="0.2">
      <c r="A384" s="6"/>
      <c r="D384" s="7"/>
      <c r="E384" s="7"/>
    </row>
    <row r="385" spans="1:5" s="4" customFormat="1" ht="9.9499999999999993" customHeight="1" x14ac:dyDescent="0.2">
      <c r="A385" s="6"/>
      <c r="D385" s="7"/>
      <c r="E385" s="7"/>
    </row>
    <row r="386" spans="1:5" s="4" customFormat="1" ht="9.9499999999999993" customHeight="1" x14ac:dyDescent="0.2">
      <c r="A386" s="6"/>
      <c r="D386" s="7"/>
      <c r="E386" s="7"/>
    </row>
    <row r="387" spans="1:5" s="4" customFormat="1" ht="9.9499999999999993" customHeight="1" x14ac:dyDescent="0.2">
      <c r="A387" s="6"/>
      <c r="D387" s="7"/>
      <c r="E387" s="7"/>
    </row>
    <row r="388" spans="1:5" s="4" customFormat="1" ht="9.9499999999999993" customHeight="1" x14ac:dyDescent="0.2">
      <c r="A388" s="6"/>
      <c r="D388" s="7"/>
      <c r="E388" s="7"/>
    </row>
    <row r="389" spans="1:5" s="4" customFormat="1" ht="9.9499999999999993" customHeight="1" x14ac:dyDescent="0.2">
      <c r="A389" s="6"/>
      <c r="D389" s="7"/>
      <c r="E389" s="7"/>
    </row>
    <row r="390" spans="1:5" s="4" customFormat="1" ht="9.9499999999999993" customHeight="1" x14ac:dyDescent="0.2">
      <c r="A390" s="6"/>
      <c r="D390" s="7"/>
      <c r="E390" s="7"/>
    </row>
    <row r="391" spans="1:5" s="4" customFormat="1" ht="9.9499999999999993" customHeight="1" x14ac:dyDescent="0.2">
      <c r="A391" s="6"/>
      <c r="D391" s="7"/>
      <c r="E391" s="7"/>
    </row>
    <row r="392" spans="1:5" s="4" customFormat="1" ht="9.9499999999999993" customHeight="1" x14ac:dyDescent="0.2">
      <c r="A392" s="6"/>
      <c r="D392" s="7"/>
      <c r="E392" s="7"/>
    </row>
    <row r="393" spans="1:5" s="4" customFormat="1" ht="9.9499999999999993" customHeight="1" x14ac:dyDescent="0.2">
      <c r="A393" s="6"/>
      <c r="D393" s="7"/>
      <c r="E393" s="7"/>
    </row>
    <row r="394" spans="1:5" s="4" customFormat="1" ht="9.9499999999999993" customHeight="1" x14ac:dyDescent="0.2">
      <c r="A394" s="6"/>
      <c r="D394" s="7"/>
      <c r="E394" s="7"/>
    </row>
    <row r="395" spans="1:5" s="4" customFormat="1" ht="9.9499999999999993" customHeight="1" x14ac:dyDescent="0.2">
      <c r="A395" s="6"/>
      <c r="D395" s="7"/>
      <c r="E395" s="7"/>
    </row>
    <row r="396" spans="1:5" s="4" customFormat="1" ht="9.9499999999999993" customHeight="1" x14ac:dyDescent="0.2">
      <c r="A396" s="6"/>
      <c r="D396" s="7"/>
      <c r="E396" s="7"/>
    </row>
    <row r="397" spans="1:5" s="4" customFormat="1" ht="9.9499999999999993" customHeight="1" x14ac:dyDescent="0.2">
      <c r="A397" s="6"/>
      <c r="D397" s="7"/>
      <c r="E397" s="7"/>
    </row>
    <row r="398" spans="1:5" s="4" customFormat="1" ht="9.9499999999999993" customHeight="1" x14ac:dyDescent="0.2">
      <c r="A398" s="6"/>
      <c r="D398" s="7"/>
      <c r="E398" s="7"/>
    </row>
    <row r="399" spans="1:5" s="4" customFormat="1" ht="9.9499999999999993" customHeight="1" x14ac:dyDescent="0.2">
      <c r="A399" s="6"/>
      <c r="D399" s="7"/>
      <c r="E399" s="7"/>
    </row>
    <row r="400" spans="1:5" s="4" customFormat="1" ht="9.9499999999999993" customHeight="1" x14ac:dyDescent="0.2">
      <c r="A400" s="6"/>
      <c r="D400" s="7"/>
      <c r="E400" s="7"/>
    </row>
    <row r="401" spans="1:5" s="4" customFormat="1" ht="9.9499999999999993" customHeight="1" x14ac:dyDescent="0.2">
      <c r="A401" s="6"/>
      <c r="D401" s="7"/>
      <c r="E401" s="7"/>
    </row>
    <row r="402" spans="1:5" s="4" customFormat="1" ht="9.9499999999999993" customHeight="1" x14ac:dyDescent="0.2">
      <c r="A402" s="6"/>
      <c r="D402" s="7"/>
      <c r="E402" s="7"/>
    </row>
    <row r="403" spans="1:5" s="4" customFormat="1" ht="9.9499999999999993" customHeight="1" x14ac:dyDescent="0.2">
      <c r="A403" s="6"/>
      <c r="D403" s="7"/>
      <c r="E403" s="7"/>
    </row>
    <row r="404" spans="1:5" s="4" customFormat="1" ht="9.9499999999999993" customHeight="1" x14ac:dyDescent="0.2">
      <c r="A404" s="6"/>
      <c r="D404" s="7"/>
      <c r="E404" s="7"/>
    </row>
    <row r="405" spans="1:5" s="4" customFormat="1" ht="9.9499999999999993" customHeight="1" x14ac:dyDescent="0.2">
      <c r="A405" s="6"/>
      <c r="D405" s="7"/>
      <c r="E405" s="7"/>
    </row>
    <row r="406" spans="1:5" s="4" customFormat="1" ht="9.9499999999999993" customHeight="1" x14ac:dyDescent="0.2">
      <c r="A406" s="6"/>
      <c r="D406" s="7"/>
      <c r="E406" s="7"/>
    </row>
    <row r="407" spans="1:5" s="4" customFormat="1" ht="9.9499999999999993" customHeight="1" x14ac:dyDescent="0.2">
      <c r="A407" s="6"/>
      <c r="D407" s="7"/>
      <c r="E407" s="7"/>
    </row>
    <row r="408" spans="1:5" s="4" customFormat="1" ht="9.9499999999999993" customHeight="1" x14ac:dyDescent="0.2">
      <c r="A408" s="6"/>
      <c r="D408" s="7"/>
      <c r="E408" s="7"/>
    </row>
    <row r="409" spans="1:5" s="4" customFormat="1" ht="9.9499999999999993" customHeight="1" x14ac:dyDescent="0.2">
      <c r="A409" s="6"/>
      <c r="D409" s="7"/>
      <c r="E409" s="7"/>
    </row>
    <row r="410" spans="1:5" s="4" customFormat="1" ht="9.9499999999999993" customHeight="1" x14ac:dyDescent="0.2">
      <c r="A410" s="6"/>
      <c r="D410" s="7"/>
      <c r="E410" s="7"/>
    </row>
    <row r="411" spans="1:5" s="4" customFormat="1" ht="9.9499999999999993" customHeight="1" x14ac:dyDescent="0.2">
      <c r="A411" s="6"/>
      <c r="D411" s="7"/>
      <c r="E411" s="7"/>
    </row>
    <row r="412" spans="1:5" s="4" customFormat="1" ht="9.9499999999999993" customHeight="1" x14ac:dyDescent="0.2">
      <c r="A412" s="6"/>
      <c r="D412" s="7"/>
      <c r="E412" s="7"/>
    </row>
    <row r="413" spans="1:5" s="4" customFormat="1" ht="9.9499999999999993" customHeight="1" x14ac:dyDescent="0.2">
      <c r="A413" s="6"/>
      <c r="D413" s="7"/>
      <c r="E413" s="7"/>
    </row>
    <row r="414" spans="1:5" s="4" customFormat="1" ht="9.9499999999999993" customHeight="1" x14ac:dyDescent="0.2">
      <c r="A414" s="6"/>
      <c r="D414" s="7"/>
      <c r="E414" s="7"/>
    </row>
    <row r="415" spans="1:5" s="4" customFormat="1" ht="9.9499999999999993" customHeight="1" x14ac:dyDescent="0.2">
      <c r="A415" s="6"/>
      <c r="D415" s="7"/>
      <c r="E415" s="7"/>
    </row>
    <row r="416" spans="1:5" s="4" customFormat="1" ht="9.9499999999999993" customHeight="1" x14ac:dyDescent="0.2">
      <c r="A416" s="6"/>
      <c r="D416" s="7"/>
      <c r="E416" s="7"/>
    </row>
    <row r="417" spans="1:5" s="4" customFormat="1" ht="9.9499999999999993" customHeight="1" x14ac:dyDescent="0.2">
      <c r="A417" s="6"/>
      <c r="D417" s="7"/>
      <c r="E417" s="7"/>
    </row>
    <row r="418" spans="1:5" s="4" customFormat="1" ht="9.9499999999999993" customHeight="1" x14ac:dyDescent="0.2">
      <c r="A418" s="6"/>
      <c r="D418" s="7"/>
      <c r="E418" s="7"/>
    </row>
    <row r="419" spans="1:5" s="4" customFormat="1" ht="9.9499999999999993" customHeight="1" x14ac:dyDescent="0.2">
      <c r="A419" s="6"/>
      <c r="D419" s="7"/>
      <c r="E419" s="7"/>
    </row>
    <row r="420" spans="1:5" s="4" customFormat="1" ht="9.9499999999999993" customHeight="1" x14ac:dyDescent="0.2">
      <c r="A420" s="6"/>
      <c r="D420" s="7"/>
      <c r="E420" s="7"/>
    </row>
    <row r="421" spans="1:5" s="4" customFormat="1" ht="9.9499999999999993" customHeight="1" x14ac:dyDescent="0.2">
      <c r="A421" s="6"/>
      <c r="D421" s="7"/>
      <c r="E421" s="7"/>
    </row>
    <row r="422" spans="1:5" s="4" customFormat="1" ht="9.9499999999999993" customHeight="1" x14ac:dyDescent="0.2">
      <c r="A422" s="6"/>
      <c r="D422" s="7"/>
      <c r="E422" s="7"/>
    </row>
    <row r="423" spans="1:5" s="4" customFormat="1" ht="9.9499999999999993" customHeight="1" x14ac:dyDescent="0.2">
      <c r="A423" s="6"/>
      <c r="D423" s="7"/>
      <c r="E423" s="7"/>
    </row>
    <row r="424" spans="1:5" s="4" customFormat="1" ht="9.9499999999999993" customHeight="1" x14ac:dyDescent="0.2">
      <c r="A424" s="6"/>
      <c r="D424" s="7"/>
      <c r="E424" s="7"/>
    </row>
    <row r="425" spans="1:5" s="4" customFormat="1" ht="9.9499999999999993" customHeight="1" x14ac:dyDescent="0.2">
      <c r="A425" s="6"/>
      <c r="D425" s="7"/>
      <c r="E425" s="7"/>
    </row>
    <row r="426" spans="1:5" s="4" customFormat="1" ht="9.9499999999999993" customHeight="1" x14ac:dyDescent="0.2">
      <c r="A426" s="6"/>
      <c r="D426" s="7"/>
      <c r="E426" s="7"/>
    </row>
    <row r="427" spans="1:5" s="4" customFormat="1" ht="9.9499999999999993" customHeight="1" x14ac:dyDescent="0.2">
      <c r="A427" s="6"/>
      <c r="D427" s="7"/>
      <c r="E427" s="7"/>
    </row>
    <row r="428" spans="1:5" s="4" customFormat="1" ht="9.9499999999999993" customHeight="1" x14ac:dyDescent="0.2">
      <c r="A428" s="6"/>
      <c r="D428" s="7"/>
      <c r="E428" s="7"/>
    </row>
    <row r="429" spans="1:5" s="4" customFormat="1" ht="9.9499999999999993" customHeight="1" x14ac:dyDescent="0.2">
      <c r="A429" s="6"/>
      <c r="D429" s="7"/>
      <c r="E429" s="7"/>
    </row>
    <row r="430" spans="1:5" s="4" customFormat="1" ht="9.9499999999999993" customHeight="1" x14ac:dyDescent="0.2">
      <c r="A430" s="6"/>
      <c r="D430" s="7"/>
      <c r="E430" s="7"/>
    </row>
    <row r="431" spans="1:5" s="4" customFormat="1" ht="9.9499999999999993" customHeight="1" x14ac:dyDescent="0.2">
      <c r="A431" s="6"/>
      <c r="D431" s="7"/>
      <c r="E431" s="7"/>
    </row>
    <row r="432" spans="1:5" s="4" customFormat="1" ht="9.9499999999999993" customHeight="1" x14ac:dyDescent="0.2">
      <c r="A432" s="6"/>
      <c r="D432" s="7"/>
      <c r="E432" s="7"/>
    </row>
    <row r="433" spans="1:5" s="4" customFormat="1" ht="9.9499999999999993" customHeight="1" x14ac:dyDescent="0.2">
      <c r="A433" s="6"/>
      <c r="D433" s="7"/>
      <c r="E433" s="7"/>
    </row>
    <row r="434" spans="1:5" s="4" customFormat="1" ht="9.9499999999999993" customHeight="1" x14ac:dyDescent="0.2">
      <c r="A434" s="6"/>
      <c r="D434" s="7"/>
      <c r="E434" s="7"/>
    </row>
    <row r="435" spans="1:5" s="4" customFormat="1" ht="9.9499999999999993" customHeight="1" x14ac:dyDescent="0.2">
      <c r="A435" s="6"/>
      <c r="D435" s="7"/>
      <c r="E435" s="7"/>
    </row>
    <row r="436" spans="1:5" s="4" customFormat="1" ht="9.9499999999999993" customHeight="1" x14ac:dyDescent="0.2">
      <c r="A436" s="6"/>
      <c r="D436" s="7"/>
      <c r="E436" s="7"/>
    </row>
    <row r="437" spans="1:5" s="4" customFormat="1" ht="9.9499999999999993" customHeight="1" x14ac:dyDescent="0.2">
      <c r="A437" s="6"/>
      <c r="D437" s="7"/>
      <c r="E437" s="7"/>
    </row>
    <row r="438" spans="1:5" s="4" customFormat="1" ht="9.9499999999999993" customHeight="1" x14ac:dyDescent="0.2">
      <c r="A438" s="6"/>
      <c r="D438" s="7"/>
      <c r="E438" s="7"/>
    </row>
    <row r="439" spans="1:5" s="4" customFormat="1" ht="9.9499999999999993" customHeight="1" x14ac:dyDescent="0.2">
      <c r="A439" s="6"/>
      <c r="D439" s="7"/>
      <c r="E439" s="7"/>
    </row>
    <row r="440" spans="1:5" s="4" customFormat="1" ht="9.9499999999999993" customHeight="1" x14ac:dyDescent="0.2">
      <c r="A440" s="6"/>
      <c r="D440" s="7"/>
      <c r="E440" s="7"/>
    </row>
    <row r="441" spans="1:5" s="4" customFormat="1" ht="9.9499999999999993" customHeight="1" x14ac:dyDescent="0.2">
      <c r="A441" s="6"/>
      <c r="D441" s="7"/>
      <c r="E441" s="7"/>
    </row>
    <row r="442" spans="1:5" s="4" customFormat="1" ht="9.9499999999999993" customHeight="1" x14ac:dyDescent="0.2">
      <c r="A442" s="6"/>
      <c r="D442" s="7"/>
      <c r="E442" s="7"/>
    </row>
    <row r="443" spans="1:5" s="4" customFormat="1" ht="9.9499999999999993" customHeight="1" x14ac:dyDescent="0.2">
      <c r="A443" s="6"/>
      <c r="D443" s="7"/>
      <c r="E443" s="7"/>
    </row>
    <row r="444" spans="1:5" s="4" customFormat="1" ht="9.9499999999999993" customHeight="1" x14ac:dyDescent="0.2">
      <c r="A444" s="6"/>
      <c r="D444" s="7"/>
      <c r="E444" s="7"/>
    </row>
    <row r="445" spans="1:5" s="4" customFormat="1" ht="9.9499999999999993" customHeight="1" x14ac:dyDescent="0.2">
      <c r="A445" s="6"/>
      <c r="D445" s="7"/>
      <c r="E445" s="7"/>
    </row>
    <row r="446" spans="1:5" s="4" customFormat="1" ht="9.9499999999999993" customHeight="1" x14ac:dyDescent="0.2">
      <c r="A446" s="6"/>
      <c r="D446" s="7"/>
      <c r="E446" s="7"/>
    </row>
    <row r="447" spans="1:5" s="4" customFormat="1" ht="9.9499999999999993" customHeight="1" x14ac:dyDescent="0.2">
      <c r="A447" s="6"/>
      <c r="D447" s="7"/>
      <c r="E447" s="7"/>
    </row>
    <row r="448" spans="1:5" s="4" customFormat="1" ht="9.9499999999999993" customHeight="1" x14ac:dyDescent="0.2">
      <c r="A448" s="6"/>
      <c r="D448" s="7"/>
      <c r="E448" s="7"/>
    </row>
    <row r="449" spans="1:5" s="4" customFormat="1" ht="9.9499999999999993" customHeight="1" x14ac:dyDescent="0.2">
      <c r="A449" s="6"/>
      <c r="D449" s="7"/>
      <c r="E449" s="7"/>
    </row>
    <row r="450" spans="1:5" s="4" customFormat="1" ht="9.9499999999999993" customHeight="1" x14ac:dyDescent="0.2">
      <c r="A450" s="6"/>
      <c r="D450" s="7"/>
      <c r="E450" s="7"/>
    </row>
    <row r="451" spans="1:5" s="4" customFormat="1" ht="9.9499999999999993" customHeight="1" x14ac:dyDescent="0.2">
      <c r="A451" s="6"/>
      <c r="D451" s="7"/>
      <c r="E451" s="7"/>
    </row>
    <row r="452" spans="1:5" s="4" customFormat="1" ht="9.9499999999999993" customHeight="1" x14ac:dyDescent="0.2">
      <c r="A452" s="6"/>
      <c r="D452" s="7"/>
      <c r="E452" s="7"/>
    </row>
    <row r="453" spans="1:5" s="4" customFormat="1" ht="9.9499999999999993" customHeight="1" x14ac:dyDescent="0.2">
      <c r="A453" s="6"/>
      <c r="D453" s="7"/>
      <c r="E453" s="7"/>
    </row>
    <row r="454" spans="1:5" s="4" customFormat="1" ht="9.9499999999999993" customHeight="1" x14ac:dyDescent="0.2">
      <c r="A454" s="6"/>
      <c r="D454" s="7"/>
      <c r="E454" s="7"/>
    </row>
    <row r="455" spans="1:5" s="4" customFormat="1" ht="9.9499999999999993" customHeight="1" x14ac:dyDescent="0.2">
      <c r="A455" s="6"/>
      <c r="D455" s="7"/>
      <c r="E455" s="7"/>
    </row>
    <row r="456" spans="1:5" s="4" customFormat="1" ht="9.9499999999999993" customHeight="1" x14ac:dyDescent="0.2">
      <c r="A456" s="6"/>
      <c r="D456" s="7"/>
      <c r="E456" s="7"/>
    </row>
    <row r="457" spans="1:5" s="4" customFormat="1" ht="9.9499999999999993" customHeight="1" x14ac:dyDescent="0.2">
      <c r="A457" s="6"/>
      <c r="D457" s="7"/>
      <c r="E457" s="7"/>
    </row>
    <row r="458" spans="1:5" s="4" customFormat="1" ht="9.9499999999999993" customHeight="1" x14ac:dyDescent="0.2">
      <c r="A458" s="6"/>
      <c r="D458" s="7"/>
      <c r="E458" s="7"/>
    </row>
    <row r="459" spans="1:5" s="4" customFormat="1" ht="9.9499999999999993" customHeight="1" x14ac:dyDescent="0.2">
      <c r="A459" s="6"/>
      <c r="D459" s="7"/>
      <c r="E459" s="7"/>
    </row>
    <row r="460" spans="1:5" s="4" customFormat="1" ht="9.9499999999999993" customHeight="1" x14ac:dyDescent="0.2">
      <c r="A460" s="6"/>
      <c r="D460" s="7"/>
      <c r="E460" s="7"/>
    </row>
    <row r="461" spans="1:5" s="4" customFormat="1" ht="9.9499999999999993" customHeight="1" x14ac:dyDescent="0.2">
      <c r="A461" s="6"/>
      <c r="D461" s="7"/>
      <c r="E461" s="7"/>
    </row>
    <row r="462" spans="1:5" s="4" customFormat="1" ht="9.9499999999999993" customHeight="1" x14ac:dyDescent="0.2">
      <c r="A462" s="6"/>
      <c r="D462" s="7"/>
      <c r="E462" s="7"/>
    </row>
    <row r="463" spans="1:5" s="4" customFormat="1" ht="9.9499999999999993" customHeight="1" x14ac:dyDescent="0.2">
      <c r="A463" s="6"/>
      <c r="D463" s="7"/>
      <c r="E463" s="7"/>
    </row>
    <row r="464" spans="1:5" s="4" customFormat="1" ht="9.9499999999999993" customHeight="1" x14ac:dyDescent="0.2">
      <c r="A464" s="6"/>
      <c r="D464" s="7"/>
      <c r="E464" s="7"/>
    </row>
    <row r="465" spans="1:5" s="4" customFormat="1" ht="9.9499999999999993" customHeight="1" x14ac:dyDescent="0.2">
      <c r="A465" s="6"/>
      <c r="D465" s="7"/>
      <c r="E465" s="7"/>
    </row>
    <row r="466" spans="1:5" s="4" customFormat="1" ht="9.9499999999999993" customHeight="1" x14ac:dyDescent="0.2">
      <c r="A466" s="6"/>
      <c r="D466" s="7"/>
      <c r="E466" s="7"/>
    </row>
    <row r="467" spans="1:5" s="4" customFormat="1" ht="9.9499999999999993" customHeight="1" x14ac:dyDescent="0.2">
      <c r="A467" s="6"/>
      <c r="D467" s="7"/>
      <c r="E467" s="7"/>
    </row>
    <row r="468" spans="1:5" s="4" customFormat="1" ht="9.9499999999999993" customHeight="1" x14ac:dyDescent="0.2">
      <c r="A468" s="6"/>
      <c r="D468" s="7"/>
      <c r="E468" s="7"/>
    </row>
    <row r="469" spans="1:5" s="4" customFormat="1" ht="9.9499999999999993" customHeight="1" x14ac:dyDescent="0.2">
      <c r="A469" s="6"/>
      <c r="D469" s="7"/>
      <c r="E469" s="7"/>
    </row>
    <row r="470" spans="1:5" s="4" customFormat="1" ht="9.9499999999999993" customHeight="1" x14ac:dyDescent="0.2">
      <c r="A470" s="6"/>
      <c r="D470" s="7"/>
      <c r="E470" s="7"/>
    </row>
    <row r="471" spans="1:5" s="4" customFormat="1" ht="9.9499999999999993" customHeight="1" x14ac:dyDescent="0.2">
      <c r="A471" s="6"/>
      <c r="D471" s="7"/>
      <c r="E471" s="7"/>
    </row>
    <row r="472" spans="1:5" s="4" customFormat="1" ht="9.9499999999999993" customHeight="1" x14ac:dyDescent="0.2">
      <c r="A472" s="6"/>
      <c r="D472" s="7"/>
      <c r="E472" s="7"/>
    </row>
    <row r="473" spans="1:5" s="4" customFormat="1" ht="9.9499999999999993" customHeight="1" x14ac:dyDescent="0.2">
      <c r="A473" s="6"/>
      <c r="D473" s="7"/>
      <c r="E473" s="7"/>
    </row>
    <row r="474" spans="1:5" s="4" customFormat="1" ht="9.9499999999999993" customHeight="1" x14ac:dyDescent="0.2">
      <c r="A474" s="6"/>
      <c r="D474" s="7"/>
      <c r="E474" s="7"/>
    </row>
    <row r="475" spans="1:5" s="4" customFormat="1" ht="9.9499999999999993" customHeight="1" x14ac:dyDescent="0.2">
      <c r="A475" s="6"/>
      <c r="D475" s="7"/>
      <c r="E475" s="7"/>
    </row>
    <row r="476" spans="1:5" s="4" customFormat="1" ht="9.9499999999999993" customHeight="1" x14ac:dyDescent="0.2">
      <c r="A476" s="6"/>
      <c r="D476" s="7"/>
      <c r="E476" s="7"/>
    </row>
    <row r="477" spans="1:5" s="4" customFormat="1" ht="9.9499999999999993" customHeight="1" x14ac:dyDescent="0.2">
      <c r="A477" s="6"/>
      <c r="D477" s="7"/>
      <c r="E477" s="7"/>
    </row>
    <row r="478" spans="1:5" s="4" customFormat="1" ht="9.9499999999999993" customHeight="1" x14ac:dyDescent="0.2">
      <c r="A478" s="6"/>
      <c r="D478" s="7"/>
      <c r="E478" s="7"/>
    </row>
    <row r="479" spans="1:5" s="4" customFormat="1" ht="9.9499999999999993" customHeight="1" x14ac:dyDescent="0.2">
      <c r="A479" s="6"/>
      <c r="D479" s="7"/>
      <c r="E479" s="7"/>
    </row>
    <row r="480" spans="1:5" s="4" customFormat="1" ht="9.9499999999999993" customHeight="1" x14ac:dyDescent="0.2">
      <c r="A480" s="6"/>
      <c r="D480" s="7"/>
      <c r="E480" s="7"/>
    </row>
    <row r="481" spans="1:5" s="4" customFormat="1" ht="9.9499999999999993" customHeight="1" x14ac:dyDescent="0.2">
      <c r="A481" s="6"/>
      <c r="D481" s="7"/>
      <c r="E481" s="7"/>
    </row>
    <row r="482" spans="1:5" s="4" customFormat="1" ht="9.9499999999999993" customHeight="1" x14ac:dyDescent="0.2">
      <c r="A482" s="6"/>
      <c r="D482" s="7"/>
      <c r="E482" s="7"/>
    </row>
    <row r="483" spans="1:5" s="4" customFormat="1" ht="9.9499999999999993" customHeight="1" x14ac:dyDescent="0.2">
      <c r="A483" s="6"/>
      <c r="D483" s="7"/>
      <c r="E483" s="7"/>
    </row>
    <row r="484" spans="1:5" s="4" customFormat="1" ht="9.9499999999999993" customHeight="1" x14ac:dyDescent="0.2">
      <c r="A484" s="6"/>
      <c r="D484" s="7"/>
      <c r="E484" s="7"/>
    </row>
    <row r="485" spans="1:5" s="4" customFormat="1" ht="9.9499999999999993" customHeight="1" x14ac:dyDescent="0.2">
      <c r="A485" s="6"/>
      <c r="D485" s="7"/>
      <c r="E485" s="7"/>
    </row>
    <row r="486" spans="1:5" s="4" customFormat="1" ht="9.9499999999999993" customHeight="1" x14ac:dyDescent="0.2">
      <c r="A486" s="6"/>
      <c r="D486" s="7"/>
      <c r="E486" s="7"/>
    </row>
    <row r="487" spans="1:5" s="4" customFormat="1" ht="9.9499999999999993" customHeight="1" x14ac:dyDescent="0.2">
      <c r="A487" s="6"/>
      <c r="D487" s="7"/>
      <c r="E487" s="7"/>
    </row>
    <row r="488" spans="1:5" s="4" customFormat="1" ht="9.9499999999999993" customHeight="1" x14ac:dyDescent="0.2">
      <c r="A488" s="6"/>
      <c r="D488" s="7"/>
      <c r="E488" s="7"/>
    </row>
    <row r="489" spans="1:5" s="4" customFormat="1" ht="9.9499999999999993" customHeight="1" x14ac:dyDescent="0.2">
      <c r="A489" s="6"/>
      <c r="D489" s="7"/>
      <c r="E489" s="7"/>
    </row>
    <row r="490" spans="1:5" s="4" customFormat="1" ht="9.9499999999999993" customHeight="1" x14ac:dyDescent="0.2">
      <c r="A490" s="6"/>
      <c r="D490" s="7"/>
      <c r="E490" s="7"/>
    </row>
    <row r="491" spans="1:5" s="4" customFormat="1" ht="9.9499999999999993" customHeight="1" x14ac:dyDescent="0.2">
      <c r="A491" s="6"/>
      <c r="D491" s="7"/>
      <c r="E491" s="7"/>
    </row>
    <row r="492" spans="1:5" s="4" customFormat="1" ht="9.9499999999999993" customHeight="1" x14ac:dyDescent="0.2">
      <c r="A492" s="6"/>
      <c r="D492" s="7"/>
      <c r="E492" s="7"/>
    </row>
    <row r="493" spans="1:5" s="4" customFormat="1" ht="9.9499999999999993" customHeight="1" x14ac:dyDescent="0.2">
      <c r="A493" s="6"/>
      <c r="D493" s="7"/>
      <c r="E493" s="7"/>
    </row>
    <row r="494" spans="1:5" s="4" customFormat="1" ht="9.9499999999999993" customHeight="1" x14ac:dyDescent="0.2">
      <c r="A494" s="6"/>
      <c r="D494" s="7"/>
      <c r="E494" s="7"/>
    </row>
    <row r="495" spans="1:5" s="4" customFormat="1" ht="9.9499999999999993" customHeight="1" x14ac:dyDescent="0.2">
      <c r="A495" s="6"/>
      <c r="D495" s="7"/>
      <c r="E495" s="7"/>
    </row>
    <row r="496" spans="1:5" s="4" customFormat="1" ht="9.9499999999999993" customHeight="1" x14ac:dyDescent="0.2">
      <c r="A496" s="6"/>
      <c r="D496" s="7"/>
      <c r="E496" s="7"/>
    </row>
    <row r="497" spans="1:5" s="4" customFormat="1" ht="9.9499999999999993" customHeight="1" x14ac:dyDescent="0.2">
      <c r="A497" s="6"/>
      <c r="D497" s="7"/>
      <c r="E497" s="7"/>
    </row>
    <row r="498" spans="1:5" s="4" customFormat="1" ht="9.9499999999999993" customHeight="1" x14ac:dyDescent="0.2">
      <c r="A498" s="6"/>
      <c r="D498" s="7"/>
      <c r="E498" s="7"/>
    </row>
    <row r="499" spans="1:5" s="4" customFormat="1" ht="9.9499999999999993" customHeight="1" x14ac:dyDescent="0.2">
      <c r="A499" s="6"/>
      <c r="D499" s="7"/>
      <c r="E499" s="7"/>
    </row>
    <row r="500" spans="1:5" s="4" customFormat="1" ht="9.9499999999999993" customHeight="1" x14ac:dyDescent="0.2">
      <c r="A500" s="6"/>
      <c r="D500" s="7"/>
      <c r="E500" s="7"/>
    </row>
    <row r="501" spans="1:5" s="4" customFormat="1" ht="9.9499999999999993" customHeight="1" x14ac:dyDescent="0.2">
      <c r="A501" s="6"/>
      <c r="D501" s="7"/>
      <c r="E501" s="7"/>
    </row>
    <row r="502" spans="1:5" s="4" customFormat="1" ht="9.9499999999999993" customHeight="1" x14ac:dyDescent="0.2">
      <c r="A502" s="6"/>
      <c r="D502" s="7"/>
      <c r="E502" s="7"/>
    </row>
    <row r="503" spans="1:5" s="4" customFormat="1" ht="9.9499999999999993" customHeight="1" x14ac:dyDescent="0.2">
      <c r="A503" s="6"/>
      <c r="D503" s="7"/>
      <c r="E503" s="7"/>
    </row>
    <row r="504" spans="1:5" s="4" customFormat="1" ht="9.9499999999999993" customHeight="1" x14ac:dyDescent="0.2">
      <c r="A504" s="6"/>
      <c r="D504" s="7"/>
      <c r="E504" s="7"/>
    </row>
    <row r="505" spans="1:5" s="4" customFormat="1" ht="9.9499999999999993" customHeight="1" x14ac:dyDescent="0.2">
      <c r="A505" s="6"/>
      <c r="D505" s="7"/>
      <c r="E505" s="7"/>
    </row>
    <row r="506" spans="1:5" s="4" customFormat="1" ht="9.9499999999999993" customHeight="1" x14ac:dyDescent="0.2">
      <c r="A506" s="6"/>
      <c r="D506" s="7"/>
      <c r="E506" s="7"/>
    </row>
    <row r="507" spans="1:5" s="4" customFormat="1" ht="9.9499999999999993" customHeight="1" x14ac:dyDescent="0.2">
      <c r="A507" s="6"/>
      <c r="D507" s="7"/>
      <c r="E507" s="7"/>
    </row>
    <row r="508" spans="1:5" s="4" customFormat="1" ht="9.9499999999999993" customHeight="1" x14ac:dyDescent="0.2">
      <c r="A508" s="6"/>
      <c r="D508" s="7"/>
      <c r="E508" s="7"/>
    </row>
    <row r="509" spans="1:5" s="4" customFormat="1" ht="9.9499999999999993" customHeight="1" x14ac:dyDescent="0.2">
      <c r="A509" s="6"/>
      <c r="D509" s="7"/>
      <c r="E509" s="7"/>
    </row>
    <row r="510" spans="1:5" s="4" customFormat="1" ht="9.9499999999999993" customHeight="1" x14ac:dyDescent="0.2">
      <c r="A510" s="6"/>
      <c r="D510" s="7"/>
      <c r="E510" s="7"/>
    </row>
    <row r="511" spans="1:5" s="4" customFormat="1" ht="9.9499999999999993" customHeight="1" x14ac:dyDescent="0.2">
      <c r="A511" s="6"/>
      <c r="D511" s="7"/>
      <c r="E511" s="7"/>
    </row>
    <row r="512" spans="1:5" s="4" customFormat="1" ht="9.9499999999999993" customHeight="1" x14ac:dyDescent="0.2">
      <c r="A512" s="6"/>
      <c r="D512" s="7"/>
      <c r="E512" s="7"/>
    </row>
    <row r="513" spans="1:5" s="4" customFormat="1" ht="9.9499999999999993" customHeight="1" x14ac:dyDescent="0.2">
      <c r="A513" s="6"/>
      <c r="D513" s="7"/>
      <c r="E513" s="7"/>
    </row>
    <row r="514" spans="1:5" s="4" customFormat="1" ht="9.9499999999999993" customHeight="1" x14ac:dyDescent="0.2">
      <c r="A514" s="6"/>
      <c r="D514" s="7"/>
      <c r="E514" s="7"/>
    </row>
    <row r="515" spans="1:5" s="4" customFormat="1" ht="9.9499999999999993" customHeight="1" x14ac:dyDescent="0.2">
      <c r="A515" s="6"/>
      <c r="D515" s="7"/>
      <c r="E515" s="7"/>
    </row>
    <row r="516" spans="1:5" s="4" customFormat="1" ht="9.9499999999999993" customHeight="1" x14ac:dyDescent="0.2">
      <c r="A516" s="6"/>
      <c r="D516" s="7"/>
      <c r="E516" s="7"/>
    </row>
    <row r="517" spans="1:5" s="4" customFormat="1" ht="9.9499999999999993" customHeight="1" x14ac:dyDescent="0.2">
      <c r="A517" s="6"/>
      <c r="D517" s="7"/>
      <c r="E517" s="7"/>
    </row>
    <row r="518" spans="1:5" s="4" customFormat="1" ht="9.9499999999999993" customHeight="1" x14ac:dyDescent="0.2">
      <c r="A518" s="6"/>
      <c r="D518" s="7"/>
      <c r="E518" s="7"/>
    </row>
    <row r="519" spans="1:5" s="4" customFormat="1" ht="9.9499999999999993" customHeight="1" x14ac:dyDescent="0.2">
      <c r="A519" s="6"/>
      <c r="D519" s="7"/>
      <c r="E519" s="7"/>
    </row>
    <row r="520" spans="1:5" s="4" customFormat="1" ht="9.9499999999999993" customHeight="1" x14ac:dyDescent="0.2">
      <c r="A520" s="6"/>
      <c r="D520" s="7"/>
      <c r="E520" s="7"/>
    </row>
    <row r="521" spans="1:5" s="4" customFormat="1" ht="9.9499999999999993" customHeight="1" x14ac:dyDescent="0.2">
      <c r="A521" s="6"/>
      <c r="D521" s="7"/>
      <c r="E521" s="7"/>
    </row>
    <row r="522" spans="1:5" s="4" customFormat="1" ht="9.9499999999999993" customHeight="1" x14ac:dyDescent="0.2">
      <c r="A522" s="6"/>
      <c r="D522" s="7"/>
      <c r="E522" s="7"/>
    </row>
    <row r="523" spans="1:5" s="4" customFormat="1" ht="9.9499999999999993" customHeight="1" x14ac:dyDescent="0.2">
      <c r="A523" s="6"/>
      <c r="D523" s="7"/>
      <c r="E523" s="7"/>
    </row>
    <row r="524" spans="1:5" s="4" customFormat="1" ht="9.9499999999999993" customHeight="1" x14ac:dyDescent="0.2">
      <c r="A524" s="6"/>
      <c r="D524" s="7"/>
      <c r="E524" s="7"/>
    </row>
    <row r="525" spans="1:5" s="4" customFormat="1" ht="9.9499999999999993" customHeight="1" x14ac:dyDescent="0.2">
      <c r="A525" s="6"/>
      <c r="D525" s="7"/>
      <c r="E525" s="7"/>
    </row>
    <row r="526" spans="1:5" s="4" customFormat="1" ht="9.9499999999999993" customHeight="1" x14ac:dyDescent="0.2">
      <c r="A526" s="6"/>
      <c r="D526" s="7"/>
      <c r="E526" s="7"/>
    </row>
    <row r="527" spans="1:5" s="4" customFormat="1" ht="9.9499999999999993" customHeight="1" x14ac:dyDescent="0.2">
      <c r="A527" s="6"/>
      <c r="D527" s="7"/>
      <c r="E527" s="7"/>
    </row>
    <row r="528" spans="1:5" s="4" customFormat="1" ht="9.9499999999999993" customHeight="1" x14ac:dyDescent="0.2">
      <c r="A528" s="6"/>
      <c r="D528" s="7"/>
      <c r="E528" s="7"/>
    </row>
    <row r="529" spans="1:5" s="4" customFormat="1" ht="9.9499999999999993" customHeight="1" x14ac:dyDescent="0.2">
      <c r="A529" s="6"/>
      <c r="D529" s="7"/>
      <c r="E529" s="7"/>
    </row>
    <row r="530" spans="1:5" s="4" customFormat="1" ht="9.9499999999999993" customHeight="1" x14ac:dyDescent="0.2">
      <c r="A530" s="6"/>
      <c r="D530" s="7"/>
      <c r="E530" s="7"/>
    </row>
    <row r="531" spans="1:5" s="4" customFormat="1" ht="9.9499999999999993" customHeight="1" x14ac:dyDescent="0.2">
      <c r="A531" s="6"/>
      <c r="D531" s="7"/>
      <c r="E531" s="7"/>
    </row>
    <row r="532" spans="1:5" s="4" customFormat="1" ht="9.9499999999999993" customHeight="1" x14ac:dyDescent="0.2">
      <c r="A532" s="6"/>
      <c r="D532" s="7"/>
      <c r="E532" s="7"/>
    </row>
    <row r="533" spans="1:5" s="4" customFormat="1" ht="9.9499999999999993" customHeight="1" x14ac:dyDescent="0.2">
      <c r="A533" s="6"/>
      <c r="D533" s="7"/>
      <c r="E533" s="7"/>
    </row>
    <row r="534" spans="1:5" s="4" customFormat="1" ht="9.9499999999999993" customHeight="1" x14ac:dyDescent="0.2">
      <c r="A534" s="6"/>
      <c r="D534" s="7"/>
      <c r="E534" s="7"/>
    </row>
    <row r="535" spans="1:5" s="4" customFormat="1" ht="9.9499999999999993" customHeight="1" x14ac:dyDescent="0.2">
      <c r="A535" s="6"/>
      <c r="D535" s="7"/>
      <c r="E535" s="7"/>
    </row>
    <row r="536" spans="1:5" s="4" customFormat="1" ht="9.9499999999999993" customHeight="1" x14ac:dyDescent="0.2">
      <c r="A536" s="6"/>
      <c r="D536" s="7"/>
      <c r="E536" s="7"/>
    </row>
    <row r="537" spans="1:5" s="4" customFormat="1" ht="9.9499999999999993" customHeight="1" x14ac:dyDescent="0.2">
      <c r="A537" s="6"/>
      <c r="D537" s="7"/>
      <c r="E537" s="7"/>
    </row>
    <row r="538" spans="1:5" s="4" customFormat="1" ht="9.9499999999999993" customHeight="1" x14ac:dyDescent="0.2">
      <c r="A538" s="6"/>
      <c r="D538" s="7"/>
      <c r="E538" s="7"/>
    </row>
    <row r="539" spans="1:5" s="4" customFormat="1" ht="9.9499999999999993" customHeight="1" x14ac:dyDescent="0.2">
      <c r="A539" s="6"/>
      <c r="D539" s="7"/>
      <c r="E539" s="7"/>
    </row>
    <row r="540" spans="1:5" s="4" customFormat="1" ht="9.9499999999999993" customHeight="1" x14ac:dyDescent="0.2">
      <c r="A540" s="6"/>
      <c r="D540" s="7"/>
      <c r="E540" s="7"/>
    </row>
    <row r="541" spans="1:5" s="4" customFormat="1" ht="9.9499999999999993" customHeight="1" x14ac:dyDescent="0.2">
      <c r="A541" s="6"/>
      <c r="D541" s="7"/>
      <c r="E541" s="7"/>
    </row>
    <row r="542" spans="1:5" s="4" customFormat="1" ht="9.9499999999999993" customHeight="1" x14ac:dyDescent="0.2">
      <c r="A542" s="6"/>
      <c r="D542" s="7"/>
      <c r="E542" s="7"/>
    </row>
    <row r="543" spans="1:5" s="4" customFormat="1" ht="9.9499999999999993" customHeight="1" x14ac:dyDescent="0.2">
      <c r="A543" s="6"/>
      <c r="D543" s="7"/>
      <c r="E543" s="7"/>
    </row>
    <row r="544" spans="1:5" s="4" customFormat="1" ht="9.9499999999999993" customHeight="1" x14ac:dyDescent="0.2">
      <c r="A544" s="6"/>
      <c r="D544" s="7"/>
      <c r="E544" s="7"/>
    </row>
    <row r="545" spans="1:5" s="4" customFormat="1" ht="9.9499999999999993" customHeight="1" x14ac:dyDescent="0.2">
      <c r="A545" s="6"/>
      <c r="D545" s="7"/>
      <c r="E545" s="7"/>
    </row>
    <row r="546" spans="1:5" s="4" customFormat="1" ht="9.9499999999999993" customHeight="1" x14ac:dyDescent="0.2">
      <c r="A546" s="6"/>
      <c r="D546" s="7"/>
      <c r="E546" s="7"/>
    </row>
    <row r="547" spans="1:5" s="4" customFormat="1" ht="9.9499999999999993" customHeight="1" x14ac:dyDescent="0.2">
      <c r="A547" s="6"/>
      <c r="D547" s="7"/>
      <c r="E547" s="7"/>
    </row>
    <row r="548" spans="1:5" s="4" customFormat="1" ht="9.9499999999999993" customHeight="1" x14ac:dyDescent="0.2">
      <c r="A548" s="6"/>
      <c r="D548" s="7"/>
      <c r="E548" s="7"/>
    </row>
    <row r="549" spans="1:5" s="4" customFormat="1" ht="9.9499999999999993" customHeight="1" x14ac:dyDescent="0.2">
      <c r="A549" s="6"/>
      <c r="D549" s="7"/>
      <c r="E549" s="7"/>
    </row>
    <row r="550" spans="1:5" s="4" customFormat="1" ht="9.9499999999999993" customHeight="1" x14ac:dyDescent="0.2">
      <c r="A550" s="6"/>
      <c r="D550" s="7"/>
      <c r="E550" s="7"/>
    </row>
    <row r="551" spans="1:5" s="4" customFormat="1" ht="9.9499999999999993" customHeight="1" x14ac:dyDescent="0.2">
      <c r="A551" s="6"/>
      <c r="D551" s="7"/>
      <c r="E551" s="7"/>
    </row>
    <row r="552" spans="1:5" s="4" customFormat="1" ht="9.9499999999999993" customHeight="1" x14ac:dyDescent="0.2">
      <c r="A552" s="6"/>
      <c r="D552" s="7"/>
      <c r="E552" s="7"/>
    </row>
    <row r="553" spans="1:5" s="4" customFormat="1" ht="9.9499999999999993" customHeight="1" x14ac:dyDescent="0.2">
      <c r="A553" s="6"/>
      <c r="D553" s="7"/>
      <c r="E553" s="7"/>
    </row>
    <row r="554" spans="1:5" s="4" customFormat="1" ht="9.9499999999999993" customHeight="1" x14ac:dyDescent="0.2">
      <c r="A554" s="6"/>
      <c r="D554" s="7"/>
      <c r="E554" s="7"/>
    </row>
    <row r="555" spans="1:5" s="4" customFormat="1" ht="9.9499999999999993" customHeight="1" x14ac:dyDescent="0.2">
      <c r="A555" s="6"/>
      <c r="D555" s="7"/>
      <c r="E555" s="7"/>
    </row>
    <row r="556" spans="1:5" s="4" customFormat="1" ht="9.9499999999999993" customHeight="1" x14ac:dyDescent="0.2">
      <c r="A556" s="6"/>
      <c r="D556" s="7"/>
      <c r="E556" s="7"/>
    </row>
    <row r="557" spans="1:5" s="4" customFormat="1" ht="9.9499999999999993" customHeight="1" x14ac:dyDescent="0.2">
      <c r="A557" s="6"/>
      <c r="D557" s="7"/>
      <c r="E557" s="7"/>
    </row>
    <row r="558" spans="1:5" s="4" customFormat="1" ht="9.9499999999999993" customHeight="1" x14ac:dyDescent="0.2">
      <c r="A558" s="6"/>
      <c r="D558" s="7"/>
      <c r="E558" s="7"/>
    </row>
    <row r="559" spans="1:5" s="4" customFormat="1" ht="9.9499999999999993" customHeight="1" x14ac:dyDescent="0.2">
      <c r="A559" s="6"/>
      <c r="D559" s="7"/>
      <c r="E559" s="7"/>
    </row>
    <row r="560" spans="1:5" s="4" customFormat="1" ht="9.9499999999999993" customHeight="1" x14ac:dyDescent="0.2">
      <c r="A560" s="6"/>
      <c r="D560" s="7"/>
      <c r="E560" s="7"/>
    </row>
    <row r="561" spans="1:5" s="4" customFormat="1" ht="9.9499999999999993" customHeight="1" x14ac:dyDescent="0.2">
      <c r="A561" s="6"/>
      <c r="D561" s="7"/>
      <c r="E561" s="7"/>
    </row>
    <row r="562" spans="1:5" s="4" customFormat="1" ht="9.9499999999999993" customHeight="1" x14ac:dyDescent="0.2">
      <c r="A562" s="6"/>
      <c r="D562" s="7"/>
      <c r="E562" s="7"/>
    </row>
    <row r="563" spans="1:5" s="4" customFormat="1" ht="9.9499999999999993" customHeight="1" x14ac:dyDescent="0.2">
      <c r="A563" s="6"/>
      <c r="D563" s="7"/>
      <c r="E563" s="7"/>
    </row>
    <row r="564" spans="1:5" s="4" customFormat="1" ht="9.9499999999999993" customHeight="1" x14ac:dyDescent="0.2">
      <c r="A564" s="6"/>
      <c r="D564" s="7"/>
      <c r="E564" s="7"/>
    </row>
    <row r="565" spans="1:5" s="4" customFormat="1" ht="9.9499999999999993" customHeight="1" x14ac:dyDescent="0.2">
      <c r="A565" s="6"/>
      <c r="D565" s="7"/>
      <c r="E565" s="7"/>
    </row>
    <row r="566" spans="1:5" s="4" customFormat="1" ht="9.9499999999999993" customHeight="1" x14ac:dyDescent="0.2">
      <c r="A566" s="6"/>
      <c r="D566" s="7"/>
      <c r="E566" s="7"/>
    </row>
    <row r="567" spans="1:5" s="4" customFormat="1" ht="9.9499999999999993" customHeight="1" x14ac:dyDescent="0.2">
      <c r="A567" s="6"/>
      <c r="D567" s="7"/>
      <c r="E567" s="7"/>
    </row>
    <row r="568" spans="1:5" s="4" customFormat="1" ht="9.9499999999999993" customHeight="1" x14ac:dyDescent="0.2">
      <c r="A568" s="6"/>
      <c r="D568" s="7"/>
      <c r="E568" s="7"/>
    </row>
    <row r="569" spans="1:5" s="4" customFormat="1" ht="9.9499999999999993" customHeight="1" x14ac:dyDescent="0.2">
      <c r="A569" s="6"/>
      <c r="D569" s="7"/>
      <c r="E569" s="7"/>
    </row>
    <row r="570" spans="1:5" s="4" customFormat="1" ht="9.9499999999999993" customHeight="1" x14ac:dyDescent="0.2">
      <c r="A570" s="6"/>
      <c r="D570" s="7"/>
      <c r="E570" s="7"/>
    </row>
    <row r="571" spans="1:5" s="4" customFormat="1" ht="9.9499999999999993" customHeight="1" x14ac:dyDescent="0.2">
      <c r="A571" s="6"/>
      <c r="D571" s="7"/>
      <c r="E571" s="7"/>
    </row>
    <row r="572" spans="1:5" s="4" customFormat="1" ht="9.9499999999999993" customHeight="1" x14ac:dyDescent="0.2">
      <c r="A572" s="6"/>
      <c r="D572" s="7"/>
      <c r="E572" s="7"/>
    </row>
    <row r="573" spans="1:5" s="4" customFormat="1" ht="9.9499999999999993" customHeight="1" x14ac:dyDescent="0.2">
      <c r="A573" s="6"/>
      <c r="D573" s="7"/>
      <c r="E573" s="7"/>
    </row>
    <row r="574" spans="1:5" s="4" customFormat="1" ht="9.9499999999999993" customHeight="1" x14ac:dyDescent="0.2">
      <c r="A574" s="6"/>
      <c r="D574" s="7"/>
      <c r="E574" s="7"/>
    </row>
    <row r="575" spans="1:5" s="4" customFormat="1" ht="9.9499999999999993" customHeight="1" x14ac:dyDescent="0.2">
      <c r="A575" s="6"/>
      <c r="D575" s="7"/>
      <c r="E575" s="7"/>
    </row>
    <row r="576" spans="1:5" s="4" customFormat="1" ht="9.9499999999999993" customHeight="1" x14ac:dyDescent="0.2">
      <c r="A576" s="6"/>
      <c r="D576" s="7"/>
      <c r="E576" s="7"/>
    </row>
    <row r="577" spans="1:5" s="4" customFormat="1" ht="9.9499999999999993" customHeight="1" x14ac:dyDescent="0.2">
      <c r="A577" s="6"/>
      <c r="D577" s="7"/>
      <c r="E577" s="7"/>
    </row>
    <row r="578" spans="1:5" s="4" customFormat="1" ht="9.9499999999999993" customHeight="1" x14ac:dyDescent="0.2">
      <c r="A578" s="6"/>
      <c r="D578" s="7"/>
      <c r="E578" s="7"/>
    </row>
    <row r="579" spans="1:5" s="4" customFormat="1" ht="9.9499999999999993" customHeight="1" x14ac:dyDescent="0.2">
      <c r="A579" s="6"/>
      <c r="D579" s="7"/>
      <c r="E579" s="7"/>
    </row>
    <row r="580" spans="1:5" s="4" customFormat="1" ht="9.9499999999999993" customHeight="1" x14ac:dyDescent="0.2">
      <c r="A580" s="6"/>
      <c r="D580" s="7"/>
      <c r="E580" s="7"/>
    </row>
    <row r="581" spans="1:5" s="4" customFormat="1" ht="9.9499999999999993" customHeight="1" x14ac:dyDescent="0.2">
      <c r="A581" s="6"/>
      <c r="D581" s="7"/>
      <c r="E581" s="7"/>
    </row>
    <row r="582" spans="1:5" s="4" customFormat="1" ht="9.9499999999999993" customHeight="1" x14ac:dyDescent="0.2">
      <c r="A582" s="6"/>
      <c r="D582" s="7"/>
      <c r="E582" s="7"/>
    </row>
    <row r="583" spans="1:5" s="4" customFormat="1" ht="9.9499999999999993" customHeight="1" x14ac:dyDescent="0.2">
      <c r="A583" s="6"/>
      <c r="D583" s="7"/>
      <c r="E583" s="7"/>
    </row>
    <row r="584" spans="1:5" s="4" customFormat="1" ht="9.9499999999999993" customHeight="1" x14ac:dyDescent="0.2">
      <c r="A584" s="6"/>
      <c r="D584" s="7"/>
      <c r="E584" s="7"/>
    </row>
    <row r="585" spans="1:5" s="4" customFormat="1" ht="9.9499999999999993" customHeight="1" x14ac:dyDescent="0.2">
      <c r="A585" s="6"/>
      <c r="D585" s="7"/>
      <c r="E585" s="7"/>
    </row>
    <row r="586" spans="1:5" s="4" customFormat="1" ht="9.9499999999999993" customHeight="1" x14ac:dyDescent="0.2">
      <c r="A586" s="6"/>
      <c r="D586" s="7"/>
      <c r="E586" s="7"/>
    </row>
    <row r="587" spans="1:5" s="4" customFormat="1" ht="9.9499999999999993" customHeight="1" x14ac:dyDescent="0.2">
      <c r="A587" s="6"/>
      <c r="D587" s="7"/>
      <c r="E587" s="7"/>
    </row>
    <row r="588" spans="1:5" s="4" customFormat="1" ht="9.9499999999999993" customHeight="1" x14ac:dyDescent="0.2">
      <c r="A588" s="6"/>
      <c r="D588" s="7"/>
      <c r="E588" s="7"/>
    </row>
    <row r="589" spans="1:5" s="4" customFormat="1" ht="9.9499999999999993" customHeight="1" x14ac:dyDescent="0.2">
      <c r="A589" s="6"/>
      <c r="D589" s="7"/>
      <c r="E589" s="7"/>
    </row>
    <row r="590" spans="1:5" s="4" customFormat="1" ht="9.9499999999999993" customHeight="1" x14ac:dyDescent="0.2">
      <c r="A590" s="6"/>
      <c r="D590" s="7"/>
      <c r="E590" s="7"/>
    </row>
    <row r="591" spans="1:5" s="4" customFormat="1" ht="9.9499999999999993" customHeight="1" x14ac:dyDescent="0.2">
      <c r="A591" s="6"/>
      <c r="D591" s="7"/>
      <c r="E591" s="7"/>
    </row>
    <row r="592" spans="1:5" s="4" customFormat="1" ht="9.9499999999999993" customHeight="1" x14ac:dyDescent="0.2">
      <c r="A592" s="6"/>
      <c r="D592" s="7"/>
      <c r="E592" s="7"/>
    </row>
    <row r="593" spans="1:5" s="4" customFormat="1" ht="9.9499999999999993" customHeight="1" x14ac:dyDescent="0.2">
      <c r="A593" s="6"/>
      <c r="D593" s="7"/>
      <c r="E593" s="7"/>
    </row>
    <row r="594" spans="1:5" s="4" customFormat="1" ht="9.9499999999999993" customHeight="1" x14ac:dyDescent="0.2">
      <c r="A594" s="6"/>
      <c r="D594" s="7"/>
      <c r="E594" s="7"/>
    </row>
    <row r="595" spans="1:5" s="4" customFormat="1" ht="9.9499999999999993" customHeight="1" x14ac:dyDescent="0.2">
      <c r="A595" s="6"/>
      <c r="D595" s="7"/>
      <c r="E595" s="7"/>
    </row>
    <row r="596" spans="1:5" s="4" customFormat="1" ht="9.9499999999999993" customHeight="1" x14ac:dyDescent="0.2">
      <c r="A596" s="6"/>
      <c r="D596" s="7"/>
      <c r="E596" s="7"/>
    </row>
    <row r="597" spans="1:5" s="4" customFormat="1" ht="9.9499999999999993" customHeight="1" x14ac:dyDescent="0.2">
      <c r="A597" s="6"/>
      <c r="D597" s="7"/>
      <c r="E597" s="7"/>
    </row>
    <row r="598" spans="1:5" s="4" customFormat="1" ht="9.9499999999999993" customHeight="1" x14ac:dyDescent="0.2">
      <c r="A598" s="6"/>
      <c r="D598" s="7"/>
      <c r="E598" s="7"/>
    </row>
    <row r="599" spans="1:5" s="4" customFormat="1" ht="9.9499999999999993" customHeight="1" x14ac:dyDescent="0.2">
      <c r="A599" s="6"/>
      <c r="D599" s="7"/>
      <c r="E599" s="7"/>
    </row>
    <row r="600" spans="1:5" s="4" customFormat="1" ht="9.9499999999999993" customHeight="1" x14ac:dyDescent="0.2">
      <c r="A600" s="6"/>
      <c r="D600" s="7"/>
      <c r="E600" s="7"/>
    </row>
    <row r="601" spans="1:5" s="4" customFormat="1" ht="9.9499999999999993" customHeight="1" x14ac:dyDescent="0.2">
      <c r="A601" s="6"/>
      <c r="D601" s="7"/>
      <c r="E601" s="7"/>
    </row>
    <row r="602" spans="1:5" s="4" customFormat="1" ht="9.9499999999999993" customHeight="1" x14ac:dyDescent="0.2">
      <c r="A602" s="6"/>
      <c r="D602" s="7"/>
      <c r="E602" s="7"/>
    </row>
    <row r="603" spans="1:5" s="4" customFormat="1" ht="9.9499999999999993" customHeight="1" x14ac:dyDescent="0.2">
      <c r="A603" s="6"/>
      <c r="D603" s="7"/>
      <c r="E603" s="7"/>
    </row>
    <row r="604" spans="1:5" s="4" customFormat="1" ht="9.9499999999999993" customHeight="1" x14ac:dyDescent="0.2">
      <c r="A604" s="6"/>
      <c r="D604" s="7"/>
      <c r="E604" s="7"/>
    </row>
    <row r="605" spans="1:5" s="4" customFormat="1" ht="9.9499999999999993" customHeight="1" x14ac:dyDescent="0.2">
      <c r="A605" s="6"/>
      <c r="D605" s="7"/>
      <c r="E605" s="7"/>
    </row>
    <row r="606" spans="1:5" s="4" customFormat="1" ht="9.9499999999999993" customHeight="1" x14ac:dyDescent="0.2">
      <c r="A606" s="6"/>
      <c r="D606" s="7"/>
      <c r="E606" s="7"/>
    </row>
    <row r="607" spans="1:5" s="4" customFormat="1" ht="9.9499999999999993" customHeight="1" x14ac:dyDescent="0.2">
      <c r="A607" s="6"/>
      <c r="D607" s="7"/>
      <c r="E607" s="7"/>
    </row>
    <row r="608" spans="1:5" s="4" customFormat="1" ht="9.9499999999999993" customHeight="1" x14ac:dyDescent="0.2">
      <c r="A608" s="6"/>
      <c r="D608" s="7"/>
      <c r="E608" s="7"/>
    </row>
    <row r="609" spans="1:5" s="4" customFormat="1" ht="9.9499999999999993" customHeight="1" x14ac:dyDescent="0.2">
      <c r="A609" s="6"/>
      <c r="D609" s="7"/>
      <c r="E609" s="7"/>
    </row>
    <row r="610" spans="1:5" s="4" customFormat="1" ht="9.9499999999999993" customHeight="1" x14ac:dyDescent="0.2">
      <c r="A610" s="6"/>
      <c r="D610" s="7"/>
      <c r="E610" s="7"/>
    </row>
    <row r="611" spans="1:5" s="4" customFormat="1" ht="9.9499999999999993" customHeight="1" x14ac:dyDescent="0.2">
      <c r="A611" s="6"/>
      <c r="D611" s="7"/>
      <c r="E611" s="7"/>
    </row>
    <row r="612" spans="1:5" s="4" customFormat="1" ht="9.9499999999999993" customHeight="1" x14ac:dyDescent="0.2">
      <c r="A612" s="6"/>
      <c r="D612" s="7"/>
      <c r="E612" s="7"/>
    </row>
    <row r="613" spans="1:5" s="4" customFormat="1" ht="9.9499999999999993" customHeight="1" x14ac:dyDescent="0.2">
      <c r="A613" s="6"/>
      <c r="D613" s="7"/>
      <c r="E613" s="7"/>
    </row>
    <row r="614" spans="1:5" s="4" customFormat="1" ht="9.9499999999999993" customHeight="1" x14ac:dyDescent="0.2">
      <c r="A614" s="6"/>
      <c r="D614" s="7"/>
      <c r="E614" s="7"/>
    </row>
    <row r="615" spans="1:5" s="4" customFormat="1" ht="9.9499999999999993" customHeight="1" x14ac:dyDescent="0.2">
      <c r="A615" s="6"/>
      <c r="D615" s="7"/>
      <c r="E615" s="7"/>
    </row>
    <row r="616" spans="1:5" s="4" customFormat="1" ht="9.9499999999999993" customHeight="1" x14ac:dyDescent="0.2">
      <c r="A616" s="6"/>
      <c r="D616" s="7"/>
      <c r="E616" s="7"/>
    </row>
    <row r="617" spans="1:5" s="4" customFormat="1" ht="9.9499999999999993" customHeight="1" x14ac:dyDescent="0.2">
      <c r="A617" s="6"/>
      <c r="D617" s="7"/>
      <c r="E617" s="7"/>
    </row>
    <row r="618" spans="1:5" s="4" customFormat="1" ht="9.9499999999999993" customHeight="1" x14ac:dyDescent="0.2">
      <c r="A618" s="6"/>
      <c r="D618" s="7"/>
      <c r="E618" s="7"/>
    </row>
    <row r="619" spans="1:5" s="4" customFormat="1" ht="9.9499999999999993" customHeight="1" x14ac:dyDescent="0.2">
      <c r="A619" s="6"/>
      <c r="D619" s="7"/>
      <c r="E619" s="7"/>
    </row>
    <row r="620" spans="1:5" s="4" customFormat="1" ht="9.9499999999999993" customHeight="1" x14ac:dyDescent="0.2">
      <c r="A620" s="6"/>
      <c r="D620" s="7"/>
      <c r="E620" s="7"/>
    </row>
    <row r="621" spans="1:5" s="4" customFormat="1" ht="9.9499999999999993" customHeight="1" x14ac:dyDescent="0.2">
      <c r="A621" s="6"/>
      <c r="D621" s="7"/>
      <c r="E621" s="7"/>
    </row>
    <row r="622" spans="1:5" s="4" customFormat="1" ht="9.9499999999999993" customHeight="1" x14ac:dyDescent="0.2">
      <c r="A622" s="6"/>
      <c r="D622" s="7"/>
      <c r="E622" s="7"/>
    </row>
    <row r="623" spans="1:5" s="4" customFormat="1" ht="9.9499999999999993" customHeight="1" x14ac:dyDescent="0.2">
      <c r="A623" s="6"/>
      <c r="D623" s="7"/>
      <c r="E623" s="7"/>
    </row>
    <row r="624" spans="1:5" s="4" customFormat="1" ht="9.9499999999999993" customHeight="1" x14ac:dyDescent="0.2">
      <c r="A624" s="6"/>
      <c r="D624" s="7"/>
      <c r="E624" s="7"/>
    </row>
    <row r="625" spans="1:5" s="4" customFormat="1" ht="9.9499999999999993" customHeight="1" x14ac:dyDescent="0.2">
      <c r="A625" s="6"/>
      <c r="D625" s="7"/>
      <c r="E625" s="7"/>
    </row>
    <row r="626" spans="1:5" s="4" customFormat="1" ht="9.9499999999999993" customHeight="1" x14ac:dyDescent="0.2">
      <c r="A626" s="6"/>
      <c r="D626" s="7"/>
      <c r="E626" s="7"/>
    </row>
    <row r="627" spans="1:5" s="4" customFormat="1" ht="9.9499999999999993" customHeight="1" x14ac:dyDescent="0.2">
      <c r="A627" s="6"/>
      <c r="D627" s="7"/>
      <c r="E627" s="7"/>
    </row>
    <row r="628" spans="1:5" s="4" customFormat="1" ht="9.9499999999999993" customHeight="1" x14ac:dyDescent="0.2">
      <c r="A628" s="6"/>
      <c r="D628" s="7"/>
      <c r="E628" s="7"/>
    </row>
    <row r="629" spans="1:5" s="4" customFormat="1" ht="9.9499999999999993" customHeight="1" x14ac:dyDescent="0.2">
      <c r="A629" s="6"/>
      <c r="D629" s="7"/>
      <c r="E629" s="7"/>
    </row>
    <row r="630" spans="1:5" s="4" customFormat="1" ht="9.9499999999999993" customHeight="1" x14ac:dyDescent="0.2">
      <c r="A630" s="6"/>
      <c r="D630" s="7"/>
      <c r="E630" s="7"/>
    </row>
    <row r="631" spans="1:5" s="4" customFormat="1" ht="9.9499999999999993" customHeight="1" x14ac:dyDescent="0.2">
      <c r="A631" s="6"/>
      <c r="D631" s="7"/>
      <c r="E631" s="7"/>
    </row>
    <row r="632" spans="1:5" s="4" customFormat="1" ht="9.9499999999999993" customHeight="1" x14ac:dyDescent="0.2">
      <c r="A632" s="6"/>
      <c r="D632" s="7"/>
      <c r="E632" s="7"/>
    </row>
    <row r="633" spans="1:5" s="4" customFormat="1" ht="9.9499999999999993" customHeight="1" x14ac:dyDescent="0.2">
      <c r="A633" s="6"/>
      <c r="D633" s="7"/>
      <c r="E633" s="7"/>
    </row>
    <row r="634" spans="1:5" s="4" customFormat="1" ht="9.9499999999999993" customHeight="1" x14ac:dyDescent="0.2">
      <c r="A634" s="6"/>
      <c r="D634" s="7"/>
      <c r="E634" s="7"/>
    </row>
    <row r="635" spans="1:5" s="4" customFormat="1" ht="9.9499999999999993" customHeight="1" x14ac:dyDescent="0.2">
      <c r="A635" s="6"/>
      <c r="D635" s="7"/>
      <c r="E635" s="7"/>
    </row>
    <row r="636" spans="1:5" s="4" customFormat="1" ht="9.9499999999999993" customHeight="1" x14ac:dyDescent="0.2">
      <c r="A636" s="6"/>
      <c r="D636" s="7"/>
      <c r="E636" s="7"/>
    </row>
    <row r="637" spans="1:5" s="4" customFormat="1" ht="9.9499999999999993" customHeight="1" x14ac:dyDescent="0.2">
      <c r="A637" s="6"/>
      <c r="D637" s="7"/>
      <c r="E637" s="7"/>
    </row>
    <row r="638" spans="1:5" s="4" customFormat="1" ht="9.9499999999999993" customHeight="1" x14ac:dyDescent="0.2">
      <c r="A638" s="6"/>
      <c r="D638" s="7"/>
      <c r="E638" s="7"/>
    </row>
    <row r="639" spans="1:5" s="4" customFormat="1" ht="9.9499999999999993" customHeight="1" x14ac:dyDescent="0.2">
      <c r="A639" s="6"/>
      <c r="D639" s="7"/>
      <c r="E639" s="7"/>
    </row>
    <row r="640" spans="1:5" s="4" customFormat="1" ht="9.9499999999999993" customHeight="1" x14ac:dyDescent="0.2">
      <c r="A640" s="6"/>
      <c r="D640" s="7"/>
      <c r="E640" s="7"/>
    </row>
    <row r="641" spans="1:5" s="4" customFormat="1" ht="9.9499999999999993" customHeight="1" x14ac:dyDescent="0.2">
      <c r="A641" s="6"/>
      <c r="D641" s="7"/>
      <c r="E641" s="7"/>
    </row>
    <row r="642" spans="1:5" s="4" customFormat="1" ht="9.9499999999999993" customHeight="1" x14ac:dyDescent="0.2">
      <c r="A642" s="6"/>
      <c r="D642" s="7"/>
      <c r="E642" s="7"/>
    </row>
    <row r="643" spans="1:5" s="4" customFormat="1" ht="9.9499999999999993" customHeight="1" x14ac:dyDescent="0.2">
      <c r="A643" s="6"/>
      <c r="D643" s="7"/>
      <c r="E643" s="7"/>
    </row>
    <row r="644" spans="1:5" s="4" customFormat="1" ht="9.9499999999999993" customHeight="1" x14ac:dyDescent="0.2">
      <c r="A644" s="6"/>
      <c r="D644" s="7"/>
      <c r="E644" s="7"/>
    </row>
    <row r="645" spans="1:5" s="4" customFormat="1" ht="9.9499999999999993" customHeight="1" x14ac:dyDescent="0.2">
      <c r="A645" s="6"/>
      <c r="D645" s="7"/>
      <c r="E645" s="7"/>
    </row>
    <row r="646" spans="1:5" s="4" customFormat="1" ht="9.9499999999999993" customHeight="1" x14ac:dyDescent="0.2">
      <c r="A646" s="6"/>
      <c r="D646" s="7"/>
      <c r="E646" s="7"/>
    </row>
    <row r="647" spans="1:5" s="4" customFormat="1" ht="9.9499999999999993" customHeight="1" x14ac:dyDescent="0.2">
      <c r="A647" s="6"/>
      <c r="D647" s="7"/>
      <c r="E647" s="7"/>
    </row>
    <row r="648" spans="1:5" s="4" customFormat="1" ht="9.9499999999999993" customHeight="1" x14ac:dyDescent="0.2">
      <c r="A648" s="6"/>
      <c r="D648" s="7"/>
      <c r="E648" s="7"/>
    </row>
    <row r="649" spans="1:5" s="4" customFormat="1" ht="9.9499999999999993" customHeight="1" x14ac:dyDescent="0.2">
      <c r="A649" s="6"/>
      <c r="D649" s="7"/>
      <c r="E649" s="7"/>
    </row>
    <row r="650" spans="1:5" s="4" customFormat="1" ht="9.9499999999999993" customHeight="1" x14ac:dyDescent="0.2">
      <c r="A650" s="6"/>
      <c r="D650" s="7"/>
      <c r="E650" s="7"/>
    </row>
    <row r="651" spans="1:5" s="4" customFormat="1" ht="9.9499999999999993" customHeight="1" x14ac:dyDescent="0.2">
      <c r="A651" s="6"/>
      <c r="D651" s="7"/>
      <c r="E651" s="7"/>
    </row>
    <row r="652" spans="1:5" s="4" customFormat="1" ht="9.9499999999999993" customHeight="1" x14ac:dyDescent="0.2">
      <c r="A652" s="6"/>
      <c r="D652" s="7"/>
      <c r="E652" s="7"/>
    </row>
    <row r="653" spans="1:5" s="4" customFormat="1" ht="9.9499999999999993" customHeight="1" x14ac:dyDescent="0.2">
      <c r="A653" s="6"/>
      <c r="D653" s="7"/>
      <c r="E653" s="7"/>
    </row>
    <row r="654" spans="1:5" s="4" customFormat="1" ht="9.9499999999999993" customHeight="1" x14ac:dyDescent="0.2">
      <c r="A654" s="6"/>
      <c r="D654" s="7"/>
      <c r="E654" s="7"/>
    </row>
    <row r="655" spans="1:5" s="4" customFormat="1" ht="9.9499999999999993" customHeight="1" x14ac:dyDescent="0.2">
      <c r="A655" s="6"/>
      <c r="D655" s="7"/>
      <c r="E655" s="7"/>
    </row>
    <row r="656" spans="1:5" s="4" customFormat="1" ht="9.9499999999999993" customHeight="1" x14ac:dyDescent="0.2">
      <c r="A656" s="6"/>
      <c r="D656" s="7"/>
      <c r="E656" s="7"/>
    </row>
    <row r="657" spans="1:5" s="4" customFormat="1" ht="9.9499999999999993" customHeight="1" x14ac:dyDescent="0.2">
      <c r="A657" s="6"/>
      <c r="D657" s="7"/>
      <c r="E657" s="7"/>
    </row>
    <row r="658" spans="1:5" s="4" customFormat="1" ht="9.9499999999999993" customHeight="1" x14ac:dyDescent="0.2">
      <c r="A658" s="6"/>
      <c r="D658" s="7"/>
      <c r="E658" s="7"/>
    </row>
    <row r="659" spans="1:5" s="4" customFormat="1" ht="9.9499999999999993" customHeight="1" x14ac:dyDescent="0.2">
      <c r="A659" s="6"/>
      <c r="D659" s="7"/>
      <c r="E659" s="7"/>
    </row>
    <row r="660" spans="1:5" s="4" customFormat="1" ht="9.9499999999999993" customHeight="1" x14ac:dyDescent="0.2">
      <c r="A660" s="6"/>
      <c r="D660" s="7"/>
      <c r="E660" s="7"/>
    </row>
    <row r="661" spans="1:5" s="4" customFormat="1" ht="9.9499999999999993" customHeight="1" x14ac:dyDescent="0.2">
      <c r="A661" s="6"/>
      <c r="D661" s="7"/>
      <c r="E661" s="7"/>
    </row>
    <row r="662" spans="1:5" s="4" customFormat="1" ht="9.9499999999999993" customHeight="1" x14ac:dyDescent="0.2">
      <c r="A662" s="6"/>
      <c r="D662" s="7"/>
      <c r="E662" s="7"/>
    </row>
    <row r="663" spans="1:5" s="4" customFormat="1" ht="9.9499999999999993" customHeight="1" x14ac:dyDescent="0.2">
      <c r="A663" s="6"/>
      <c r="D663" s="7"/>
      <c r="E663" s="7"/>
    </row>
    <row r="664" spans="1:5" s="4" customFormat="1" ht="9.9499999999999993" customHeight="1" x14ac:dyDescent="0.2">
      <c r="A664" s="6"/>
      <c r="D664" s="7"/>
      <c r="E664" s="7"/>
    </row>
    <row r="665" spans="1:5" s="4" customFormat="1" ht="9.9499999999999993" customHeight="1" x14ac:dyDescent="0.2">
      <c r="A665" s="6"/>
      <c r="D665" s="7"/>
      <c r="E665" s="7"/>
    </row>
    <row r="666" spans="1:5" s="4" customFormat="1" ht="9.9499999999999993" customHeight="1" x14ac:dyDescent="0.2">
      <c r="A666" s="6"/>
      <c r="D666" s="7"/>
      <c r="E666" s="7"/>
    </row>
    <row r="667" spans="1:5" s="4" customFormat="1" ht="9.9499999999999993" customHeight="1" x14ac:dyDescent="0.2">
      <c r="A667" s="6"/>
      <c r="D667" s="7"/>
      <c r="E667" s="7"/>
    </row>
    <row r="668" spans="1:5" s="4" customFormat="1" ht="9.9499999999999993" customHeight="1" x14ac:dyDescent="0.2">
      <c r="A668" s="6"/>
      <c r="D668" s="7"/>
      <c r="E668" s="7"/>
    </row>
    <row r="669" spans="1:5" s="4" customFormat="1" ht="9.9499999999999993" customHeight="1" x14ac:dyDescent="0.2">
      <c r="A669" s="6"/>
      <c r="D669" s="7"/>
      <c r="E669" s="7"/>
    </row>
    <row r="670" spans="1:5" s="4" customFormat="1" ht="9.9499999999999993" customHeight="1" x14ac:dyDescent="0.2">
      <c r="A670" s="6"/>
      <c r="D670" s="7"/>
      <c r="E670" s="7"/>
    </row>
    <row r="671" spans="1:5" s="4" customFormat="1" ht="9.9499999999999993" customHeight="1" x14ac:dyDescent="0.2">
      <c r="A671" s="6"/>
      <c r="D671" s="7"/>
      <c r="E671" s="7"/>
    </row>
    <row r="672" spans="1:5" s="4" customFormat="1" ht="9.9499999999999993" customHeight="1" x14ac:dyDescent="0.2">
      <c r="A672" s="6"/>
      <c r="D672" s="7"/>
      <c r="E672" s="7"/>
    </row>
    <row r="673" spans="1:5" s="4" customFormat="1" ht="9.9499999999999993" customHeight="1" x14ac:dyDescent="0.2">
      <c r="A673" s="6"/>
      <c r="D673" s="7"/>
      <c r="E673" s="7"/>
    </row>
    <row r="674" spans="1:5" s="4" customFormat="1" ht="9.9499999999999993" customHeight="1" x14ac:dyDescent="0.2">
      <c r="A674" s="6"/>
      <c r="D674" s="7"/>
      <c r="E674" s="7"/>
    </row>
    <row r="675" spans="1:5" s="4" customFormat="1" ht="9.9499999999999993" customHeight="1" x14ac:dyDescent="0.2">
      <c r="A675" s="6"/>
      <c r="D675" s="7"/>
      <c r="E675" s="7"/>
    </row>
    <row r="676" spans="1:5" s="4" customFormat="1" ht="9.9499999999999993" customHeight="1" x14ac:dyDescent="0.2">
      <c r="A676" s="6"/>
      <c r="D676" s="7"/>
      <c r="E676" s="7"/>
    </row>
    <row r="677" spans="1:5" s="4" customFormat="1" ht="9.9499999999999993" customHeight="1" x14ac:dyDescent="0.2">
      <c r="A677" s="6"/>
      <c r="D677" s="7"/>
      <c r="E677" s="7"/>
    </row>
    <row r="678" spans="1:5" s="4" customFormat="1" ht="9.9499999999999993" customHeight="1" x14ac:dyDescent="0.2">
      <c r="A678" s="6"/>
      <c r="D678" s="7"/>
      <c r="E678" s="7"/>
    </row>
    <row r="679" spans="1:5" s="4" customFormat="1" ht="9.9499999999999993" customHeight="1" x14ac:dyDescent="0.2">
      <c r="A679" s="6"/>
      <c r="D679" s="7"/>
      <c r="E679" s="7"/>
    </row>
    <row r="680" spans="1:5" s="4" customFormat="1" ht="9.9499999999999993" customHeight="1" x14ac:dyDescent="0.2">
      <c r="A680" s="6"/>
      <c r="D680" s="7"/>
      <c r="E680" s="7"/>
    </row>
    <row r="681" spans="1:5" s="4" customFormat="1" ht="9.9499999999999993" customHeight="1" x14ac:dyDescent="0.2">
      <c r="A681" s="6"/>
      <c r="D681" s="7"/>
      <c r="E681" s="7"/>
    </row>
    <row r="682" spans="1:5" s="4" customFormat="1" ht="9.9499999999999993" customHeight="1" x14ac:dyDescent="0.2">
      <c r="A682" s="6"/>
      <c r="D682" s="7"/>
      <c r="E682" s="7"/>
    </row>
    <row r="683" spans="1:5" s="4" customFormat="1" ht="9.9499999999999993" customHeight="1" x14ac:dyDescent="0.2">
      <c r="A683" s="6"/>
      <c r="D683" s="7"/>
      <c r="E683" s="7"/>
    </row>
    <row r="684" spans="1:5" s="4" customFormat="1" ht="9.9499999999999993" customHeight="1" x14ac:dyDescent="0.2">
      <c r="A684" s="6"/>
      <c r="D684" s="7"/>
      <c r="E684" s="7"/>
    </row>
    <row r="685" spans="1:5" s="4" customFormat="1" ht="9.9499999999999993" customHeight="1" x14ac:dyDescent="0.2">
      <c r="A685" s="6"/>
      <c r="D685" s="7"/>
      <c r="E685" s="7"/>
    </row>
    <row r="686" spans="1:5" s="4" customFormat="1" ht="9.9499999999999993" customHeight="1" x14ac:dyDescent="0.2">
      <c r="A686" s="6"/>
      <c r="D686" s="7"/>
      <c r="E686" s="7"/>
    </row>
    <row r="687" spans="1:5" s="4" customFormat="1" ht="9.9499999999999993" customHeight="1" x14ac:dyDescent="0.2">
      <c r="A687" s="6"/>
      <c r="D687" s="7"/>
      <c r="E687" s="7"/>
    </row>
    <row r="688" spans="1:5" s="4" customFormat="1" ht="9.9499999999999993" customHeight="1" x14ac:dyDescent="0.2">
      <c r="A688" s="6"/>
      <c r="D688" s="7"/>
      <c r="E688" s="7"/>
    </row>
    <row r="689" spans="1:5" s="4" customFormat="1" ht="9.9499999999999993" customHeight="1" x14ac:dyDescent="0.2">
      <c r="A689" s="6"/>
      <c r="D689" s="7"/>
      <c r="E689" s="7"/>
    </row>
    <row r="690" spans="1:5" s="4" customFormat="1" ht="9.9499999999999993" customHeight="1" x14ac:dyDescent="0.2">
      <c r="A690" s="6"/>
      <c r="D690" s="7"/>
      <c r="E690" s="7"/>
    </row>
    <row r="691" spans="1:5" s="4" customFormat="1" ht="9.9499999999999993" customHeight="1" x14ac:dyDescent="0.2">
      <c r="A691" s="6"/>
      <c r="D691" s="7"/>
      <c r="E691" s="7"/>
    </row>
    <row r="692" spans="1:5" s="4" customFormat="1" ht="9.9499999999999993" customHeight="1" x14ac:dyDescent="0.2">
      <c r="A692" s="6"/>
      <c r="D692" s="7"/>
      <c r="E692" s="7"/>
    </row>
    <row r="693" spans="1:5" s="4" customFormat="1" ht="9.9499999999999993" customHeight="1" x14ac:dyDescent="0.2">
      <c r="A693" s="6"/>
      <c r="D693" s="7"/>
      <c r="E693" s="7"/>
    </row>
    <row r="694" spans="1:5" s="4" customFormat="1" ht="9.9499999999999993" customHeight="1" x14ac:dyDescent="0.2">
      <c r="A694" s="6"/>
      <c r="D694" s="7"/>
      <c r="E694" s="7"/>
    </row>
    <row r="695" spans="1:5" s="4" customFormat="1" ht="9.9499999999999993" customHeight="1" x14ac:dyDescent="0.2">
      <c r="A695" s="6"/>
      <c r="D695" s="7"/>
      <c r="E695" s="7"/>
    </row>
    <row r="696" spans="1:5" s="4" customFormat="1" ht="9.9499999999999993" customHeight="1" x14ac:dyDescent="0.2">
      <c r="A696" s="6"/>
      <c r="D696" s="7"/>
      <c r="E696" s="7"/>
    </row>
    <row r="697" spans="1:5" s="4" customFormat="1" ht="9.9499999999999993" customHeight="1" x14ac:dyDescent="0.2">
      <c r="A697" s="6"/>
      <c r="D697" s="7"/>
      <c r="E697" s="7"/>
    </row>
    <row r="698" spans="1:5" s="4" customFormat="1" ht="9.9499999999999993" customHeight="1" x14ac:dyDescent="0.2">
      <c r="A698" s="6"/>
      <c r="D698" s="7"/>
      <c r="E698" s="7"/>
    </row>
    <row r="699" spans="1:5" s="4" customFormat="1" ht="9.9499999999999993" customHeight="1" x14ac:dyDescent="0.2">
      <c r="A699" s="6"/>
      <c r="D699" s="7"/>
      <c r="E699" s="7"/>
    </row>
    <row r="700" spans="1:5" s="4" customFormat="1" ht="9.9499999999999993" customHeight="1" x14ac:dyDescent="0.2">
      <c r="A700" s="6"/>
      <c r="D700" s="7"/>
      <c r="E700" s="7"/>
    </row>
    <row r="701" spans="1:5" s="4" customFormat="1" ht="9.9499999999999993" customHeight="1" x14ac:dyDescent="0.2">
      <c r="A701" s="6"/>
      <c r="D701" s="7"/>
      <c r="E701" s="7"/>
    </row>
    <row r="702" spans="1:5" s="4" customFormat="1" ht="9.9499999999999993" customHeight="1" x14ac:dyDescent="0.2">
      <c r="A702" s="6"/>
      <c r="D702" s="7"/>
      <c r="E702" s="7"/>
    </row>
    <row r="703" spans="1:5" s="4" customFormat="1" ht="9.9499999999999993" customHeight="1" x14ac:dyDescent="0.2">
      <c r="A703" s="6"/>
      <c r="D703" s="7"/>
      <c r="E703" s="7"/>
    </row>
    <row r="704" spans="1:5" s="4" customFormat="1" ht="9.9499999999999993" customHeight="1" x14ac:dyDescent="0.2">
      <c r="A704" s="6"/>
      <c r="D704" s="7"/>
      <c r="E704" s="7"/>
    </row>
    <row r="705" spans="1:5" s="4" customFormat="1" ht="9.9499999999999993" customHeight="1" x14ac:dyDescent="0.2">
      <c r="A705" s="6"/>
      <c r="D705" s="7"/>
      <c r="E705" s="7"/>
    </row>
    <row r="706" spans="1:5" s="4" customFormat="1" ht="9.9499999999999993" customHeight="1" x14ac:dyDescent="0.2">
      <c r="A706" s="6"/>
      <c r="D706" s="7"/>
      <c r="E706" s="7"/>
    </row>
    <row r="707" spans="1:5" s="4" customFormat="1" ht="9.9499999999999993" customHeight="1" x14ac:dyDescent="0.2">
      <c r="A707" s="6"/>
      <c r="D707" s="7"/>
      <c r="E707" s="7"/>
    </row>
    <row r="708" spans="1:5" s="4" customFormat="1" ht="9.9499999999999993" customHeight="1" x14ac:dyDescent="0.2">
      <c r="A708" s="6"/>
      <c r="D708" s="7"/>
      <c r="E708" s="7"/>
    </row>
    <row r="709" spans="1:5" s="4" customFormat="1" ht="9.9499999999999993" customHeight="1" x14ac:dyDescent="0.2">
      <c r="A709" s="6"/>
      <c r="D709" s="7"/>
      <c r="E709" s="7"/>
    </row>
    <row r="710" spans="1:5" s="4" customFormat="1" ht="9.9499999999999993" customHeight="1" x14ac:dyDescent="0.2">
      <c r="A710" s="6"/>
      <c r="D710" s="7"/>
      <c r="E710" s="7"/>
    </row>
    <row r="711" spans="1:5" s="4" customFormat="1" ht="9.9499999999999993" customHeight="1" x14ac:dyDescent="0.2">
      <c r="A711" s="6"/>
      <c r="D711" s="7"/>
      <c r="E711" s="7"/>
    </row>
    <row r="712" spans="1:5" s="4" customFormat="1" ht="9.9499999999999993" customHeight="1" x14ac:dyDescent="0.2">
      <c r="A712" s="6"/>
      <c r="D712" s="7"/>
      <c r="E712" s="7"/>
    </row>
    <row r="713" spans="1:5" s="4" customFormat="1" ht="9.9499999999999993" customHeight="1" x14ac:dyDescent="0.2">
      <c r="A713" s="6"/>
      <c r="D713" s="7"/>
      <c r="E713" s="7"/>
    </row>
    <row r="714" spans="1:5" s="4" customFormat="1" ht="9.9499999999999993" customHeight="1" x14ac:dyDescent="0.2">
      <c r="A714" s="6"/>
      <c r="D714" s="7"/>
      <c r="E714" s="7"/>
    </row>
    <row r="715" spans="1:5" s="4" customFormat="1" ht="9.9499999999999993" customHeight="1" x14ac:dyDescent="0.2">
      <c r="A715" s="6"/>
      <c r="D715" s="7"/>
      <c r="E715" s="7"/>
    </row>
    <row r="716" spans="1:5" s="4" customFormat="1" ht="9.9499999999999993" customHeight="1" x14ac:dyDescent="0.2">
      <c r="A716" s="6"/>
      <c r="D716" s="7"/>
      <c r="E716" s="7"/>
    </row>
    <row r="717" spans="1:5" s="4" customFormat="1" ht="9.9499999999999993" customHeight="1" x14ac:dyDescent="0.2">
      <c r="A717" s="6"/>
      <c r="D717" s="7"/>
      <c r="E717" s="7"/>
    </row>
    <row r="718" spans="1:5" s="4" customFormat="1" ht="9.9499999999999993" customHeight="1" x14ac:dyDescent="0.2">
      <c r="A718" s="6"/>
      <c r="D718" s="7"/>
      <c r="E718" s="7"/>
    </row>
    <row r="719" spans="1:5" s="4" customFormat="1" ht="9.9499999999999993" customHeight="1" x14ac:dyDescent="0.2">
      <c r="A719" s="6"/>
      <c r="D719" s="7"/>
      <c r="E719" s="7"/>
    </row>
    <row r="720" spans="1:5" s="4" customFormat="1" ht="9.9499999999999993" customHeight="1" x14ac:dyDescent="0.2">
      <c r="A720" s="6"/>
      <c r="D720" s="7"/>
      <c r="E720" s="7"/>
    </row>
    <row r="721" spans="1:5" s="4" customFormat="1" ht="9.9499999999999993" customHeight="1" x14ac:dyDescent="0.2">
      <c r="A721" s="6"/>
      <c r="D721" s="7"/>
      <c r="E721" s="7"/>
    </row>
    <row r="722" spans="1:5" s="4" customFormat="1" ht="9.9499999999999993" customHeight="1" x14ac:dyDescent="0.2">
      <c r="A722" s="6"/>
      <c r="D722" s="7"/>
      <c r="E722" s="7"/>
    </row>
    <row r="723" spans="1:5" s="4" customFormat="1" ht="9.9499999999999993" customHeight="1" x14ac:dyDescent="0.2">
      <c r="A723" s="6"/>
      <c r="D723" s="7"/>
      <c r="E723" s="7"/>
    </row>
    <row r="724" spans="1:5" s="4" customFormat="1" ht="9.9499999999999993" customHeight="1" x14ac:dyDescent="0.2">
      <c r="A724" s="6"/>
      <c r="D724" s="7"/>
      <c r="E724" s="7"/>
    </row>
    <row r="725" spans="1:5" s="4" customFormat="1" ht="9.9499999999999993" customHeight="1" x14ac:dyDescent="0.2">
      <c r="A725" s="6"/>
      <c r="D725" s="7"/>
      <c r="E725" s="7"/>
    </row>
    <row r="726" spans="1:5" s="4" customFormat="1" ht="9.9499999999999993" customHeight="1" x14ac:dyDescent="0.2">
      <c r="A726" s="6"/>
      <c r="D726" s="7"/>
      <c r="E726" s="7"/>
    </row>
    <row r="727" spans="1:5" s="4" customFormat="1" ht="9.9499999999999993" customHeight="1" x14ac:dyDescent="0.2">
      <c r="A727" s="6"/>
      <c r="D727" s="7"/>
      <c r="E727" s="7"/>
    </row>
    <row r="728" spans="1:5" s="4" customFormat="1" ht="9.9499999999999993" customHeight="1" x14ac:dyDescent="0.2">
      <c r="A728" s="6"/>
      <c r="D728" s="7"/>
      <c r="E728" s="7"/>
    </row>
    <row r="729" spans="1:5" s="4" customFormat="1" ht="9.9499999999999993" customHeight="1" x14ac:dyDescent="0.2">
      <c r="A729" s="6"/>
      <c r="D729" s="7"/>
      <c r="E729" s="7"/>
    </row>
    <row r="730" spans="1:5" s="4" customFormat="1" ht="9.9499999999999993" customHeight="1" x14ac:dyDescent="0.2">
      <c r="A730" s="6"/>
      <c r="D730" s="7"/>
      <c r="E730" s="7"/>
    </row>
    <row r="731" spans="1:5" s="4" customFormat="1" ht="9.9499999999999993" customHeight="1" x14ac:dyDescent="0.2">
      <c r="A731" s="6"/>
      <c r="D731" s="7"/>
      <c r="E731" s="7"/>
    </row>
    <row r="732" spans="1:5" s="4" customFormat="1" ht="9.9499999999999993" customHeight="1" x14ac:dyDescent="0.2">
      <c r="A732" s="6"/>
      <c r="D732" s="7"/>
      <c r="E732" s="7"/>
    </row>
    <row r="733" spans="1:5" s="4" customFormat="1" ht="9.9499999999999993" customHeight="1" x14ac:dyDescent="0.2">
      <c r="A733" s="6"/>
      <c r="D733" s="7"/>
      <c r="E733" s="7"/>
    </row>
    <row r="734" spans="1:5" s="4" customFormat="1" ht="9.9499999999999993" customHeight="1" x14ac:dyDescent="0.2">
      <c r="A734" s="6"/>
      <c r="D734" s="7"/>
      <c r="E734" s="7"/>
    </row>
    <row r="735" spans="1:5" s="4" customFormat="1" ht="9.9499999999999993" customHeight="1" x14ac:dyDescent="0.2">
      <c r="A735" s="6"/>
      <c r="D735" s="7"/>
      <c r="E735" s="7"/>
    </row>
    <row r="736" spans="1:5" s="4" customFormat="1" ht="9.9499999999999993" customHeight="1" x14ac:dyDescent="0.2">
      <c r="A736" s="6"/>
      <c r="D736" s="7"/>
      <c r="E736" s="7"/>
    </row>
    <row r="737" spans="1:5" s="4" customFormat="1" ht="9.9499999999999993" customHeight="1" x14ac:dyDescent="0.2">
      <c r="A737" s="6"/>
      <c r="D737" s="7"/>
      <c r="E737" s="7"/>
    </row>
    <row r="738" spans="1:5" s="4" customFormat="1" ht="9.9499999999999993" customHeight="1" x14ac:dyDescent="0.2">
      <c r="A738" s="6"/>
      <c r="D738" s="7"/>
      <c r="E738" s="7"/>
    </row>
    <row r="739" spans="1:5" s="4" customFormat="1" ht="9.9499999999999993" customHeight="1" x14ac:dyDescent="0.2">
      <c r="A739" s="6"/>
      <c r="D739" s="7"/>
      <c r="E739" s="7"/>
    </row>
    <row r="740" spans="1:5" s="4" customFormat="1" ht="9.9499999999999993" customHeight="1" x14ac:dyDescent="0.2">
      <c r="A740" s="6"/>
      <c r="D740" s="7"/>
      <c r="E740" s="7"/>
    </row>
    <row r="741" spans="1:5" s="4" customFormat="1" ht="9.9499999999999993" customHeight="1" x14ac:dyDescent="0.2">
      <c r="A741" s="6"/>
      <c r="D741" s="7"/>
      <c r="E741" s="7"/>
    </row>
    <row r="742" spans="1:5" s="4" customFormat="1" ht="9.9499999999999993" customHeight="1" x14ac:dyDescent="0.2">
      <c r="A742" s="6"/>
      <c r="D742" s="7"/>
      <c r="E742" s="7"/>
    </row>
    <row r="743" spans="1:5" s="4" customFormat="1" ht="9.9499999999999993" customHeight="1" x14ac:dyDescent="0.2">
      <c r="A743" s="6"/>
      <c r="D743" s="7"/>
      <c r="E743" s="7"/>
    </row>
    <row r="744" spans="1:5" s="4" customFormat="1" ht="9.9499999999999993" customHeight="1" x14ac:dyDescent="0.2">
      <c r="A744" s="6"/>
      <c r="D744" s="7"/>
      <c r="E744" s="7"/>
    </row>
    <row r="745" spans="1:5" s="4" customFormat="1" ht="9.9499999999999993" customHeight="1" x14ac:dyDescent="0.2">
      <c r="A745" s="6"/>
      <c r="D745" s="7"/>
      <c r="E745" s="7"/>
    </row>
    <row r="746" spans="1:5" s="4" customFormat="1" ht="9.9499999999999993" customHeight="1" x14ac:dyDescent="0.2">
      <c r="A746" s="6"/>
      <c r="D746" s="7"/>
      <c r="E746" s="7"/>
    </row>
    <row r="747" spans="1:5" s="4" customFormat="1" ht="9.9499999999999993" customHeight="1" x14ac:dyDescent="0.2">
      <c r="A747" s="6"/>
      <c r="D747" s="7"/>
      <c r="E747" s="7"/>
    </row>
    <row r="748" spans="1:5" s="4" customFormat="1" ht="9.9499999999999993" customHeight="1" x14ac:dyDescent="0.2">
      <c r="A748" s="6"/>
      <c r="D748" s="7"/>
      <c r="E748" s="7"/>
    </row>
    <row r="749" spans="1:5" s="4" customFormat="1" ht="9.9499999999999993" customHeight="1" x14ac:dyDescent="0.2">
      <c r="A749" s="6"/>
      <c r="D749" s="7"/>
      <c r="E749" s="7"/>
    </row>
    <row r="750" spans="1:5" s="4" customFormat="1" ht="9.9499999999999993" customHeight="1" x14ac:dyDescent="0.2">
      <c r="A750" s="6"/>
      <c r="D750" s="7"/>
      <c r="E750" s="7"/>
    </row>
    <row r="751" spans="1:5" s="4" customFormat="1" ht="9.9499999999999993" customHeight="1" x14ac:dyDescent="0.2">
      <c r="A751" s="6"/>
      <c r="D751" s="7"/>
      <c r="E751" s="7"/>
    </row>
    <row r="752" spans="1:5" s="4" customFormat="1" ht="9.9499999999999993" customHeight="1" x14ac:dyDescent="0.2">
      <c r="A752" s="6"/>
      <c r="D752" s="7"/>
      <c r="E752" s="7"/>
    </row>
    <row r="753" spans="1:5" s="4" customFormat="1" ht="9.9499999999999993" customHeight="1" x14ac:dyDescent="0.2">
      <c r="A753" s="6"/>
      <c r="D753" s="7"/>
      <c r="E753" s="7"/>
    </row>
    <row r="754" spans="1:5" s="4" customFormat="1" ht="9.9499999999999993" customHeight="1" x14ac:dyDescent="0.2">
      <c r="A754" s="6"/>
      <c r="D754" s="7"/>
      <c r="E754" s="7"/>
    </row>
    <row r="755" spans="1:5" s="4" customFormat="1" ht="9.9499999999999993" customHeight="1" x14ac:dyDescent="0.2">
      <c r="A755" s="6"/>
      <c r="D755" s="7"/>
      <c r="E755" s="7"/>
    </row>
    <row r="756" spans="1:5" s="4" customFormat="1" ht="9.9499999999999993" customHeight="1" x14ac:dyDescent="0.2">
      <c r="A756" s="6"/>
      <c r="D756" s="7"/>
      <c r="E756" s="7"/>
    </row>
    <row r="757" spans="1:5" s="4" customFormat="1" ht="9.9499999999999993" customHeight="1" x14ac:dyDescent="0.2">
      <c r="A757" s="6"/>
      <c r="D757" s="7"/>
      <c r="E757" s="7"/>
    </row>
    <row r="758" spans="1:5" s="4" customFormat="1" ht="9.9499999999999993" customHeight="1" x14ac:dyDescent="0.2">
      <c r="A758" s="6"/>
      <c r="D758" s="7"/>
      <c r="E758" s="7"/>
    </row>
    <row r="759" spans="1:5" s="4" customFormat="1" ht="9.9499999999999993" customHeight="1" x14ac:dyDescent="0.2">
      <c r="A759" s="6"/>
      <c r="D759" s="7"/>
      <c r="E759" s="7"/>
    </row>
    <row r="760" spans="1:5" s="4" customFormat="1" ht="9.9499999999999993" customHeight="1" x14ac:dyDescent="0.2">
      <c r="A760" s="6"/>
      <c r="D760" s="7"/>
      <c r="E760" s="7"/>
    </row>
    <row r="761" spans="1:5" s="4" customFormat="1" ht="9.9499999999999993" customHeight="1" x14ac:dyDescent="0.2">
      <c r="A761" s="6"/>
      <c r="D761" s="7"/>
      <c r="E761" s="7"/>
    </row>
    <row r="762" spans="1:5" s="4" customFormat="1" ht="9.9499999999999993" customHeight="1" x14ac:dyDescent="0.2">
      <c r="A762" s="6"/>
      <c r="D762" s="7"/>
      <c r="E762" s="7"/>
    </row>
    <row r="763" spans="1:5" s="4" customFormat="1" ht="9.9499999999999993" customHeight="1" x14ac:dyDescent="0.2">
      <c r="A763" s="6"/>
      <c r="D763" s="7"/>
      <c r="E763" s="7"/>
    </row>
    <row r="764" spans="1:5" s="4" customFormat="1" ht="9.9499999999999993" customHeight="1" x14ac:dyDescent="0.2">
      <c r="A764" s="6"/>
      <c r="D764" s="7"/>
      <c r="E764" s="7"/>
    </row>
    <row r="765" spans="1:5" s="4" customFormat="1" ht="9.9499999999999993" customHeight="1" x14ac:dyDescent="0.2">
      <c r="A765" s="6"/>
      <c r="D765" s="7"/>
      <c r="E765" s="7"/>
    </row>
    <row r="766" spans="1:5" s="4" customFormat="1" ht="9.9499999999999993" customHeight="1" x14ac:dyDescent="0.2">
      <c r="A766" s="6"/>
      <c r="D766" s="7"/>
      <c r="E766" s="7"/>
    </row>
    <row r="767" spans="1:5" s="4" customFormat="1" ht="9.9499999999999993" customHeight="1" x14ac:dyDescent="0.2">
      <c r="A767" s="6"/>
      <c r="D767" s="7"/>
      <c r="E767" s="7"/>
    </row>
    <row r="768" spans="1:5" s="4" customFormat="1" ht="9.9499999999999993" customHeight="1" x14ac:dyDescent="0.2">
      <c r="A768" s="6"/>
      <c r="D768" s="7"/>
      <c r="E768" s="7"/>
    </row>
    <row r="769" spans="1:5" s="4" customFormat="1" ht="9.9499999999999993" customHeight="1" x14ac:dyDescent="0.2">
      <c r="A769" s="6"/>
      <c r="D769" s="7"/>
      <c r="E769" s="7"/>
    </row>
    <row r="770" spans="1:5" s="4" customFormat="1" ht="9.9499999999999993" customHeight="1" x14ac:dyDescent="0.2">
      <c r="A770" s="6"/>
      <c r="D770" s="7"/>
      <c r="E770" s="7"/>
    </row>
    <row r="771" spans="1:5" s="4" customFormat="1" ht="9.9499999999999993" customHeight="1" x14ac:dyDescent="0.2">
      <c r="A771" s="6"/>
      <c r="D771" s="7"/>
      <c r="E771" s="7"/>
    </row>
    <row r="772" spans="1:5" s="4" customFormat="1" ht="9.9499999999999993" customHeight="1" x14ac:dyDescent="0.2">
      <c r="A772" s="6"/>
      <c r="D772" s="7"/>
      <c r="E772" s="7"/>
    </row>
    <row r="773" spans="1:5" s="4" customFormat="1" ht="9.9499999999999993" customHeight="1" x14ac:dyDescent="0.2">
      <c r="A773" s="6"/>
      <c r="D773" s="7"/>
      <c r="E773" s="7"/>
    </row>
    <row r="774" spans="1:5" s="4" customFormat="1" ht="9.9499999999999993" customHeight="1" x14ac:dyDescent="0.2">
      <c r="A774" s="6"/>
      <c r="D774" s="7"/>
      <c r="E774" s="7"/>
    </row>
    <row r="775" spans="1:5" s="4" customFormat="1" ht="9.9499999999999993" customHeight="1" x14ac:dyDescent="0.2">
      <c r="A775" s="6"/>
      <c r="D775" s="7"/>
      <c r="E775" s="7"/>
    </row>
    <row r="776" spans="1:5" s="4" customFormat="1" ht="9.9499999999999993" customHeight="1" x14ac:dyDescent="0.2">
      <c r="A776" s="6"/>
      <c r="D776" s="7"/>
      <c r="E776" s="7"/>
    </row>
    <row r="777" spans="1:5" s="4" customFormat="1" ht="9.9499999999999993" customHeight="1" x14ac:dyDescent="0.2">
      <c r="A777" s="6"/>
      <c r="D777" s="7"/>
      <c r="E777" s="7"/>
    </row>
    <row r="778" spans="1:5" s="4" customFormat="1" ht="9.9499999999999993" customHeight="1" x14ac:dyDescent="0.2">
      <c r="A778" s="6"/>
      <c r="D778" s="7"/>
      <c r="E778" s="7"/>
    </row>
    <row r="779" spans="1:5" s="4" customFormat="1" ht="9.9499999999999993" customHeight="1" x14ac:dyDescent="0.2">
      <c r="A779" s="6"/>
      <c r="D779" s="7"/>
      <c r="E779" s="7"/>
    </row>
    <row r="780" spans="1:5" s="4" customFormat="1" ht="9.9499999999999993" customHeight="1" x14ac:dyDescent="0.2">
      <c r="A780" s="6"/>
      <c r="D780" s="7"/>
      <c r="E780" s="7"/>
    </row>
    <row r="781" spans="1:5" s="4" customFormat="1" ht="9.9499999999999993" customHeight="1" x14ac:dyDescent="0.2">
      <c r="A781" s="6"/>
      <c r="D781" s="7"/>
      <c r="E781" s="7"/>
    </row>
    <row r="782" spans="1:5" s="4" customFormat="1" ht="9.9499999999999993" customHeight="1" x14ac:dyDescent="0.2">
      <c r="A782" s="6"/>
      <c r="D782" s="7"/>
      <c r="E782" s="7"/>
    </row>
    <row r="783" spans="1:5" s="4" customFormat="1" ht="9.9499999999999993" customHeight="1" x14ac:dyDescent="0.2">
      <c r="A783" s="6"/>
      <c r="D783" s="7"/>
      <c r="E783" s="7"/>
    </row>
    <row r="784" spans="1:5" s="4" customFormat="1" ht="9.9499999999999993" customHeight="1" x14ac:dyDescent="0.2">
      <c r="A784" s="6"/>
      <c r="D784" s="7"/>
      <c r="E784" s="7"/>
    </row>
    <row r="785" spans="1:5" s="4" customFormat="1" ht="9.9499999999999993" customHeight="1" x14ac:dyDescent="0.2">
      <c r="A785" s="6"/>
      <c r="D785" s="7"/>
      <c r="E785" s="7"/>
    </row>
    <row r="786" spans="1:5" s="4" customFormat="1" ht="9.9499999999999993" customHeight="1" x14ac:dyDescent="0.2">
      <c r="A786" s="6"/>
      <c r="D786" s="7"/>
      <c r="E786" s="7"/>
    </row>
    <row r="787" spans="1:5" s="4" customFormat="1" ht="9.9499999999999993" customHeight="1" x14ac:dyDescent="0.2">
      <c r="A787" s="6"/>
      <c r="D787" s="7"/>
      <c r="E787" s="7"/>
    </row>
    <row r="788" spans="1:5" s="4" customFormat="1" ht="9.9499999999999993" customHeight="1" x14ac:dyDescent="0.2">
      <c r="A788" s="6"/>
      <c r="D788" s="7"/>
      <c r="E788" s="7"/>
    </row>
    <row r="789" spans="1:5" s="4" customFormat="1" ht="9.9499999999999993" customHeight="1" x14ac:dyDescent="0.2">
      <c r="A789" s="6"/>
      <c r="D789" s="7"/>
      <c r="E789" s="7"/>
    </row>
    <row r="790" spans="1:5" s="4" customFormat="1" ht="9.9499999999999993" customHeight="1" x14ac:dyDescent="0.2">
      <c r="A790" s="6"/>
      <c r="D790" s="7"/>
      <c r="E790" s="7"/>
    </row>
    <row r="791" spans="1:5" s="4" customFormat="1" ht="9.9499999999999993" customHeight="1" x14ac:dyDescent="0.2">
      <c r="A791" s="6"/>
      <c r="D791" s="7"/>
      <c r="E791" s="7"/>
    </row>
    <row r="792" spans="1:5" s="4" customFormat="1" ht="9.9499999999999993" customHeight="1" x14ac:dyDescent="0.2">
      <c r="A792" s="6"/>
      <c r="D792" s="7"/>
      <c r="E792" s="7"/>
    </row>
    <row r="793" spans="1:5" s="4" customFormat="1" ht="9.9499999999999993" customHeight="1" x14ac:dyDescent="0.2">
      <c r="A793" s="6"/>
      <c r="D793" s="7"/>
      <c r="E793" s="7"/>
    </row>
    <row r="794" spans="1:5" s="4" customFormat="1" ht="9.9499999999999993" customHeight="1" x14ac:dyDescent="0.2">
      <c r="A794" s="6"/>
      <c r="D794" s="7"/>
      <c r="E794" s="7"/>
    </row>
    <row r="795" spans="1:5" s="4" customFormat="1" ht="9.9499999999999993" customHeight="1" x14ac:dyDescent="0.2">
      <c r="A795" s="6"/>
      <c r="D795" s="7"/>
      <c r="E795" s="7"/>
    </row>
    <row r="796" spans="1:5" s="4" customFormat="1" ht="9.9499999999999993" customHeight="1" x14ac:dyDescent="0.2">
      <c r="A796" s="6"/>
      <c r="D796" s="7"/>
      <c r="E796" s="7"/>
    </row>
    <row r="797" spans="1:5" s="4" customFormat="1" ht="9.9499999999999993" customHeight="1" x14ac:dyDescent="0.2">
      <c r="A797" s="6"/>
      <c r="D797" s="7"/>
      <c r="E797" s="7"/>
    </row>
    <row r="798" spans="1:5" s="4" customFormat="1" ht="9.9499999999999993" customHeight="1" x14ac:dyDescent="0.2">
      <c r="A798" s="6"/>
      <c r="D798" s="7"/>
      <c r="E798" s="7"/>
    </row>
    <row r="799" spans="1:5" s="4" customFormat="1" ht="9.9499999999999993" customHeight="1" x14ac:dyDescent="0.2">
      <c r="A799" s="6"/>
      <c r="D799" s="7"/>
      <c r="E799" s="7"/>
    </row>
    <row r="800" spans="1:5" s="4" customFormat="1" ht="9.9499999999999993" customHeight="1" x14ac:dyDescent="0.2">
      <c r="A800" s="6"/>
      <c r="D800" s="7"/>
      <c r="E800" s="7"/>
    </row>
    <row r="801" spans="1:5" s="4" customFormat="1" ht="9.9499999999999993" customHeight="1" x14ac:dyDescent="0.2">
      <c r="A801" s="6"/>
      <c r="D801" s="7"/>
      <c r="E801" s="7"/>
    </row>
    <row r="802" spans="1:5" s="4" customFormat="1" ht="9.9499999999999993" customHeight="1" x14ac:dyDescent="0.2">
      <c r="A802" s="6"/>
      <c r="D802" s="7"/>
      <c r="E802" s="7"/>
    </row>
    <row r="803" spans="1:5" s="4" customFormat="1" ht="9.9499999999999993" customHeight="1" x14ac:dyDescent="0.2">
      <c r="A803" s="6"/>
      <c r="D803" s="7"/>
      <c r="E803" s="7"/>
    </row>
    <row r="804" spans="1:5" s="4" customFormat="1" ht="9.9499999999999993" customHeight="1" x14ac:dyDescent="0.2">
      <c r="A804" s="6"/>
      <c r="D804" s="7"/>
      <c r="E804" s="7"/>
    </row>
    <row r="805" spans="1:5" s="4" customFormat="1" ht="9.9499999999999993" customHeight="1" x14ac:dyDescent="0.2">
      <c r="A805" s="6"/>
      <c r="D805" s="7"/>
      <c r="E805" s="7"/>
    </row>
    <row r="806" spans="1:5" s="4" customFormat="1" ht="9.9499999999999993" customHeight="1" x14ac:dyDescent="0.2">
      <c r="A806" s="6"/>
      <c r="D806" s="7"/>
      <c r="E806" s="7"/>
    </row>
    <row r="807" spans="1:5" s="4" customFormat="1" ht="9.9499999999999993" customHeight="1" x14ac:dyDescent="0.2">
      <c r="A807" s="6"/>
      <c r="D807" s="7"/>
      <c r="E807" s="7"/>
    </row>
    <row r="808" spans="1:5" s="4" customFormat="1" ht="9.9499999999999993" customHeight="1" x14ac:dyDescent="0.2">
      <c r="A808" s="6"/>
      <c r="D808" s="7"/>
      <c r="E808" s="7"/>
    </row>
    <row r="809" spans="1:5" s="4" customFormat="1" ht="9.9499999999999993" customHeight="1" x14ac:dyDescent="0.2">
      <c r="A809" s="6"/>
      <c r="D809" s="7"/>
      <c r="E809" s="7"/>
    </row>
    <row r="810" spans="1:5" s="4" customFormat="1" ht="9.9499999999999993" customHeight="1" x14ac:dyDescent="0.2">
      <c r="A810" s="6"/>
      <c r="D810" s="7"/>
      <c r="E810" s="7"/>
    </row>
    <row r="811" spans="1:5" s="4" customFormat="1" ht="9.9499999999999993" customHeight="1" x14ac:dyDescent="0.2">
      <c r="A811" s="6"/>
      <c r="D811" s="7"/>
      <c r="E811" s="7"/>
    </row>
    <row r="812" spans="1:5" s="4" customFormat="1" ht="9.9499999999999993" customHeight="1" x14ac:dyDescent="0.2">
      <c r="A812" s="6"/>
      <c r="D812" s="7"/>
      <c r="E812" s="7"/>
    </row>
    <row r="813" spans="1:5" s="4" customFormat="1" ht="9.9499999999999993" customHeight="1" x14ac:dyDescent="0.2">
      <c r="A813" s="6"/>
      <c r="D813" s="7"/>
      <c r="E813" s="7"/>
    </row>
    <row r="814" spans="1:5" s="4" customFormat="1" ht="9.9499999999999993" customHeight="1" x14ac:dyDescent="0.2">
      <c r="A814" s="6"/>
      <c r="D814" s="7"/>
      <c r="E814" s="7"/>
    </row>
    <row r="815" spans="1:5" s="4" customFormat="1" ht="9.9499999999999993" customHeight="1" x14ac:dyDescent="0.2">
      <c r="A815" s="6"/>
      <c r="D815" s="7"/>
      <c r="E815" s="7"/>
    </row>
    <row r="816" spans="1:5" s="4" customFormat="1" ht="9.9499999999999993" customHeight="1" x14ac:dyDescent="0.2">
      <c r="A816" s="6"/>
      <c r="D816" s="7"/>
      <c r="E816" s="7"/>
    </row>
    <row r="817" spans="1:5" s="4" customFormat="1" ht="9.9499999999999993" customHeight="1" x14ac:dyDescent="0.2">
      <c r="A817" s="6"/>
      <c r="D817" s="7"/>
      <c r="E817" s="7"/>
    </row>
    <row r="818" spans="1:5" s="4" customFormat="1" ht="9.9499999999999993" customHeight="1" x14ac:dyDescent="0.2">
      <c r="A818" s="6"/>
      <c r="D818" s="7"/>
      <c r="E818" s="7"/>
    </row>
    <row r="819" spans="1:5" s="4" customFormat="1" ht="9.9499999999999993" customHeight="1" x14ac:dyDescent="0.2">
      <c r="A819" s="6"/>
      <c r="D819" s="7"/>
      <c r="E819" s="7"/>
    </row>
    <row r="820" spans="1:5" s="4" customFormat="1" ht="9.9499999999999993" customHeight="1" x14ac:dyDescent="0.2">
      <c r="A820" s="6"/>
      <c r="D820" s="7"/>
      <c r="E820" s="7"/>
    </row>
    <row r="821" spans="1:5" s="4" customFormat="1" ht="9.9499999999999993" customHeight="1" x14ac:dyDescent="0.2">
      <c r="A821" s="6"/>
      <c r="D821" s="7"/>
      <c r="E821" s="7"/>
    </row>
    <row r="822" spans="1:5" s="4" customFormat="1" ht="9.9499999999999993" customHeight="1" x14ac:dyDescent="0.2">
      <c r="A822" s="6"/>
      <c r="D822" s="7"/>
      <c r="E822" s="7"/>
    </row>
    <row r="823" spans="1:5" s="4" customFormat="1" ht="9.9499999999999993" customHeight="1" x14ac:dyDescent="0.2">
      <c r="A823" s="6"/>
      <c r="D823" s="7"/>
      <c r="E823" s="7"/>
    </row>
    <row r="824" spans="1:5" s="4" customFormat="1" ht="9.9499999999999993" customHeight="1" x14ac:dyDescent="0.2">
      <c r="A824" s="6"/>
      <c r="D824" s="7"/>
      <c r="E824" s="7"/>
    </row>
    <row r="825" spans="1:5" s="4" customFormat="1" ht="9.9499999999999993" customHeight="1" x14ac:dyDescent="0.2">
      <c r="A825" s="6"/>
      <c r="D825" s="7"/>
      <c r="E825" s="7"/>
    </row>
    <row r="826" spans="1:5" s="4" customFormat="1" ht="9.9499999999999993" customHeight="1" x14ac:dyDescent="0.2">
      <c r="A826" s="6"/>
      <c r="D826" s="7"/>
      <c r="E826" s="7"/>
    </row>
    <row r="827" spans="1:5" s="4" customFormat="1" ht="9.9499999999999993" customHeight="1" x14ac:dyDescent="0.2">
      <c r="A827" s="6"/>
      <c r="D827" s="7"/>
      <c r="E827" s="7"/>
    </row>
    <row r="828" spans="1:5" s="4" customFormat="1" ht="9.9499999999999993" customHeight="1" x14ac:dyDescent="0.2">
      <c r="A828" s="6"/>
      <c r="D828" s="7"/>
      <c r="E828" s="7"/>
    </row>
    <row r="829" spans="1:5" s="4" customFormat="1" ht="9.9499999999999993" customHeight="1" x14ac:dyDescent="0.2">
      <c r="A829" s="6"/>
      <c r="D829" s="7"/>
      <c r="E829" s="7"/>
    </row>
    <row r="830" spans="1:5" s="4" customFormat="1" ht="9.9499999999999993" customHeight="1" x14ac:dyDescent="0.2">
      <c r="A830" s="6"/>
      <c r="D830" s="7"/>
      <c r="E830" s="7"/>
    </row>
    <row r="831" spans="1:5" s="4" customFormat="1" ht="9.9499999999999993" customHeight="1" x14ac:dyDescent="0.2">
      <c r="A831" s="6"/>
      <c r="D831" s="7"/>
      <c r="E831" s="7"/>
    </row>
    <row r="832" spans="1:5" s="4" customFormat="1" ht="9.9499999999999993" customHeight="1" x14ac:dyDescent="0.2">
      <c r="A832" s="6"/>
      <c r="D832" s="7"/>
      <c r="E832" s="7"/>
    </row>
    <row r="833" spans="1:5" s="4" customFormat="1" ht="9.9499999999999993" customHeight="1" x14ac:dyDescent="0.2">
      <c r="A833" s="6"/>
      <c r="D833" s="7"/>
      <c r="E833" s="7"/>
    </row>
    <row r="834" spans="1:5" s="4" customFormat="1" ht="9.9499999999999993" customHeight="1" x14ac:dyDescent="0.2">
      <c r="A834" s="6"/>
      <c r="D834" s="7"/>
      <c r="E834" s="7"/>
    </row>
    <row r="835" spans="1:5" s="4" customFormat="1" ht="9.9499999999999993" customHeight="1" x14ac:dyDescent="0.2">
      <c r="A835" s="6"/>
      <c r="D835" s="7"/>
      <c r="E835" s="7"/>
    </row>
    <row r="836" spans="1:5" s="4" customFormat="1" ht="9.9499999999999993" customHeight="1" x14ac:dyDescent="0.2">
      <c r="A836" s="6"/>
      <c r="D836" s="7"/>
      <c r="E836" s="7"/>
    </row>
    <row r="837" spans="1:5" s="4" customFormat="1" ht="9.9499999999999993" customHeight="1" x14ac:dyDescent="0.2">
      <c r="A837" s="6"/>
      <c r="D837" s="7"/>
      <c r="E837" s="7"/>
    </row>
    <row r="838" spans="1:5" s="4" customFormat="1" ht="9.9499999999999993" customHeight="1" x14ac:dyDescent="0.2">
      <c r="A838" s="6"/>
      <c r="D838" s="7"/>
      <c r="E838" s="7"/>
    </row>
    <row r="839" spans="1:5" s="4" customFormat="1" ht="9.9499999999999993" customHeight="1" x14ac:dyDescent="0.2">
      <c r="A839" s="6"/>
      <c r="D839" s="7"/>
      <c r="E839" s="7"/>
    </row>
    <row r="840" spans="1:5" s="4" customFormat="1" ht="9.9499999999999993" customHeight="1" x14ac:dyDescent="0.2">
      <c r="A840" s="6"/>
      <c r="D840" s="7"/>
      <c r="E840" s="7"/>
    </row>
    <row r="841" spans="1:5" s="4" customFormat="1" ht="9.9499999999999993" customHeight="1" x14ac:dyDescent="0.2">
      <c r="A841" s="6"/>
      <c r="D841" s="7"/>
      <c r="E841" s="7"/>
    </row>
    <row r="842" spans="1:5" s="4" customFormat="1" ht="9.9499999999999993" customHeight="1" x14ac:dyDescent="0.2">
      <c r="A842" s="6"/>
      <c r="D842" s="7"/>
      <c r="E842" s="7"/>
    </row>
    <row r="843" spans="1:5" s="4" customFormat="1" ht="9.9499999999999993" customHeight="1" x14ac:dyDescent="0.2">
      <c r="A843" s="6"/>
      <c r="D843" s="7"/>
      <c r="E843" s="7"/>
    </row>
    <row r="844" spans="1:5" s="4" customFormat="1" ht="9.9499999999999993" customHeight="1" x14ac:dyDescent="0.2">
      <c r="A844" s="6"/>
      <c r="D844" s="7"/>
      <c r="E844" s="7"/>
    </row>
    <row r="845" spans="1:5" s="4" customFormat="1" ht="9.9499999999999993" customHeight="1" x14ac:dyDescent="0.2">
      <c r="A845" s="6"/>
      <c r="D845" s="7"/>
      <c r="E845" s="7"/>
    </row>
    <row r="846" spans="1:5" s="4" customFormat="1" ht="9.9499999999999993" customHeight="1" x14ac:dyDescent="0.2">
      <c r="A846" s="6"/>
      <c r="D846" s="7"/>
      <c r="E846" s="7"/>
    </row>
    <row r="847" spans="1:5" s="4" customFormat="1" ht="9.9499999999999993" customHeight="1" x14ac:dyDescent="0.2">
      <c r="A847" s="6"/>
      <c r="D847" s="7"/>
      <c r="E847" s="7"/>
    </row>
    <row r="848" spans="1:5" s="4" customFormat="1" ht="9.9499999999999993" customHeight="1" x14ac:dyDescent="0.2">
      <c r="A848" s="6"/>
      <c r="D848" s="7"/>
      <c r="E848" s="7"/>
    </row>
    <row r="849" spans="1:5" s="4" customFormat="1" ht="9.9499999999999993" customHeight="1" x14ac:dyDescent="0.2">
      <c r="A849" s="6"/>
      <c r="D849" s="7"/>
      <c r="E849" s="7"/>
    </row>
    <row r="850" spans="1:5" s="4" customFormat="1" ht="9.9499999999999993" customHeight="1" x14ac:dyDescent="0.2">
      <c r="A850" s="6"/>
      <c r="D850" s="7"/>
      <c r="E850" s="7"/>
    </row>
    <row r="851" spans="1:5" s="4" customFormat="1" ht="9.9499999999999993" customHeight="1" x14ac:dyDescent="0.2">
      <c r="A851" s="6"/>
      <c r="D851" s="7"/>
      <c r="E851" s="7"/>
    </row>
    <row r="852" spans="1:5" s="4" customFormat="1" ht="9.9499999999999993" customHeight="1" x14ac:dyDescent="0.2">
      <c r="A852" s="6"/>
      <c r="D852" s="7"/>
      <c r="E852" s="7"/>
    </row>
    <row r="853" spans="1:5" s="4" customFormat="1" ht="9.9499999999999993" customHeight="1" x14ac:dyDescent="0.2">
      <c r="A853" s="6"/>
      <c r="D853" s="7"/>
      <c r="E853" s="7"/>
    </row>
    <row r="854" spans="1:5" s="4" customFormat="1" ht="9.9499999999999993" customHeight="1" x14ac:dyDescent="0.2">
      <c r="A854" s="6"/>
      <c r="D854" s="7"/>
      <c r="E854" s="7"/>
    </row>
    <row r="855" spans="1:5" s="4" customFormat="1" ht="9.9499999999999993" customHeight="1" x14ac:dyDescent="0.2">
      <c r="A855" s="6"/>
      <c r="D855" s="7"/>
      <c r="E855" s="7"/>
    </row>
    <row r="856" spans="1:5" s="4" customFormat="1" ht="9.9499999999999993" customHeight="1" x14ac:dyDescent="0.2">
      <c r="A856" s="6"/>
      <c r="D856" s="7"/>
      <c r="E856" s="7"/>
    </row>
    <row r="857" spans="1:5" s="4" customFormat="1" ht="9.9499999999999993" customHeight="1" x14ac:dyDescent="0.2">
      <c r="A857" s="6"/>
      <c r="D857" s="7"/>
      <c r="E857" s="7"/>
    </row>
    <row r="858" spans="1:5" s="4" customFormat="1" ht="9.9499999999999993" customHeight="1" x14ac:dyDescent="0.2">
      <c r="A858" s="6"/>
      <c r="D858" s="7"/>
      <c r="E858" s="7"/>
    </row>
    <row r="859" spans="1:5" s="4" customFormat="1" ht="9.9499999999999993" customHeight="1" x14ac:dyDescent="0.2">
      <c r="A859" s="6"/>
      <c r="D859" s="7"/>
      <c r="E859" s="7"/>
    </row>
    <row r="860" spans="1:5" s="4" customFormat="1" ht="9.9499999999999993" customHeight="1" x14ac:dyDescent="0.2">
      <c r="A860" s="6"/>
      <c r="D860" s="7"/>
      <c r="E860" s="7"/>
    </row>
    <row r="861" spans="1:5" s="4" customFormat="1" ht="9.9499999999999993" customHeight="1" x14ac:dyDescent="0.2">
      <c r="A861" s="6"/>
      <c r="D861" s="7"/>
      <c r="E861" s="7"/>
    </row>
    <row r="862" spans="1:5" s="4" customFormat="1" ht="9.9499999999999993" customHeight="1" x14ac:dyDescent="0.2">
      <c r="A862" s="6"/>
      <c r="D862" s="7"/>
      <c r="E862" s="7"/>
    </row>
    <row r="863" spans="1:5" s="4" customFormat="1" ht="9.9499999999999993" customHeight="1" x14ac:dyDescent="0.2">
      <c r="A863" s="6"/>
      <c r="D863" s="7"/>
      <c r="E863" s="7"/>
    </row>
    <row r="864" spans="1:5" s="4" customFormat="1" ht="9.9499999999999993" customHeight="1" x14ac:dyDescent="0.2">
      <c r="A864" s="6"/>
      <c r="D864" s="7"/>
      <c r="E864" s="7"/>
    </row>
    <row r="865" spans="1:5" s="4" customFormat="1" ht="9.9499999999999993" customHeight="1" x14ac:dyDescent="0.2">
      <c r="A865" s="6"/>
      <c r="D865" s="7"/>
      <c r="E865" s="7"/>
    </row>
    <row r="866" spans="1:5" s="4" customFormat="1" ht="9.9499999999999993" customHeight="1" x14ac:dyDescent="0.2">
      <c r="A866" s="6"/>
      <c r="D866" s="7"/>
      <c r="E866" s="7"/>
    </row>
    <row r="867" spans="1:5" s="4" customFormat="1" ht="9.9499999999999993" customHeight="1" x14ac:dyDescent="0.2">
      <c r="A867" s="6"/>
      <c r="D867" s="7"/>
      <c r="E867" s="7"/>
    </row>
    <row r="868" spans="1:5" s="4" customFormat="1" ht="9.9499999999999993" customHeight="1" x14ac:dyDescent="0.2">
      <c r="A868" s="6"/>
      <c r="D868" s="7"/>
      <c r="E868" s="7"/>
    </row>
    <row r="869" spans="1:5" s="4" customFormat="1" ht="9.9499999999999993" customHeight="1" x14ac:dyDescent="0.2">
      <c r="A869" s="6"/>
      <c r="D869" s="7"/>
      <c r="E869" s="7"/>
    </row>
    <row r="870" spans="1:5" s="4" customFormat="1" ht="9.9499999999999993" customHeight="1" x14ac:dyDescent="0.2">
      <c r="A870" s="6"/>
      <c r="D870" s="7"/>
      <c r="E870" s="7"/>
    </row>
    <row r="871" spans="1:5" s="4" customFormat="1" ht="9.9499999999999993" customHeight="1" x14ac:dyDescent="0.2">
      <c r="A871" s="6"/>
      <c r="D871" s="7"/>
      <c r="E871" s="7"/>
    </row>
    <row r="872" spans="1:5" s="4" customFormat="1" ht="9.9499999999999993" customHeight="1" x14ac:dyDescent="0.2">
      <c r="A872" s="6"/>
      <c r="D872" s="7"/>
      <c r="E872" s="7"/>
    </row>
    <row r="873" spans="1:5" s="4" customFormat="1" ht="9.9499999999999993" customHeight="1" x14ac:dyDescent="0.2">
      <c r="A873" s="6"/>
      <c r="D873" s="7"/>
      <c r="E873" s="7"/>
    </row>
    <row r="874" spans="1:5" s="4" customFormat="1" ht="9.9499999999999993" customHeight="1" x14ac:dyDescent="0.2">
      <c r="A874" s="6"/>
      <c r="D874" s="7"/>
      <c r="E874" s="7"/>
    </row>
    <row r="875" spans="1:5" s="4" customFormat="1" ht="9.9499999999999993" customHeight="1" x14ac:dyDescent="0.2">
      <c r="A875" s="6"/>
      <c r="D875" s="7"/>
      <c r="E875" s="7"/>
    </row>
    <row r="876" spans="1:5" s="4" customFormat="1" ht="9.9499999999999993" customHeight="1" x14ac:dyDescent="0.2">
      <c r="A876" s="6"/>
      <c r="D876" s="7"/>
      <c r="E876" s="7"/>
    </row>
    <row r="877" spans="1:5" s="4" customFormat="1" ht="9.9499999999999993" customHeight="1" x14ac:dyDescent="0.2">
      <c r="A877" s="6"/>
      <c r="D877" s="7"/>
      <c r="E877" s="7"/>
    </row>
    <row r="878" spans="1:5" s="4" customFormat="1" ht="9.9499999999999993" customHeight="1" x14ac:dyDescent="0.2">
      <c r="A878" s="6"/>
      <c r="D878" s="7"/>
      <c r="E878" s="7"/>
    </row>
    <row r="879" spans="1:5" s="4" customFormat="1" ht="9.9499999999999993" customHeight="1" x14ac:dyDescent="0.2">
      <c r="A879" s="6"/>
      <c r="D879" s="7"/>
      <c r="E879" s="7"/>
    </row>
    <row r="880" spans="1:5" s="4" customFormat="1" ht="9.9499999999999993" customHeight="1" x14ac:dyDescent="0.2">
      <c r="A880" s="6"/>
      <c r="D880" s="7"/>
      <c r="E880" s="7"/>
    </row>
    <row r="881" spans="1:5" s="4" customFormat="1" ht="9.9499999999999993" customHeight="1" x14ac:dyDescent="0.2">
      <c r="A881" s="6"/>
      <c r="D881" s="7"/>
      <c r="E881" s="7"/>
    </row>
    <row r="882" spans="1:5" s="4" customFormat="1" ht="9.9499999999999993" customHeight="1" x14ac:dyDescent="0.2">
      <c r="A882" s="6"/>
      <c r="D882" s="7"/>
      <c r="E882" s="7"/>
    </row>
    <row r="883" spans="1:5" s="4" customFormat="1" ht="9.9499999999999993" customHeight="1" x14ac:dyDescent="0.2">
      <c r="A883" s="6"/>
      <c r="D883" s="7"/>
      <c r="E883" s="7"/>
    </row>
    <row r="884" spans="1:5" s="4" customFormat="1" ht="9.9499999999999993" customHeight="1" x14ac:dyDescent="0.2">
      <c r="A884" s="6"/>
      <c r="D884" s="7"/>
      <c r="E884" s="7"/>
    </row>
    <row r="885" spans="1:5" s="4" customFormat="1" ht="9.9499999999999993" customHeight="1" x14ac:dyDescent="0.2">
      <c r="A885" s="6"/>
      <c r="D885" s="7"/>
      <c r="E885" s="7"/>
    </row>
    <row r="886" spans="1:5" s="4" customFormat="1" ht="9.9499999999999993" customHeight="1" x14ac:dyDescent="0.2">
      <c r="A886" s="6"/>
      <c r="D886" s="7"/>
      <c r="E886" s="7"/>
    </row>
    <row r="887" spans="1:5" s="4" customFormat="1" ht="9.9499999999999993" customHeight="1" x14ac:dyDescent="0.2">
      <c r="A887" s="6"/>
      <c r="D887" s="7"/>
      <c r="E887" s="7"/>
    </row>
    <row r="888" spans="1:5" s="4" customFormat="1" ht="9.9499999999999993" customHeight="1" x14ac:dyDescent="0.2">
      <c r="A888" s="6"/>
      <c r="D888" s="7"/>
      <c r="E888" s="7"/>
    </row>
    <row r="889" spans="1:5" s="4" customFormat="1" ht="9.9499999999999993" customHeight="1" x14ac:dyDescent="0.2">
      <c r="A889" s="6"/>
      <c r="D889" s="7"/>
      <c r="E889" s="7"/>
    </row>
    <row r="890" spans="1:5" s="4" customFormat="1" ht="9.9499999999999993" customHeight="1" x14ac:dyDescent="0.2">
      <c r="A890" s="6"/>
      <c r="D890" s="7"/>
      <c r="E890" s="7"/>
    </row>
    <row r="891" spans="1:5" s="4" customFormat="1" ht="9.9499999999999993" customHeight="1" x14ac:dyDescent="0.2">
      <c r="A891" s="6"/>
      <c r="D891" s="7"/>
      <c r="E891" s="7"/>
    </row>
    <row r="892" spans="1:5" s="4" customFormat="1" ht="9.9499999999999993" customHeight="1" x14ac:dyDescent="0.2">
      <c r="A892" s="6"/>
      <c r="D892" s="7"/>
      <c r="E892" s="7"/>
    </row>
    <row r="893" spans="1:5" s="4" customFormat="1" ht="9.9499999999999993" customHeight="1" x14ac:dyDescent="0.2">
      <c r="A893" s="6"/>
      <c r="D893" s="7"/>
      <c r="E893" s="7"/>
    </row>
    <row r="894" spans="1:5" s="4" customFormat="1" ht="9.9499999999999993" customHeight="1" x14ac:dyDescent="0.2">
      <c r="A894" s="6"/>
      <c r="D894" s="7"/>
      <c r="E894" s="7"/>
    </row>
    <row r="895" spans="1:5" s="4" customFormat="1" ht="9.9499999999999993" customHeight="1" x14ac:dyDescent="0.2">
      <c r="A895" s="6"/>
      <c r="D895" s="7"/>
      <c r="E895" s="7"/>
    </row>
    <row r="896" spans="1:5" s="4" customFormat="1" ht="9.9499999999999993" customHeight="1" x14ac:dyDescent="0.2">
      <c r="A896" s="6"/>
      <c r="D896" s="7"/>
      <c r="E896" s="7"/>
    </row>
    <row r="897" spans="1:5" s="4" customFormat="1" ht="9.9499999999999993" customHeight="1" x14ac:dyDescent="0.2">
      <c r="A897" s="6"/>
      <c r="D897" s="7"/>
      <c r="E897" s="7"/>
    </row>
    <row r="898" spans="1:5" s="4" customFormat="1" ht="9.9499999999999993" customHeight="1" x14ac:dyDescent="0.2">
      <c r="A898" s="6"/>
      <c r="D898" s="7"/>
      <c r="E898" s="7"/>
    </row>
    <row r="899" spans="1:5" s="4" customFormat="1" ht="9.9499999999999993" customHeight="1" x14ac:dyDescent="0.2">
      <c r="A899" s="6"/>
      <c r="D899" s="7"/>
      <c r="E899" s="7"/>
    </row>
    <row r="900" spans="1:5" s="4" customFormat="1" ht="9.9499999999999993" customHeight="1" x14ac:dyDescent="0.2">
      <c r="A900" s="6"/>
      <c r="D900" s="7"/>
      <c r="E900" s="7"/>
    </row>
    <row r="901" spans="1:5" s="4" customFormat="1" ht="9.9499999999999993" customHeight="1" x14ac:dyDescent="0.2">
      <c r="A901" s="6"/>
      <c r="D901" s="7"/>
      <c r="E901" s="7"/>
    </row>
    <row r="902" spans="1:5" s="4" customFormat="1" ht="9.9499999999999993" customHeight="1" x14ac:dyDescent="0.2">
      <c r="A902" s="6"/>
      <c r="D902" s="7"/>
      <c r="E902" s="7"/>
    </row>
    <row r="903" spans="1:5" s="4" customFormat="1" ht="9.9499999999999993" customHeight="1" x14ac:dyDescent="0.2">
      <c r="A903" s="6"/>
      <c r="D903" s="7"/>
      <c r="E903" s="7"/>
    </row>
    <row r="904" spans="1:5" s="4" customFormat="1" ht="9.9499999999999993" customHeight="1" x14ac:dyDescent="0.2">
      <c r="A904" s="6"/>
      <c r="D904" s="7"/>
      <c r="E904" s="7"/>
    </row>
    <row r="905" spans="1:5" s="4" customFormat="1" ht="9.9499999999999993" customHeight="1" x14ac:dyDescent="0.2">
      <c r="A905" s="6"/>
      <c r="D905" s="7"/>
      <c r="E905" s="7"/>
    </row>
    <row r="906" spans="1:5" s="4" customFormat="1" ht="9.9499999999999993" customHeight="1" x14ac:dyDescent="0.2">
      <c r="A906" s="6"/>
      <c r="D906" s="7"/>
      <c r="E906" s="7"/>
    </row>
    <row r="907" spans="1:5" s="4" customFormat="1" ht="9.9499999999999993" customHeight="1" x14ac:dyDescent="0.2">
      <c r="A907" s="6"/>
      <c r="D907" s="7"/>
      <c r="E907" s="7"/>
    </row>
    <row r="908" spans="1:5" s="4" customFormat="1" ht="9.9499999999999993" customHeight="1" x14ac:dyDescent="0.2">
      <c r="A908" s="6"/>
      <c r="D908" s="7"/>
      <c r="E908" s="7"/>
    </row>
    <row r="909" spans="1:5" s="4" customFormat="1" ht="9.9499999999999993" customHeight="1" x14ac:dyDescent="0.2">
      <c r="A909" s="6"/>
      <c r="D909" s="7"/>
      <c r="E909" s="7"/>
    </row>
    <row r="910" spans="1:5" s="4" customFormat="1" ht="9.9499999999999993" customHeight="1" x14ac:dyDescent="0.2">
      <c r="A910" s="6"/>
      <c r="D910" s="7"/>
      <c r="E910" s="7"/>
    </row>
    <row r="911" spans="1:5" s="4" customFormat="1" ht="9.9499999999999993" customHeight="1" x14ac:dyDescent="0.2">
      <c r="A911" s="6"/>
      <c r="D911" s="7"/>
      <c r="E911" s="7"/>
    </row>
    <row r="912" spans="1:5" s="4" customFormat="1" ht="9.9499999999999993" customHeight="1" x14ac:dyDescent="0.2">
      <c r="A912" s="6"/>
      <c r="D912" s="7"/>
      <c r="E912" s="7"/>
    </row>
    <row r="913" spans="1:5" s="4" customFormat="1" ht="9.9499999999999993" customHeight="1" x14ac:dyDescent="0.2">
      <c r="A913" s="6"/>
      <c r="D913" s="7"/>
      <c r="E913" s="7"/>
    </row>
    <row r="914" spans="1:5" s="4" customFormat="1" ht="9.9499999999999993" customHeight="1" x14ac:dyDescent="0.2">
      <c r="A914" s="6"/>
      <c r="D914" s="7"/>
      <c r="E914" s="7"/>
    </row>
    <row r="915" spans="1:5" s="4" customFormat="1" ht="9.9499999999999993" customHeight="1" x14ac:dyDescent="0.2">
      <c r="A915" s="6"/>
      <c r="D915" s="7"/>
      <c r="E915" s="7"/>
    </row>
    <row r="916" spans="1:5" s="4" customFormat="1" ht="9.9499999999999993" customHeight="1" x14ac:dyDescent="0.2">
      <c r="A916" s="6"/>
      <c r="D916" s="7"/>
      <c r="E916" s="7"/>
    </row>
    <row r="917" spans="1:5" s="4" customFormat="1" ht="9.9499999999999993" customHeight="1" x14ac:dyDescent="0.2">
      <c r="A917" s="6"/>
      <c r="D917" s="7"/>
      <c r="E917" s="7"/>
    </row>
    <row r="918" spans="1:5" s="4" customFormat="1" ht="9.9499999999999993" customHeight="1" x14ac:dyDescent="0.2">
      <c r="A918" s="6"/>
      <c r="D918" s="7"/>
      <c r="E918" s="7"/>
    </row>
    <row r="919" spans="1:5" s="4" customFormat="1" ht="9.9499999999999993" customHeight="1" x14ac:dyDescent="0.2">
      <c r="A919" s="6"/>
      <c r="D919" s="7"/>
      <c r="E919" s="7"/>
    </row>
    <row r="920" spans="1:5" s="4" customFormat="1" ht="9.9499999999999993" customHeight="1" x14ac:dyDescent="0.2">
      <c r="A920" s="6"/>
      <c r="D920" s="7"/>
      <c r="E920" s="7"/>
    </row>
    <row r="921" spans="1:5" s="4" customFormat="1" ht="9.9499999999999993" customHeight="1" x14ac:dyDescent="0.2">
      <c r="A921" s="6"/>
      <c r="D921" s="7"/>
      <c r="E921" s="7"/>
    </row>
    <row r="922" spans="1:5" s="4" customFormat="1" ht="9.9499999999999993" customHeight="1" x14ac:dyDescent="0.2">
      <c r="A922" s="6"/>
      <c r="D922" s="7"/>
      <c r="E922" s="7"/>
    </row>
    <row r="923" spans="1:5" s="4" customFormat="1" ht="9.9499999999999993" customHeight="1" x14ac:dyDescent="0.2">
      <c r="A923" s="6"/>
      <c r="D923" s="7"/>
      <c r="E923" s="7"/>
    </row>
    <row r="924" spans="1:5" s="4" customFormat="1" ht="9.9499999999999993" customHeight="1" x14ac:dyDescent="0.2">
      <c r="A924" s="6"/>
      <c r="D924" s="7"/>
      <c r="E924" s="7"/>
    </row>
    <row r="925" spans="1:5" s="4" customFormat="1" ht="9.9499999999999993" customHeight="1" x14ac:dyDescent="0.2">
      <c r="A925" s="6"/>
      <c r="D925" s="7"/>
      <c r="E925" s="7"/>
    </row>
    <row r="926" spans="1:5" s="4" customFormat="1" ht="9.9499999999999993" customHeight="1" x14ac:dyDescent="0.2">
      <c r="A926" s="6"/>
      <c r="D926" s="7"/>
      <c r="E926" s="7"/>
    </row>
    <row r="927" spans="1:5" s="4" customFormat="1" ht="9.9499999999999993" customHeight="1" x14ac:dyDescent="0.2">
      <c r="A927" s="6"/>
      <c r="D927" s="7"/>
      <c r="E927" s="7"/>
    </row>
    <row r="928" spans="1:5" s="4" customFormat="1" ht="9.9499999999999993" customHeight="1" x14ac:dyDescent="0.2">
      <c r="A928" s="6"/>
      <c r="D928" s="7"/>
      <c r="E928" s="7"/>
    </row>
    <row r="929" spans="1:5" s="4" customFormat="1" ht="9.9499999999999993" customHeight="1" x14ac:dyDescent="0.2">
      <c r="A929" s="6"/>
      <c r="D929" s="7"/>
      <c r="E929" s="7"/>
    </row>
    <row r="930" spans="1:5" s="4" customFormat="1" ht="9.9499999999999993" customHeight="1" x14ac:dyDescent="0.2">
      <c r="A930" s="6"/>
      <c r="D930" s="7"/>
      <c r="E930" s="7"/>
    </row>
    <row r="931" spans="1:5" s="4" customFormat="1" ht="9.9499999999999993" customHeight="1" x14ac:dyDescent="0.2">
      <c r="A931" s="6"/>
      <c r="D931" s="7"/>
      <c r="E931" s="7"/>
    </row>
    <row r="932" spans="1:5" s="4" customFormat="1" ht="9.9499999999999993" customHeight="1" x14ac:dyDescent="0.2">
      <c r="A932" s="6"/>
      <c r="D932" s="7"/>
      <c r="E932" s="7"/>
    </row>
    <row r="933" spans="1:5" s="4" customFormat="1" ht="9.9499999999999993" customHeight="1" x14ac:dyDescent="0.2">
      <c r="A933" s="6"/>
      <c r="D933" s="7"/>
      <c r="E933" s="7"/>
    </row>
    <row r="934" spans="1:5" s="4" customFormat="1" ht="9.9499999999999993" customHeight="1" x14ac:dyDescent="0.2">
      <c r="A934" s="6"/>
      <c r="D934" s="7"/>
      <c r="E934" s="7"/>
    </row>
    <row r="935" spans="1:5" s="4" customFormat="1" ht="9.9499999999999993" customHeight="1" x14ac:dyDescent="0.2">
      <c r="A935" s="6"/>
      <c r="D935" s="7"/>
      <c r="E935" s="7"/>
    </row>
    <row r="936" spans="1:5" s="4" customFormat="1" ht="9.9499999999999993" customHeight="1" x14ac:dyDescent="0.2">
      <c r="A936" s="6"/>
      <c r="D936" s="7"/>
      <c r="E936" s="7"/>
    </row>
    <row r="937" spans="1:5" s="4" customFormat="1" ht="9.9499999999999993" customHeight="1" x14ac:dyDescent="0.2">
      <c r="A937" s="6"/>
      <c r="D937" s="7"/>
      <c r="E937" s="7"/>
    </row>
    <row r="938" spans="1:5" s="4" customFormat="1" ht="9.9499999999999993" customHeight="1" x14ac:dyDescent="0.2">
      <c r="A938" s="6"/>
      <c r="D938" s="7"/>
      <c r="E938" s="7"/>
    </row>
    <row r="939" spans="1:5" s="4" customFormat="1" ht="9.9499999999999993" customHeight="1" x14ac:dyDescent="0.2">
      <c r="A939" s="6"/>
      <c r="D939" s="7"/>
      <c r="E939" s="7"/>
    </row>
    <row r="940" spans="1:5" s="4" customFormat="1" ht="9.9499999999999993" customHeight="1" x14ac:dyDescent="0.2">
      <c r="A940" s="6"/>
      <c r="D940" s="7"/>
      <c r="E940" s="7"/>
    </row>
    <row r="941" spans="1:5" s="4" customFormat="1" ht="9.9499999999999993" customHeight="1" x14ac:dyDescent="0.2">
      <c r="A941" s="6"/>
      <c r="D941" s="7"/>
      <c r="E941" s="7"/>
    </row>
    <row r="942" spans="1:5" s="4" customFormat="1" ht="9.9499999999999993" customHeight="1" x14ac:dyDescent="0.2">
      <c r="A942" s="6"/>
      <c r="D942" s="7"/>
      <c r="E942" s="7"/>
    </row>
    <row r="943" spans="1:5" s="4" customFormat="1" ht="9.9499999999999993" customHeight="1" x14ac:dyDescent="0.2">
      <c r="A943" s="6"/>
      <c r="D943" s="7"/>
      <c r="E943" s="7"/>
    </row>
    <row r="944" spans="1:5" s="4" customFormat="1" ht="9.9499999999999993" customHeight="1" x14ac:dyDescent="0.2">
      <c r="A944" s="6"/>
      <c r="D944" s="7"/>
      <c r="E944" s="7"/>
    </row>
    <row r="945" spans="1:5" s="4" customFormat="1" ht="9.9499999999999993" customHeight="1" x14ac:dyDescent="0.2">
      <c r="A945" s="6"/>
      <c r="D945" s="7"/>
      <c r="E945" s="7"/>
    </row>
    <row r="946" spans="1:5" s="4" customFormat="1" ht="9.9499999999999993" customHeight="1" x14ac:dyDescent="0.2">
      <c r="A946" s="6"/>
      <c r="D946" s="7"/>
      <c r="E946" s="7"/>
    </row>
    <row r="947" spans="1:5" s="4" customFormat="1" ht="9.9499999999999993" customHeight="1" x14ac:dyDescent="0.2">
      <c r="A947" s="6"/>
      <c r="D947" s="7"/>
      <c r="E947" s="7"/>
    </row>
    <row r="948" spans="1:5" s="4" customFormat="1" ht="9.9499999999999993" customHeight="1" x14ac:dyDescent="0.2">
      <c r="A948" s="6"/>
      <c r="D948" s="7"/>
      <c r="E948" s="7"/>
    </row>
    <row r="949" spans="1:5" s="4" customFormat="1" ht="9.9499999999999993" customHeight="1" x14ac:dyDescent="0.2">
      <c r="A949" s="6"/>
      <c r="D949" s="7"/>
      <c r="E949" s="7"/>
    </row>
    <row r="950" spans="1:5" s="4" customFormat="1" ht="9.9499999999999993" customHeight="1" x14ac:dyDescent="0.2">
      <c r="A950" s="6"/>
      <c r="D950" s="7"/>
      <c r="E950" s="7"/>
    </row>
    <row r="951" spans="1:5" s="4" customFormat="1" ht="9.9499999999999993" customHeight="1" x14ac:dyDescent="0.2">
      <c r="A951" s="6"/>
      <c r="D951" s="7"/>
      <c r="E951" s="7"/>
    </row>
    <row r="952" spans="1:5" s="4" customFormat="1" ht="9.9499999999999993" customHeight="1" x14ac:dyDescent="0.2">
      <c r="A952" s="6"/>
      <c r="D952" s="7"/>
      <c r="E952" s="7"/>
    </row>
    <row r="953" spans="1:5" s="4" customFormat="1" ht="9.9499999999999993" customHeight="1" x14ac:dyDescent="0.2">
      <c r="A953" s="6"/>
      <c r="D953" s="7"/>
      <c r="E953" s="7"/>
    </row>
    <row r="954" spans="1:5" s="4" customFormat="1" ht="9.9499999999999993" customHeight="1" x14ac:dyDescent="0.2">
      <c r="A954" s="6"/>
      <c r="D954" s="7"/>
      <c r="E954" s="7"/>
    </row>
    <row r="955" spans="1:5" s="4" customFormat="1" ht="9.9499999999999993" customHeight="1" x14ac:dyDescent="0.2">
      <c r="A955" s="6"/>
      <c r="D955" s="7"/>
      <c r="E955" s="7"/>
    </row>
    <row r="956" spans="1:5" s="4" customFormat="1" ht="9.9499999999999993" customHeight="1" x14ac:dyDescent="0.2">
      <c r="A956" s="6"/>
      <c r="D956" s="7"/>
      <c r="E956" s="7"/>
    </row>
    <row r="957" spans="1:5" s="4" customFormat="1" ht="9.9499999999999993" customHeight="1" x14ac:dyDescent="0.2">
      <c r="A957" s="6"/>
      <c r="D957" s="7"/>
      <c r="E957" s="7"/>
    </row>
    <row r="958" spans="1:5" s="4" customFormat="1" ht="9.9499999999999993" customHeight="1" x14ac:dyDescent="0.2">
      <c r="A958" s="6"/>
      <c r="D958" s="7"/>
      <c r="E958" s="7"/>
    </row>
    <row r="959" spans="1:5" s="4" customFormat="1" ht="9.9499999999999993" customHeight="1" x14ac:dyDescent="0.2">
      <c r="A959" s="6"/>
      <c r="D959" s="7"/>
      <c r="E959" s="7"/>
    </row>
    <row r="960" spans="1:5" s="4" customFormat="1" ht="9.9499999999999993" customHeight="1" x14ac:dyDescent="0.2">
      <c r="A960" s="6"/>
      <c r="D960" s="7"/>
      <c r="E960" s="7"/>
    </row>
    <row r="961" spans="1:5" s="4" customFormat="1" ht="9.9499999999999993" customHeight="1" x14ac:dyDescent="0.2">
      <c r="A961" s="6"/>
      <c r="D961" s="7"/>
      <c r="E961" s="7"/>
    </row>
    <row r="962" spans="1:5" s="4" customFormat="1" ht="9.9499999999999993" customHeight="1" x14ac:dyDescent="0.2">
      <c r="A962" s="6"/>
      <c r="D962" s="7"/>
      <c r="E962" s="7"/>
    </row>
    <row r="963" spans="1:5" s="4" customFormat="1" ht="9.9499999999999993" customHeight="1" x14ac:dyDescent="0.2">
      <c r="A963" s="6"/>
      <c r="D963" s="7"/>
      <c r="E963" s="7"/>
    </row>
    <row r="964" spans="1:5" s="4" customFormat="1" ht="9.9499999999999993" customHeight="1" x14ac:dyDescent="0.2">
      <c r="A964" s="6"/>
      <c r="D964" s="7"/>
      <c r="E964" s="7"/>
    </row>
    <row r="965" spans="1:5" s="4" customFormat="1" ht="9.9499999999999993" customHeight="1" x14ac:dyDescent="0.2">
      <c r="A965" s="6"/>
      <c r="D965" s="7"/>
      <c r="E965" s="7"/>
    </row>
    <row r="966" spans="1:5" s="4" customFormat="1" ht="9.9499999999999993" customHeight="1" x14ac:dyDescent="0.2">
      <c r="A966" s="6"/>
      <c r="D966" s="7"/>
      <c r="E966" s="7"/>
    </row>
    <row r="967" spans="1:5" s="4" customFormat="1" ht="9.9499999999999993" customHeight="1" x14ac:dyDescent="0.2">
      <c r="A967" s="6"/>
      <c r="D967" s="7"/>
      <c r="E967" s="7"/>
    </row>
    <row r="968" spans="1:5" s="4" customFormat="1" ht="9.9499999999999993" customHeight="1" x14ac:dyDescent="0.2">
      <c r="A968" s="6"/>
      <c r="D968" s="7"/>
      <c r="E968" s="7"/>
    </row>
    <row r="969" spans="1:5" s="4" customFormat="1" ht="9.9499999999999993" customHeight="1" x14ac:dyDescent="0.2">
      <c r="A969" s="6"/>
      <c r="D969" s="7"/>
      <c r="E969" s="7"/>
    </row>
    <row r="970" spans="1:5" s="4" customFormat="1" ht="9.9499999999999993" customHeight="1" x14ac:dyDescent="0.2">
      <c r="A970" s="6"/>
      <c r="D970" s="7"/>
      <c r="E970" s="7"/>
    </row>
    <row r="971" spans="1:5" s="4" customFormat="1" ht="9.9499999999999993" customHeight="1" x14ac:dyDescent="0.2">
      <c r="A971" s="6"/>
      <c r="D971" s="7"/>
      <c r="E971" s="7"/>
    </row>
    <row r="972" spans="1:5" s="4" customFormat="1" ht="9.9499999999999993" customHeight="1" x14ac:dyDescent="0.2">
      <c r="A972" s="6"/>
      <c r="D972" s="7"/>
      <c r="E972" s="7"/>
    </row>
    <row r="973" spans="1:5" s="4" customFormat="1" ht="9.9499999999999993" customHeight="1" x14ac:dyDescent="0.2">
      <c r="A973" s="6"/>
      <c r="D973" s="7"/>
      <c r="E973" s="7"/>
    </row>
    <row r="974" spans="1:5" s="4" customFormat="1" ht="9.9499999999999993" customHeight="1" x14ac:dyDescent="0.2">
      <c r="A974" s="6"/>
      <c r="D974" s="7"/>
      <c r="E974" s="7"/>
    </row>
    <row r="975" spans="1:5" s="4" customFormat="1" ht="9.9499999999999993" customHeight="1" x14ac:dyDescent="0.2">
      <c r="A975" s="6"/>
      <c r="D975" s="7"/>
      <c r="E975" s="7"/>
    </row>
    <row r="976" spans="1:5" s="4" customFormat="1" ht="9.9499999999999993" customHeight="1" x14ac:dyDescent="0.2">
      <c r="A976" s="6"/>
      <c r="D976" s="7"/>
      <c r="E976" s="7"/>
    </row>
  </sheetData>
  <mergeCells count="8">
    <mergeCell ref="A3:C4"/>
    <mergeCell ref="D3:D4"/>
    <mergeCell ref="E3:E4"/>
    <mergeCell ref="O1:Q1"/>
    <mergeCell ref="D1:E1"/>
    <mergeCell ref="G1:H1"/>
    <mergeCell ref="G3:H4"/>
    <mergeCell ref="J1:M1"/>
  </mergeCells>
  <phoneticPr fontId="0" type="noConversion"/>
  <conditionalFormatting sqref="E6:E19">
    <cfRule type="containsBlanks" dxfId="1" priority="9">
      <formula>LEN(TRIM(E6))=0</formula>
    </cfRule>
  </conditionalFormatting>
  <conditionalFormatting sqref="G6:G19">
    <cfRule type="containsBlanks" priority="1" stopIfTrue="1">
      <formula>LEN(TRIM(G6))=0</formula>
    </cfRule>
    <cfRule type="cellIs" dxfId="0" priority="3" operator="lessThan">
      <formula>TODAY()-90</formula>
    </cfRule>
  </conditionalFormatting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838200</xdr:colOff>
                    <xdr:row>0</xdr:row>
                    <xdr:rowOff>57150</xdr:rowOff>
                  </from>
                  <to>
                    <xdr:col>2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H530"/>
  <sheetViews>
    <sheetView tabSelected="1" workbookViewId="0">
      <pane ySplit="17" topLeftCell="A18" activePane="bottomLeft" state="frozen"/>
      <selection pane="bottomLeft" activeCell="L12" sqref="L12"/>
    </sheetView>
  </sheetViews>
  <sheetFormatPr baseColWidth="10" defaultRowHeight="12.75" x14ac:dyDescent="0.2"/>
  <cols>
    <col min="1" max="9" width="11.42578125" style="94"/>
    <col min="10" max="10" width="0.85546875" style="93" customWidth="1"/>
    <col min="11" max="11" width="10.7109375" style="94" customWidth="1"/>
    <col min="12" max="12" width="8.7109375" style="94" customWidth="1"/>
    <col min="13" max="13" width="10.7109375" style="94" customWidth="1"/>
    <col min="14" max="14" width="70.7109375" style="94" customWidth="1"/>
    <col min="15" max="15" width="0.85546875" style="94" customWidth="1"/>
    <col min="16" max="16" width="10.7109375" style="94" customWidth="1"/>
    <col min="17" max="17" width="8.7109375" style="94" customWidth="1"/>
    <col min="18" max="18" width="10.7109375" style="94" customWidth="1"/>
    <col min="19" max="19" width="70.7109375" style="94" customWidth="1"/>
    <col min="20" max="20" width="10.7109375" style="94" customWidth="1"/>
    <col min="21" max="33" width="11.42578125" style="94"/>
    <col min="34" max="34" width="24.85546875" style="94" customWidth="1"/>
    <col min="35" max="16384" width="11.42578125" style="94"/>
  </cols>
  <sheetData>
    <row r="1" spans="1:34" ht="18.95" customHeight="1" thickBot="1" x14ac:dyDescent="0.25">
      <c r="A1" s="189"/>
      <c r="B1" s="190"/>
      <c r="C1" s="190"/>
      <c r="D1" s="190"/>
      <c r="E1" s="190"/>
      <c r="F1" s="190"/>
      <c r="G1" s="190"/>
      <c r="H1" s="190"/>
      <c r="I1" s="191"/>
      <c r="K1" s="189"/>
      <c r="L1" s="190"/>
      <c r="M1" s="190"/>
      <c r="N1" s="190"/>
      <c r="O1" s="190"/>
      <c r="P1" s="190"/>
      <c r="Q1" s="190"/>
      <c r="R1" s="190"/>
      <c r="S1" s="191"/>
    </row>
    <row r="2" spans="1:34" ht="11.1" customHeight="1" thickBot="1" x14ac:dyDescent="0.25">
      <c r="B2" s="95"/>
      <c r="C2" s="95"/>
      <c r="D2" s="96"/>
      <c r="E2" s="97"/>
      <c r="F2" s="230" t="s">
        <v>37</v>
      </c>
      <c r="G2" s="230"/>
      <c r="H2" s="230"/>
      <c r="I2" s="97"/>
      <c r="K2" s="98"/>
      <c r="M2" s="99"/>
      <c r="N2" s="99"/>
      <c r="O2" s="100"/>
      <c r="P2" s="99"/>
      <c r="Q2" s="65"/>
      <c r="S2" s="207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53" t="s">
        <v>34</v>
      </c>
      <c r="B3" s="254"/>
      <c r="C3" s="254"/>
      <c r="D3" s="101"/>
      <c r="E3" s="97"/>
      <c r="F3" s="102" t="s">
        <v>3</v>
      </c>
      <c r="G3" s="103"/>
      <c r="H3" s="104"/>
      <c r="I3" s="97"/>
      <c r="K3" s="65"/>
      <c r="O3" s="105"/>
      <c r="P3" s="248" t="s">
        <v>49</v>
      </c>
      <c r="Q3" s="249"/>
      <c r="R3" s="249"/>
      <c r="S3" s="250"/>
      <c r="AH3" s="65"/>
    </row>
    <row r="4" spans="1:34" ht="11.1" customHeight="1" thickBot="1" x14ac:dyDescent="0.25">
      <c r="A4" s="231" t="str">
        <f>IFERROR(IF(INDEX(Recap_dossiers!A6:A1048576,MATCH(C9,Recap_dossiers!C6:C1048576,0))="","",INDEX(Recap_dossiers!A6:A1048576,MATCH(C9,Recap_dossiers!C6:C1048576,0))),"")</f>
        <v/>
      </c>
      <c r="B4" s="232"/>
      <c r="C4" s="232"/>
      <c r="D4" s="233"/>
      <c r="E4" s="97"/>
      <c r="F4" s="102" t="s">
        <v>4</v>
      </c>
      <c r="G4" s="103"/>
      <c r="H4" s="104"/>
      <c r="I4" s="97"/>
      <c r="K4" s="65"/>
      <c r="O4" s="105"/>
      <c r="P4" s="69"/>
      <c r="Q4" s="68"/>
      <c r="R4" s="66" t="s">
        <v>1</v>
      </c>
      <c r="S4" s="67" t="s">
        <v>31</v>
      </c>
      <c r="AH4" s="106" t="s">
        <v>26</v>
      </c>
    </row>
    <row r="5" spans="1:34" ht="11.1" customHeight="1" thickBot="1" x14ac:dyDescent="0.25">
      <c r="A5" s="231" t="str">
        <f>IFERROR(VLOOKUP(C9,Recap_dossiers!C6:M1048476,8,FALSE),"")</f>
        <v/>
      </c>
      <c r="B5" s="232"/>
      <c r="C5" s="232"/>
      <c r="D5" s="233"/>
      <c r="E5" s="97"/>
      <c r="F5" s="102" t="s">
        <v>5</v>
      </c>
      <c r="G5" s="103"/>
      <c r="H5" s="104"/>
      <c r="I5" s="97"/>
      <c r="K5" s="65"/>
      <c r="O5" s="105"/>
      <c r="P5" s="107"/>
      <c r="Q5" s="74" t="s">
        <v>23</v>
      </c>
      <c r="R5" s="70"/>
      <c r="S5" s="72"/>
      <c r="AH5" s="106" t="s">
        <v>50</v>
      </c>
    </row>
    <row r="6" spans="1:34" ht="11.1" customHeight="1" thickBot="1" x14ac:dyDescent="0.25">
      <c r="A6" s="231" t="str">
        <f>IFERROR(VLOOKUP(C9,Recap_dossiers!C6:M1048476,9,FALSE),"")</f>
        <v/>
      </c>
      <c r="B6" s="232"/>
      <c r="C6" s="232"/>
      <c r="D6" s="233"/>
      <c r="E6" s="97"/>
      <c r="K6" s="65"/>
      <c r="L6" s="65"/>
      <c r="M6" s="65"/>
      <c r="N6" s="65"/>
      <c r="O6" s="108"/>
      <c r="P6" s="107"/>
      <c r="Q6" s="74" t="s">
        <v>24</v>
      </c>
      <c r="R6" s="70"/>
      <c r="S6" s="72"/>
    </row>
    <row r="7" spans="1:34" ht="11.1" customHeight="1" thickBot="1" x14ac:dyDescent="0.25">
      <c r="A7" s="234" t="str">
        <f>IFERROR(VLOOKUP(C9,Recap_dossiers!C6:M1048476,10,FALSE),"")</f>
        <v/>
      </c>
      <c r="B7" s="235"/>
      <c r="C7" s="235"/>
      <c r="D7" s="236"/>
      <c r="E7" s="97"/>
      <c r="F7" s="257" t="s">
        <v>38</v>
      </c>
      <c r="G7" s="258"/>
      <c r="H7" s="258"/>
      <c r="I7" s="259"/>
      <c r="K7" s="251"/>
      <c r="L7" s="252"/>
      <c r="M7" s="65"/>
      <c r="N7" s="65"/>
      <c r="O7" s="108"/>
      <c r="P7" s="109"/>
      <c r="Q7" s="75" t="s">
        <v>25</v>
      </c>
      <c r="R7" s="71"/>
      <c r="S7" s="73"/>
    </row>
    <row r="8" spans="1:34" ht="11.1" customHeight="1" x14ac:dyDescent="0.2">
      <c r="A8" s="110" t="s">
        <v>22</v>
      </c>
      <c r="B8" s="246" t="str">
        <f>IFERROR(VLOOKUP(C9,Recap_dossiers!C6:M1048476,11,FALSE),"")</f>
        <v/>
      </c>
      <c r="C8" s="246"/>
      <c r="D8" s="247"/>
      <c r="E8" s="97"/>
      <c r="F8" s="111"/>
      <c r="G8" s="92" t="s">
        <v>39</v>
      </c>
      <c r="H8" s="112" t="s">
        <v>6</v>
      </c>
      <c r="I8" s="17" t="s">
        <v>16</v>
      </c>
      <c r="K8" s="113" t="s">
        <v>15</v>
      </c>
      <c r="L8" s="72" t="s">
        <v>16</v>
      </c>
      <c r="M8" s="65"/>
      <c r="N8" s="65"/>
      <c r="O8" s="108"/>
      <c r="P8" s="65"/>
      <c r="Q8" s="65"/>
      <c r="R8" s="65"/>
      <c r="S8" s="65"/>
    </row>
    <row r="9" spans="1:34" ht="11.1" customHeight="1" thickBot="1" x14ac:dyDescent="0.25">
      <c r="A9" s="114" t="s">
        <v>35</v>
      </c>
      <c r="B9" s="115"/>
      <c r="C9" s="116"/>
      <c r="D9" s="117"/>
      <c r="E9" s="96"/>
      <c r="F9" s="118" t="s">
        <v>8</v>
      </c>
      <c r="G9" s="119" t="str">
        <f>IF(E41&gt;0,1-((F25+F33+F41)/(E25+E33+E41)),"")</f>
        <v/>
      </c>
      <c r="H9" s="120" t="str">
        <f>IF($G$9="","",IF($G$9&gt;=0.99,"Ctrl Présence",IF($G$9&lt;0.99,$F$10)))</f>
        <v/>
      </c>
      <c r="I9" s="121"/>
      <c r="K9" s="122"/>
      <c r="L9" s="123"/>
      <c r="M9" s="65"/>
      <c r="N9" s="18"/>
      <c r="O9" s="108"/>
      <c r="P9" s="65"/>
      <c r="Q9" s="65"/>
      <c r="R9" s="65"/>
      <c r="S9" s="65"/>
    </row>
    <row r="10" spans="1:34" ht="11.1" customHeight="1" x14ac:dyDescent="0.2">
      <c r="A10" s="114" t="s">
        <v>17</v>
      </c>
      <c r="B10" s="124"/>
      <c r="C10" s="125" t="str">
        <f>IFERROR(IF(INDEX(Recap_dossiers!B6:B1048576,MATCH(C9,Recap_dossiers!C6:C1048576,0))="","",INDEX(Recap_dossiers!B6:B1048576,MATCH(C9,Recap_dossiers!C6:C1048576,0))),"")</f>
        <v/>
      </c>
      <c r="D10" s="117"/>
      <c r="E10" s="96"/>
      <c r="F10" s="126" t="s">
        <v>12</v>
      </c>
      <c r="G10" s="119" t="str">
        <f>IF(E65&gt;0,1-((F49+F57+F65)/(E49+E57+E65)),"")</f>
        <v/>
      </c>
      <c r="H10" s="120" t="str">
        <f>IF($G$10="","",IF($G$10&gt;=0.99,"Ctrl Présence",IF($G$10&lt;0.99,$F$11)))</f>
        <v/>
      </c>
      <c r="I10" s="121"/>
      <c r="K10" s="65"/>
      <c r="L10" s="65"/>
      <c r="M10" s="65"/>
      <c r="N10" s="65"/>
      <c r="O10" s="108"/>
      <c r="P10" s="65"/>
      <c r="Q10" s="65"/>
      <c r="R10" s="65"/>
      <c r="S10" s="65"/>
    </row>
    <row r="11" spans="1:34" ht="11.1" customHeight="1" x14ac:dyDescent="0.2">
      <c r="A11" s="255" t="s">
        <v>36</v>
      </c>
      <c r="B11" s="256"/>
      <c r="C11" s="127" t="str">
        <f>IFERROR(IF(VLOOKUP(C9,Recap_dossiers!C6:M1048476,2,FALSE)=0,"",(VLOOKUP(C9,Recap_dossiers!C6:M1048476,2,FALSE))),"")</f>
        <v/>
      </c>
      <c r="D11" s="128"/>
      <c r="E11" s="96"/>
      <c r="F11" s="126" t="s">
        <v>11</v>
      </c>
      <c r="G11" s="119" t="str">
        <f>IF(E89&gt;0,1-((F73+F81+F89)/(E73+E81+E89)),"")</f>
        <v/>
      </c>
      <c r="H11" s="205" t="str">
        <f>IF($G$11="","",IF($G$11&gt;=0.99,"Ctrl Présence",IF($G$11&lt;0.99,$F$12)))</f>
        <v/>
      </c>
      <c r="I11" s="121"/>
      <c r="K11" s="65"/>
      <c r="L11" s="65"/>
      <c r="M11" s="65"/>
      <c r="N11" s="65"/>
      <c r="O11" s="108"/>
      <c r="P11" s="65"/>
      <c r="Q11" s="65"/>
      <c r="R11" s="65"/>
      <c r="S11" s="65"/>
    </row>
    <row r="12" spans="1:34" ht="11.1" customHeight="1" thickBot="1" x14ac:dyDescent="0.25">
      <c r="A12" s="129"/>
      <c r="B12" s="130"/>
      <c r="C12" s="131"/>
      <c r="D12" s="132"/>
      <c r="E12" s="96"/>
      <c r="F12" s="126" t="s">
        <v>13</v>
      </c>
      <c r="G12" s="119" t="str">
        <f>IF(E113&gt;0,1-((F97+F105+F113)/(E97+E105+E113)),"")</f>
        <v/>
      </c>
      <c r="H12" s="205" t="str">
        <f>IF($G$12="","",IF($G$12&gt;=0.99,"Ctrl Présence",IF($G$12&lt;0.99,$F$13)))</f>
        <v/>
      </c>
      <c r="I12" s="121"/>
      <c r="K12" s="65"/>
      <c r="L12" s="65"/>
      <c r="M12" s="65"/>
      <c r="N12" s="65"/>
      <c r="O12" s="108"/>
      <c r="P12" s="65"/>
      <c r="Q12" s="65"/>
      <c r="R12" s="65"/>
      <c r="S12" s="65"/>
    </row>
    <row r="13" spans="1:34" ht="11.1" customHeight="1" thickTop="1" thickBot="1" x14ac:dyDescent="0.25">
      <c r="A13" s="133"/>
      <c r="B13" s="115"/>
      <c r="C13" s="134"/>
      <c r="D13" s="135"/>
      <c r="E13" s="96"/>
      <c r="F13" s="136" t="s">
        <v>14</v>
      </c>
      <c r="G13" s="137" t="str">
        <f>IF(E137&gt;0,1-((F121+F129+F137)/(E121+E129+E137)),"")</f>
        <v/>
      </c>
      <c r="H13" s="206" t="str">
        <f>IF($G$13="","",IF($G$13&gt;=0.99,"Ctrl Présence",IF($G$13&lt;0.99,$F$13)))</f>
        <v/>
      </c>
      <c r="I13" s="123"/>
      <c r="K13" s="65"/>
      <c r="L13" s="65"/>
      <c r="M13" s="65"/>
      <c r="N13" s="65"/>
      <c r="O13" s="108"/>
      <c r="P13" s="65"/>
      <c r="Q13" s="65"/>
      <c r="R13" s="65"/>
      <c r="S13" s="65"/>
    </row>
    <row r="14" spans="1:34" ht="11.1" customHeight="1" thickBot="1" x14ac:dyDescent="0.25">
      <c r="A14" s="133"/>
      <c r="B14" s="115"/>
      <c r="C14" s="134"/>
      <c r="D14" s="135"/>
      <c r="E14" s="97"/>
      <c r="F14" s="97"/>
      <c r="G14" s="97"/>
      <c r="H14" s="97"/>
      <c r="I14" s="97"/>
      <c r="K14" s="65"/>
      <c r="L14" s="65"/>
      <c r="M14" s="65"/>
      <c r="N14" s="65"/>
      <c r="O14" s="108"/>
      <c r="P14" s="65"/>
      <c r="Q14" s="65"/>
      <c r="R14" s="65"/>
      <c r="S14" s="65"/>
    </row>
    <row r="15" spans="1:34" s="65" customFormat="1" ht="11.1" customHeight="1" x14ac:dyDescent="0.2">
      <c r="B15" s="183" t="s">
        <v>1</v>
      </c>
      <c r="C15" s="186"/>
      <c r="D15" s="183"/>
      <c r="E15" s="183" t="s">
        <v>42</v>
      </c>
      <c r="F15" s="237"/>
      <c r="G15" s="237"/>
      <c r="H15" s="237"/>
      <c r="I15" s="237"/>
      <c r="J15" s="138"/>
      <c r="K15" s="139"/>
      <c r="L15" s="140"/>
      <c r="M15" s="140"/>
      <c r="N15" s="141"/>
      <c r="O15" s="77"/>
      <c r="P15" s="142"/>
      <c r="Q15" s="143"/>
      <c r="R15" s="143"/>
      <c r="S15" s="144"/>
      <c r="T15" s="194"/>
    </row>
    <row r="16" spans="1:34" s="65" customFormat="1" ht="11.1" customHeight="1" thickBot="1" x14ac:dyDescent="0.25">
      <c r="B16" s="184"/>
      <c r="C16" s="187" t="s">
        <v>41</v>
      </c>
      <c r="D16" s="184"/>
      <c r="E16" s="184"/>
      <c r="F16" s="238" t="s">
        <v>43</v>
      </c>
      <c r="G16" s="240" t="s">
        <v>40</v>
      </c>
      <c r="H16" s="241"/>
      <c r="I16" s="242"/>
      <c r="J16" s="138"/>
      <c r="K16" s="83" t="s">
        <v>44</v>
      </c>
      <c r="L16" s="84"/>
      <c r="M16" s="84"/>
      <c r="N16" s="85"/>
      <c r="O16" s="77"/>
      <c r="P16" s="86" t="s">
        <v>45</v>
      </c>
      <c r="Q16" s="87"/>
      <c r="R16" s="87"/>
      <c r="S16" s="88"/>
      <c r="T16" s="195" t="s">
        <v>48</v>
      </c>
    </row>
    <row r="17" spans="1:20" s="65" customFormat="1" ht="11.1" customHeight="1" thickBot="1" x14ac:dyDescent="0.25">
      <c r="B17" s="182"/>
      <c r="C17" s="185"/>
      <c r="D17" s="182"/>
      <c r="E17" s="182"/>
      <c r="F17" s="239"/>
      <c r="G17" s="243"/>
      <c r="H17" s="244"/>
      <c r="I17" s="245"/>
      <c r="J17" s="138"/>
      <c r="K17" s="89" t="s">
        <v>46</v>
      </c>
      <c r="L17" s="90" t="s">
        <v>47</v>
      </c>
      <c r="M17" s="91" t="s">
        <v>0</v>
      </c>
      <c r="N17" s="91" t="s">
        <v>40</v>
      </c>
      <c r="O17" s="76"/>
      <c r="P17" s="89" t="s">
        <v>46</v>
      </c>
      <c r="Q17" s="90" t="s">
        <v>47</v>
      </c>
      <c r="R17" s="91" t="s">
        <v>0</v>
      </c>
      <c r="S17" s="91" t="s">
        <v>40</v>
      </c>
      <c r="T17" s="188" t="s">
        <v>48</v>
      </c>
    </row>
    <row r="18" spans="1:20" s="65" customFormat="1" ht="11.1" customHeight="1" x14ac:dyDescent="0.2">
      <c r="A18" s="145" t="s">
        <v>8</v>
      </c>
      <c r="B18" s="146"/>
      <c r="C18" s="147"/>
      <c r="D18" s="147"/>
      <c r="E18" s="147"/>
      <c r="F18" s="147"/>
      <c r="G18" s="148"/>
      <c r="H18" s="149"/>
      <c r="I18" s="150"/>
      <c r="J18" s="138"/>
      <c r="K18" s="193"/>
      <c r="L18" s="80"/>
      <c r="M18" s="92"/>
      <c r="N18" s="79"/>
      <c r="O18" s="77"/>
      <c r="P18" s="80"/>
      <c r="Q18" s="80"/>
      <c r="R18" s="92"/>
      <c r="S18" s="79"/>
    </row>
    <row r="19" spans="1:20" s="65" customFormat="1" ht="11.1" customHeight="1" x14ac:dyDescent="0.2">
      <c r="A19" s="151" t="s">
        <v>3</v>
      </c>
      <c r="B19" s="70"/>
      <c r="C19" s="152"/>
      <c r="D19" s="152"/>
      <c r="E19" s="152"/>
      <c r="F19" s="152"/>
      <c r="G19" s="153"/>
      <c r="H19" s="154"/>
      <c r="I19" s="155"/>
      <c r="J19" s="138"/>
      <c r="K19" s="193"/>
      <c r="L19" s="80"/>
      <c r="M19" s="92"/>
      <c r="N19" s="79"/>
      <c r="O19" s="77"/>
      <c r="P19" s="80"/>
      <c r="Q19" s="80"/>
      <c r="R19" s="92"/>
      <c r="S19" s="79"/>
    </row>
    <row r="20" spans="1:20" s="65" customFormat="1" ht="11.1" customHeight="1" x14ac:dyDescent="0.2">
      <c r="A20" s="156" t="s">
        <v>9</v>
      </c>
      <c r="B20" s="70"/>
      <c r="C20" s="152"/>
      <c r="D20" s="152"/>
      <c r="E20" s="152"/>
      <c r="F20" s="152"/>
      <c r="G20" s="153"/>
      <c r="H20" s="154"/>
      <c r="I20" s="155"/>
      <c r="J20" s="138"/>
      <c r="K20" s="193"/>
      <c r="L20" s="80"/>
      <c r="M20" s="92"/>
      <c r="N20" s="79"/>
      <c r="O20" s="77"/>
      <c r="P20" s="80"/>
      <c r="Q20" s="80"/>
      <c r="R20" s="92"/>
      <c r="S20" s="79"/>
    </row>
    <row r="21" spans="1:20" s="65" customFormat="1" ht="11.1" customHeight="1" x14ac:dyDescent="0.2">
      <c r="A21" s="157" t="str">
        <f>IF(C11="","",C11)</f>
        <v/>
      </c>
      <c r="B21" s="70"/>
      <c r="C21" s="152"/>
      <c r="D21" s="152"/>
      <c r="E21" s="152"/>
      <c r="F21" s="152"/>
      <c r="G21" s="153"/>
      <c r="H21" s="154"/>
      <c r="I21" s="155"/>
      <c r="J21" s="138"/>
      <c r="K21" s="193"/>
      <c r="L21" s="80"/>
      <c r="M21" s="92"/>
      <c r="N21" s="79"/>
      <c r="O21" s="77"/>
      <c r="P21" s="80"/>
      <c r="Q21" s="80"/>
      <c r="R21" s="92"/>
      <c r="S21" s="79"/>
    </row>
    <row r="22" spans="1:20" s="65" customFormat="1" ht="11.1" customHeight="1" x14ac:dyDescent="0.2">
      <c r="A22" s="156" t="s">
        <v>10</v>
      </c>
      <c r="B22" s="70"/>
      <c r="C22" s="152"/>
      <c r="D22" s="152"/>
      <c r="E22" s="152"/>
      <c r="F22" s="152"/>
      <c r="G22" s="153"/>
      <c r="H22" s="154"/>
      <c r="I22" s="155"/>
      <c r="J22" s="138"/>
      <c r="K22" s="193"/>
      <c r="L22" s="80"/>
      <c r="M22" s="92"/>
      <c r="N22" s="79"/>
      <c r="O22" s="77"/>
      <c r="P22" s="80"/>
      <c r="Q22" s="80"/>
      <c r="R22" s="92"/>
      <c r="S22" s="79"/>
    </row>
    <row r="23" spans="1:20" s="65" customFormat="1" ht="11.1" customHeight="1" x14ac:dyDescent="0.2">
      <c r="A23" s="157" t="str">
        <f>IF(C11="","",A21+30)</f>
        <v/>
      </c>
      <c r="B23" s="70"/>
      <c r="C23" s="152"/>
      <c r="D23" s="152"/>
      <c r="E23" s="152"/>
      <c r="F23" s="152"/>
      <c r="G23" s="153"/>
      <c r="H23" s="154"/>
      <c r="I23" s="155"/>
      <c r="J23" s="138"/>
      <c r="K23" s="193"/>
      <c r="L23" s="80"/>
      <c r="M23" s="92"/>
      <c r="N23" s="79"/>
      <c r="O23" s="77"/>
      <c r="P23" s="80"/>
      <c r="Q23" s="80"/>
      <c r="R23" s="92"/>
      <c r="S23" s="79"/>
    </row>
    <row r="24" spans="1:20" s="65" customFormat="1" ht="11.1" customHeight="1" x14ac:dyDescent="0.2">
      <c r="A24" s="156"/>
      <c r="B24" s="70"/>
      <c r="C24" s="152"/>
      <c r="D24" s="158"/>
      <c r="E24" s="158"/>
      <c r="F24" s="158"/>
      <c r="G24" s="153"/>
      <c r="H24" s="154"/>
      <c r="I24" s="155"/>
      <c r="J24" s="138"/>
      <c r="K24" s="193"/>
      <c r="L24" s="80"/>
      <c r="M24" s="92"/>
      <c r="N24" s="79"/>
      <c r="O24" s="77"/>
      <c r="P24" s="80"/>
      <c r="Q24" s="80"/>
      <c r="R24" s="92"/>
      <c r="S24" s="79"/>
    </row>
    <row r="25" spans="1:20" s="65" customFormat="1" ht="11.1" customHeight="1" thickBot="1" x14ac:dyDescent="0.25">
      <c r="A25" s="159" t="s">
        <v>7</v>
      </c>
      <c r="B25" s="160"/>
      <c r="C25" s="160"/>
      <c r="D25" s="161"/>
      <c r="E25" s="162">
        <f>SUM(E18:E24)</f>
        <v>0</v>
      </c>
      <c r="F25" s="162">
        <f>SUM(F18:F24)</f>
        <v>0</v>
      </c>
      <c r="G25" s="163"/>
      <c r="H25" s="164"/>
      <c r="I25" s="165"/>
      <c r="J25" s="138"/>
      <c r="K25" s="193"/>
      <c r="L25" s="80"/>
      <c r="M25" s="92"/>
      <c r="N25" s="79"/>
      <c r="O25" s="77"/>
      <c r="P25" s="80"/>
      <c r="Q25" s="80"/>
      <c r="R25" s="92"/>
      <c r="S25" s="79"/>
    </row>
    <row r="26" spans="1:20" s="65" customFormat="1" ht="11.1" customHeight="1" x14ac:dyDescent="0.2">
      <c r="A26" s="166" t="s">
        <v>8</v>
      </c>
      <c r="B26" s="167"/>
      <c r="C26" s="168"/>
      <c r="D26" s="168"/>
      <c r="E26" s="168"/>
      <c r="F26" s="168"/>
      <c r="G26" s="169"/>
      <c r="H26" s="170"/>
      <c r="I26" s="171"/>
      <c r="J26" s="138"/>
      <c r="K26" s="193"/>
      <c r="L26" s="80"/>
      <c r="M26" s="92"/>
      <c r="N26" s="79"/>
      <c r="O26" s="77"/>
      <c r="P26" s="80"/>
      <c r="Q26" s="80"/>
      <c r="R26" s="92"/>
      <c r="S26" s="79"/>
    </row>
    <row r="27" spans="1:20" s="65" customFormat="1" ht="11.1" customHeight="1" x14ac:dyDescent="0.2">
      <c r="A27" s="172" t="s">
        <v>4</v>
      </c>
      <c r="B27" s="70"/>
      <c r="C27" s="152"/>
      <c r="D27" s="152"/>
      <c r="E27" s="152"/>
      <c r="F27" s="152"/>
      <c r="G27" s="153"/>
      <c r="H27" s="154"/>
      <c r="I27" s="173"/>
      <c r="J27" s="138"/>
      <c r="K27" s="193"/>
      <c r="L27" s="80"/>
      <c r="M27" s="92"/>
      <c r="N27" s="79"/>
      <c r="O27" s="77"/>
      <c r="P27" s="80"/>
      <c r="Q27" s="80"/>
      <c r="R27" s="92"/>
      <c r="S27" s="79"/>
    </row>
    <row r="28" spans="1:20" s="65" customFormat="1" ht="11.1" customHeight="1" x14ac:dyDescent="0.2">
      <c r="A28" s="156" t="s">
        <v>9</v>
      </c>
      <c r="B28" s="70"/>
      <c r="C28" s="152"/>
      <c r="D28" s="152"/>
      <c r="E28" s="152"/>
      <c r="F28" s="152"/>
      <c r="G28" s="153"/>
      <c r="H28" s="154"/>
      <c r="I28" s="173"/>
      <c r="J28" s="138"/>
      <c r="K28" s="193"/>
      <c r="L28" s="80"/>
      <c r="M28" s="92"/>
      <c r="N28" s="79"/>
      <c r="O28" s="77"/>
      <c r="P28" s="80"/>
      <c r="Q28" s="80"/>
      <c r="R28" s="92"/>
      <c r="S28" s="79"/>
    </row>
    <row r="29" spans="1:20" s="65" customFormat="1" ht="11.1" customHeight="1" x14ac:dyDescent="0.2">
      <c r="A29" s="157" t="str">
        <f>IF(C11="","",A23+1)</f>
        <v/>
      </c>
      <c r="B29" s="70"/>
      <c r="C29" s="152"/>
      <c r="D29" s="152"/>
      <c r="E29" s="152"/>
      <c r="F29" s="152"/>
      <c r="G29" s="153"/>
      <c r="H29" s="154"/>
      <c r="I29" s="173"/>
      <c r="J29" s="138"/>
      <c r="K29" s="193"/>
      <c r="L29" s="80"/>
      <c r="M29" s="92"/>
      <c r="N29" s="79"/>
      <c r="O29" s="77"/>
      <c r="P29" s="80"/>
      <c r="Q29" s="80"/>
      <c r="R29" s="92"/>
      <c r="S29" s="79"/>
    </row>
    <row r="30" spans="1:20" s="65" customFormat="1" ht="11.1" customHeight="1" x14ac:dyDescent="0.2">
      <c r="A30" s="156" t="s">
        <v>10</v>
      </c>
      <c r="B30" s="70"/>
      <c r="C30" s="152"/>
      <c r="D30" s="152"/>
      <c r="E30" s="152"/>
      <c r="F30" s="152"/>
      <c r="G30" s="153"/>
      <c r="H30" s="154"/>
      <c r="I30" s="173"/>
      <c r="J30" s="138"/>
      <c r="K30" s="193"/>
      <c r="L30" s="80"/>
      <c r="M30" s="92"/>
      <c r="N30" s="79"/>
      <c r="O30" s="77"/>
      <c r="P30" s="80"/>
      <c r="Q30" s="80"/>
      <c r="R30" s="92"/>
      <c r="S30" s="79"/>
    </row>
    <row r="31" spans="1:20" s="65" customFormat="1" ht="11.1" customHeight="1" x14ac:dyDescent="0.2">
      <c r="A31" s="157" t="str">
        <f>IF(C11="","",A29+30)</f>
        <v/>
      </c>
      <c r="B31" s="70"/>
      <c r="C31" s="152"/>
      <c r="D31" s="152"/>
      <c r="E31" s="152"/>
      <c r="F31" s="152"/>
      <c r="G31" s="153"/>
      <c r="H31" s="154"/>
      <c r="I31" s="173"/>
      <c r="J31" s="138"/>
      <c r="K31" s="193"/>
      <c r="L31" s="80"/>
      <c r="M31" s="92"/>
      <c r="N31" s="79"/>
      <c r="O31" s="77"/>
      <c r="P31" s="80"/>
      <c r="Q31" s="80"/>
      <c r="R31" s="92"/>
      <c r="S31" s="79"/>
    </row>
    <row r="32" spans="1:20" s="65" customFormat="1" ht="11.1" customHeight="1" x14ac:dyDescent="0.2">
      <c r="A32" s="156"/>
      <c r="B32" s="70"/>
      <c r="C32" s="152"/>
      <c r="D32" s="158"/>
      <c r="E32" s="158"/>
      <c r="F32" s="158"/>
      <c r="G32" s="153"/>
      <c r="H32" s="154"/>
      <c r="I32" s="173"/>
      <c r="J32" s="138"/>
      <c r="K32" s="193"/>
      <c r="L32" s="80"/>
      <c r="M32" s="92"/>
      <c r="N32" s="79"/>
      <c r="O32" s="77"/>
      <c r="P32" s="80"/>
      <c r="Q32" s="80"/>
      <c r="R32" s="92"/>
      <c r="S32" s="79"/>
    </row>
    <row r="33" spans="1:19" s="65" customFormat="1" ht="11.1" customHeight="1" thickBot="1" x14ac:dyDescent="0.25">
      <c r="A33" s="159" t="s">
        <v>7</v>
      </c>
      <c r="B33" s="160"/>
      <c r="C33" s="160"/>
      <c r="D33" s="161"/>
      <c r="E33" s="162">
        <f>SUM(E26:E32)</f>
        <v>0</v>
      </c>
      <c r="F33" s="162">
        <f>SUM(F26:F32)</f>
        <v>0</v>
      </c>
      <c r="G33" s="163"/>
      <c r="H33" s="164"/>
      <c r="I33" s="165"/>
      <c r="J33" s="138"/>
      <c r="K33" s="193"/>
      <c r="L33" s="80"/>
      <c r="M33" s="92"/>
      <c r="N33" s="79"/>
      <c r="O33" s="77"/>
      <c r="P33" s="80"/>
      <c r="Q33" s="80"/>
      <c r="R33" s="92"/>
      <c r="S33" s="79"/>
    </row>
    <row r="34" spans="1:19" s="65" customFormat="1" ht="11.1" customHeight="1" x14ac:dyDescent="0.2">
      <c r="A34" s="166" t="s">
        <v>8</v>
      </c>
      <c r="B34" s="167"/>
      <c r="C34" s="168"/>
      <c r="D34" s="168"/>
      <c r="E34" s="168"/>
      <c r="F34" s="168"/>
      <c r="G34" s="169"/>
      <c r="H34" s="170"/>
      <c r="I34" s="171"/>
      <c r="J34" s="138"/>
      <c r="K34" s="193"/>
      <c r="L34" s="80"/>
      <c r="M34" s="92"/>
      <c r="N34" s="79"/>
      <c r="O34" s="77"/>
      <c r="P34" s="80"/>
      <c r="Q34" s="80"/>
      <c r="R34" s="92"/>
      <c r="S34" s="79"/>
    </row>
    <row r="35" spans="1:19" s="65" customFormat="1" ht="11.1" customHeight="1" x14ac:dyDescent="0.2">
      <c r="A35" s="172" t="s">
        <v>5</v>
      </c>
      <c r="B35" s="70"/>
      <c r="C35" s="152"/>
      <c r="D35" s="152"/>
      <c r="E35" s="152"/>
      <c r="F35" s="152"/>
      <c r="G35" s="153"/>
      <c r="H35" s="154"/>
      <c r="I35" s="173"/>
      <c r="J35" s="138"/>
      <c r="K35" s="193"/>
      <c r="L35" s="80"/>
      <c r="M35" s="92"/>
      <c r="N35" s="79"/>
      <c r="O35" s="77"/>
      <c r="P35" s="80"/>
      <c r="Q35" s="80"/>
      <c r="R35" s="92"/>
      <c r="S35" s="79"/>
    </row>
    <row r="36" spans="1:19" s="65" customFormat="1" ht="11.1" customHeight="1" x14ac:dyDescent="0.2">
      <c r="A36" s="156" t="s">
        <v>9</v>
      </c>
      <c r="B36" s="70"/>
      <c r="C36" s="152"/>
      <c r="D36" s="152"/>
      <c r="E36" s="152"/>
      <c r="F36" s="152"/>
      <c r="G36" s="153"/>
      <c r="H36" s="154"/>
      <c r="I36" s="173"/>
      <c r="J36" s="138"/>
      <c r="K36" s="193"/>
      <c r="L36" s="80"/>
      <c r="M36" s="92"/>
      <c r="N36" s="79"/>
      <c r="O36" s="77"/>
      <c r="P36" s="80"/>
      <c r="Q36" s="80"/>
      <c r="R36" s="92"/>
      <c r="S36" s="79"/>
    </row>
    <row r="37" spans="1:19" s="65" customFormat="1" ht="11.1" customHeight="1" x14ac:dyDescent="0.2">
      <c r="A37" s="157" t="str">
        <f>IF(C11="","",A31+1)</f>
        <v/>
      </c>
      <c r="B37" s="70"/>
      <c r="C37" s="152"/>
      <c r="D37" s="152"/>
      <c r="E37" s="152"/>
      <c r="F37" s="152"/>
      <c r="G37" s="153"/>
      <c r="H37" s="154"/>
      <c r="I37" s="173"/>
      <c r="J37" s="138"/>
      <c r="K37" s="193"/>
      <c r="L37" s="80"/>
      <c r="M37" s="92"/>
      <c r="N37" s="79"/>
      <c r="O37" s="77"/>
      <c r="P37" s="80"/>
      <c r="Q37" s="80"/>
      <c r="R37" s="92"/>
      <c r="S37" s="79"/>
    </row>
    <row r="38" spans="1:19" s="65" customFormat="1" ht="11.1" customHeight="1" x14ac:dyDescent="0.2">
      <c r="A38" s="156" t="s">
        <v>10</v>
      </c>
      <c r="B38" s="70"/>
      <c r="C38" s="152"/>
      <c r="D38" s="152"/>
      <c r="E38" s="152"/>
      <c r="F38" s="152"/>
      <c r="G38" s="153"/>
      <c r="H38" s="154"/>
      <c r="I38" s="173"/>
      <c r="J38" s="138"/>
      <c r="K38" s="193"/>
      <c r="L38" s="80"/>
      <c r="M38" s="92"/>
      <c r="N38" s="79"/>
      <c r="O38" s="77"/>
      <c r="P38" s="80"/>
      <c r="Q38" s="80"/>
      <c r="R38" s="92"/>
      <c r="S38" s="79"/>
    </row>
    <row r="39" spans="1:19" s="65" customFormat="1" ht="11.1" customHeight="1" x14ac:dyDescent="0.2">
      <c r="A39" s="157" t="str">
        <f>IF(C11="","",A37+30)</f>
        <v/>
      </c>
      <c r="B39" s="70"/>
      <c r="C39" s="152"/>
      <c r="D39" s="152"/>
      <c r="E39" s="152"/>
      <c r="F39" s="152"/>
      <c r="G39" s="153"/>
      <c r="H39" s="154"/>
      <c r="I39" s="173"/>
      <c r="J39" s="138"/>
      <c r="K39" s="193"/>
      <c r="L39" s="80"/>
      <c r="M39" s="92"/>
      <c r="N39" s="79"/>
      <c r="O39" s="77"/>
      <c r="P39" s="80"/>
      <c r="Q39" s="80"/>
      <c r="R39" s="92"/>
      <c r="S39" s="79"/>
    </row>
    <row r="40" spans="1:19" s="65" customFormat="1" ht="11.1" customHeight="1" x14ac:dyDescent="0.2">
      <c r="A40" s="156"/>
      <c r="B40" s="70"/>
      <c r="C40" s="152"/>
      <c r="D40" s="158"/>
      <c r="E40" s="158"/>
      <c r="F40" s="158"/>
      <c r="G40" s="153"/>
      <c r="H40" s="154"/>
      <c r="I40" s="173"/>
      <c r="J40" s="138"/>
      <c r="K40" s="193"/>
      <c r="L40" s="80"/>
      <c r="M40" s="92"/>
      <c r="N40" s="79"/>
      <c r="O40" s="77"/>
      <c r="P40" s="80"/>
      <c r="Q40" s="80"/>
      <c r="R40" s="92"/>
      <c r="S40" s="79"/>
    </row>
    <row r="41" spans="1:19" s="65" customFormat="1" ht="11.1" customHeight="1" thickBot="1" x14ac:dyDescent="0.25">
      <c r="A41" s="174" t="s">
        <v>7</v>
      </c>
      <c r="B41" s="175"/>
      <c r="C41" s="175"/>
      <c r="D41" s="176"/>
      <c r="E41" s="177">
        <f>SUM(E34:E40)</f>
        <v>0</v>
      </c>
      <c r="F41" s="177">
        <f>SUM(F34:F40)</f>
        <v>0</v>
      </c>
      <c r="G41" s="178"/>
      <c r="H41" s="179"/>
      <c r="I41" s="180"/>
      <c r="J41" s="138"/>
      <c r="K41" s="193"/>
      <c r="L41" s="80"/>
      <c r="M41" s="92"/>
      <c r="N41" s="79"/>
      <c r="O41" s="77"/>
      <c r="P41" s="80"/>
      <c r="Q41" s="80"/>
      <c r="R41" s="92"/>
      <c r="S41" s="79"/>
    </row>
    <row r="42" spans="1:19" s="65" customFormat="1" ht="11.1" customHeight="1" x14ac:dyDescent="0.2">
      <c r="A42" s="145" t="s">
        <v>12</v>
      </c>
      <c r="B42" s="146"/>
      <c r="C42" s="147"/>
      <c r="D42" s="147"/>
      <c r="E42" s="147"/>
      <c r="F42" s="147"/>
      <c r="G42" s="148"/>
      <c r="H42" s="149"/>
      <c r="I42" s="181"/>
      <c r="J42" s="138"/>
      <c r="K42" s="193"/>
      <c r="L42" s="80"/>
      <c r="M42" s="92"/>
      <c r="N42" s="79"/>
      <c r="O42" s="77"/>
      <c r="P42" s="80"/>
      <c r="Q42" s="80"/>
      <c r="R42" s="92"/>
      <c r="S42" s="79"/>
    </row>
    <row r="43" spans="1:19" s="65" customFormat="1" ht="11.1" customHeight="1" x14ac:dyDescent="0.2">
      <c r="A43" s="151" t="s">
        <v>3</v>
      </c>
      <c r="B43" s="70"/>
      <c r="C43" s="152"/>
      <c r="D43" s="152"/>
      <c r="E43" s="152"/>
      <c r="F43" s="152"/>
      <c r="G43" s="153"/>
      <c r="H43" s="154"/>
      <c r="I43" s="173"/>
      <c r="J43" s="138"/>
      <c r="K43" s="193"/>
      <c r="L43" s="80"/>
      <c r="M43" s="92"/>
      <c r="N43" s="79"/>
      <c r="O43" s="77"/>
      <c r="P43" s="80"/>
      <c r="Q43" s="80"/>
      <c r="R43" s="92"/>
      <c r="S43" s="79"/>
    </row>
    <row r="44" spans="1:19" s="65" customFormat="1" ht="11.1" customHeight="1" x14ac:dyDescent="0.2">
      <c r="A44" s="156" t="s">
        <v>9</v>
      </c>
      <c r="B44" s="70"/>
      <c r="C44" s="152"/>
      <c r="D44" s="152"/>
      <c r="E44" s="152"/>
      <c r="F44" s="152"/>
      <c r="G44" s="153"/>
      <c r="H44" s="154"/>
      <c r="I44" s="173"/>
      <c r="J44" s="138"/>
      <c r="K44" s="193"/>
      <c r="L44" s="80"/>
      <c r="M44" s="92"/>
      <c r="N44" s="79"/>
      <c r="O44" s="77"/>
      <c r="P44" s="80"/>
      <c r="Q44" s="80"/>
      <c r="R44" s="92"/>
      <c r="S44" s="79"/>
    </row>
    <row r="45" spans="1:19" s="65" customFormat="1" ht="11.1" customHeight="1" x14ac:dyDescent="0.2">
      <c r="A45" s="157" t="str">
        <f>IF(C11="","",A39+1)</f>
        <v/>
      </c>
      <c r="B45" s="70"/>
      <c r="C45" s="152"/>
      <c r="D45" s="152"/>
      <c r="E45" s="152"/>
      <c r="F45" s="152"/>
      <c r="G45" s="153"/>
      <c r="H45" s="154"/>
      <c r="I45" s="173"/>
      <c r="J45" s="138"/>
      <c r="K45" s="193"/>
      <c r="L45" s="80"/>
      <c r="M45" s="92"/>
      <c r="N45" s="79"/>
      <c r="O45" s="77"/>
      <c r="P45" s="80"/>
      <c r="Q45" s="80"/>
      <c r="R45" s="92"/>
      <c r="S45" s="79"/>
    </row>
    <row r="46" spans="1:19" s="65" customFormat="1" ht="11.1" customHeight="1" x14ac:dyDescent="0.2">
      <c r="A46" s="156" t="s">
        <v>10</v>
      </c>
      <c r="B46" s="70"/>
      <c r="C46" s="152"/>
      <c r="D46" s="152"/>
      <c r="E46" s="152"/>
      <c r="F46" s="152"/>
      <c r="G46" s="153"/>
      <c r="H46" s="154"/>
      <c r="I46" s="173"/>
      <c r="J46" s="138"/>
      <c r="K46" s="193"/>
      <c r="L46" s="80"/>
      <c r="M46" s="92"/>
      <c r="N46" s="79"/>
      <c r="O46" s="77"/>
      <c r="P46" s="80"/>
      <c r="Q46" s="80"/>
      <c r="R46" s="92"/>
      <c r="S46" s="79"/>
    </row>
    <row r="47" spans="1:19" s="65" customFormat="1" ht="11.1" customHeight="1" x14ac:dyDescent="0.2">
      <c r="A47" s="157" t="str">
        <f>IF(C11="","",A45+30)</f>
        <v/>
      </c>
      <c r="B47" s="70"/>
      <c r="C47" s="152"/>
      <c r="D47" s="152"/>
      <c r="E47" s="152"/>
      <c r="F47" s="152"/>
      <c r="G47" s="153"/>
      <c r="H47" s="154"/>
      <c r="I47" s="173"/>
      <c r="J47" s="138"/>
      <c r="K47" s="193"/>
      <c r="L47" s="80"/>
      <c r="M47" s="92"/>
      <c r="N47" s="79"/>
      <c r="O47" s="77"/>
      <c r="P47" s="80"/>
      <c r="Q47" s="80"/>
      <c r="R47" s="92"/>
      <c r="S47" s="79"/>
    </row>
    <row r="48" spans="1:19" s="65" customFormat="1" ht="11.1" customHeight="1" x14ac:dyDescent="0.2">
      <c r="A48" s="156"/>
      <c r="B48" s="70"/>
      <c r="C48" s="152"/>
      <c r="D48" s="158"/>
      <c r="E48" s="158"/>
      <c r="F48" s="158"/>
      <c r="G48" s="153"/>
      <c r="H48" s="154"/>
      <c r="I48" s="173"/>
      <c r="J48" s="138"/>
      <c r="K48" s="193"/>
      <c r="L48" s="80"/>
      <c r="M48" s="92"/>
      <c r="N48" s="79"/>
      <c r="O48" s="77"/>
      <c r="P48" s="80"/>
      <c r="Q48" s="80"/>
      <c r="R48" s="92"/>
      <c r="S48" s="79"/>
    </row>
    <row r="49" spans="1:19" s="65" customFormat="1" ht="11.1" customHeight="1" thickBot="1" x14ac:dyDescent="0.25">
      <c r="A49" s="159" t="s">
        <v>7</v>
      </c>
      <c r="B49" s="160"/>
      <c r="C49" s="160"/>
      <c r="D49" s="161"/>
      <c r="E49" s="162">
        <f>SUM(E42:E48)</f>
        <v>0</v>
      </c>
      <c r="F49" s="162">
        <f>SUM(F42:F48)</f>
        <v>0</v>
      </c>
      <c r="G49" s="163"/>
      <c r="H49" s="164"/>
      <c r="I49" s="165"/>
      <c r="J49" s="138"/>
      <c r="K49" s="193"/>
      <c r="L49" s="80"/>
      <c r="M49" s="92"/>
      <c r="N49" s="79"/>
      <c r="O49" s="77"/>
      <c r="P49" s="80"/>
      <c r="Q49" s="80"/>
      <c r="R49" s="92"/>
      <c r="S49" s="79"/>
    </row>
    <row r="50" spans="1:19" s="65" customFormat="1" ht="11.1" customHeight="1" x14ac:dyDescent="0.2">
      <c r="A50" s="166" t="s">
        <v>12</v>
      </c>
      <c r="B50" s="167"/>
      <c r="C50" s="168"/>
      <c r="D50" s="168"/>
      <c r="E50" s="168"/>
      <c r="F50" s="168"/>
      <c r="G50" s="169"/>
      <c r="H50" s="170"/>
      <c r="I50" s="171"/>
      <c r="J50" s="138"/>
      <c r="K50" s="193"/>
      <c r="L50" s="80"/>
      <c r="M50" s="92"/>
      <c r="N50" s="79"/>
      <c r="O50" s="77"/>
      <c r="P50" s="80"/>
      <c r="Q50" s="80"/>
      <c r="R50" s="92"/>
      <c r="S50" s="79"/>
    </row>
    <row r="51" spans="1:19" s="65" customFormat="1" ht="11.1" customHeight="1" x14ac:dyDescent="0.2">
      <c r="A51" s="172" t="s">
        <v>4</v>
      </c>
      <c r="B51" s="70"/>
      <c r="C51" s="152"/>
      <c r="D51" s="152"/>
      <c r="E51" s="152"/>
      <c r="F51" s="152"/>
      <c r="G51" s="153"/>
      <c r="H51" s="154"/>
      <c r="I51" s="173"/>
      <c r="J51" s="138"/>
      <c r="K51" s="193"/>
      <c r="L51" s="80"/>
      <c r="M51" s="92"/>
      <c r="N51" s="79"/>
      <c r="O51" s="77"/>
      <c r="P51" s="80"/>
      <c r="Q51" s="80"/>
      <c r="R51" s="92"/>
      <c r="S51" s="79"/>
    </row>
    <row r="52" spans="1:19" s="65" customFormat="1" ht="11.1" customHeight="1" x14ac:dyDescent="0.2">
      <c r="A52" s="156" t="s">
        <v>9</v>
      </c>
      <c r="B52" s="70"/>
      <c r="C52" s="152"/>
      <c r="D52" s="152"/>
      <c r="E52" s="152"/>
      <c r="F52" s="152"/>
      <c r="G52" s="153"/>
      <c r="H52" s="154"/>
      <c r="I52" s="173"/>
      <c r="J52" s="138"/>
      <c r="K52" s="193"/>
      <c r="L52" s="80"/>
      <c r="M52" s="92"/>
      <c r="N52" s="79"/>
      <c r="O52" s="77"/>
      <c r="P52" s="80"/>
      <c r="Q52" s="80"/>
      <c r="R52" s="92"/>
      <c r="S52" s="79"/>
    </row>
    <row r="53" spans="1:19" s="65" customFormat="1" ht="11.1" customHeight="1" x14ac:dyDescent="0.2">
      <c r="A53" s="157" t="str">
        <f>IF(C11="","",A47+1)</f>
        <v/>
      </c>
      <c r="B53" s="70"/>
      <c r="C53" s="152"/>
      <c r="D53" s="152"/>
      <c r="E53" s="152"/>
      <c r="F53" s="152"/>
      <c r="G53" s="153"/>
      <c r="H53" s="154"/>
      <c r="I53" s="173"/>
      <c r="J53" s="138"/>
      <c r="K53" s="193"/>
      <c r="L53" s="80"/>
      <c r="M53" s="92"/>
      <c r="N53" s="79"/>
      <c r="O53" s="77"/>
      <c r="P53" s="80"/>
      <c r="Q53" s="80"/>
      <c r="R53" s="92"/>
      <c r="S53" s="79"/>
    </row>
    <row r="54" spans="1:19" s="65" customFormat="1" ht="11.1" customHeight="1" x14ac:dyDescent="0.2">
      <c r="A54" s="156" t="s">
        <v>10</v>
      </c>
      <c r="B54" s="70"/>
      <c r="C54" s="152"/>
      <c r="D54" s="152"/>
      <c r="E54" s="152"/>
      <c r="F54" s="152"/>
      <c r="G54" s="153"/>
      <c r="H54" s="154"/>
      <c r="I54" s="173"/>
      <c r="J54" s="138"/>
      <c r="K54" s="193"/>
      <c r="L54" s="80"/>
      <c r="M54" s="92"/>
      <c r="N54" s="79"/>
      <c r="O54" s="77"/>
      <c r="P54" s="80"/>
      <c r="Q54" s="80"/>
      <c r="R54" s="92"/>
      <c r="S54" s="79"/>
    </row>
    <row r="55" spans="1:19" s="65" customFormat="1" ht="11.1" customHeight="1" x14ac:dyDescent="0.2">
      <c r="A55" s="157" t="str">
        <f>IF(C11="","",A53+30)</f>
        <v/>
      </c>
      <c r="B55" s="70"/>
      <c r="C55" s="152"/>
      <c r="D55" s="152"/>
      <c r="E55" s="152"/>
      <c r="F55" s="152"/>
      <c r="G55" s="153"/>
      <c r="H55" s="154"/>
      <c r="I55" s="173"/>
      <c r="J55" s="138"/>
      <c r="K55" s="193"/>
      <c r="L55" s="80"/>
      <c r="M55" s="92"/>
      <c r="N55" s="79"/>
      <c r="O55" s="77"/>
      <c r="P55" s="80"/>
      <c r="Q55" s="80"/>
      <c r="R55" s="92"/>
      <c r="S55" s="79"/>
    </row>
    <row r="56" spans="1:19" s="65" customFormat="1" ht="11.1" customHeight="1" x14ac:dyDescent="0.2">
      <c r="A56" s="156"/>
      <c r="B56" s="70"/>
      <c r="C56" s="152"/>
      <c r="D56" s="158"/>
      <c r="E56" s="158"/>
      <c r="F56" s="158"/>
      <c r="G56" s="153"/>
      <c r="H56" s="154"/>
      <c r="I56" s="173"/>
      <c r="J56" s="138"/>
      <c r="K56" s="193"/>
      <c r="L56" s="80"/>
      <c r="M56" s="92"/>
      <c r="N56" s="79"/>
      <c r="O56" s="77"/>
      <c r="P56" s="80"/>
      <c r="Q56" s="80"/>
      <c r="R56" s="92"/>
      <c r="S56" s="79"/>
    </row>
    <row r="57" spans="1:19" s="65" customFormat="1" ht="11.1" customHeight="1" thickBot="1" x14ac:dyDescent="0.25">
      <c r="A57" s="159" t="s">
        <v>7</v>
      </c>
      <c r="B57" s="160"/>
      <c r="C57" s="160"/>
      <c r="D57" s="161"/>
      <c r="E57" s="162">
        <f>SUM(E50:E56)</f>
        <v>0</v>
      </c>
      <c r="F57" s="162">
        <f>SUM(F50:F56)</f>
        <v>0</v>
      </c>
      <c r="G57" s="163"/>
      <c r="H57" s="164"/>
      <c r="I57" s="165"/>
      <c r="J57" s="138"/>
      <c r="K57" s="193"/>
      <c r="L57" s="80"/>
      <c r="M57" s="92"/>
      <c r="N57" s="79"/>
      <c r="O57" s="77"/>
      <c r="P57" s="80"/>
      <c r="Q57" s="80"/>
      <c r="R57" s="92"/>
      <c r="S57" s="79"/>
    </row>
    <row r="58" spans="1:19" s="65" customFormat="1" ht="11.1" customHeight="1" x14ac:dyDescent="0.2">
      <c r="A58" s="166" t="s">
        <v>12</v>
      </c>
      <c r="B58" s="167"/>
      <c r="C58" s="168"/>
      <c r="D58" s="168"/>
      <c r="E58" s="168"/>
      <c r="F58" s="168"/>
      <c r="G58" s="169"/>
      <c r="H58" s="170"/>
      <c r="I58" s="171"/>
      <c r="J58" s="138"/>
      <c r="K58" s="193"/>
      <c r="L58" s="80"/>
      <c r="M58" s="92"/>
      <c r="N58" s="79"/>
      <c r="O58" s="77"/>
      <c r="P58" s="80"/>
      <c r="Q58" s="80"/>
      <c r="R58" s="92"/>
      <c r="S58" s="79"/>
    </row>
    <row r="59" spans="1:19" s="65" customFormat="1" ht="11.1" customHeight="1" x14ac:dyDescent="0.2">
      <c r="A59" s="172" t="s">
        <v>5</v>
      </c>
      <c r="B59" s="70"/>
      <c r="C59" s="152"/>
      <c r="D59" s="152"/>
      <c r="E59" s="152"/>
      <c r="F59" s="152"/>
      <c r="G59" s="153"/>
      <c r="H59" s="154"/>
      <c r="I59" s="173"/>
      <c r="J59" s="138"/>
      <c r="K59" s="193"/>
      <c r="L59" s="80"/>
      <c r="M59" s="92"/>
      <c r="N59" s="79"/>
      <c r="O59" s="77"/>
      <c r="P59" s="80"/>
      <c r="Q59" s="80"/>
      <c r="R59" s="92"/>
      <c r="S59" s="79"/>
    </row>
    <row r="60" spans="1:19" s="65" customFormat="1" ht="11.1" customHeight="1" x14ac:dyDescent="0.2">
      <c r="A60" s="156" t="s">
        <v>9</v>
      </c>
      <c r="B60" s="70"/>
      <c r="C60" s="152"/>
      <c r="D60" s="152"/>
      <c r="E60" s="152"/>
      <c r="F60" s="152"/>
      <c r="G60" s="153"/>
      <c r="H60" s="154"/>
      <c r="I60" s="173"/>
      <c r="J60" s="138"/>
      <c r="K60" s="193"/>
      <c r="L60" s="80"/>
      <c r="M60" s="92"/>
      <c r="N60" s="79"/>
      <c r="O60" s="77"/>
      <c r="P60" s="80"/>
      <c r="Q60" s="80"/>
      <c r="R60" s="92"/>
      <c r="S60" s="79"/>
    </row>
    <row r="61" spans="1:19" s="65" customFormat="1" ht="11.1" customHeight="1" x14ac:dyDescent="0.2">
      <c r="A61" s="157" t="str">
        <f>IF(C11="","",A55+1)</f>
        <v/>
      </c>
      <c r="B61" s="70"/>
      <c r="C61" s="152"/>
      <c r="D61" s="152"/>
      <c r="E61" s="152"/>
      <c r="F61" s="152"/>
      <c r="G61" s="153"/>
      <c r="H61" s="154"/>
      <c r="I61" s="173"/>
      <c r="J61" s="138"/>
      <c r="K61" s="193"/>
      <c r="L61" s="80"/>
      <c r="M61" s="92"/>
      <c r="N61" s="79"/>
      <c r="O61" s="77"/>
      <c r="P61" s="80"/>
      <c r="Q61" s="80"/>
      <c r="R61" s="92"/>
      <c r="S61" s="79"/>
    </row>
    <row r="62" spans="1:19" s="65" customFormat="1" ht="11.1" customHeight="1" x14ac:dyDescent="0.2">
      <c r="A62" s="156" t="s">
        <v>10</v>
      </c>
      <c r="B62" s="70"/>
      <c r="C62" s="152"/>
      <c r="D62" s="152"/>
      <c r="E62" s="152"/>
      <c r="F62" s="152"/>
      <c r="G62" s="153"/>
      <c r="H62" s="154"/>
      <c r="I62" s="173"/>
      <c r="J62" s="138"/>
      <c r="K62" s="193"/>
      <c r="L62" s="80"/>
      <c r="M62" s="92"/>
      <c r="N62" s="79"/>
      <c r="O62" s="77"/>
      <c r="P62" s="80"/>
      <c r="Q62" s="80"/>
      <c r="R62" s="92"/>
      <c r="S62" s="79"/>
    </row>
    <row r="63" spans="1:19" s="65" customFormat="1" ht="11.1" customHeight="1" x14ac:dyDescent="0.2">
      <c r="A63" s="157" t="str">
        <f>IF(C11="","",A61+30)</f>
        <v/>
      </c>
      <c r="B63" s="70"/>
      <c r="C63" s="152"/>
      <c r="D63" s="152"/>
      <c r="E63" s="152"/>
      <c r="F63" s="152"/>
      <c r="G63" s="153"/>
      <c r="H63" s="154"/>
      <c r="I63" s="173"/>
      <c r="J63" s="138"/>
      <c r="K63" s="193"/>
      <c r="L63" s="80"/>
      <c r="M63" s="92"/>
      <c r="N63" s="79"/>
      <c r="O63" s="77"/>
      <c r="P63" s="80"/>
      <c r="Q63" s="80"/>
      <c r="R63" s="92"/>
      <c r="S63" s="79"/>
    </row>
    <row r="64" spans="1:19" s="65" customFormat="1" ht="11.1" customHeight="1" x14ac:dyDescent="0.2">
      <c r="A64" s="156"/>
      <c r="B64" s="70"/>
      <c r="C64" s="152"/>
      <c r="D64" s="158"/>
      <c r="E64" s="158"/>
      <c r="F64" s="158"/>
      <c r="G64" s="153"/>
      <c r="H64" s="154"/>
      <c r="I64" s="173"/>
      <c r="J64" s="138"/>
      <c r="K64" s="193"/>
      <c r="L64" s="80"/>
      <c r="M64" s="92"/>
      <c r="N64" s="79"/>
      <c r="O64" s="77"/>
      <c r="P64" s="80"/>
      <c r="Q64" s="80"/>
      <c r="R64" s="92"/>
      <c r="S64" s="79"/>
    </row>
    <row r="65" spans="1:19" s="65" customFormat="1" ht="11.1" customHeight="1" thickBot="1" x14ac:dyDescent="0.25">
      <c r="A65" s="174" t="s">
        <v>7</v>
      </c>
      <c r="B65" s="175"/>
      <c r="C65" s="175"/>
      <c r="D65" s="176"/>
      <c r="E65" s="177">
        <f>SUM(E58:E64)</f>
        <v>0</v>
      </c>
      <c r="F65" s="177">
        <f>SUM(F58:F64)</f>
        <v>0</v>
      </c>
      <c r="G65" s="178"/>
      <c r="H65" s="179"/>
      <c r="I65" s="180"/>
      <c r="J65" s="138"/>
      <c r="K65" s="193"/>
      <c r="L65" s="80"/>
      <c r="M65" s="92"/>
      <c r="N65" s="79"/>
      <c r="O65" s="77"/>
      <c r="P65" s="80"/>
      <c r="Q65" s="80"/>
      <c r="R65" s="92"/>
      <c r="S65" s="79"/>
    </row>
    <row r="66" spans="1:19" s="65" customFormat="1" ht="11.1" customHeight="1" x14ac:dyDescent="0.2">
      <c r="A66" s="145" t="s">
        <v>11</v>
      </c>
      <c r="B66" s="146"/>
      <c r="C66" s="147"/>
      <c r="D66" s="147"/>
      <c r="E66" s="147"/>
      <c r="F66" s="147"/>
      <c r="G66" s="148"/>
      <c r="H66" s="149"/>
      <c r="I66" s="181"/>
      <c r="J66" s="138"/>
      <c r="K66" s="193"/>
      <c r="L66" s="80"/>
      <c r="M66" s="92"/>
      <c r="N66" s="79"/>
      <c r="O66" s="77"/>
      <c r="P66" s="80"/>
      <c r="Q66" s="80"/>
      <c r="R66" s="92"/>
      <c r="S66" s="79"/>
    </row>
    <row r="67" spans="1:19" s="65" customFormat="1" ht="11.1" customHeight="1" x14ac:dyDescent="0.2">
      <c r="A67" s="151" t="s">
        <v>3</v>
      </c>
      <c r="B67" s="70"/>
      <c r="C67" s="152"/>
      <c r="D67" s="152"/>
      <c r="E67" s="152"/>
      <c r="F67" s="152"/>
      <c r="G67" s="153"/>
      <c r="H67" s="154"/>
      <c r="I67" s="173"/>
      <c r="J67" s="138"/>
      <c r="K67" s="193"/>
      <c r="L67" s="80"/>
      <c r="M67" s="92"/>
      <c r="N67" s="79"/>
      <c r="O67" s="77"/>
      <c r="P67" s="80"/>
      <c r="Q67" s="80"/>
      <c r="R67" s="92"/>
      <c r="S67" s="79"/>
    </row>
    <row r="68" spans="1:19" s="65" customFormat="1" ht="11.1" customHeight="1" x14ac:dyDescent="0.2">
      <c r="A68" s="156" t="s">
        <v>9</v>
      </c>
      <c r="B68" s="70"/>
      <c r="C68" s="152"/>
      <c r="D68" s="152"/>
      <c r="E68" s="152"/>
      <c r="F68" s="152"/>
      <c r="G68" s="153"/>
      <c r="H68" s="154"/>
      <c r="I68" s="173"/>
      <c r="J68" s="138"/>
      <c r="K68" s="193"/>
      <c r="L68" s="80"/>
      <c r="M68" s="92"/>
      <c r="N68" s="79"/>
      <c r="O68" s="77"/>
      <c r="P68" s="80"/>
      <c r="Q68" s="80"/>
      <c r="R68" s="92"/>
      <c r="S68" s="79"/>
    </row>
    <row r="69" spans="1:19" s="65" customFormat="1" ht="11.1" customHeight="1" x14ac:dyDescent="0.2">
      <c r="A69" s="157" t="str">
        <f>IF(C11="","",A63+1)</f>
        <v/>
      </c>
      <c r="B69" s="70"/>
      <c r="C69" s="152"/>
      <c r="D69" s="152"/>
      <c r="E69" s="152"/>
      <c r="F69" s="152"/>
      <c r="G69" s="153"/>
      <c r="H69" s="154"/>
      <c r="I69" s="173"/>
      <c r="J69" s="138"/>
      <c r="K69" s="193"/>
      <c r="L69" s="80"/>
      <c r="M69" s="92"/>
      <c r="N69" s="79"/>
      <c r="O69" s="77"/>
      <c r="P69" s="80"/>
      <c r="Q69" s="80"/>
      <c r="R69" s="92"/>
      <c r="S69" s="79"/>
    </row>
    <row r="70" spans="1:19" s="65" customFormat="1" ht="11.1" customHeight="1" x14ac:dyDescent="0.2">
      <c r="A70" s="156" t="s">
        <v>10</v>
      </c>
      <c r="B70" s="70"/>
      <c r="C70" s="152"/>
      <c r="D70" s="152"/>
      <c r="E70" s="152"/>
      <c r="F70" s="152"/>
      <c r="G70" s="153"/>
      <c r="H70" s="154"/>
      <c r="I70" s="173"/>
      <c r="J70" s="138"/>
      <c r="K70" s="193"/>
      <c r="L70" s="80"/>
      <c r="M70" s="92"/>
      <c r="N70" s="79"/>
      <c r="O70" s="77"/>
      <c r="P70" s="80"/>
      <c r="Q70" s="80"/>
      <c r="R70" s="92"/>
      <c r="S70" s="79"/>
    </row>
    <row r="71" spans="1:19" s="65" customFormat="1" ht="11.1" customHeight="1" x14ac:dyDescent="0.2">
      <c r="A71" s="157" t="str">
        <f>IF(C11="","",A69+30)</f>
        <v/>
      </c>
      <c r="B71" s="70"/>
      <c r="C71" s="152"/>
      <c r="D71" s="152"/>
      <c r="E71" s="152"/>
      <c r="F71" s="152"/>
      <c r="G71" s="153"/>
      <c r="H71" s="154"/>
      <c r="I71" s="173"/>
      <c r="J71" s="138"/>
      <c r="K71" s="193"/>
      <c r="L71" s="80"/>
      <c r="M71" s="92"/>
      <c r="N71" s="79"/>
      <c r="O71" s="77"/>
      <c r="P71" s="80"/>
      <c r="Q71" s="80"/>
      <c r="R71" s="92"/>
      <c r="S71" s="79"/>
    </row>
    <row r="72" spans="1:19" s="65" customFormat="1" ht="11.1" customHeight="1" x14ac:dyDescent="0.2">
      <c r="A72" s="156"/>
      <c r="B72" s="70"/>
      <c r="C72" s="152"/>
      <c r="D72" s="158"/>
      <c r="E72" s="158"/>
      <c r="F72" s="158"/>
      <c r="G72" s="153"/>
      <c r="H72" s="154"/>
      <c r="I72" s="173"/>
      <c r="J72" s="138"/>
      <c r="K72" s="193"/>
      <c r="L72" s="80"/>
      <c r="M72" s="92"/>
      <c r="N72" s="79"/>
      <c r="O72" s="77"/>
      <c r="P72" s="80"/>
      <c r="Q72" s="80"/>
      <c r="R72" s="92"/>
      <c r="S72" s="79"/>
    </row>
    <row r="73" spans="1:19" s="65" customFormat="1" ht="11.1" customHeight="1" thickBot="1" x14ac:dyDescent="0.25">
      <c r="A73" s="159" t="s">
        <v>7</v>
      </c>
      <c r="B73" s="160"/>
      <c r="C73" s="160"/>
      <c r="D73" s="161"/>
      <c r="E73" s="162">
        <f>SUM(E66:E72)</f>
        <v>0</v>
      </c>
      <c r="F73" s="162">
        <f>SUM(F66:F72)</f>
        <v>0</v>
      </c>
      <c r="G73" s="163"/>
      <c r="H73" s="164"/>
      <c r="I73" s="165"/>
      <c r="J73" s="138"/>
      <c r="K73" s="193"/>
      <c r="L73" s="80"/>
      <c r="M73" s="92"/>
      <c r="N73" s="79"/>
      <c r="O73" s="77"/>
      <c r="P73" s="80"/>
      <c r="Q73" s="80"/>
      <c r="R73" s="92"/>
      <c r="S73" s="79"/>
    </row>
    <row r="74" spans="1:19" s="65" customFormat="1" ht="11.1" customHeight="1" x14ac:dyDescent="0.2">
      <c r="A74" s="166" t="s">
        <v>11</v>
      </c>
      <c r="B74" s="167"/>
      <c r="C74" s="168"/>
      <c r="D74" s="168"/>
      <c r="E74" s="168"/>
      <c r="F74" s="168"/>
      <c r="G74" s="169"/>
      <c r="H74" s="170"/>
      <c r="I74" s="171"/>
      <c r="J74" s="138"/>
      <c r="K74" s="193"/>
      <c r="L74" s="80"/>
      <c r="M74" s="92"/>
      <c r="N74" s="79"/>
      <c r="O74" s="77"/>
      <c r="P74" s="80"/>
      <c r="Q74" s="80"/>
      <c r="R74" s="92"/>
      <c r="S74" s="79"/>
    </row>
    <row r="75" spans="1:19" s="65" customFormat="1" ht="11.1" customHeight="1" x14ac:dyDescent="0.2">
      <c r="A75" s="172" t="s">
        <v>4</v>
      </c>
      <c r="B75" s="70"/>
      <c r="C75" s="152"/>
      <c r="D75" s="152"/>
      <c r="E75" s="152"/>
      <c r="F75" s="152"/>
      <c r="G75" s="153"/>
      <c r="H75" s="154"/>
      <c r="I75" s="173"/>
      <c r="J75" s="138"/>
      <c r="K75" s="193"/>
      <c r="L75" s="80"/>
      <c r="M75" s="92"/>
      <c r="N75" s="79"/>
      <c r="O75" s="77"/>
      <c r="P75" s="80"/>
      <c r="Q75" s="80"/>
      <c r="R75" s="92"/>
      <c r="S75" s="79"/>
    </row>
    <row r="76" spans="1:19" s="65" customFormat="1" ht="11.1" customHeight="1" x14ac:dyDescent="0.2">
      <c r="A76" s="156" t="s">
        <v>9</v>
      </c>
      <c r="B76" s="70"/>
      <c r="C76" s="152"/>
      <c r="D76" s="152"/>
      <c r="E76" s="152"/>
      <c r="F76" s="152"/>
      <c r="G76" s="153"/>
      <c r="H76" s="154"/>
      <c r="I76" s="173"/>
      <c r="J76" s="138"/>
      <c r="K76" s="193"/>
      <c r="L76" s="80"/>
      <c r="M76" s="92"/>
      <c r="N76" s="79"/>
      <c r="O76" s="77"/>
      <c r="P76" s="80"/>
      <c r="Q76" s="80"/>
      <c r="R76" s="92"/>
      <c r="S76" s="79"/>
    </row>
    <row r="77" spans="1:19" s="65" customFormat="1" ht="11.1" customHeight="1" x14ac:dyDescent="0.2">
      <c r="A77" s="157" t="str">
        <f>IF(C11="","",A71+1)</f>
        <v/>
      </c>
      <c r="B77" s="70"/>
      <c r="C77" s="152"/>
      <c r="D77" s="152"/>
      <c r="E77" s="152"/>
      <c r="F77" s="152"/>
      <c r="G77" s="153"/>
      <c r="H77" s="154"/>
      <c r="I77" s="173"/>
      <c r="J77" s="138"/>
      <c r="K77" s="193"/>
      <c r="L77" s="80"/>
      <c r="M77" s="92"/>
      <c r="N77" s="79"/>
      <c r="O77" s="77"/>
      <c r="P77" s="80"/>
      <c r="Q77" s="80"/>
      <c r="R77" s="92"/>
      <c r="S77" s="79"/>
    </row>
    <row r="78" spans="1:19" s="65" customFormat="1" ht="11.1" customHeight="1" x14ac:dyDescent="0.2">
      <c r="A78" s="156" t="s">
        <v>10</v>
      </c>
      <c r="B78" s="70"/>
      <c r="C78" s="152"/>
      <c r="D78" s="152"/>
      <c r="E78" s="152"/>
      <c r="F78" s="152"/>
      <c r="G78" s="153"/>
      <c r="H78" s="154"/>
      <c r="I78" s="173"/>
      <c r="J78" s="138"/>
      <c r="K78" s="193"/>
      <c r="L78" s="80"/>
      <c r="M78" s="92"/>
      <c r="N78" s="79"/>
      <c r="O78" s="77"/>
      <c r="P78" s="80"/>
      <c r="Q78" s="80"/>
      <c r="R78" s="92"/>
      <c r="S78" s="79"/>
    </row>
    <row r="79" spans="1:19" s="65" customFormat="1" ht="11.1" customHeight="1" x14ac:dyDescent="0.2">
      <c r="A79" s="157" t="str">
        <f>IF(C11="","",A77+30)</f>
        <v/>
      </c>
      <c r="B79" s="70"/>
      <c r="C79" s="152"/>
      <c r="D79" s="152"/>
      <c r="E79" s="152"/>
      <c r="F79" s="152"/>
      <c r="G79" s="153"/>
      <c r="H79" s="154"/>
      <c r="I79" s="173"/>
      <c r="J79" s="138"/>
      <c r="K79" s="193"/>
      <c r="L79" s="80"/>
      <c r="M79" s="92"/>
      <c r="N79" s="79"/>
      <c r="O79" s="77"/>
      <c r="P79" s="80"/>
      <c r="Q79" s="80"/>
      <c r="R79" s="92"/>
      <c r="S79" s="79"/>
    </row>
    <row r="80" spans="1:19" s="65" customFormat="1" ht="11.1" customHeight="1" x14ac:dyDescent="0.2">
      <c r="A80" s="156"/>
      <c r="B80" s="70"/>
      <c r="C80" s="152"/>
      <c r="D80" s="158"/>
      <c r="E80" s="158"/>
      <c r="F80" s="158"/>
      <c r="G80" s="153"/>
      <c r="H80" s="154"/>
      <c r="I80" s="173"/>
      <c r="J80" s="138"/>
      <c r="K80" s="193"/>
      <c r="L80" s="80"/>
      <c r="M80" s="92"/>
      <c r="N80" s="79"/>
      <c r="O80" s="77"/>
      <c r="P80" s="80"/>
      <c r="Q80" s="80"/>
      <c r="R80" s="92"/>
      <c r="S80" s="79"/>
    </row>
    <row r="81" spans="1:19" s="65" customFormat="1" ht="11.1" customHeight="1" thickBot="1" x14ac:dyDescent="0.25">
      <c r="A81" s="159" t="s">
        <v>7</v>
      </c>
      <c r="B81" s="160"/>
      <c r="C81" s="160"/>
      <c r="D81" s="161"/>
      <c r="E81" s="162">
        <f>SUM(E74:E80)</f>
        <v>0</v>
      </c>
      <c r="F81" s="162">
        <f>SUM(F74:F80)</f>
        <v>0</v>
      </c>
      <c r="G81" s="163"/>
      <c r="H81" s="164"/>
      <c r="I81" s="165"/>
      <c r="J81" s="138"/>
      <c r="K81" s="193"/>
      <c r="L81" s="80"/>
      <c r="M81" s="92"/>
      <c r="N81" s="79"/>
      <c r="O81" s="77"/>
      <c r="P81" s="80"/>
      <c r="Q81" s="80"/>
      <c r="R81" s="92"/>
      <c r="S81" s="79"/>
    </row>
    <row r="82" spans="1:19" s="65" customFormat="1" ht="11.1" customHeight="1" x14ac:dyDescent="0.2">
      <c r="A82" s="166" t="s">
        <v>11</v>
      </c>
      <c r="B82" s="167"/>
      <c r="C82" s="168"/>
      <c r="D82" s="168"/>
      <c r="E82" s="168"/>
      <c r="F82" s="168"/>
      <c r="G82" s="169"/>
      <c r="H82" s="170"/>
      <c r="I82" s="171"/>
      <c r="J82" s="138"/>
      <c r="K82" s="193"/>
      <c r="L82" s="80"/>
      <c r="M82" s="92"/>
      <c r="N82" s="79"/>
      <c r="O82" s="77"/>
      <c r="P82" s="80"/>
      <c r="Q82" s="80"/>
      <c r="R82" s="92"/>
      <c r="S82" s="79"/>
    </row>
    <row r="83" spans="1:19" s="65" customFormat="1" ht="11.1" customHeight="1" x14ac:dyDescent="0.2">
      <c r="A83" s="172" t="s">
        <v>5</v>
      </c>
      <c r="B83" s="70"/>
      <c r="C83" s="152"/>
      <c r="D83" s="152"/>
      <c r="E83" s="152"/>
      <c r="F83" s="152"/>
      <c r="G83" s="153"/>
      <c r="H83" s="154"/>
      <c r="I83" s="173"/>
      <c r="J83" s="138"/>
      <c r="K83" s="193"/>
      <c r="L83" s="80"/>
      <c r="M83" s="92"/>
      <c r="N83" s="79"/>
      <c r="O83" s="77"/>
      <c r="P83" s="80"/>
      <c r="Q83" s="80"/>
      <c r="R83" s="92"/>
      <c r="S83" s="79"/>
    </row>
    <row r="84" spans="1:19" s="65" customFormat="1" ht="11.1" customHeight="1" x14ac:dyDescent="0.2">
      <c r="A84" s="156" t="s">
        <v>9</v>
      </c>
      <c r="B84" s="70"/>
      <c r="C84" s="152"/>
      <c r="D84" s="152"/>
      <c r="E84" s="152"/>
      <c r="F84" s="152"/>
      <c r="G84" s="153"/>
      <c r="H84" s="154"/>
      <c r="I84" s="173"/>
      <c r="J84" s="138"/>
      <c r="K84" s="193"/>
      <c r="L84" s="80"/>
      <c r="M84" s="92"/>
      <c r="N84" s="79"/>
      <c r="O84" s="77"/>
      <c r="P84" s="80"/>
      <c r="Q84" s="80"/>
      <c r="R84" s="92"/>
      <c r="S84" s="79"/>
    </row>
    <row r="85" spans="1:19" s="65" customFormat="1" ht="11.1" customHeight="1" x14ac:dyDescent="0.2">
      <c r="A85" s="157" t="str">
        <f>IF(C11="","",A79+1)</f>
        <v/>
      </c>
      <c r="B85" s="70"/>
      <c r="C85" s="152"/>
      <c r="D85" s="152"/>
      <c r="E85" s="152"/>
      <c r="F85" s="152"/>
      <c r="G85" s="153"/>
      <c r="H85" s="154"/>
      <c r="I85" s="173"/>
      <c r="J85" s="138"/>
      <c r="K85" s="193"/>
      <c r="L85" s="80"/>
      <c r="M85" s="92"/>
      <c r="N85" s="79"/>
      <c r="O85" s="77"/>
      <c r="P85" s="80"/>
      <c r="Q85" s="80"/>
      <c r="R85" s="92"/>
      <c r="S85" s="79"/>
    </row>
    <row r="86" spans="1:19" s="65" customFormat="1" ht="11.1" customHeight="1" x14ac:dyDescent="0.2">
      <c r="A86" s="156" t="s">
        <v>10</v>
      </c>
      <c r="B86" s="70"/>
      <c r="C86" s="152"/>
      <c r="D86" s="152"/>
      <c r="E86" s="152"/>
      <c r="F86" s="152"/>
      <c r="G86" s="153"/>
      <c r="H86" s="154"/>
      <c r="I86" s="173"/>
      <c r="J86" s="138"/>
      <c r="K86" s="193"/>
      <c r="L86" s="80"/>
      <c r="M86" s="92"/>
      <c r="N86" s="79"/>
      <c r="O86" s="77"/>
      <c r="P86" s="80"/>
      <c r="Q86" s="80"/>
      <c r="R86" s="92"/>
      <c r="S86" s="79"/>
    </row>
    <row r="87" spans="1:19" s="65" customFormat="1" ht="11.1" customHeight="1" x14ac:dyDescent="0.2">
      <c r="A87" s="157" t="str">
        <f>IF(C11="","",A85+30)</f>
        <v/>
      </c>
      <c r="B87" s="70"/>
      <c r="C87" s="152"/>
      <c r="D87" s="152"/>
      <c r="E87" s="152"/>
      <c r="F87" s="152"/>
      <c r="G87" s="153"/>
      <c r="H87" s="154"/>
      <c r="I87" s="173"/>
      <c r="J87" s="138"/>
      <c r="K87" s="193"/>
      <c r="L87" s="80"/>
      <c r="M87" s="92"/>
      <c r="N87" s="79"/>
      <c r="O87" s="77"/>
      <c r="P87" s="80"/>
      <c r="Q87" s="80"/>
      <c r="R87" s="92"/>
      <c r="S87" s="79"/>
    </row>
    <row r="88" spans="1:19" s="65" customFormat="1" ht="11.1" customHeight="1" x14ac:dyDescent="0.2">
      <c r="A88" s="156"/>
      <c r="B88" s="70"/>
      <c r="C88" s="152"/>
      <c r="D88" s="158"/>
      <c r="E88" s="158"/>
      <c r="F88" s="158"/>
      <c r="G88" s="153"/>
      <c r="H88" s="154"/>
      <c r="I88" s="173"/>
      <c r="J88" s="138"/>
      <c r="K88" s="193"/>
      <c r="L88" s="80"/>
      <c r="M88" s="92"/>
      <c r="N88" s="79"/>
      <c r="O88" s="77"/>
      <c r="P88" s="80"/>
      <c r="Q88" s="80"/>
      <c r="R88" s="92"/>
      <c r="S88" s="79"/>
    </row>
    <row r="89" spans="1:19" s="65" customFormat="1" ht="11.1" customHeight="1" thickBot="1" x14ac:dyDescent="0.25">
      <c r="A89" s="174" t="s">
        <v>7</v>
      </c>
      <c r="B89" s="175"/>
      <c r="C89" s="175"/>
      <c r="D89" s="176"/>
      <c r="E89" s="177">
        <f>SUM(E82:E88)</f>
        <v>0</v>
      </c>
      <c r="F89" s="177">
        <f>SUM(F82:F88)</f>
        <v>0</v>
      </c>
      <c r="G89" s="178"/>
      <c r="H89" s="179"/>
      <c r="I89" s="180"/>
      <c r="J89" s="138"/>
      <c r="K89" s="193"/>
      <c r="L89" s="80"/>
      <c r="M89" s="92"/>
      <c r="N89" s="79"/>
      <c r="O89" s="77"/>
      <c r="P89" s="80"/>
      <c r="Q89" s="80"/>
      <c r="R89" s="92"/>
      <c r="S89" s="79"/>
    </row>
    <row r="90" spans="1:19" s="65" customFormat="1" ht="11.1" customHeight="1" x14ac:dyDescent="0.2">
      <c r="A90" s="145" t="s">
        <v>13</v>
      </c>
      <c r="B90" s="146"/>
      <c r="C90" s="147"/>
      <c r="D90" s="147"/>
      <c r="E90" s="147"/>
      <c r="F90" s="147"/>
      <c r="G90" s="148"/>
      <c r="H90" s="149"/>
      <c r="I90" s="181"/>
      <c r="J90" s="138"/>
      <c r="K90" s="193"/>
      <c r="L90" s="80"/>
      <c r="M90" s="92"/>
      <c r="N90" s="79"/>
      <c r="O90" s="77"/>
      <c r="P90" s="80"/>
      <c r="Q90" s="80"/>
      <c r="R90" s="92"/>
      <c r="S90" s="79"/>
    </row>
    <row r="91" spans="1:19" s="65" customFormat="1" ht="11.1" customHeight="1" x14ac:dyDescent="0.2">
      <c r="A91" s="151" t="s">
        <v>3</v>
      </c>
      <c r="B91" s="70"/>
      <c r="C91" s="152"/>
      <c r="D91" s="152"/>
      <c r="E91" s="152"/>
      <c r="F91" s="152"/>
      <c r="G91" s="153"/>
      <c r="H91" s="154"/>
      <c r="I91" s="173"/>
      <c r="J91" s="138"/>
      <c r="K91" s="193"/>
      <c r="L91" s="80"/>
      <c r="M91" s="92"/>
      <c r="N91" s="79"/>
      <c r="O91" s="77"/>
      <c r="P91" s="80"/>
      <c r="Q91" s="80"/>
      <c r="R91" s="92"/>
      <c r="S91" s="79"/>
    </row>
    <row r="92" spans="1:19" s="65" customFormat="1" ht="11.1" customHeight="1" x14ac:dyDescent="0.2">
      <c r="A92" s="156" t="s">
        <v>9</v>
      </c>
      <c r="B92" s="70"/>
      <c r="C92" s="152"/>
      <c r="D92" s="152"/>
      <c r="E92" s="152"/>
      <c r="F92" s="152"/>
      <c r="G92" s="153"/>
      <c r="H92" s="154"/>
      <c r="I92" s="173"/>
      <c r="J92" s="138"/>
      <c r="K92" s="193"/>
      <c r="L92" s="80"/>
      <c r="M92" s="92"/>
      <c r="N92" s="79"/>
      <c r="O92" s="77"/>
      <c r="P92" s="80"/>
      <c r="Q92" s="80"/>
      <c r="R92" s="92"/>
      <c r="S92" s="79"/>
    </row>
    <row r="93" spans="1:19" s="65" customFormat="1" ht="11.1" customHeight="1" x14ac:dyDescent="0.2">
      <c r="A93" s="157" t="str">
        <f>IF(C11="","",A87+1)</f>
        <v/>
      </c>
      <c r="B93" s="70"/>
      <c r="C93" s="152"/>
      <c r="D93" s="152"/>
      <c r="E93" s="152"/>
      <c r="F93" s="152"/>
      <c r="G93" s="153"/>
      <c r="H93" s="154"/>
      <c r="I93" s="173"/>
      <c r="J93" s="138"/>
      <c r="K93" s="193"/>
      <c r="L93" s="80"/>
      <c r="M93" s="92"/>
      <c r="N93" s="79"/>
      <c r="O93" s="77"/>
      <c r="P93" s="80"/>
      <c r="Q93" s="80"/>
      <c r="R93" s="92"/>
      <c r="S93" s="79"/>
    </row>
    <row r="94" spans="1:19" s="65" customFormat="1" ht="11.1" customHeight="1" x14ac:dyDescent="0.2">
      <c r="A94" s="156" t="s">
        <v>10</v>
      </c>
      <c r="B94" s="70"/>
      <c r="C94" s="152"/>
      <c r="D94" s="152"/>
      <c r="E94" s="152"/>
      <c r="F94" s="152"/>
      <c r="G94" s="153"/>
      <c r="H94" s="154"/>
      <c r="I94" s="173"/>
      <c r="J94" s="138"/>
      <c r="K94" s="193"/>
      <c r="L94" s="80"/>
      <c r="M94" s="92"/>
      <c r="N94" s="79"/>
      <c r="O94" s="77"/>
      <c r="P94" s="80"/>
      <c r="Q94" s="80"/>
      <c r="R94" s="92"/>
      <c r="S94" s="79"/>
    </row>
    <row r="95" spans="1:19" s="65" customFormat="1" ht="11.1" customHeight="1" x14ac:dyDescent="0.2">
      <c r="A95" s="157" t="str">
        <f>IF(C11="","",A93+30)</f>
        <v/>
      </c>
      <c r="B95" s="70"/>
      <c r="C95" s="152"/>
      <c r="D95" s="152"/>
      <c r="E95" s="152"/>
      <c r="F95" s="152"/>
      <c r="G95" s="153"/>
      <c r="H95" s="154"/>
      <c r="I95" s="173"/>
      <c r="J95" s="138"/>
      <c r="K95" s="193"/>
      <c r="L95" s="80"/>
      <c r="M95" s="92"/>
      <c r="N95" s="79"/>
      <c r="O95" s="77"/>
      <c r="P95" s="80"/>
      <c r="Q95" s="80"/>
      <c r="R95" s="92"/>
      <c r="S95" s="79"/>
    </row>
    <row r="96" spans="1:19" s="65" customFormat="1" ht="11.1" customHeight="1" x14ac:dyDescent="0.2">
      <c r="A96" s="156"/>
      <c r="B96" s="70"/>
      <c r="C96" s="152"/>
      <c r="D96" s="158"/>
      <c r="E96" s="158"/>
      <c r="F96" s="158"/>
      <c r="G96" s="153"/>
      <c r="H96" s="154"/>
      <c r="I96" s="173"/>
      <c r="J96" s="138"/>
      <c r="K96" s="193"/>
      <c r="L96" s="80"/>
      <c r="M96" s="92"/>
      <c r="N96" s="79"/>
      <c r="O96" s="77"/>
      <c r="P96" s="80"/>
      <c r="Q96" s="80"/>
      <c r="R96" s="92"/>
      <c r="S96" s="79"/>
    </row>
    <row r="97" spans="1:19" s="65" customFormat="1" ht="11.1" customHeight="1" thickBot="1" x14ac:dyDescent="0.25">
      <c r="A97" s="159" t="s">
        <v>7</v>
      </c>
      <c r="B97" s="160"/>
      <c r="C97" s="160"/>
      <c r="D97" s="161"/>
      <c r="E97" s="162">
        <f>SUM(E90:E96)</f>
        <v>0</v>
      </c>
      <c r="F97" s="162">
        <f>SUM(F90:F96)</f>
        <v>0</v>
      </c>
      <c r="G97" s="163"/>
      <c r="H97" s="164"/>
      <c r="I97" s="165"/>
      <c r="J97" s="138"/>
      <c r="K97" s="193"/>
      <c r="L97" s="80"/>
      <c r="M97" s="92"/>
      <c r="N97" s="79"/>
      <c r="O97" s="77"/>
      <c r="P97" s="80"/>
      <c r="Q97" s="80"/>
      <c r="R97" s="92"/>
      <c r="S97" s="79"/>
    </row>
    <row r="98" spans="1:19" s="65" customFormat="1" ht="11.1" customHeight="1" x14ac:dyDescent="0.2">
      <c r="A98" s="166" t="s">
        <v>13</v>
      </c>
      <c r="B98" s="167"/>
      <c r="C98" s="168"/>
      <c r="D98" s="168"/>
      <c r="E98" s="168"/>
      <c r="F98" s="168"/>
      <c r="G98" s="169"/>
      <c r="H98" s="170"/>
      <c r="I98" s="171"/>
      <c r="J98" s="138"/>
      <c r="K98" s="193"/>
      <c r="L98" s="80"/>
      <c r="M98" s="92"/>
      <c r="N98" s="79"/>
      <c r="O98" s="77"/>
      <c r="P98" s="80"/>
      <c r="Q98" s="80"/>
      <c r="R98" s="92"/>
      <c r="S98" s="79"/>
    </row>
    <row r="99" spans="1:19" s="65" customFormat="1" ht="11.1" customHeight="1" x14ac:dyDescent="0.2">
      <c r="A99" s="172" t="s">
        <v>4</v>
      </c>
      <c r="B99" s="70"/>
      <c r="C99" s="152"/>
      <c r="D99" s="152"/>
      <c r="E99" s="152"/>
      <c r="F99" s="152"/>
      <c r="G99" s="153"/>
      <c r="H99" s="154"/>
      <c r="I99" s="173"/>
      <c r="J99" s="138"/>
      <c r="K99" s="193"/>
      <c r="L99" s="80"/>
      <c r="M99" s="92"/>
      <c r="N99" s="79"/>
      <c r="O99" s="77"/>
      <c r="P99" s="80"/>
      <c r="Q99" s="80"/>
      <c r="R99" s="92"/>
      <c r="S99" s="79"/>
    </row>
    <row r="100" spans="1:19" s="65" customFormat="1" ht="11.1" customHeight="1" x14ac:dyDescent="0.2">
      <c r="A100" s="156" t="s">
        <v>9</v>
      </c>
      <c r="B100" s="70"/>
      <c r="C100" s="152"/>
      <c r="D100" s="152"/>
      <c r="E100" s="152"/>
      <c r="F100" s="152"/>
      <c r="G100" s="153"/>
      <c r="H100" s="154"/>
      <c r="I100" s="173"/>
      <c r="J100" s="138"/>
      <c r="K100" s="193"/>
      <c r="L100" s="80"/>
      <c r="M100" s="92"/>
      <c r="N100" s="79"/>
      <c r="O100" s="77"/>
      <c r="P100" s="80"/>
      <c r="Q100" s="80"/>
      <c r="R100" s="92"/>
      <c r="S100" s="79"/>
    </row>
    <row r="101" spans="1:19" s="65" customFormat="1" ht="11.1" customHeight="1" x14ac:dyDescent="0.2">
      <c r="A101" s="157" t="str">
        <f>IF(C11="","",A95+1)</f>
        <v/>
      </c>
      <c r="B101" s="70"/>
      <c r="C101" s="152"/>
      <c r="D101" s="152"/>
      <c r="E101" s="152"/>
      <c r="F101" s="152"/>
      <c r="G101" s="153"/>
      <c r="H101" s="154"/>
      <c r="I101" s="173"/>
      <c r="J101" s="138"/>
      <c r="K101" s="193"/>
      <c r="L101" s="80"/>
      <c r="M101" s="92"/>
      <c r="N101" s="79"/>
      <c r="O101" s="77"/>
      <c r="P101" s="80"/>
      <c r="Q101" s="80"/>
      <c r="R101" s="92"/>
      <c r="S101" s="79"/>
    </row>
    <row r="102" spans="1:19" s="65" customFormat="1" ht="11.1" customHeight="1" x14ac:dyDescent="0.2">
      <c r="A102" s="156" t="s">
        <v>10</v>
      </c>
      <c r="B102" s="70"/>
      <c r="C102" s="152"/>
      <c r="D102" s="152"/>
      <c r="E102" s="152"/>
      <c r="F102" s="152"/>
      <c r="G102" s="153"/>
      <c r="H102" s="154"/>
      <c r="I102" s="173"/>
      <c r="J102" s="138"/>
      <c r="K102" s="193"/>
      <c r="L102" s="80"/>
      <c r="M102" s="92"/>
      <c r="N102" s="79"/>
      <c r="O102" s="77"/>
      <c r="P102" s="80"/>
      <c r="Q102" s="80"/>
      <c r="R102" s="92"/>
      <c r="S102" s="79"/>
    </row>
    <row r="103" spans="1:19" s="65" customFormat="1" ht="11.1" customHeight="1" x14ac:dyDescent="0.2">
      <c r="A103" s="157" t="str">
        <f>IF(C11="","",A101+30)</f>
        <v/>
      </c>
      <c r="B103" s="70"/>
      <c r="C103" s="152"/>
      <c r="D103" s="152"/>
      <c r="E103" s="152"/>
      <c r="F103" s="152"/>
      <c r="G103" s="153"/>
      <c r="H103" s="154"/>
      <c r="I103" s="173"/>
      <c r="J103" s="138"/>
      <c r="K103" s="193"/>
      <c r="L103" s="80"/>
      <c r="M103" s="92"/>
      <c r="N103" s="79"/>
      <c r="O103" s="77"/>
      <c r="P103" s="80"/>
      <c r="Q103" s="80"/>
      <c r="R103" s="92"/>
      <c r="S103" s="79"/>
    </row>
    <row r="104" spans="1:19" s="65" customFormat="1" ht="11.1" customHeight="1" x14ac:dyDescent="0.2">
      <c r="A104" s="156"/>
      <c r="B104" s="70"/>
      <c r="C104" s="152"/>
      <c r="D104" s="158"/>
      <c r="E104" s="158"/>
      <c r="F104" s="158"/>
      <c r="G104" s="153"/>
      <c r="H104" s="154"/>
      <c r="I104" s="173"/>
      <c r="J104" s="138"/>
      <c r="K104" s="193"/>
      <c r="L104" s="80"/>
      <c r="M104" s="92"/>
      <c r="N104" s="79"/>
      <c r="O104" s="77"/>
      <c r="P104" s="80"/>
      <c r="Q104" s="80"/>
      <c r="R104" s="92"/>
      <c r="S104" s="79"/>
    </row>
    <row r="105" spans="1:19" s="65" customFormat="1" ht="11.1" customHeight="1" thickBot="1" x14ac:dyDescent="0.25">
      <c r="A105" s="159" t="s">
        <v>7</v>
      </c>
      <c r="B105" s="160"/>
      <c r="C105" s="160"/>
      <c r="D105" s="161"/>
      <c r="E105" s="162">
        <f>SUM(E98:E104)</f>
        <v>0</v>
      </c>
      <c r="F105" s="162">
        <f>SUM(F98:F104)</f>
        <v>0</v>
      </c>
      <c r="G105" s="163"/>
      <c r="H105" s="164"/>
      <c r="I105" s="165"/>
      <c r="J105" s="138"/>
      <c r="K105" s="193"/>
      <c r="L105" s="80"/>
      <c r="M105" s="92"/>
      <c r="N105" s="79"/>
      <c r="O105" s="77"/>
      <c r="P105" s="80"/>
      <c r="Q105" s="80"/>
      <c r="R105" s="92"/>
      <c r="S105" s="79"/>
    </row>
    <row r="106" spans="1:19" s="65" customFormat="1" ht="11.1" customHeight="1" x14ac:dyDescent="0.2">
      <c r="A106" s="166" t="s">
        <v>13</v>
      </c>
      <c r="B106" s="167"/>
      <c r="C106" s="168"/>
      <c r="D106" s="168"/>
      <c r="E106" s="168"/>
      <c r="F106" s="168"/>
      <c r="G106" s="169"/>
      <c r="H106" s="170"/>
      <c r="I106" s="171"/>
      <c r="J106" s="138"/>
      <c r="K106" s="193"/>
      <c r="L106" s="80"/>
      <c r="M106" s="92"/>
      <c r="N106" s="79"/>
      <c r="O106" s="77"/>
      <c r="P106" s="80"/>
      <c r="Q106" s="80"/>
      <c r="R106" s="92"/>
      <c r="S106" s="79"/>
    </row>
    <row r="107" spans="1:19" s="65" customFormat="1" ht="11.1" customHeight="1" x14ac:dyDescent="0.2">
      <c r="A107" s="172" t="s">
        <v>5</v>
      </c>
      <c r="B107" s="70"/>
      <c r="C107" s="152"/>
      <c r="D107" s="152"/>
      <c r="E107" s="152"/>
      <c r="F107" s="152"/>
      <c r="G107" s="153"/>
      <c r="H107" s="154"/>
      <c r="I107" s="173"/>
      <c r="J107" s="138"/>
      <c r="K107" s="193"/>
      <c r="L107" s="80"/>
      <c r="M107" s="92"/>
      <c r="N107" s="79"/>
      <c r="O107" s="77"/>
      <c r="P107" s="80"/>
      <c r="Q107" s="80"/>
      <c r="R107" s="92"/>
      <c r="S107" s="79"/>
    </row>
    <row r="108" spans="1:19" s="65" customFormat="1" ht="11.1" customHeight="1" x14ac:dyDescent="0.2">
      <c r="A108" s="156" t="s">
        <v>9</v>
      </c>
      <c r="B108" s="70"/>
      <c r="C108" s="152"/>
      <c r="D108" s="152"/>
      <c r="E108" s="152"/>
      <c r="F108" s="152"/>
      <c r="G108" s="153"/>
      <c r="H108" s="154"/>
      <c r="I108" s="173"/>
      <c r="J108" s="138"/>
      <c r="K108" s="193"/>
      <c r="L108" s="80"/>
      <c r="M108" s="92"/>
      <c r="N108" s="79"/>
      <c r="O108" s="77"/>
      <c r="P108" s="80"/>
      <c r="Q108" s="80"/>
      <c r="R108" s="92"/>
      <c r="S108" s="79"/>
    </row>
    <row r="109" spans="1:19" s="65" customFormat="1" ht="11.1" customHeight="1" x14ac:dyDescent="0.2">
      <c r="A109" s="157" t="str">
        <f>IF(C11="","",A103+1)</f>
        <v/>
      </c>
      <c r="B109" s="70"/>
      <c r="C109" s="152"/>
      <c r="D109" s="152"/>
      <c r="E109" s="152"/>
      <c r="F109" s="152"/>
      <c r="G109" s="153"/>
      <c r="H109" s="154"/>
      <c r="I109" s="173"/>
      <c r="J109" s="138"/>
      <c r="K109" s="193"/>
      <c r="L109" s="80"/>
      <c r="M109" s="92"/>
      <c r="N109" s="79"/>
      <c r="O109" s="77"/>
      <c r="P109" s="80"/>
      <c r="Q109" s="80"/>
      <c r="R109" s="92"/>
      <c r="S109" s="79"/>
    </row>
    <row r="110" spans="1:19" s="65" customFormat="1" ht="11.1" customHeight="1" x14ac:dyDescent="0.2">
      <c r="A110" s="156" t="s">
        <v>10</v>
      </c>
      <c r="B110" s="70"/>
      <c r="C110" s="152"/>
      <c r="D110" s="152"/>
      <c r="E110" s="152"/>
      <c r="F110" s="152"/>
      <c r="G110" s="153"/>
      <c r="H110" s="154"/>
      <c r="I110" s="173"/>
      <c r="J110" s="138"/>
      <c r="K110" s="193"/>
      <c r="L110" s="80"/>
      <c r="M110" s="92"/>
      <c r="N110" s="79"/>
      <c r="O110" s="77"/>
      <c r="P110" s="80"/>
      <c r="Q110" s="80"/>
      <c r="R110" s="92"/>
      <c r="S110" s="79"/>
    </row>
    <row r="111" spans="1:19" s="65" customFormat="1" ht="11.1" customHeight="1" x14ac:dyDescent="0.2">
      <c r="A111" s="157" t="str">
        <f>IF(C11="","",A109+30)</f>
        <v/>
      </c>
      <c r="B111" s="70"/>
      <c r="C111" s="152"/>
      <c r="D111" s="152"/>
      <c r="E111" s="152"/>
      <c r="F111" s="152"/>
      <c r="G111" s="153"/>
      <c r="H111" s="154"/>
      <c r="I111" s="173"/>
      <c r="J111" s="138"/>
      <c r="K111" s="193"/>
      <c r="L111" s="80"/>
      <c r="M111" s="92"/>
      <c r="N111" s="79"/>
      <c r="O111" s="77"/>
      <c r="P111" s="80"/>
      <c r="Q111" s="80"/>
      <c r="R111" s="92"/>
      <c r="S111" s="79"/>
    </row>
    <row r="112" spans="1:19" s="65" customFormat="1" ht="11.1" customHeight="1" x14ac:dyDescent="0.2">
      <c r="A112" s="156"/>
      <c r="B112" s="70"/>
      <c r="C112" s="152"/>
      <c r="D112" s="158"/>
      <c r="E112" s="158"/>
      <c r="F112" s="158"/>
      <c r="G112" s="153"/>
      <c r="H112" s="154"/>
      <c r="I112" s="173"/>
      <c r="J112" s="138"/>
      <c r="K112" s="193"/>
      <c r="L112" s="80"/>
      <c r="M112" s="92"/>
      <c r="N112" s="79"/>
      <c r="O112" s="77"/>
      <c r="P112" s="80"/>
      <c r="Q112" s="80"/>
      <c r="R112" s="92"/>
      <c r="S112" s="79"/>
    </row>
    <row r="113" spans="1:19" s="65" customFormat="1" ht="11.1" customHeight="1" thickBot="1" x14ac:dyDescent="0.25">
      <c r="A113" s="174" t="s">
        <v>7</v>
      </c>
      <c r="B113" s="175"/>
      <c r="C113" s="175"/>
      <c r="D113" s="176"/>
      <c r="E113" s="177">
        <f>SUM(E106:E112)</f>
        <v>0</v>
      </c>
      <c r="F113" s="177">
        <f>SUM(F106:F112)</f>
        <v>0</v>
      </c>
      <c r="G113" s="178"/>
      <c r="H113" s="179"/>
      <c r="I113" s="180"/>
      <c r="J113" s="138"/>
      <c r="K113" s="193"/>
      <c r="L113" s="80"/>
      <c r="M113" s="92"/>
      <c r="N113" s="79"/>
      <c r="O113" s="77"/>
      <c r="P113" s="80"/>
      <c r="Q113" s="80"/>
      <c r="R113" s="92"/>
      <c r="S113" s="79"/>
    </row>
    <row r="114" spans="1:19" s="65" customFormat="1" ht="11.1" customHeight="1" x14ac:dyDescent="0.2">
      <c r="A114" s="145" t="s">
        <v>14</v>
      </c>
      <c r="B114" s="146"/>
      <c r="C114" s="147"/>
      <c r="D114" s="147"/>
      <c r="E114" s="147"/>
      <c r="F114" s="147"/>
      <c r="G114" s="148"/>
      <c r="H114" s="149"/>
      <c r="I114" s="181"/>
      <c r="J114" s="138"/>
      <c r="K114" s="193"/>
      <c r="L114" s="80"/>
      <c r="M114" s="92"/>
      <c r="N114" s="79"/>
      <c r="O114" s="77"/>
      <c r="P114" s="80"/>
      <c r="Q114" s="80"/>
      <c r="R114" s="92"/>
      <c r="S114" s="79"/>
    </row>
    <row r="115" spans="1:19" s="65" customFormat="1" ht="11.1" customHeight="1" x14ac:dyDescent="0.2">
      <c r="A115" s="151" t="s">
        <v>3</v>
      </c>
      <c r="B115" s="70"/>
      <c r="C115" s="152"/>
      <c r="D115" s="152"/>
      <c r="E115" s="152"/>
      <c r="F115" s="152"/>
      <c r="G115" s="153"/>
      <c r="H115" s="154"/>
      <c r="I115" s="173"/>
      <c r="J115" s="138"/>
      <c r="K115" s="193"/>
      <c r="L115" s="80"/>
      <c r="M115" s="92"/>
      <c r="N115" s="79"/>
      <c r="O115" s="77"/>
      <c r="P115" s="80"/>
      <c r="Q115" s="80"/>
      <c r="R115" s="92"/>
      <c r="S115" s="79"/>
    </row>
    <row r="116" spans="1:19" s="65" customFormat="1" ht="11.1" customHeight="1" x14ac:dyDescent="0.2">
      <c r="A116" s="156" t="s">
        <v>9</v>
      </c>
      <c r="B116" s="70"/>
      <c r="C116" s="152"/>
      <c r="D116" s="152"/>
      <c r="E116" s="152"/>
      <c r="F116" s="152"/>
      <c r="G116" s="153"/>
      <c r="H116" s="154"/>
      <c r="I116" s="173"/>
      <c r="J116" s="138"/>
      <c r="K116" s="193"/>
      <c r="L116" s="80"/>
      <c r="M116" s="92"/>
      <c r="N116" s="79"/>
      <c r="O116" s="77"/>
      <c r="P116" s="80"/>
      <c r="Q116" s="80"/>
      <c r="R116" s="92"/>
      <c r="S116" s="79"/>
    </row>
    <row r="117" spans="1:19" s="65" customFormat="1" ht="11.1" customHeight="1" x14ac:dyDescent="0.2">
      <c r="A117" s="157" t="str">
        <f>IF(C11="","",A111+1)</f>
        <v/>
      </c>
      <c r="B117" s="70"/>
      <c r="C117" s="152"/>
      <c r="D117" s="152"/>
      <c r="E117" s="152"/>
      <c r="F117" s="152"/>
      <c r="G117" s="153"/>
      <c r="H117" s="154"/>
      <c r="I117" s="173"/>
      <c r="J117" s="138"/>
      <c r="K117" s="193"/>
      <c r="L117" s="80"/>
      <c r="M117" s="92"/>
      <c r="N117" s="79"/>
      <c r="O117" s="77"/>
      <c r="P117" s="80"/>
      <c r="Q117" s="80"/>
      <c r="R117" s="92"/>
      <c r="S117" s="79"/>
    </row>
    <row r="118" spans="1:19" s="65" customFormat="1" ht="11.1" customHeight="1" x14ac:dyDescent="0.2">
      <c r="A118" s="156" t="s">
        <v>10</v>
      </c>
      <c r="B118" s="70"/>
      <c r="C118" s="152"/>
      <c r="D118" s="152"/>
      <c r="E118" s="152"/>
      <c r="F118" s="152"/>
      <c r="G118" s="153"/>
      <c r="H118" s="154"/>
      <c r="I118" s="173"/>
      <c r="J118" s="138"/>
      <c r="K118" s="193"/>
      <c r="L118" s="80"/>
      <c r="M118" s="92"/>
      <c r="N118" s="79"/>
      <c r="O118" s="77"/>
      <c r="P118" s="80"/>
      <c r="Q118" s="80"/>
      <c r="R118" s="92"/>
      <c r="S118" s="79"/>
    </row>
    <row r="119" spans="1:19" s="65" customFormat="1" ht="11.1" customHeight="1" x14ac:dyDescent="0.2">
      <c r="A119" s="157" t="str">
        <f>IF(C11="","",A117+30)</f>
        <v/>
      </c>
      <c r="B119" s="70"/>
      <c r="C119" s="152"/>
      <c r="D119" s="152"/>
      <c r="E119" s="152"/>
      <c r="F119" s="152"/>
      <c r="G119" s="153"/>
      <c r="H119" s="154"/>
      <c r="I119" s="173"/>
      <c r="J119" s="138"/>
      <c r="K119" s="193"/>
      <c r="L119" s="80"/>
      <c r="M119" s="92"/>
      <c r="N119" s="79"/>
      <c r="O119" s="77"/>
      <c r="P119" s="80"/>
      <c r="Q119" s="80"/>
      <c r="R119" s="92"/>
      <c r="S119" s="79"/>
    </row>
    <row r="120" spans="1:19" s="65" customFormat="1" ht="11.1" customHeight="1" x14ac:dyDescent="0.2">
      <c r="A120" s="156"/>
      <c r="B120" s="70"/>
      <c r="C120" s="152"/>
      <c r="D120" s="158"/>
      <c r="E120" s="158"/>
      <c r="F120" s="158"/>
      <c r="G120" s="153"/>
      <c r="H120" s="154"/>
      <c r="I120" s="173"/>
      <c r="J120" s="138"/>
      <c r="K120" s="193"/>
      <c r="L120" s="80"/>
      <c r="M120" s="92"/>
      <c r="N120" s="79"/>
      <c r="O120" s="77"/>
      <c r="P120" s="80"/>
      <c r="Q120" s="80"/>
      <c r="R120" s="92"/>
      <c r="S120" s="79"/>
    </row>
    <row r="121" spans="1:19" s="65" customFormat="1" ht="11.1" customHeight="1" thickBot="1" x14ac:dyDescent="0.25">
      <c r="A121" s="159" t="s">
        <v>7</v>
      </c>
      <c r="B121" s="160"/>
      <c r="C121" s="160"/>
      <c r="D121" s="161"/>
      <c r="E121" s="162">
        <f>SUM(E114:E120)</f>
        <v>0</v>
      </c>
      <c r="F121" s="162">
        <f>SUM(F114:F120)</f>
        <v>0</v>
      </c>
      <c r="G121" s="163"/>
      <c r="H121" s="164"/>
      <c r="I121" s="165"/>
      <c r="J121" s="138"/>
      <c r="K121" s="193"/>
      <c r="L121" s="80"/>
      <c r="M121" s="92"/>
      <c r="N121" s="79"/>
      <c r="O121" s="77"/>
      <c r="P121" s="80"/>
      <c r="Q121" s="80"/>
      <c r="R121" s="92"/>
      <c r="S121" s="79"/>
    </row>
    <row r="122" spans="1:19" s="65" customFormat="1" ht="11.1" customHeight="1" x14ac:dyDescent="0.2">
      <c r="A122" s="166" t="s">
        <v>14</v>
      </c>
      <c r="B122" s="167"/>
      <c r="C122" s="168"/>
      <c r="D122" s="168"/>
      <c r="E122" s="168"/>
      <c r="F122" s="168"/>
      <c r="G122" s="169"/>
      <c r="H122" s="170"/>
      <c r="I122" s="171"/>
      <c r="J122" s="138"/>
      <c r="K122" s="193"/>
      <c r="L122" s="80"/>
      <c r="M122" s="92"/>
      <c r="N122" s="79"/>
      <c r="O122" s="77"/>
      <c r="P122" s="80"/>
      <c r="Q122" s="80"/>
      <c r="R122" s="92"/>
      <c r="S122" s="79"/>
    </row>
    <row r="123" spans="1:19" s="65" customFormat="1" ht="11.1" customHeight="1" x14ac:dyDescent="0.2">
      <c r="A123" s="172" t="s">
        <v>4</v>
      </c>
      <c r="B123" s="70"/>
      <c r="C123" s="152"/>
      <c r="D123" s="152"/>
      <c r="E123" s="152"/>
      <c r="F123" s="152"/>
      <c r="G123" s="153"/>
      <c r="H123" s="154"/>
      <c r="I123" s="173"/>
      <c r="J123" s="138"/>
      <c r="K123" s="193"/>
      <c r="L123" s="80"/>
      <c r="M123" s="92"/>
      <c r="N123" s="79"/>
      <c r="O123" s="77"/>
      <c r="P123" s="80"/>
      <c r="Q123" s="80"/>
      <c r="R123" s="92"/>
      <c r="S123" s="79"/>
    </row>
    <row r="124" spans="1:19" s="65" customFormat="1" ht="11.1" customHeight="1" x14ac:dyDescent="0.2">
      <c r="A124" s="156" t="s">
        <v>9</v>
      </c>
      <c r="B124" s="70"/>
      <c r="C124" s="152"/>
      <c r="D124" s="152"/>
      <c r="E124" s="152"/>
      <c r="F124" s="152"/>
      <c r="G124" s="153"/>
      <c r="H124" s="154"/>
      <c r="I124" s="173"/>
      <c r="J124" s="138"/>
      <c r="K124" s="193"/>
      <c r="L124" s="80"/>
      <c r="M124" s="92"/>
      <c r="N124" s="79"/>
      <c r="O124" s="77"/>
      <c r="P124" s="80"/>
      <c r="Q124" s="80"/>
      <c r="R124" s="92"/>
      <c r="S124" s="79"/>
    </row>
    <row r="125" spans="1:19" s="65" customFormat="1" ht="11.1" customHeight="1" x14ac:dyDescent="0.2">
      <c r="A125" s="157" t="str">
        <f>IF(C11="","",A119+1)</f>
        <v/>
      </c>
      <c r="B125" s="70"/>
      <c r="C125" s="152"/>
      <c r="D125" s="152"/>
      <c r="E125" s="152"/>
      <c r="F125" s="152"/>
      <c r="G125" s="153"/>
      <c r="H125" s="154"/>
      <c r="I125" s="173"/>
      <c r="J125" s="138"/>
      <c r="K125" s="193"/>
      <c r="L125" s="80"/>
      <c r="M125" s="92"/>
      <c r="N125" s="79"/>
      <c r="O125" s="77"/>
      <c r="P125" s="80"/>
      <c r="Q125" s="80"/>
      <c r="R125" s="92"/>
      <c r="S125" s="79"/>
    </row>
    <row r="126" spans="1:19" s="65" customFormat="1" ht="11.1" customHeight="1" x14ac:dyDescent="0.2">
      <c r="A126" s="156" t="s">
        <v>10</v>
      </c>
      <c r="B126" s="70"/>
      <c r="C126" s="152"/>
      <c r="D126" s="152"/>
      <c r="E126" s="152"/>
      <c r="F126" s="152"/>
      <c r="G126" s="153"/>
      <c r="H126" s="154"/>
      <c r="I126" s="173"/>
      <c r="J126" s="138"/>
      <c r="K126" s="193"/>
      <c r="L126" s="80"/>
      <c r="M126" s="92"/>
      <c r="N126" s="79"/>
      <c r="O126" s="77"/>
      <c r="P126" s="80"/>
      <c r="Q126" s="80"/>
      <c r="R126" s="92"/>
      <c r="S126" s="79"/>
    </row>
    <row r="127" spans="1:19" s="65" customFormat="1" ht="11.1" customHeight="1" x14ac:dyDescent="0.2">
      <c r="A127" s="157" t="str">
        <f>IF(C11="","",A125+30)</f>
        <v/>
      </c>
      <c r="B127" s="70"/>
      <c r="C127" s="152"/>
      <c r="D127" s="152"/>
      <c r="E127" s="152"/>
      <c r="F127" s="152"/>
      <c r="G127" s="153"/>
      <c r="H127" s="154"/>
      <c r="I127" s="173"/>
      <c r="J127" s="138"/>
      <c r="K127" s="193"/>
      <c r="L127" s="80"/>
      <c r="M127" s="92"/>
      <c r="N127" s="79"/>
      <c r="O127" s="77"/>
      <c r="P127" s="80"/>
      <c r="Q127" s="80"/>
      <c r="R127" s="92"/>
      <c r="S127" s="79"/>
    </row>
    <row r="128" spans="1:19" s="65" customFormat="1" ht="11.1" customHeight="1" x14ac:dyDescent="0.2">
      <c r="A128" s="156"/>
      <c r="B128" s="70"/>
      <c r="C128" s="152"/>
      <c r="D128" s="158"/>
      <c r="E128" s="158"/>
      <c r="F128" s="158"/>
      <c r="G128" s="153"/>
      <c r="H128" s="154"/>
      <c r="I128" s="173"/>
      <c r="J128" s="138"/>
      <c r="K128" s="193"/>
      <c r="L128" s="80"/>
      <c r="M128" s="92"/>
      <c r="N128" s="79"/>
      <c r="O128" s="77"/>
      <c r="P128" s="80"/>
      <c r="Q128" s="80"/>
      <c r="R128" s="92"/>
      <c r="S128" s="79"/>
    </row>
    <row r="129" spans="1:20" s="65" customFormat="1" ht="11.1" customHeight="1" thickBot="1" x14ac:dyDescent="0.25">
      <c r="A129" s="159" t="s">
        <v>7</v>
      </c>
      <c r="B129" s="160"/>
      <c r="C129" s="160"/>
      <c r="D129" s="161"/>
      <c r="E129" s="162">
        <f>SUM(E122:E128)</f>
        <v>0</v>
      </c>
      <c r="F129" s="162">
        <f>SUM(F122:F128)</f>
        <v>0</v>
      </c>
      <c r="G129" s="163"/>
      <c r="H129" s="164"/>
      <c r="I129" s="165"/>
      <c r="J129" s="138"/>
      <c r="K129" s="193"/>
      <c r="L129" s="80"/>
      <c r="M129" s="92"/>
      <c r="N129" s="79"/>
      <c r="O129" s="77"/>
      <c r="P129" s="80"/>
      <c r="Q129" s="80"/>
      <c r="R129" s="92"/>
      <c r="S129" s="79"/>
    </row>
    <row r="130" spans="1:20" s="65" customFormat="1" ht="11.1" customHeight="1" x14ac:dyDescent="0.2">
      <c r="A130" s="166" t="s">
        <v>14</v>
      </c>
      <c r="B130" s="167"/>
      <c r="C130" s="168"/>
      <c r="D130" s="168"/>
      <c r="E130" s="168"/>
      <c r="F130" s="168"/>
      <c r="G130" s="169"/>
      <c r="H130" s="170"/>
      <c r="I130" s="171"/>
      <c r="J130" s="138"/>
      <c r="K130" s="193"/>
      <c r="L130" s="80"/>
      <c r="M130" s="92"/>
      <c r="N130" s="79"/>
      <c r="O130" s="77"/>
      <c r="P130" s="80"/>
      <c r="Q130" s="80"/>
      <c r="R130" s="92"/>
      <c r="S130" s="79"/>
    </row>
    <row r="131" spans="1:20" s="65" customFormat="1" ht="11.1" customHeight="1" x14ac:dyDescent="0.2">
      <c r="A131" s="172" t="s">
        <v>5</v>
      </c>
      <c r="B131" s="70"/>
      <c r="C131" s="152"/>
      <c r="D131" s="152"/>
      <c r="E131" s="152"/>
      <c r="F131" s="152"/>
      <c r="G131" s="153"/>
      <c r="H131" s="154"/>
      <c r="I131" s="173"/>
      <c r="J131" s="138"/>
      <c r="K131" s="193"/>
      <c r="L131" s="80"/>
      <c r="M131" s="92"/>
      <c r="N131" s="79"/>
      <c r="O131" s="77"/>
      <c r="P131" s="80"/>
      <c r="Q131" s="80"/>
      <c r="R131" s="92"/>
      <c r="S131" s="79"/>
    </row>
    <row r="132" spans="1:20" s="65" customFormat="1" ht="11.1" customHeight="1" x14ac:dyDescent="0.2">
      <c r="A132" s="156" t="s">
        <v>9</v>
      </c>
      <c r="B132" s="70"/>
      <c r="C132" s="152"/>
      <c r="D132" s="152"/>
      <c r="E132" s="152"/>
      <c r="F132" s="152"/>
      <c r="G132" s="153"/>
      <c r="H132" s="154"/>
      <c r="I132" s="173"/>
      <c r="J132" s="138"/>
      <c r="K132" s="193"/>
      <c r="L132" s="80"/>
      <c r="M132" s="92"/>
      <c r="N132" s="79"/>
      <c r="O132" s="77"/>
      <c r="P132" s="80"/>
      <c r="Q132" s="80"/>
      <c r="R132" s="92"/>
      <c r="S132" s="79"/>
    </row>
    <row r="133" spans="1:20" s="65" customFormat="1" ht="11.1" customHeight="1" x14ac:dyDescent="0.2">
      <c r="A133" s="157" t="str">
        <f>IF(C11="","",A127+1)</f>
        <v/>
      </c>
      <c r="B133" s="70"/>
      <c r="C133" s="152"/>
      <c r="D133" s="152"/>
      <c r="E133" s="152"/>
      <c r="F133" s="152"/>
      <c r="G133" s="153"/>
      <c r="H133" s="154"/>
      <c r="I133" s="173"/>
      <c r="J133" s="138"/>
      <c r="K133" s="193"/>
      <c r="L133" s="80"/>
      <c r="M133" s="92"/>
      <c r="N133" s="79"/>
      <c r="O133" s="77"/>
      <c r="P133" s="80"/>
      <c r="Q133" s="80"/>
      <c r="R133" s="92"/>
      <c r="S133" s="79"/>
    </row>
    <row r="134" spans="1:20" s="65" customFormat="1" ht="11.1" customHeight="1" x14ac:dyDescent="0.2">
      <c r="A134" s="156" t="s">
        <v>10</v>
      </c>
      <c r="B134" s="70"/>
      <c r="C134" s="152"/>
      <c r="D134" s="152"/>
      <c r="E134" s="152"/>
      <c r="F134" s="152"/>
      <c r="G134" s="153"/>
      <c r="H134" s="154"/>
      <c r="I134" s="173"/>
      <c r="J134" s="138"/>
      <c r="K134" s="193"/>
      <c r="L134" s="80"/>
      <c r="M134" s="92"/>
      <c r="N134" s="79"/>
      <c r="O134" s="77"/>
      <c r="P134" s="80"/>
      <c r="Q134" s="80"/>
      <c r="R134" s="92"/>
      <c r="S134" s="79"/>
    </row>
    <row r="135" spans="1:20" s="65" customFormat="1" ht="11.1" customHeight="1" x14ac:dyDescent="0.2">
      <c r="A135" s="157" t="str">
        <f>IF(C11="","",A133+30)</f>
        <v/>
      </c>
      <c r="B135" s="70"/>
      <c r="C135" s="152"/>
      <c r="D135" s="152"/>
      <c r="E135" s="152"/>
      <c r="F135" s="152"/>
      <c r="G135" s="153"/>
      <c r="H135" s="154"/>
      <c r="I135" s="173"/>
      <c r="J135" s="138"/>
      <c r="K135" s="193"/>
      <c r="L135" s="80"/>
      <c r="M135" s="92"/>
      <c r="N135" s="79"/>
      <c r="O135" s="77"/>
      <c r="P135" s="80"/>
      <c r="Q135" s="80"/>
      <c r="R135" s="92"/>
      <c r="S135" s="79"/>
    </row>
    <row r="136" spans="1:20" s="65" customFormat="1" ht="11.1" customHeight="1" x14ac:dyDescent="0.2">
      <c r="A136" s="156"/>
      <c r="B136" s="70"/>
      <c r="C136" s="152"/>
      <c r="D136" s="158"/>
      <c r="E136" s="158"/>
      <c r="F136" s="158"/>
      <c r="G136" s="153"/>
      <c r="H136" s="154"/>
      <c r="I136" s="173"/>
      <c r="J136" s="138"/>
      <c r="K136" s="193"/>
      <c r="L136" s="80"/>
      <c r="M136" s="92"/>
      <c r="N136" s="79"/>
      <c r="O136" s="77"/>
      <c r="P136" s="80"/>
      <c r="Q136" s="80"/>
      <c r="R136" s="92"/>
      <c r="S136" s="79"/>
    </row>
    <row r="137" spans="1:20" s="65" customFormat="1" ht="11.1" customHeight="1" thickBot="1" x14ac:dyDescent="0.25">
      <c r="A137" s="174" t="s">
        <v>7</v>
      </c>
      <c r="B137" s="175"/>
      <c r="C137" s="175"/>
      <c r="D137" s="176"/>
      <c r="E137" s="177">
        <f>SUM(E130:E136)</f>
        <v>0</v>
      </c>
      <c r="F137" s="177">
        <f>SUM(F130:F136)</f>
        <v>0</v>
      </c>
      <c r="G137" s="178"/>
      <c r="H137" s="179"/>
      <c r="I137" s="180"/>
      <c r="J137" s="138"/>
      <c r="K137" s="193"/>
      <c r="L137" s="80"/>
      <c r="M137" s="92"/>
      <c r="N137" s="79"/>
      <c r="O137" s="77"/>
      <c r="P137" s="80"/>
      <c r="Q137" s="80"/>
      <c r="R137" s="92"/>
      <c r="S137" s="79"/>
    </row>
    <row r="138" spans="1:20" s="65" customFormat="1" ht="11.1" customHeight="1" x14ac:dyDescent="0.2">
      <c r="A138" s="94"/>
      <c r="B138" s="94"/>
      <c r="C138" s="94"/>
      <c r="D138" s="94"/>
      <c r="E138" s="94"/>
      <c r="F138" s="94"/>
      <c r="G138" s="94"/>
      <c r="H138" s="94"/>
      <c r="I138" s="94"/>
      <c r="J138" s="138"/>
      <c r="K138" s="193"/>
      <c r="L138" s="80"/>
      <c r="M138" s="92"/>
      <c r="N138" s="79"/>
      <c r="O138" s="77"/>
      <c r="P138" s="80"/>
      <c r="Q138" s="80"/>
      <c r="R138" s="92"/>
      <c r="S138" s="79"/>
    </row>
    <row r="139" spans="1:20" s="65" customFormat="1" ht="11.1" customHeight="1" x14ac:dyDescent="0.2">
      <c r="A139" s="94"/>
      <c r="B139" s="94"/>
      <c r="C139" s="94"/>
      <c r="D139" s="94"/>
      <c r="E139" s="94"/>
      <c r="F139" s="94"/>
      <c r="G139" s="94"/>
      <c r="H139" s="94"/>
      <c r="I139" s="94"/>
      <c r="J139" s="138"/>
      <c r="K139" s="193"/>
      <c r="L139" s="80"/>
      <c r="M139" s="92"/>
      <c r="N139" s="79"/>
      <c r="O139" s="77"/>
      <c r="P139" s="80"/>
      <c r="Q139" s="80"/>
      <c r="R139" s="92"/>
      <c r="S139" s="79"/>
    </row>
    <row r="140" spans="1:20" s="65" customFormat="1" ht="11.1" customHeight="1" x14ac:dyDescent="0.2">
      <c r="A140" s="94"/>
      <c r="B140" s="94"/>
      <c r="C140" s="94"/>
      <c r="D140" s="94"/>
      <c r="E140" s="94"/>
      <c r="F140" s="94"/>
      <c r="G140" s="94"/>
      <c r="H140" s="94"/>
      <c r="I140" s="94"/>
      <c r="J140" s="138"/>
      <c r="K140" s="193"/>
      <c r="L140" s="80"/>
      <c r="M140" s="92"/>
      <c r="N140" s="79"/>
      <c r="O140" s="77"/>
      <c r="P140" s="80"/>
      <c r="Q140" s="80"/>
      <c r="R140" s="92"/>
      <c r="S140" s="79"/>
    </row>
    <row r="141" spans="1:20" s="65" customFormat="1" ht="11.1" customHeight="1" x14ac:dyDescent="0.2">
      <c r="A141" s="94"/>
      <c r="B141" s="94"/>
      <c r="C141" s="94"/>
      <c r="D141" s="94"/>
      <c r="E141" s="94"/>
      <c r="F141" s="94"/>
      <c r="G141" s="94"/>
      <c r="H141" s="94"/>
      <c r="I141" s="94"/>
      <c r="J141" s="138"/>
      <c r="K141" s="193"/>
      <c r="L141" s="80"/>
      <c r="M141" s="92"/>
      <c r="N141" s="79"/>
      <c r="O141" s="77"/>
      <c r="P141" s="80"/>
      <c r="Q141" s="80"/>
      <c r="R141" s="92"/>
      <c r="S141" s="79"/>
    </row>
    <row r="142" spans="1:20" s="65" customFormat="1" ht="11.1" customHeight="1" x14ac:dyDescent="0.2">
      <c r="A142" s="94"/>
      <c r="B142" s="94"/>
      <c r="C142" s="94"/>
      <c r="D142" s="94"/>
      <c r="E142" s="94"/>
      <c r="F142" s="94"/>
      <c r="G142" s="94"/>
      <c r="H142" s="94"/>
      <c r="I142" s="94"/>
      <c r="J142" s="138"/>
      <c r="K142" s="193"/>
      <c r="L142" s="80"/>
      <c r="M142" s="92"/>
      <c r="N142" s="79"/>
      <c r="O142" s="77"/>
      <c r="P142" s="80"/>
      <c r="Q142" s="80"/>
      <c r="R142" s="92"/>
      <c r="S142" s="79"/>
    </row>
    <row r="143" spans="1:20" s="65" customFormat="1" ht="11.1" customHeight="1" x14ac:dyDescent="0.2">
      <c r="A143" s="94"/>
      <c r="B143" s="94"/>
      <c r="C143" s="94"/>
      <c r="D143" s="94"/>
      <c r="E143" s="94"/>
      <c r="F143" s="94"/>
      <c r="G143" s="94"/>
      <c r="H143" s="94"/>
      <c r="I143" s="94"/>
      <c r="J143" s="138"/>
      <c r="K143" s="193"/>
      <c r="L143" s="80"/>
      <c r="M143" s="92"/>
      <c r="N143" s="79"/>
      <c r="O143" s="77"/>
      <c r="P143" s="80"/>
      <c r="Q143" s="80"/>
      <c r="R143" s="92"/>
      <c r="S143" s="79"/>
    </row>
    <row r="144" spans="1:20" s="65" customFormat="1" ht="11.1" customHeight="1" x14ac:dyDescent="0.2">
      <c r="A144" s="94"/>
      <c r="B144" s="94"/>
      <c r="C144" s="94"/>
      <c r="D144" s="94"/>
      <c r="E144" s="94"/>
      <c r="F144" s="94"/>
      <c r="G144" s="94"/>
      <c r="H144" s="94"/>
      <c r="I144" s="94"/>
      <c r="J144" s="138"/>
      <c r="K144" s="193"/>
      <c r="L144" s="80"/>
      <c r="M144" s="92"/>
      <c r="N144" s="79"/>
      <c r="O144" s="77"/>
      <c r="P144" s="80"/>
      <c r="Q144" s="80"/>
      <c r="R144" s="92"/>
      <c r="S144" s="79"/>
      <c r="T144" s="94"/>
    </row>
    <row r="145" spans="1:20" s="65" customFormat="1" ht="11.1" customHeight="1" x14ac:dyDescent="0.2">
      <c r="A145" s="94"/>
      <c r="B145" s="94"/>
      <c r="C145" s="94"/>
      <c r="D145" s="94"/>
      <c r="E145" s="94"/>
      <c r="F145" s="94"/>
      <c r="G145" s="94"/>
      <c r="H145" s="94"/>
      <c r="I145" s="94"/>
      <c r="J145" s="138"/>
      <c r="K145" s="193"/>
      <c r="L145" s="80"/>
      <c r="M145" s="92"/>
      <c r="N145" s="79"/>
      <c r="O145" s="77"/>
      <c r="P145" s="80"/>
      <c r="Q145" s="80"/>
      <c r="R145" s="92"/>
      <c r="S145" s="79"/>
      <c r="T145" s="94"/>
    </row>
    <row r="146" spans="1:20" s="65" customFormat="1" ht="11.1" customHeight="1" x14ac:dyDescent="0.2">
      <c r="A146" s="94"/>
      <c r="B146" s="94"/>
      <c r="C146" s="94"/>
      <c r="D146" s="94"/>
      <c r="E146" s="94"/>
      <c r="F146" s="94"/>
      <c r="G146" s="94"/>
      <c r="H146" s="94"/>
      <c r="I146" s="94"/>
      <c r="J146" s="138"/>
      <c r="K146" s="193"/>
      <c r="L146" s="80"/>
      <c r="M146" s="92"/>
      <c r="N146" s="79"/>
      <c r="O146" s="77"/>
      <c r="P146" s="80"/>
      <c r="Q146" s="80"/>
      <c r="R146" s="92"/>
      <c r="S146" s="79"/>
      <c r="T146" s="94"/>
    </row>
    <row r="147" spans="1:20" s="65" customFormat="1" ht="11.1" customHeight="1" x14ac:dyDescent="0.2">
      <c r="A147" s="94"/>
      <c r="B147" s="94"/>
      <c r="C147" s="94"/>
      <c r="D147" s="94"/>
      <c r="E147" s="94"/>
      <c r="F147" s="94"/>
      <c r="G147" s="94"/>
      <c r="H147" s="94"/>
      <c r="I147" s="94"/>
      <c r="J147" s="138"/>
      <c r="K147" s="193"/>
      <c r="L147" s="80"/>
      <c r="M147" s="92"/>
      <c r="N147" s="79"/>
      <c r="O147" s="77"/>
      <c r="P147" s="80"/>
      <c r="Q147" s="80"/>
      <c r="R147" s="92"/>
      <c r="S147" s="79"/>
      <c r="T147" s="94"/>
    </row>
    <row r="148" spans="1:20" s="65" customFormat="1" ht="11.1" customHeight="1" x14ac:dyDescent="0.2">
      <c r="A148" s="94"/>
      <c r="B148" s="94"/>
      <c r="C148" s="94"/>
      <c r="D148" s="94"/>
      <c r="E148" s="94"/>
      <c r="F148" s="94"/>
      <c r="G148" s="94"/>
      <c r="H148" s="94"/>
      <c r="I148" s="94"/>
      <c r="J148" s="138"/>
      <c r="K148" s="193"/>
      <c r="L148" s="80"/>
      <c r="M148" s="92"/>
      <c r="N148" s="79"/>
      <c r="O148" s="77"/>
      <c r="P148" s="80"/>
      <c r="Q148" s="80"/>
      <c r="R148" s="92"/>
      <c r="S148" s="79"/>
      <c r="T148" s="94"/>
    </row>
    <row r="149" spans="1:20" s="65" customFormat="1" ht="11.1" customHeight="1" x14ac:dyDescent="0.2">
      <c r="A149" s="94"/>
      <c r="B149" s="94"/>
      <c r="C149" s="94"/>
      <c r="D149" s="94"/>
      <c r="E149" s="94"/>
      <c r="F149" s="94"/>
      <c r="G149" s="94"/>
      <c r="H149" s="94"/>
      <c r="I149" s="94"/>
      <c r="J149" s="138"/>
      <c r="K149" s="193"/>
      <c r="L149" s="80"/>
      <c r="M149" s="92"/>
      <c r="N149" s="79"/>
      <c r="O149" s="77"/>
      <c r="P149" s="80"/>
      <c r="Q149" s="80"/>
      <c r="R149" s="92"/>
      <c r="S149" s="79"/>
      <c r="T149" s="94"/>
    </row>
    <row r="150" spans="1:20" s="65" customFormat="1" ht="11.1" customHeight="1" x14ac:dyDescent="0.2">
      <c r="A150" s="94"/>
      <c r="B150" s="94"/>
      <c r="C150" s="94"/>
      <c r="D150" s="94"/>
      <c r="E150" s="94"/>
      <c r="F150" s="94"/>
      <c r="G150" s="94"/>
      <c r="H150" s="94"/>
      <c r="I150" s="94"/>
      <c r="J150" s="138"/>
      <c r="K150" s="193"/>
      <c r="L150" s="80"/>
      <c r="M150" s="92"/>
      <c r="N150" s="79"/>
      <c r="O150" s="77"/>
      <c r="P150" s="80"/>
      <c r="Q150" s="80"/>
      <c r="R150" s="92"/>
      <c r="S150" s="79"/>
      <c r="T150" s="94"/>
    </row>
    <row r="151" spans="1:20" s="65" customFormat="1" ht="11.1" customHeight="1" x14ac:dyDescent="0.2">
      <c r="A151" s="94"/>
      <c r="B151" s="94"/>
      <c r="C151" s="94"/>
      <c r="D151" s="94"/>
      <c r="E151" s="94"/>
      <c r="F151" s="94"/>
      <c r="G151" s="94"/>
      <c r="H151" s="94"/>
      <c r="I151" s="94"/>
      <c r="J151" s="138"/>
      <c r="K151" s="193"/>
      <c r="L151" s="80"/>
      <c r="M151" s="92"/>
      <c r="N151" s="79"/>
      <c r="O151" s="77"/>
      <c r="P151" s="80"/>
      <c r="Q151" s="80"/>
      <c r="R151" s="92"/>
      <c r="S151" s="79"/>
      <c r="T151" s="94"/>
    </row>
    <row r="152" spans="1:20" s="65" customFormat="1" ht="11.1" customHeight="1" x14ac:dyDescent="0.2">
      <c r="A152" s="94"/>
      <c r="B152" s="94"/>
      <c r="C152" s="94"/>
      <c r="D152" s="94"/>
      <c r="E152" s="94"/>
      <c r="F152" s="94"/>
      <c r="G152" s="94"/>
      <c r="H152" s="94"/>
      <c r="I152" s="94"/>
      <c r="J152" s="138"/>
      <c r="K152" s="193"/>
      <c r="L152" s="80"/>
      <c r="M152" s="92"/>
      <c r="N152" s="79"/>
      <c r="O152" s="77"/>
      <c r="P152" s="80"/>
      <c r="Q152" s="80"/>
      <c r="R152" s="92"/>
      <c r="S152" s="79"/>
      <c r="T152" s="94"/>
    </row>
    <row r="153" spans="1:20" s="65" customFormat="1" ht="11.1" customHeight="1" x14ac:dyDescent="0.2">
      <c r="A153" s="94"/>
      <c r="B153" s="94"/>
      <c r="C153" s="94"/>
      <c r="D153" s="94"/>
      <c r="E153" s="94"/>
      <c r="F153" s="94"/>
      <c r="G153" s="94"/>
      <c r="H153" s="94"/>
      <c r="I153" s="94"/>
      <c r="J153" s="138"/>
      <c r="K153" s="193"/>
      <c r="L153" s="80"/>
      <c r="M153" s="92"/>
      <c r="N153" s="79"/>
      <c r="O153" s="77"/>
      <c r="P153" s="80"/>
      <c r="Q153" s="80"/>
      <c r="R153" s="92"/>
      <c r="S153" s="79"/>
      <c r="T153" s="94"/>
    </row>
    <row r="154" spans="1:20" s="65" customFormat="1" ht="11.1" customHeight="1" x14ac:dyDescent="0.2">
      <c r="A154" s="94"/>
      <c r="B154" s="94"/>
      <c r="C154" s="94"/>
      <c r="D154" s="94"/>
      <c r="E154" s="94"/>
      <c r="F154" s="94"/>
      <c r="G154" s="94"/>
      <c r="H154" s="94"/>
      <c r="I154" s="94"/>
      <c r="J154" s="138"/>
      <c r="K154" s="193"/>
      <c r="L154" s="80"/>
      <c r="M154" s="92"/>
      <c r="N154" s="79"/>
      <c r="O154" s="77"/>
      <c r="P154" s="80"/>
      <c r="Q154" s="80"/>
      <c r="R154" s="92"/>
      <c r="S154" s="79"/>
      <c r="T154" s="94"/>
    </row>
    <row r="155" spans="1:20" s="65" customFormat="1" ht="11.1" customHeight="1" x14ac:dyDescent="0.2">
      <c r="A155" s="94"/>
      <c r="B155" s="94"/>
      <c r="C155" s="94"/>
      <c r="D155" s="94"/>
      <c r="E155" s="94"/>
      <c r="F155" s="94"/>
      <c r="G155" s="94"/>
      <c r="H155" s="94"/>
      <c r="I155" s="94"/>
      <c r="J155" s="138"/>
      <c r="K155" s="193"/>
      <c r="L155" s="80"/>
      <c r="M155" s="92"/>
      <c r="N155" s="79"/>
      <c r="O155" s="77"/>
      <c r="P155" s="80"/>
      <c r="Q155" s="80"/>
      <c r="R155" s="92"/>
      <c r="S155" s="79"/>
      <c r="T155" s="94"/>
    </row>
    <row r="156" spans="1:20" s="65" customFormat="1" ht="11.1" customHeight="1" x14ac:dyDescent="0.2">
      <c r="A156" s="94"/>
      <c r="B156" s="94"/>
      <c r="C156" s="94"/>
      <c r="D156" s="94"/>
      <c r="E156" s="94"/>
      <c r="F156" s="94"/>
      <c r="G156" s="94"/>
      <c r="H156" s="94"/>
      <c r="I156" s="94"/>
      <c r="J156" s="138"/>
      <c r="K156" s="193"/>
      <c r="L156" s="80"/>
      <c r="M156" s="92"/>
      <c r="N156" s="79"/>
      <c r="O156" s="77"/>
      <c r="P156" s="80"/>
      <c r="Q156" s="80"/>
      <c r="R156" s="92"/>
      <c r="S156" s="79"/>
      <c r="T156" s="94"/>
    </row>
    <row r="157" spans="1:20" s="65" customFormat="1" ht="11.1" customHeight="1" x14ac:dyDescent="0.2">
      <c r="A157" s="94"/>
      <c r="B157" s="94"/>
      <c r="C157" s="94"/>
      <c r="D157" s="94"/>
      <c r="E157" s="94"/>
      <c r="F157" s="94"/>
      <c r="G157" s="94"/>
      <c r="H157" s="94"/>
      <c r="I157" s="94"/>
      <c r="J157" s="138"/>
      <c r="K157" s="193"/>
      <c r="L157" s="80"/>
      <c r="M157" s="92"/>
      <c r="N157" s="79"/>
      <c r="O157" s="77"/>
      <c r="P157" s="80"/>
      <c r="Q157" s="80"/>
      <c r="R157" s="92"/>
      <c r="S157" s="79"/>
      <c r="T157" s="94"/>
    </row>
    <row r="158" spans="1:20" s="65" customFormat="1" ht="11.1" customHeight="1" x14ac:dyDescent="0.2">
      <c r="A158" s="94"/>
      <c r="B158" s="94"/>
      <c r="C158" s="94"/>
      <c r="D158" s="94"/>
      <c r="E158" s="94"/>
      <c r="F158" s="94"/>
      <c r="G158" s="94"/>
      <c r="H158" s="94"/>
      <c r="I158" s="94"/>
      <c r="J158" s="138"/>
      <c r="K158" s="193"/>
      <c r="L158" s="80"/>
      <c r="M158" s="92"/>
      <c r="N158" s="79"/>
      <c r="O158" s="77"/>
      <c r="P158" s="80"/>
      <c r="Q158" s="80"/>
      <c r="R158" s="92"/>
      <c r="S158" s="79"/>
      <c r="T158" s="94"/>
    </row>
    <row r="159" spans="1:20" s="65" customFormat="1" ht="11.1" customHeight="1" x14ac:dyDescent="0.2">
      <c r="A159" s="94"/>
      <c r="B159" s="94"/>
      <c r="C159" s="94"/>
      <c r="D159" s="94"/>
      <c r="E159" s="94"/>
      <c r="F159" s="94"/>
      <c r="G159" s="94"/>
      <c r="H159" s="94"/>
      <c r="I159" s="94"/>
      <c r="J159" s="138"/>
      <c r="K159" s="193"/>
      <c r="L159" s="80"/>
      <c r="M159" s="92"/>
      <c r="N159" s="79"/>
      <c r="O159" s="77"/>
      <c r="P159" s="80"/>
      <c r="Q159" s="80"/>
      <c r="R159" s="92"/>
      <c r="S159" s="79"/>
      <c r="T159" s="94"/>
    </row>
    <row r="160" spans="1:20" s="65" customFormat="1" ht="11.1" customHeight="1" x14ac:dyDescent="0.2">
      <c r="A160" s="94"/>
      <c r="B160" s="94"/>
      <c r="C160" s="94"/>
      <c r="D160" s="94"/>
      <c r="E160" s="94"/>
      <c r="F160" s="94"/>
      <c r="G160" s="94"/>
      <c r="H160" s="94"/>
      <c r="I160" s="94"/>
      <c r="J160" s="138"/>
      <c r="K160" s="193"/>
      <c r="L160" s="80"/>
      <c r="M160" s="92"/>
      <c r="N160" s="79"/>
      <c r="O160" s="77"/>
      <c r="P160" s="80"/>
      <c r="Q160" s="80"/>
      <c r="R160" s="92"/>
      <c r="S160" s="79"/>
      <c r="T160" s="94"/>
    </row>
    <row r="161" spans="1:20" s="65" customFormat="1" ht="11.1" customHeight="1" x14ac:dyDescent="0.2">
      <c r="A161" s="94"/>
      <c r="B161" s="94"/>
      <c r="C161" s="94"/>
      <c r="D161" s="94"/>
      <c r="E161" s="94"/>
      <c r="F161" s="94"/>
      <c r="G161" s="94"/>
      <c r="H161" s="94"/>
      <c r="I161" s="94"/>
      <c r="J161" s="138"/>
      <c r="K161" s="193"/>
      <c r="L161" s="80"/>
      <c r="M161" s="92"/>
      <c r="N161" s="79"/>
      <c r="O161" s="77"/>
      <c r="P161" s="80"/>
      <c r="Q161" s="80"/>
      <c r="R161" s="92"/>
      <c r="S161" s="79"/>
      <c r="T161" s="94"/>
    </row>
    <row r="162" spans="1:20" s="65" customFormat="1" ht="11.1" customHeight="1" x14ac:dyDescent="0.2">
      <c r="A162" s="94"/>
      <c r="B162" s="94"/>
      <c r="C162" s="94"/>
      <c r="D162" s="94"/>
      <c r="E162" s="94"/>
      <c r="F162" s="94"/>
      <c r="G162" s="94"/>
      <c r="H162" s="94"/>
      <c r="I162" s="94"/>
      <c r="J162" s="138"/>
      <c r="K162" s="193"/>
      <c r="L162" s="80"/>
      <c r="M162" s="92"/>
      <c r="N162" s="79"/>
      <c r="O162" s="77"/>
      <c r="P162" s="80"/>
      <c r="Q162" s="80"/>
      <c r="R162" s="92"/>
      <c r="S162" s="79"/>
      <c r="T162" s="94"/>
    </row>
    <row r="163" spans="1:20" s="65" customFormat="1" ht="11.1" customHeight="1" x14ac:dyDescent="0.2">
      <c r="A163" s="94"/>
      <c r="B163" s="94"/>
      <c r="C163" s="94"/>
      <c r="D163" s="94"/>
      <c r="E163" s="94"/>
      <c r="F163" s="94"/>
      <c r="G163" s="94"/>
      <c r="H163" s="94"/>
      <c r="I163" s="94"/>
      <c r="J163" s="138"/>
      <c r="K163" s="193"/>
      <c r="L163" s="80"/>
      <c r="M163" s="92"/>
      <c r="N163" s="79"/>
      <c r="O163" s="77"/>
      <c r="P163" s="80"/>
      <c r="Q163" s="80"/>
      <c r="R163" s="92"/>
      <c r="S163" s="79"/>
      <c r="T163" s="94"/>
    </row>
    <row r="164" spans="1:20" s="65" customFormat="1" ht="11.1" customHeight="1" x14ac:dyDescent="0.2">
      <c r="A164" s="94"/>
      <c r="B164" s="94"/>
      <c r="C164" s="94"/>
      <c r="D164" s="94"/>
      <c r="E164" s="94"/>
      <c r="F164" s="94"/>
      <c r="G164" s="94"/>
      <c r="H164" s="94"/>
      <c r="I164" s="94"/>
      <c r="J164" s="138"/>
      <c r="K164" s="193"/>
      <c r="L164" s="80"/>
      <c r="M164" s="92"/>
      <c r="N164" s="79"/>
      <c r="O164" s="77"/>
      <c r="P164" s="80"/>
      <c r="Q164" s="80"/>
      <c r="R164" s="92"/>
      <c r="S164" s="79"/>
      <c r="T164" s="94"/>
    </row>
    <row r="165" spans="1:20" s="65" customFormat="1" ht="11.1" customHeight="1" x14ac:dyDescent="0.2">
      <c r="A165" s="94"/>
      <c r="B165" s="94"/>
      <c r="C165" s="94"/>
      <c r="D165" s="94"/>
      <c r="E165" s="94"/>
      <c r="F165" s="94"/>
      <c r="G165" s="94"/>
      <c r="H165" s="94"/>
      <c r="I165" s="94"/>
      <c r="J165" s="138"/>
      <c r="K165" s="193"/>
      <c r="L165" s="80"/>
      <c r="M165" s="92"/>
      <c r="N165" s="79"/>
      <c r="O165" s="77"/>
      <c r="P165" s="80"/>
      <c r="Q165" s="80"/>
      <c r="R165" s="92"/>
      <c r="S165" s="79"/>
      <c r="T165" s="94"/>
    </row>
    <row r="166" spans="1:20" s="65" customFormat="1" ht="11.1" customHeight="1" x14ac:dyDescent="0.2">
      <c r="A166" s="94"/>
      <c r="B166" s="94"/>
      <c r="C166" s="94"/>
      <c r="D166" s="94"/>
      <c r="E166" s="94"/>
      <c r="F166" s="94"/>
      <c r="G166" s="94"/>
      <c r="H166" s="94"/>
      <c r="I166" s="94"/>
      <c r="J166" s="138"/>
      <c r="K166" s="193"/>
      <c r="L166" s="80"/>
      <c r="M166" s="92"/>
      <c r="N166" s="79"/>
      <c r="O166" s="77"/>
      <c r="P166" s="80"/>
      <c r="Q166" s="80"/>
      <c r="R166" s="92"/>
      <c r="S166" s="79"/>
      <c r="T166" s="94"/>
    </row>
    <row r="167" spans="1:20" s="65" customFormat="1" ht="11.1" customHeight="1" x14ac:dyDescent="0.2">
      <c r="A167" s="94"/>
      <c r="B167" s="94"/>
      <c r="C167" s="94"/>
      <c r="D167" s="94"/>
      <c r="E167" s="94"/>
      <c r="F167" s="94"/>
      <c r="G167" s="94"/>
      <c r="H167" s="94"/>
      <c r="I167" s="94"/>
      <c r="J167" s="138"/>
      <c r="K167" s="193"/>
      <c r="L167" s="80"/>
      <c r="M167" s="92"/>
      <c r="N167" s="79"/>
      <c r="O167" s="77"/>
      <c r="P167" s="80"/>
      <c r="Q167" s="80"/>
      <c r="R167" s="92"/>
      <c r="S167" s="79"/>
      <c r="T167" s="94"/>
    </row>
    <row r="168" spans="1:20" s="65" customFormat="1" ht="11.1" customHeight="1" x14ac:dyDescent="0.2">
      <c r="A168" s="94"/>
      <c r="B168" s="94"/>
      <c r="C168" s="94"/>
      <c r="D168" s="94"/>
      <c r="E168" s="94"/>
      <c r="F168" s="94"/>
      <c r="G168" s="94"/>
      <c r="H168" s="94"/>
      <c r="I168" s="94"/>
      <c r="J168" s="138"/>
      <c r="K168" s="193"/>
      <c r="L168" s="80"/>
      <c r="M168" s="92"/>
      <c r="N168" s="79"/>
      <c r="O168" s="77"/>
      <c r="P168" s="80"/>
      <c r="Q168" s="80"/>
      <c r="R168" s="92"/>
      <c r="S168" s="79"/>
      <c r="T168" s="94"/>
    </row>
    <row r="169" spans="1:20" s="65" customFormat="1" ht="11.1" customHeight="1" x14ac:dyDescent="0.2">
      <c r="A169" s="94"/>
      <c r="B169" s="94"/>
      <c r="C169" s="94"/>
      <c r="D169" s="94"/>
      <c r="E169" s="94"/>
      <c r="F169" s="94"/>
      <c r="G169" s="94"/>
      <c r="H169" s="94"/>
      <c r="I169" s="94"/>
      <c r="J169" s="138"/>
      <c r="K169" s="193"/>
      <c r="L169" s="80"/>
      <c r="M169" s="92"/>
      <c r="N169" s="79"/>
      <c r="O169" s="77"/>
      <c r="P169" s="80"/>
      <c r="Q169" s="80"/>
      <c r="R169" s="92"/>
      <c r="S169" s="79"/>
      <c r="T169" s="94"/>
    </row>
    <row r="170" spans="1:20" s="65" customFormat="1" ht="11.1" customHeight="1" x14ac:dyDescent="0.2">
      <c r="A170" s="94"/>
      <c r="B170" s="94"/>
      <c r="C170" s="94"/>
      <c r="D170" s="94"/>
      <c r="E170" s="94"/>
      <c r="F170" s="94"/>
      <c r="G170" s="94"/>
      <c r="H170" s="94"/>
      <c r="I170" s="94"/>
      <c r="J170" s="138"/>
      <c r="K170" s="193"/>
      <c r="L170" s="80"/>
      <c r="M170" s="92"/>
      <c r="N170" s="79"/>
      <c r="O170" s="77"/>
      <c r="P170" s="80"/>
      <c r="Q170" s="80"/>
      <c r="R170" s="92"/>
      <c r="S170" s="79"/>
      <c r="T170" s="94"/>
    </row>
    <row r="171" spans="1:20" s="65" customFormat="1" ht="11.1" customHeight="1" x14ac:dyDescent="0.2">
      <c r="A171" s="94"/>
      <c r="B171" s="94"/>
      <c r="C171" s="94"/>
      <c r="D171" s="94"/>
      <c r="E171" s="94"/>
      <c r="F171" s="94"/>
      <c r="G171" s="94"/>
      <c r="H171" s="94"/>
      <c r="I171" s="94"/>
      <c r="J171" s="138"/>
      <c r="K171" s="193"/>
      <c r="L171" s="80"/>
      <c r="M171" s="92"/>
      <c r="N171" s="79"/>
      <c r="O171" s="77"/>
      <c r="P171" s="80"/>
      <c r="Q171" s="80"/>
      <c r="R171" s="92"/>
      <c r="S171" s="79"/>
      <c r="T171" s="94"/>
    </row>
    <row r="172" spans="1:20" s="65" customFormat="1" ht="11.1" customHeight="1" x14ac:dyDescent="0.2">
      <c r="A172" s="94"/>
      <c r="B172" s="94"/>
      <c r="C172" s="94"/>
      <c r="D172" s="94"/>
      <c r="E172" s="94"/>
      <c r="F172" s="94"/>
      <c r="G172" s="94"/>
      <c r="H172" s="94"/>
      <c r="I172" s="94"/>
      <c r="J172" s="138"/>
      <c r="K172" s="193"/>
      <c r="L172" s="80"/>
      <c r="M172" s="92"/>
      <c r="N172" s="79"/>
      <c r="O172" s="77"/>
      <c r="P172" s="80"/>
      <c r="Q172" s="80"/>
      <c r="R172" s="92"/>
      <c r="S172" s="79"/>
      <c r="T172" s="94"/>
    </row>
    <row r="173" spans="1:20" s="65" customFormat="1" ht="11.1" customHeight="1" x14ac:dyDescent="0.2">
      <c r="A173" s="94"/>
      <c r="B173" s="94"/>
      <c r="C173" s="94"/>
      <c r="D173" s="94"/>
      <c r="E173" s="94"/>
      <c r="F173" s="94"/>
      <c r="G173" s="94"/>
      <c r="H173" s="94"/>
      <c r="I173" s="94"/>
      <c r="J173" s="138"/>
      <c r="K173" s="193"/>
      <c r="L173" s="80"/>
      <c r="M173" s="92"/>
      <c r="N173" s="79"/>
      <c r="O173" s="77"/>
      <c r="P173" s="80"/>
      <c r="Q173" s="80"/>
      <c r="R173" s="92"/>
      <c r="S173" s="79"/>
      <c r="T173" s="94"/>
    </row>
    <row r="174" spans="1:20" s="65" customFormat="1" ht="11.1" customHeight="1" x14ac:dyDescent="0.2">
      <c r="A174" s="94"/>
      <c r="B174" s="94"/>
      <c r="C174" s="94"/>
      <c r="D174" s="94"/>
      <c r="E174" s="94"/>
      <c r="F174" s="94"/>
      <c r="G174" s="94"/>
      <c r="H174" s="94"/>
      <c r="I174" s="94"/>
      <c r="J174" s="138"/>
      <c r="K174" s="193"/>
      <c r="L174" s="80"/>
      <c r="M174" s="92"/>
      <c r="N174" s="79"/>
      <c r="O174" s="77"/>
      <c r="P174" s="80"/>
      <c r="Q174" s="80"/>
      <c r="R174" s="92"/>
      <c r="S174" s="79"/>
      <c r="T174" s="94"/>
    </row>
    <row r="175" spans="1:20" s="65" customFormat="1" ht="11.1" customHeight="1" x14ac:dyDescent="0.2">
      <c r="A175" s="94"/>
      <c r="B175" s="94"/>
      <c r="C175" s="94"/>
      <c r="D175" s="94"/>
      <c r="E175" s="94"/>
      <c r="F175" s="94"/>
      <c r="G175" s="94"/>
      <c r="H175" s="94"/>
      <c r="I175" s="94"/>
      <c r="J175" s="138"/>
      <c r="K175" s="193"/>
      <c r="L175" s="80"/>
      <c r="M175" s="92"/>
      <c r="N175" s="79"/>
      <c r="O175" s="77"/>
      <c r="P175" s="80"/>
      <c r="Q175" s="80"/>
      <c r="R175" s="92"/>
      <c r="S175" s="79"/>
      <c r="T175" s="94"/>
    </row>
    <row r="176" spans="1:20" s="65" customFormat="1" ht="11.1" customHeight="1" x14ac:dyDescent="0.2">
      <c r="A176" s="94"/>
      <c r="B176" s="94"/>
      <c r="C176" s="94"/>
      <c r="D176" s="94"/>
      <c r="E176" s="94"/>
      <c r="F176" s="94"/>
      <c r="G176" s="94"/>
      <c r="H176" s="94"/>
      <c r="I176" s="94"/>
      <c r="J176" s="138"/>
      <c r="K176" s="193"/>
      <c r="L176" s="80"/>
      <c r="M176" s="92"/>
      <c r="N176" s="79"/>
      <c r="O176" s="77"/>
      <c r="P176" s="80"/>
      <c r="Q176" s="80"/>
      <c r="R176" s="92"/>
      <c r="S176" s="79"/>
      <c r="T176" s="94"/>
    </row>
    <row r="177" spans="1:20" s="65" customFormat="1" ht="11.1" customHeight="1" x14ac:dyDescent="0.2">
      <c r="A177" s="94"/>
      <c r="B177" s="94"/>
      <c r="C177" s="94"/>
      <c r="D177" s="94"/>
      <c r="E177" s="94"/>
      <c r="F177" s="94"/>
      <c r="G177" s="94"/>
      <c r="H177" s="94"/>
      <c r="I177" s="94"/>
      <c r="J177" s="138"/>
      <c r="K177" s="193"/>
      <c r="L177" s="80"/>
      <c r="M177" s="92"/>
      <c r="N177" s="79"/>
      <c r="O177" s="77"/>
      <c r="P177" s="80"/>
      <c r="Q177" s="80"/>
      <c r="R177" s="92"/>
      <c r="S177" s="79"/>
      <c r="T177" s="94"/>
    </row>
    <row r="178" spans="1:20" s="65" customFormat="1" ht="11.1" customHeight="1" x14ac:dyDescent="0.2">
      <c r="A178" s="94"/>
      <c r="B178" s="94"/>
      <c r="C178" s="94"/>
      <c r="D178" s="94"/>
      <c r="E178" s="94"/>
      <c r="F178" s="94"/>
      <c r="G178" s="94"/>
      <c r="H178" s="94"/>
      <c r="I178" s="94"/>
      <c r="J178" s="138"/>
      <c r="K178" s="193"/>
      <c r="L178" s="80"/>
      <c r="M178" s="92"/>
      <c r="N178" s="79"/>
      <c r="O178" s="77"/>
      <c r="P178" s="80"/>
      <c r="Q178" s="80"/>
      <c r="R178" s="92"/>
      <c r="S178" s="79"/>
      <c r="T178" s="94"/>
    </row>
    <row r="179" spans="1:20" s="65" customFormat="1" ht="11.1" customHeight="1" x14ac:dyDescent="0.2">
      <c r="A179" s="94"/>
      <c r="B179" s="94"/>
      <c r="C179" s="94"/>
      <c r="D179" s="94"/>
      <c r="E179" s="94"/>
      <c r="F179" s="94"/>
      <c r="G179" s="94"/>
      <c r="H179" s="94"/>
      <c r="I179" s="94"/>
      <c r="J179" s="138"/>
      <c r="K179" s="193"/>
      <c r="L179" s="80"/>
      <c r="M179" s="92"/>
      <c r="N179" s="79"/>
      <c r="O179" s="77"/>
      <c r="P179" s="80"/>
      <c r="Q179" s="80"/>
      <c r="R179" s="92"/>
      <c r="S179" s="79"/>
      <c r="T179" s="94"/>
    </row>
    <row r="180" spans="1:20" s="65" customFormat="1" ht="11.1" customHeight="1" x14ac:dyDescent="0.2">
      <c r="A180" s="94"/>
      <c r="B180" s="94"/>
      <c r="C180" s="94"/>
      <c r="D180" s="94"/>
      <c r="E180" s="94"/>
      <c r="F180" s="94"/>
      <c r="G180" s="94"/>
      <c r="H180" s="94"/>
      <c r="I180" s="94"/>
      <c r="J180" s="138"/>
      <c r="K180" s="193"/>
      <c r="L180" s="80"/>
      <c r="M180" s="92"/>
      <c r="N180" s="79"/>
      <c r="O180" s="77"/>
      <c r="P180" s="80"/>
      <c r="Q180" s="80"/>
      <c r="R180" s="92"/>
      <c r="S180" s="79"/>
      <c r="T180" s="94"/>
    </row>
    <row r="181" spans="1:20" s="65" customFormat="1" ht="11.1" customHeight="1" x14ac:dyDescent="0.2">
      <c r="A181" s="94"/>
      <c r="B181" s="94"/>
      <c r="C181" s="94"/>
      <c r="D181" s="94"/>
      <c r="E181" s="94"/>
      <c r="F181" s="94"/>
      <c r="G181" s="94"/>
      <c r="H181" s="94"/>
      <c r="I181" s="94"/>
      <c r="J181" s="138"/>
      <c r="K181" s="193"/>
      <c r="L181" s="80"/>
      <c r="M181" s="92"/>
      <c r="N181" s="79"/>
      <c r="O181" s="77"/>
      <c r="P181" s="80"/>
      <c r="Q181" s="80"/>
      <c r="R181" s="92"/>
      <c r="S181" s="79"/>
      <c r="T181" s="94"/>
    </row>
    <row r="182" spans="1:20" s="65" customFormat="1" ht="11.1" customHeight="1" x14ac:dyDescent="0.2">
      <c r="A182" s="94"/>
      <c r="B182" s="94"/>
      <c r="C182" s="94"/>
      <c r="D182" s="94"/>
      <c r="E182" s="94"/>
      <c r="F182" s="94"/>
      <c r="G182" s="94"/>
      <c r="H182" s="94"/>
      <c r="I182" s="94"/>
      <c r="J182" s="138"/>
      <c r="K182" s="193"/>
      <c r="L182" s="80"/>
      <c r="M182" s="92"/>
      <c r="N182" s="79"/>
      <c r="O182" s="77"/>
      <c r="P182" s="80"/>
      <c r="Q182" s="80"/>
      <c r="R182" s="92"/>
      <c r="S182" s="79"/>
      <c r="T182" s="94"/>
    </row>
    <row r="183" spans="1:20" ht="11.1" customHeight="1" x14ac:dyDescent="0.2">
      <c r="K183" s="193"/>
      <c r="L183" s="80"/>
      <c r="M183" s="92"/>
      <c r="N183" s="79"/>
      <c r="O183" s="77"/>
      <c r="P183" s="80"/>
      <c r="Q183" s="80"/>
      <c r="R183" s="92"/>
      <c r="S183" s="79"/>
    </row>
    <row r="184" spans="1:20" ht="11.1" customHeight="1" x14ac:dyDescent="0.2">
      <c r="K184" s="193"/>
      <c r="L184" s="80"/>
      <c r="M184" s="92"/>
      <c r="N184" s="79"/>
      <c r="O184" s="77"/>
      <c r="P184" s="80"/>
      <c r="Q184" s="80"/>
      <c r="R184" s="92"/>
      <c r="S184" s="79"/>
    </row>
    <row r="185" spans="1:20" ht="11.1" customHeight="1" x14ac:dyDescent="0.2">
      <c r="K185" s="193"/>
      <c r="L185" s="80"/>
      <c r="M185" s="92"/>
      <c r="N185" s="79"/>
      <c r="O185" s="77"/>
      <c r="P185" s="80"/>
      <c r="Q185" s="80"/>
      <c r="R185" s="92"/>
      <c r="S185" s="79"/>
    </row>
    <row r="186" spans="1:20" ht="11.1" customHeight="1" x14ac:dyDescent="0.2">
      <c r="K186" s="193"/>
      <c r="L186" s="80"/>
      <c r="M186" s="92"/>
      <c r="N186" s="79"/>
      <c r="O186" s="77"/>
      <c r="P186" s="80"/>
      <c r="Q186" s="80"/>
      <c r="R186" s="92"/>
      <c r="S186" s="79"/>
    </row>
    <row r="187" spans="1:20" ht="11.1" customHeight="1" x14ac:dyDescent="0.2">
      <c r="K187" s="193"/>
      <c r="L187" s="80"/>
      <c r="M187" s="92"/>
      <c r="N187" s="79"/>
      <c r="O187" s="77"/>
      <c r="P187" s="80"/>
      <c r="Q187" s="80"/>
      <c r="R187" s="92"/>
      <c r="S187" s="79"/>
    </row>
    <row r="188" spans="1:20" ht="11.1" customHeight="1" x14ac:dyDescent="0.2">
      <c r="K188" s="192"/>
      <c r="L188" s="80"/>
      <c r="M188" s="92"/>
      <c r="N188" s="79"/>
      <c r="O188" s="77"/>
      <c r="P188" s="80"/>
      <c r="Q188" s="80"/>
      <c r="R188" s="92"/>
      <c r="S188" s="79"/>
    </row>
    <row r="189" spans="1:20" ht="11.1" customHeight="1" x14ac:dyDescent="0.2">
      <c r="K189" s="192"/>
      <c r="L189" s="80"/>
      <c r="M189" s="92"/>
      <c r="N189" s="79"/>
      <c r="O189" s="77"/>
      <c r="P189" s="80"/>
      <c r="Q189" s="80"/>
      <c r="R189" s="92"/>
      <c r="S189" s="79"/>
    </row>
    <row r="190" spans="1:20" ht="11.1" customHeight="1" x14ac:dyDescent="0.2">
      <c r="K190" s="192"/>
      <c r="L190" s="82"/>
      <c r="M190" s="81"/>
      <c r="N190" s="78"/>
      <c r="O190" s="77"/>
      <c r="P190" s="82"/>
      <c r="Q190" s="82"/>
      <c r="R190" s="81"/>
      <c r="S190" s="79"/>
    </row>
    <row r="191" spans="1:20" ht="11.1" customHeight="1" x14ac:dyDescent="0.2">
      <c r="K191" s="192"/>
      <c r="L191" s="82"/>
      <c r="M191" s="81"/>
      <c r="N191" s="78"/>
      <c r="O191" s="76"/>
      <c r="P191" s="82"/>
      <c r="Q191" s="82"/>
      <c r="R191" s="81"/>
      <c r="S191" s="79"/>
    </row>
    <row r="192" spans="1:20" ht="11.1" customHeight="1" x14ac:dyDescent="0.2">
      <c r="K192" s="192"/>
      <c r="L192" s="82"/>
      <c r="M192" s="81"/>
      <c r="N192" s="78"/>
      <c r="O192" s="76"/>
      <c r="P192" s="82"/>
      <c r="Q192" s="82"/>
      <c r="R192" s="81"/>
      <c r="S192" s="79"/>
    </row>
    <row r="193" spans="11:19" ht="11.1" customHeight="1" x14ac:dyDescent="0.2">
      <c r="K193" s="192"/>
      <c r="L193" s="82"/>
      <c r="M193" s="81"/>
      <c r="N193" s="78"/>
      <c r="O193" s="76"/>
      <c r="P193" s="82"/>
      <c r="Q193" s="82"/>
      <c r="R193" s="81"/>
      <c r="S193" s="79"/>
    </row>
    <row r="194" spans="11:19" ht="11.1" customHeight="1" x14ac:dyDescent="0.2">
      <c r="K194" s="192"/>
      <c r="L194" s="82"/>
      <c r="M194" s="81"/>
      <c r="N194" s="78"/>
      <c r="O194" s="76"/>
      <c r="P194" s="82"/>
      <c r="Q194" s="82"/>
      <c r="R194" s="81"/>
      <c r="S194" s="79"/>
    </row>
    <row r="195" spans="11:19" ht="11.1" customHeight="1" x14ac:dyDescent="0.2">
      <c r="K195" s="192"/>
      <c r="L195" s="82"/>
      <c r="M195" s="81"/>
      <c r="N195" s="78"/>
      <c r="O195" s="76"/>
      <c r="P195" s="82"/>
      <c r="Q195" s="82"/>
      <c r="R195" s="81"/>
      <c r="S195" s="79"/>
    </row>
    <row r="196" spans="11:19" ht="11.1" customHeight="1" x14ac:dyDescent="0.2">
      <c r="K196" s="192"/>
      <c r="L196" s="82"/>
      <c r="M196" s="81"/>
      <c r="N196" s="78"/>
      <c r="O196" s="76"/>
      <c r="P196" s="82"/>
      <c r="Q196" s="82"/>
      <c r="R196" s="81"/>
      <c r="S196" s="79"/>
    </row>
    <row r="197" spans="11:19" ht="11.1" customHeight="1" x14ac:dyDescent="0.2">
      <c r="K197" s="192"/>
      <c r="L197" s="82"/>
      <c r="M197" s="81"/>
      <c r="N197" s="78"/>
      <c r="O197" s="76"/>
      <c r="P197" s="82"/>
      <c r="Q197" s="82"/>
      <c r="R197" s="81"/>
      <c r="S197" s="78"/>
    </row>
    <row r="198" spans="11:19" ht="11.1" customHeight="1" x14ac:dyDescent="0.2">
      <c r="K198" s="192"/>
      <c r="L198" s="82"/>
      <c r="M198" s="81"/>
      <c r="N198" s="78"/>
      <c r="O198" s="76"/>
      <c r="P198" s="82"/>
      <c r="Q198" s="82"/>
      <c r="R198" s="81"/>
      <c r="S198" s="78"/>
    </row>
    <row r="199" spans="11:19" ht="11.1" customHeight="1" x14ac:dyDescent="0.2">
      <c r="K199" s="192"/>
      <c r="L199" s="82"/>
      <c r="M199" s="81"/>
      <c r="N199" s="78"/>
      <c r="O199" s="76"/>
      <c r="P199" s="82"/>
      <c r="Q199" s="82"/>
      <c r="R199" s="81"/>
      <c r="S199" s="78"/>
    </row>
    <row r="200" spans="11:19" ht="11.1" customHeight="1" x14ac:dyDescent="0.2">
      <c r="K200" s="192"/>
      <c r="L200" s="82"/>
      <c r="M200" s="81"/>
      <c r="N200" s="78"/>
      <c r="O200" s="76"/>
      <c r="P200" s="82"/>
      <c r="Q200" s="82"/>
      <c r="R200" s="81"/>
      <c r="S200" s="78"/>
    </row>
    <row r="201" spans="11:19" ht="11.1" customHeight="1" x14ac:dyDescent="0.2">
      <c r="K201" s="192"/>
      <c r="L201" s="82"/>
      <c r="M201" s="81"/>
      <c r="N201" s="78"/>
      <c r="O201" s="76"/>
      <c r="P201" s="82"/>
      <c r="Q201" s="82"/>
      <c r="R201" s="81"/>
      <c r="S201" s="78"/>
    </row>
    <row r="202" spans="11:19" ht="11.1" customHeight="1" x14ac:dyDescent="0.2">
      <c r="K202" s="192"/>
      <c r="L202" s="82"/>
      <c r="M202" s="81"/>
      <c r="N202" s="78"/>
      <c r="O202" s="76"/>
      <c r="P202" s="82"/>
      <c r="Q202" s="82"/>
      <c r="R202" s="81"/>
      <c r="S202" s="78"/>
    </row>
    <row r="203" spans="11:19" ht="11.1" customHeight="1" x14ac:dyDescent="0.2">
      <c r="K203" s="192"/>
      <c r="L203" s="82"/>
      <c r="M203" s="81"/>
      <c r="N203" s="78"/>
      <c r="O203" s="76"/>
      <c r="P203" s="82"/>
      <c r="Q203" s="82"/>
      <c r="R203" s="81"/>
      <c r="S203" s="78"/>
    </row>
    <row r="204" spans="11:19" ht="11.1" customHeight="1" x14ac:dyDescent="0.2">
      <c r="K204" s="192"/>
      <c r="L204" s="82"/>
      <c r="M204" s="81"/>
      <c r="N204" s="78"/>
      <c r="O204" s="76"/>
      <c r="P204" s="82"/>
      <c r="Q204" s="82"/>
      <c r="R204" s="81"/>
      <c r="S204" s="78"/>
    </row>
    <row r="205" spans="11:19" ht="11.1" customHeight="1" x14ac:dyDescent="0.2">
      <c r="K205" s="192"/>
      <c r="L205" s="82"/>
      <c r="M205" s="81"/>
      <c r="N205" s="78"/>
      <c r="O205" s="76"/>
      <c r="P205" s="82"/>
      <c r="Q205" s="82"/>
      <c r="R205" s="81"/>
      <c r="S205" s="78"/>
    </row>
    <row r="206" spans="11:19" ht="11.1" customHeight="1" x14ac:dyDescent="0.2">
      <c r="K206" s="192"/>
      <c r="L206" s="82"/>
      <c r="M206" s="81"/>
      <c r="N206" s="78"/>
      <c r="O206" s="76"/>
      <c r="P206" s="82"/>
      <c r="Q206" s="82"/>
      <c r="R206" s="81"/>
      <c r="S206" s="78"/>
    </row>
    <row r="207" spans="11:19" ht="11.1" customHeight="1" x14ac:dyDescent="0.2">
      <c r="K207" s="192"/>
      <c r="L207" s="82"/>
      <c r="M207" s="81"/>
      <c r="N207" s="78"/>
      <c r="O207" s="76"/>
      <c r="P207" s="82"/>
      <c r="Q207" s="82"/>
      <c r="R207" s="81"/>
      <c r="S207" s="78"/>
    </row>
    <row r="208" spans="11:19" ht="11.1" customHeight="1" x14ac:dyDescent="0.2">
      <c r="K208" s="192"/>
      <c r="L208" s="82"/>
      <c r="M208" s="81"/>
      <c r="N208" s="78"/>
      <c r="O208" s="76"/>
      <c r="P208" s="82"/>
      <c r="Q208" s="82"/>
      <c r="R208" s="81"/>
      <c r="S208" s="78"/>
    </row>
    <row r="209" spans="11:19" ht="11.1" customHeight="1" x14ac:dyDescent="0.2">
      <c r="K209" s="192"/>
      <c r="L209" s="82"/>
      <c r="M209" s="81"/>
      <c r="N209" s="78"/>
      <c r="O209" s="76"/>
      <c r="P209" s="82"/>
      <c r="Q209" s="82"/>
      <c r="R209" s="81"/>
      <c r="S209" s="78"/>
    </row>
    <row r="210" spans="11:19" ht="11.1" customHeight="1" x14ac:dyDescent="0.2">
      <c r="K210" s="192"/>
      <c r="L210" s="82"/>
      <c r="M210" s="81"/>
      <c r="N210" s="78"/>
      <c r="O210" s="76"/>
      <c r="P210" s="82"/>
      <c r="Q210" s="82"/>
      <c r="R210" s="81"/>
      <c r="S210" s="78"/>
    </row>
    <row r="211" spans="11:19" ht="11.1" customHeight="1" x14ac:dyDescent="0.2">
      <c r="K211" s="192"/>
      <c r="L211" s="82"/>
      <c r="M211" s="81"/>
      <c r="N211" s="78"/>
      <c r="O211" s="76"/>
      <c r="P211" s="82"/>
      <c r="Q211" s="82"/>
      <c r="R211" s="81"/>
      <c r="S211" s="78"/>
    </row>
    <row r="212" spans="11:19" ht="11.1" customHeight="1" x14ac:dyDescent="0.2">
      <c r="K212" s="192"/>
      <c r="L212" s="82"/>
      <c r="M212" s="81"/>
      <c r="N212" s="78"/>
      <c r="O212" s="76"/>
      <c r="P212" s="82"/>
      <c r="Q212" s="82"/>
      <c r="R212" s="81"/>
      <c r="S212" s="78"/>
    </row>
    <row r="213" spans="11:19" ht="11.1" customHeight="1" x14ac:dyDescent="0.2">
      <c r="K213" s="192"/>
      <c r="L213" s="82"/>
      <c r="M213" s="81"/>
      <c r="N213" s="78"/>
      <c r="O213" s="76"/>
      <c r="P213" s="82"/>
      <c r="Q213" s="82"/>
      <c r="R213" s="81"/>
      <c r="S213" s="78"/>
    </row>
    <row r="214" spans="11:19" ht="11.1" customHeight="1" x14ac:dyDescent="0.2">
      <c r="K214" s="192"/>
      <c r="L214" s="82"/>
      <c r="M214" s="81"/>
      <c r="N214" s="78"/>
      <c r="O214" s="76"/>
      <c r="P214" s="82"/>
      <c r="Q214" s="82"/>
      <c r="R214" s="81"/>
      <c r="S214" s="78"/>
    </row>
    <row r="215" spans="11:19" ht="11.1" customHeight="1" x14ac:dyDescent="0.2">
      <c r="K215" s="192"/>
      <c r="L215" s="82"/>
      <c r="M215" s="81"/>
      <c r="N215" s="78"/>
      <c r="O215" s="76"/>
      <c r="P215" s="82"/>
      <c r="Q215" s="82"/>
      <c r="R215" s="81"/>
      <c r="S215" s="78"/>
    </row>
    <row r="216" spans="11:19" ht="11.1" customHeight="1" x14ac:dyDescent="0.2">
      <c r="K216" s="192"/>
      <c r="L216" s="82"/>
      <c r="M216" s="81"/>
      <c r="N216" s="78"/>
      <c r="O216" s="76"/>
      <c r="P216" s="82"/>
      <c r="Q216" s="82"/>
      <c r="R216" s="81"/>
      <c r="S216" s="78"/>
    </row>
    <row r="217" spans="11:19" ht="11.1" customHeight="1" x14ac:dyDescent="0.2">
      <c r="K217" s="192"/>
      <c r="L217" s="82"/>
      <c r="M217" s="81"/>
      <c r="N217" s="78"/>
      <c r="O217" s="76"/>
      <c r="P217" s="82"/>
      <c r="Q217" s="82"/>
      <c r="R217" s="81"/>
      <c r="S217" s="78"/>
    </row>
    <row r="218" spans="11:19" ht="11.1" customHeight="1" x14ac:dyDescent="0.2">
      <c r="K218" s="192"/>
      <c r="L218" s="82"/>
      <c r="M218" s="81"/>
      <c r="N218" s="78"/>
      <c r="O218" s="76"/>
      <c r="P218" s="82"/>
      <c r="Q218" s="82"/>
      <c r="R218" s="81"/>
      <c r="S218" s="78"/>
    </row>
    <row r="219" spans="11:19" ht="11.1" customHeight="1" x14ac:dyDescent="0.2">
      <c r="K219" s="192"/>
      <c r="L219" s="82"/>
      <c r="M219" s="81"/>
      <c r="N219" s="78"/>
      <c r="O219" s="76"/>
      <c r="P219" s="82"/>
      <c r="Q219" s="82"/>
      <c r="R219" s="81"/>
      <c r="S219" s="78"/>
    </row>
    <row r="220" spans="11:19" ht="11.1" customHeight="1" x14ac:dyDescent="0.2">
      <c r="K220" s="192"/>
      <c r="L220" s="82"/>
      <c r="M220" s="81"/>
      <c r="N220" s="78"/>
      <c r="O220" s="76"/>
      <c r="P220" s="82"/>
      <c r="Q220" s="82"/>
      <c r="R220" s="81"/>
      <c r="S220" s="78"/>
    </row>
    <row r="221" spans="11:19" ht="11.1" customHeight="1" x14ac:dyDescent="0.2">
      <c r="K221" s="192"/>
      <c r="L221" s="82"/>
      <c r="M221" s="81"/>
      <c r="N221" s="78"/>
      <c r="O221" s="76"/>
      <c r="P221" s="82"/>
      <c r="Q221" s="82"/>
      <c r="R221" s="81"/>
      <c r="S221" s="78"/>
    </row>
    <row r="222" spans="11:19" ht="11.1" customHeight="1" x14ac:dyDescent="0.2">
      <c r="K222" s="192"/>
      <c r="L222" s="82"/>
      <c r="M222" s="81"/>
      <c r="N222" s="78"/>
      <c r="O222" s="76"/>
      <c r="P222" s="82"/>
      <c r="Q222" s="82"/>
      <c r="R222" s="81"/>
      <c r="S222" s="78"/>
    </row>
    <row r="223" spans="11:19" ht="11.1" customHeight="1" x14ac:dyDescent="0.2">
      <c r="K223" s="192"/>
      <c r="L223" s="82"/>
      <c r="M223" s="81"/>
      <c r="N223" s="78"/>
      <c r="O223" s="76"/>
      <c r="P223" s="82"/>
      <c r="Q223" s="82"/>
      <c r="R223" s="81"/>
      <c r="S223" s="78"/>
    </row>
    <row r="224" spans="11:19" ht="11.1" customHeight="1" x14ac:dyDescent="0.2">
      <c r="K224" s="192"/>
      <c r="L224" s="82"/>
      <c r="M224" s="81"/>
      <c r="N224" s="78"/>
      <c r="O224" s="76"/>
      <c r="P224" s="82"/>
      <c r="Q224" s="82"/>
      <c r="R224" s="81"/>
      <c r="S224" s="78"/>
    </row>
    <row r="225" spans="11:19" ht="11.1" customHeight="1" x14ac:dyDescent="0.2">
      <c r="K225" s="192"/>
      <c r="L225" s="82"/>
      <c r="M225" s="81"/>
      <c r="N225" s="78"/>
      <c r="O225" s="76"/>
      <c r="P225" s="82"/>
      <c r="Q225" s="82"/>
      <c r="R225" s="81"/>
      <c r="S225" s="78"/>
    </row>
    <row r="226" spans="11:19" ht="11.1" customHeight="1" x14ac:dyDescent="0.2">
      <c r="K226" s="192"/>
      <c r="L226" s="82"/>
      <c r="M226" s="81"/>
      <c r="N226" s="78"/>
      <c r="O226" s="76"/>
      <c r="P226" s="82"/>
      <c r="Q226" s="82"/>
      <c r="R226" s="81"/>
      <c r="S226" s="78"/>
    </row>
    <row r="227" spans="11:19" ht="11.1" customHeight="1" x14ac:dyDescent="0.2">
      <c r="K227" s="192"/>
      <c r="L227" s="82"/>
      <c r="M227" s="81"/>
      <c r="N227" s="78"/>
      <c r="O227" s="76"/>
      <c r="P227" s="82"/>
      <c r="Q227" s="82"/>
      <c r="R227" s="81"/>
      <c r="S227" s="78"/>
    </row>
    <row r="228" spans="11:19" ht="11.1" customHeight="1" x14ac:dyDescent="0.2">
      <c r="K228" s="192"/>
      <c r="L228" s="82"/>
      <c r="M228" s="81"/>
      <c r="N228" s="78"/>
      <c r="O228" s="76"/>
      <c r="P228" s="82"/>
      <c r="Q228" s="82"/>
      <c r="R228" s="81"/>
      <c r="S228" s="78"/>
    </row>
    <row r="229" spans="11:19" ht="11.1" customHeight="1" x14ac:dyDescent="0.2">
      <c r="K229" s="192"/>
      <c r="L229" s="82"/>
      <c r="M229" s="81"/>
      <c r="N229" s="78"/>
      <c r="O229" s="76"/>
      <c r="P229" s="82"/>
      <c r="Q229" s="82"/>
      <c r="R229" s="81"/>
      <c r="S229" s="78"/>
    </row>
    <row r="230" spans="11:19" ht="11.1" customHeight="1" x14ac:dyDescent="0.2">
      <c r="K230" s="192"/>
      <c r="L230" s="82"/>
      <c r="M230" s="81"/>
      <c r="N230" s="78"/>
      <c r="O230" s="76"/>
      <c r="P230" s="82"/>
      <c r="Q230" s="82"/>
      <c r="R230" s="81"/>
      <c r="S230" s="78"/>
    </row>
    <row r="231" spans="11:19" ht="11.1" customHeight="1" x14ac:dyDescent="0.2">
      <c r="K231" s="192"/>
      <c r="L231" s="82"/>
      <c r="M231" s="81"/>
      <c r="N231" s="78"/>
      <c r="O231" s="76"/>
      <c r="P231" s="82"/>
      <c r="Q231" s="82"/>
      <c r="R231" s="81"/>
      <c r="S231" s="78"/>
    </row>
    <row r="232" spans="11:19" ht="11.1" customHeight="1" x14ac:dyDescent="0.2">
      <c r="K232" s="192"/>
      <c r="L232" s="82"/>
      <c r="M232" s="81"/>
      <c r="N232" s="78"/>
      <c r="O232" s="76"/>
      <c r="P232" s="82"/>
      <c r="Q232" s="82"/>
      <c r="R232" s="81"/>
      <c r="S232" s="78"/>
    </row>
    <row r="233" spans="11:19" ht="11.1" customHeight="1" x14ac:dyDescent="0.2">
      <c r="K233" s="192"/>
      <c r="L233" s="82"/>
      <c r="M233" s="81"/>
      <c r="N233" s="78"/>
      <c r="O233" s="76"/>
      <c r="P233" s="82"/>
      <c r="Q233" s="82"/>
      <c r="R233" s="81"/>
      <c r="S233" s="78"/>
    </row>
    <row r="234" spans="11:19" ht="11.1" customHeight="1" x14ac:dyDescent="0.2">
      <c r="K234" s="192"/>
      <c r="L234" s="82"/>
      <c r="M234" s="81"/>
      <c r="N234" s="78"/>
      <c r="O234" s="76"/>
      <c r="P234" s="82"/>
      <c r="Q234" s="82"/>
      <c r="R234" s="81"/>
      <c r="S234" s="78"/>
    </row>
    <row r="235" spans="11:19" ht="11.1" customHeight="1" x14ac:dyDescent="0.2">
      <c r="K235" s="192"/>
      <c r="L235" s="82"/>
      <c r="M235" s="81"/>
      <c r="N235" s="78"/>
      <c r="O235" s="76"/>
      <c r="P235" s="82"/>
      <c r="Q235" s="82"/>
      <c r="R235" s="81"/>
      <c r="S235" s="78"/>
    </row>
    <row r="236" spans="11:19" ht="11.1" customHeight="1" x14ac:dyDescent="0.2">
      <c r="K236" s="192"/>
      <c r="L236" s="82"/>
      <c r="M236" s="81"/>
      <c r="N236" s="78"/>
      <c r="O236" s="76"/>
      <c r="P236" s="82"/>
      <c r="Q236" s="82"/>
      <c r="R236" s="81"/>
      <c r="S236" s="78"/>
    </row>
    <row r="237" spans="11:19" ht="11.1" customHeight="1" x14ac:dyDescent="0.2">
      <c r="K237" s="192"/>
      <c r="L237" s="82"/>
      <c r="M237" s="81"/>
      <c r="N237" s="78"/>
      <c r="O237" s="76"/>
      <c r="P237" s="82"/>
      <c r="Q237" s="82"/>
      <c r="R237" s="81"/>
      <c r="S237" s="78"/>
    </row>
    <row r="238" spans="11:19" ht="11.1" customHeight="1" x14ac:dyDescent="0.2">
      <c r="K238" s="192"/>
      <c r="L238" s="82"/>
      <c r="M238" s="81"/>
      <c r="N238" s="78"/>
      <c r="O238" s="76"/>
      <c r="P238" s="82"/>
      <c r="Q238" s="82"/>
      <c r="R238" s="81"/>
      <c r="S238" s="78"/>
    </row>
    <row r="239" spans="11:19" ht="11.1" customHeight="1" x14ac:dyDescent="0.2">
      <c r="K239" s="192"/>
      <c r="L239" s="82"/>
      <c r="M239" s="81"/>
      <c r="N239" s="78"/>
      <c r="O239" s="76"/>
      <c r="P239" s="82"/>
      <c r="Q239" s="82"/>
      <c r="R239" s="81"/>
      <c r="S239" s="78"/>
    </row>
    <row r="240" spans="11:19" ht="11.1" customHeight="1" x14ac:dyDescent="0.2">
      <c r="K240" s="192"/>
      <c r="L240" s="82"/>
      <c r="M240" s="81"/>
      <c r="N240" s="78"/>
      <c r="O240" s="76"/>
      <c r="P240" s="82"/>
      <c r="Q240" s="82"/>
      <c r="R240" s="81"/>
      <c r="S240" s="78"/>
    </row>
    <row r="241" spans="11:19" ht="11.1" customHeight="1" x14ac:dyDescent="0.2">
      <c r="K241" s="192"/>
      <c r="L241" s="82"/>
      <c r="M241" s="81"/>
      <c r="N241" s="78"/>
      <c r="O241" s="76"/>
      <c r="P241" s="82"/>
      <c r="Q241" s="82"/>
      <c r="R241" s="81"/>
      <c r="S241" s="78"/>
    </row>
    <row r="242" spans="11:19" ht="11.1" customHeight="1" x14ac:dyDescent="0.2">
      <c r="K242" s="192"/>
      <c r="L242" s="82"/>
      <c r="M242" s="81"/>
      <c r="N242" s="78"/>
      <c r="O242" s="76"/>
      <c r="P242" s="82"/>
      <c r="Q242" s="82"/>
      <c r="R242" s="81"/>
      <c r="S242" s="78"/>
    </row>
    <row r="243" spans="11:19" ht="11.1" customHeight="1" x14ac:dyDescent="0.2">
      <c r="K243" s="192"/>
      <c r="L243" s="82"/>
      <c r="M243" s="81"/>
      <c r="N243" s="78"/>
      <c r="O243" s="76"/>
      <c r="P243" s="82"/>
      <c r="Q243" s="82"/>
      <c r="R243" s="81"/>
      <c r="S243" s="78"/>
    </row>
    <row r="244" spans="11:19" ht="11.1" customHeight="1" x14ac:dyDescent="0.2">
      <c r="K244" s="192"/>
      <c r="L244" s="82"/>
      <c r="M244" s="81"/>
      <c r="N244" s="78"/>
      <c r="O244" s="76"/>
      <c r="P244" s="82"/>
      <c r="Q244" s="82"/>
      <c r="R244" s="81"/>
      <c r="S244" s="78"/>
    </row>
    <row r="245" spans="11:19" ht="11.1" customHeight="1" x14ac:dyDescent="0.2">
      <c r="K245" s="192"/>
      <c r="L245" s="82"/>
      <c r="M245" s="81"/>
      <c r="N245" s="78"/>
      <c r="O245" s="76"/>
      <c r="P245" s="82"/>
      <c r="Q245" s="82"/>
      <c r="R245" s="81"/>
      <c r="S245" s="78"/>
    </row>
    <row r="246" spans="11:19" ht="11.1" customHeight="1" x14ac:dyDescent="0.2">
      <c r="K246" s="192"/>
      <c r="L246" s="82"/>
      <c r="M246" s="81"/>
      <c r="N246" s="78"/>
      <c r="O246" s="76"/>
      <c r="P246" s="82"/>
      <c r="Q246" s="82"/>
      <c r="R246" s="81"/>
      <c r="S246" s="78"/>
    </row>
    <row r="247" spans="11:19" ht="11.1" customHeight="1" x14ac:dyDescent="0.2">
      <c r="K247" s="192"/>
      <c r="L247" s="82"/>
      <c r="M247" s="81"/>
      <c r="N247" s="78"/>
      <c r="O247" s="76"/>
      <c r="P247" s="82"/>
      <c r="Q247" s="82"/>
      <c r="R247" s="81"/>
      <c r="S247" s="78"/>
    </row>
    <row r="248" spans="11:19" ht="11.1" customHeight="1" x14ac:dyDescent="0.2">
      <c r="K248" s="192"/>
      <c r="L248" s="82"/>
      <c r="M248" s="81"/>
      <c r="N248" s="78"/>
      <c r="O248" s="76"/>
      <c r="P248" s="82"/>
      <c r="Q248" s="82"/>
      <c r="R248" s="81"/>
      <c r="S248" s="78"/>
    </row>
    <row r="249" spans="11:19" ht="11.1" customHeight="1" x14ac:dyDescent="0.2">
      <c r="K249" s="192"/>
      <c r="L249" s="82"/>
      <c r="M249" s="81"/>
      <c r="N249" s="78"/>
      <c r="O249" s="76"/>
      <c r="P249" s="82"/>
      <c r="Q249" s="82"/>
      <c r="R249" s="81"/>
      <c r="S249" s="78"/>
    </row>
    <row r="250" spans="11:19" ht="11.1" customHeight="1" x14ac:dyDescent="0.2">
      <c r="K250" s="192"/>
      <c r="L250" s="82"/>
      <c r="M250" s="81"/>
      <c r="N250" s="78"/>
      <c r="O250" s="76"/>
      <c r="P250" s="82"/>
      <c r="Q250" s="82"/>
      <c r="R250" s="81"/>
      <c r="S250" s="78"/>
    </row>
    <row r="251" spans="11:19" ht="11.1" customHeight="1" x14ac:dyDescent="0.2">
      <c r="K251" s="192"/>
      <c r="L251" s="82"/>
      <c r="M251" s="81"/>
      <c r="N251" s="78"/>
      <c r="O251" s="76"/>
      <c r="P251" s="82"/>
      <c r="Q251" s="82"/>
      <c r="R251" s="81"/>
      <c r="S251" s="78"/>
    </row>
    <row r="252" spans="11:19" ht="11.1" customHeight="1" x14ac:dyDescent="0.2">
      <c r="K252" s="192"/>
      <c r="L252" s="82"/>
      <c r="M252" s="81"/>
      <c r="N252" s="78"/>
      <c r="O252" s="76"/>
      <c r="P252" s="82"/>
      <c r="Q252" s="82"/>
      <c r="R252" s="81"/>
      <c r="S252" s="78"/>
    </row>
    <row r="253" spans="11:19" ht="11.1" customHeight="1" x14ac:dyDescent="0.2">
      <c r="K253" s="192"/>
      <c r="L253" s="82"/>
      <c r="M253" s="81"/>
      <c r="N253" s="78"/>
      <c r="O253" s="76"/>
      <c r="P253" s="82"/>
      <c r="Q253" s="82"/>
      <c r="R253" s="81"/>
      <c r="S253" s="78"/>
    </row>
    <row r="254" spans="11:19" ht="11.1" customHeight="1" x14ac:dyDescent="0.2">
      <c r="K254" s="192"/>
      <c r="L254" s="82"/>
      <c r="M254" s="81"/>
      <c r="N254" s="78"/>
      <c r="O254" s="76"/>
      <c r="P254" s="82"/>
      <c r="Q254" s="82"/>
      <c r="R254" s="81"/>
      <c r="S254" s="78"/>
    </row>
    <row r="255" spans="11:19" ht="11.1" customHeight="1" x14ac:dyDescent="0.2">
      <c r="K255" s="192"/>
      <c r="L255" s="82"/>
      <c r="M255" s="81"/>
      <c r="N255" s="78"/>
      <c r="O255" s="76"/>
      <c r="P255" s="82"/>
      <c r="Q255" s="82"/>
      <c r="R255" s="81"/>
      <c r="S255" s="78"/>
    </row>
    <row r="256" spans="11:19" ht="11.1" customHeight="1" x14ac:dyDescent="0.2">
      <c r="K256" s="192"/>
      <c r="L256" s="82"/>
      <c r="M256" s="81"/>
      <c r="N256" s="78"/>
      <c r="O256" s="76"/>
      <c r="P256" s="82"/>
      <c r="Q256" s="82"/>
      <c r="R256" s="81"/>
      <c r="S256" s="78"/>
    </row>
    <row r="257" spans="11:19" ht="11.1" customHeight="1" x14ac:dyDescent="0.2">
      <c r="K257" s="192"/>
      <c r="L257" s="82"/>
      <c r="M257" s="81"/>
      <c r="N257" s="78"/>
      <c r="O257" s="76"/>
      <c r="P257" s="82"/>
      <c r="Q257" s="82"/>
      <c r="R257" s="81"/>
      <c r="S257" s="78"/>
    </row>
    <row r="258" spans="11:19" ht="11.1" customHeight="1" x14ac:dyDescent="0.2">
      <c r="K258" s="192"/>
      <c r="L258" s="82"/>
      <c r="M258" s="81"/>
      <c r="N258" s="78"/>
      <c r="O258" s="76"/>
      <c r="P258" s="82"/>
      <c r="Q258" s="82"/>
      <c r="R258" s="81"/>
      <c r="S258" s="78"/>
    </row>
    <row r="259" spans="11:19" ht="11.1" customHeight="1" x14ac:dyDescent="0.2">
      <c r="K259" s="192"/>
      <c r="L259" s="82"/>
      <c r="M259" s="81"/>
      <c r="N259" s="78"/>
      <c r="O259" s="76"/>
      <c r="P259" s="82"/>
      <c r="Q259" s="82"/>
      <c r="R259" s="81"/>
      <c r="S259" s="78"/>
    </row>
    <row r="260" spans="11:19" ht="11.1" customHeight="1" x14ac:dyDescent="0.2">
      <c r="K260" s="192"/>
      <c r="L260" s="82"/>
      <c r="M260" s="81"/>
      <c r="N260" s="78"/>
      <c r="O260" s="76"/>
      <c r="P260" s="82"/>
      <c r="Q260" s="82"/>
      <c r="R260" s="81"/>
      <c r="S260" s="78"/>
    </row>
    <row r="261" spans="11:19" ht="11.1" customHeight="1" x14ac:dyDescent="0.2">
      <c r="K261" s="192"/>
      <c r="L261" s="82"/>
      <c r="M261" s="81"/>
      <c r="N261" s="78"/>
      <c r="O261" s="76"/>
      <c r="P261" s="82"/>
      <c r="Q261" s="82"/>
      <c r="R261" s="81"/>
      <c r="S261" s="78"/>
    </row>
    <row r="262" spans="11:19" ht="11.1" customHeight="1" x14ac:dyDescent="0.2">
      <c r="K262" s="192"/>
      <c r="L262" s="82"/>
      <c r="M262" s="81"/>
      <c r="N262" s="78"/>
      <c r="O262" s="76"/>
      <c r="P262" s="82"/>
      <c r="Q262" s="82"/>
      <c r="R262" s="81"/>
      <c r="S262" s="78"/>
    </row>
    <row r="263" spans="11:19" ht="11.1" customHeight="1" x14ac:dyDescent="0.2">
      <c r="K263" s="192"/>
      <c r="L263" s="82"/>
      <c r="M263" s="81"/>
      <c r="N263" s="78"/>
      <c r="O263" s="76"/>
      <c r="P263" s="82"/>
      <c r="Q263" s="82"/>
      <c r="R263" s="81"/>
      <c r="S263" s="78"/>
    </row>
    <row r="264" spans="11:19" ht="11.1" customHeight="1" x14ac:dyDescent="0.2">
      <c r="K264" s="192"/>
      <c r="L264" s="82"/>
      <c r="M264" s="81"/>
      <c r="N264" s="78"/>
      <c r="O264" s="76"/>
      <c r="P264" s="82"/>
      <c r="Q264" s="82"/>
      <c r="R264" s="81"/>
      <c r="S264" s="78"/>
    </row>
    <row r="265" spans="11:19" ht="11.1" customHeight="1" x14ac:dyDescent="0.2">
      <c r="K265" s="192"/>
      <c r="L265" s="82"/>
      <c r="M265" s="81"/>
      <c r="N265" s="78"/>
      <c r="O265" s="76"/>
      <c r="P265" s="82"/>
      <c r="Q265" s="82"/>
      <c r="R265" s="81"/>
      <c r="S265" s="78"/>
    </row>
    <row r="266" spans="11:19" ht="11.1" customHeight="1" x14ac:dyDescent="0.2">
      <c r="K266" s="192"/>
      <c r="L266" s="82"/>
      <c r="M266" s="81"/>
      <c r="N266" s="78"/>
      <c r="O266" s="76"/>
      <c r="P266" s="82"/>
      <c r="Q266" s="82"/>
      <c r="R266" s="81"/>
      <c r="S266" s="78"/>
    </row>
    <row r="267" spans="11:19" ht="11.1" customHeight="1" x14ac:dyDescent="0.2">
      <c r="K267" s="192"/>
      <c r="L267" s="82"/>
      <c r="M267" s="81"/>
      <c r="N267" s="78"/>
      <c r="O267" s="76"/>
      <c r="P267" s="82"/>
      <c r="Q267" s="82"/>
      <c r="R267" s="81"/>
      <c r="S267" s="78"/>
    </row>
    <row r="268" spans="11:19" ht="11.1" customHeight="1" x14ac:dyDescent="0.2">
      <c r="K268" s="192"/>
      <c r="L268" s="82"/>
      <c r="M268" s="81"/>
      <c r="N268" s="78"/>
      <c r="O268" s="76"/>
      <c r="P268" s="82"/>
      <c r="Q268" s="82"/>
      <c r="R268" s="81"/>
      <c r="S268" s="78"/>
    </row>
    <row r="269" spans="11:19" ht="11.1" customHeight="1" x14ac:dyDescent="0.2">
      <c r="K269" s="192"/>
      <c r="L269" s="82"/>
      <c r="M269" s="81"/>
      <c r="N269" s="78"/>
      <c r="O269" s="76"/>
      <c r="P269" s="82"/>
      <c r="Q269" s="82"/>
      <c r="R269" s="81"/>
      <c r="S269" s="78"/>
    </row>
    <row r="270" spans="11:19" ht="11.1" customHeight="1" x14ac:dyDescent="0.2">
      <c r="K270" s="192"/>
      <c r="L270" s="82"/>
      <c r="M270" s="81"/>
      <c r="N270" s="78"/>
      <c r="O270" s="76"/>
      <c r="P270" s="82"/>
      <c r="Q270" s="82"/>
      <c r="R270" s="81"/>
      <c r="S270" s="78"/>
    </row>
    <row r="271" spans="11:19" ht="11.1" customHeight="1" x14ac:dyDescent="0.2">
      <c r="K271" s="192"/>
      <c r="L271" s="82"/>
      <c r="M271" s="81"/>
      <c r="N271" s="78"/>
      <c r="O271" s="76"/>
      <c r="P271" s="82"/>
      <c r="Q271" s="82"/>
      <c r="R271" s="81"/>
      <c r="S271" s="78"/>
    </row>
    <row r="272" spans="11:19" ht="11.1" customHeight="1" x14ac:dyDescent="0.2">
      <c r="K272" s="192"/>
      <c r="L272" s="82"/>
      <c r="M272" s="81"/>
      <c r="N272" s="78"/>
      <c r="O272" s="76"/>
      <c r="P272" s="82"/>
      <c r="Q272" s="82"/>
      <c r="R272" s="81"/>
      <c r="S272" s="78"/>
    </row>
    <row r="273" spans="11:19" ht="11.1" customHeight="1" x14ac:dyDescent="0.2">
      <c r="K273" s="192"/>
      <c r="L273" s="82"/>
      <c r="M273" s="81"/>
      <c r="N273" s="78"/>
      <c r="O273" s="76"/>
      <c r="P273" s="82"/>
      <c r="Q273" s="82"/>
      <c r="R273" s="81"/>
      <c r="S273" s="78"/>
    </row>
    <row r="274" spans="11:19" ht="11.1" customHeight="1" x14ac:dyDescent="0.2">
      <c r="K274" s="192"/>
      <c r="L274" s="82"/>
      <c r="M274" s="81"/>
      <c r="N274" s="78"/>
      <c r="O274" s="76"/>
      <c r="P274" s="82"/>
      <c r="Q274" s="82"/>
      <c r="R274" s="81"/>
      <c r="S274" s="78"/>
    </row>
    <row r="275" spans="11:19" ht="11.1" customHeight="1" x14ac:dyDescent="0.2">
      <c r="K275" s="192"/>
      <c r="L275" s="82"/>
      <c r="M275" s="81"/>
      <c r="N275" s="78"/>
      <c r="O275" s="76"/>
      <c r="P275" s="82"/>
      <c r="Q275" s="82"/>
      <c r="R275" s="81"/>
      <c r="S275" s="78"/>
    </row>
    <row r="276" spans="11:19" ht="11.1" customHeight="1" x14ac:dyDescent="0.2">
      <c r="K276" s="192"/>
      <c r="L276" s="82"/>
      <c r="M276" s="81"/>
      <c r="N276" s="78"/>
      <c r="O276" s="76"/>
      <c r="P276" s="82"/>
      <c r="Q276" s="82"/>
      <c r="R276" s="81"/>
      <c r="S276" s="78"/>
    </row>
    <row r="277" spans="11:19" ht="11.1" customHeight="1" x14ac:dyDescent="0.2">
      <c r="K277" s="192"/>
      <c r="L277" s="82"/>
      <c r="M277" s="81"/>
      <c r="N277" s="78"/>
      <c r="O277" s="76"/>
      <c r="P277" s="82"/>
      <c r="Q277" s="82"/>
      <c r="R277" s="81"/>
      <c r="S277" s="78"/>
    </row>
    <row r="278" spans="11:19" ht="11.1" customHeight="1" x14ac:dyDescent="0.2">
      <c r="K278" s="192"/>
      <c r="L278" s="82"/>
      <c r="M278" s="81"/>
      <c r="N278" s="78"/>
      <c r="O278" s="76"/>
      <c r="P278" s="82"/>
      <c r="Q278" s="82"/>
      <c r="R278" s="81"/>
      <c r="S278" s="78"/>
    </row>
    <row r="279" spans="11:19" ht="11.1" customHeight="1" x14ac:dyDescent="0.2">
      <c r="K279" s="192"/>
      <c r="L279" s="82"/>
      <c r="M279" s="81"/>
      <c r="N279" s="78"/>
      <c r="O279" s="76"/>
      <c r="P279" s="82"/>
      <c r="Q279" s="82"/>
      <c r="R279" s="81"/>
      <c r="S279" s="78"/>
    </row>
    <row r="280" spans="11:19" ht="11.1" customHeight="1" x14ac:dyDescent="0.2">
      <c r="K280" s="192"/>
      <c r="L280" s="82"/>
      <c r="M280" s="81"/>
      <c r="N280" s="78"/>
      <c r="O280" s="76"/>
      <c r="P280" s="82"/>
      <c r="Q280" s="82"/>
      <c r="R280" s="81"/>
      <c r="S280" s="78"/>
    </row>
    <row r="281" spans="11:19" ht="11.1" customHeight="1" x14ac:dyDescent="0.2">
      <c r="K281" s="192"/>
      <c r="L281" s="82"/>
      <c r="M281" s="81"/>
      <c r="N281" s="78"/>
      <c r="O281" s="76"/>
      <c r="P281" s="82"/>
      <c r="Q281" s="82"/>
      <c r="R281" s="81"/>
      <c r="S281" s="78"/>
    </row>
    <row r="282" spans="11:19" ht="11.1" customHeight="1" x14ac:dyDescent="0.2">
      <c r="K282" s="192"/>
      <c r="L282" s="82"/>
      <c r="M282" s="81"/>
      <c r="N282" s="78"/>
      <c r="O282" s="76"/>
      <c r="P282" s="82"/>
      <c r="Q282" s="82"/>
      <c r="R282" s="81"/>
      <c r="S282" s="78"/>
    </row>
    <row r="283" spans="11:19" ht="11.1" customHeight="1" x14ac:dyDescent="0.2">
      <c r="K283" s="192"/>
      <c r="L283" s="82"/>
      <c r="M283" s="81"/>
      <c r="N283" s="78"/>
      <c r="O283" s="76"/>
      <c r="P283" s="82"/>
      <c r="Q283" s="82"/>
      <c r="R283" s="81"/>
      <c r="S283" s="78"/>
    </row>
    <row r="284" spans="11:19" ht="11.1" customHeight="1" x14ac:dyDescent="0.2">
      <c r="K284" s="192"/>
      <c r="L284" s="82"/>
      <c r="M284" s="81"/>
      <c r="N284" s="78"/>
      <c r="O284" s="76"/>
      <c r="P284" s="82"/>
      <c r="Q284" s="82"/>
      <c r="R284" s="81"/>
      <c r="S284" s="78"/>
    </row>
    <row r="285" spans="11:19" ht="11.1" customHeight="1" x14ac:dyDescent="0.2">
      <c r="K285" s="192"/>
      <c r="L285" s="82"/>
      <c r="M285" s="81"/>
      <c r="N285" s="78"/>
      <c r="O285" s="76"/>
      <c r="P285" s="82"/>
      <c r="Q285" s="82"/>
      <c r="R285" s="81"/>
      <c r="S285" s="78"/>
    </row>
    <row r="286" spans="11:19" ht="11.1" customHeight="1" x14ac:dyDescent="0.2">
      <c r="K286" s="192"/>
      <c r="L286" s="82"/>
      <c r="M286" s="81"/>
      <c r="N286" s="78"/>
      <c r="O286" s="76"/>
      <c r="P286" s="82"/>
      <c r="Q286" s="82"/>
      <c r="R286" s="81"/>
      <c r="S286" s="78"/>
    </row>
    <row r="287" spans="11:19" ht="11.1" customHeight="1" x14ac:dyDescent="0.2">
      <c r="K287" s="192"/>
      <c r="L287" s="82"/>
      <c r="M287" s="81"/>
      <c r="N287" s="78"/>
      <c r="O287" s="76"/>
      <c r="P287" s="82"/>
      <c r="Q287" s="82"/>
      <c r="R287" s="81"/>
      <c r="S287" s="78"/>
    </row>
    <row r="288" spans="11:19" ht="11.1" customHeight="1" x14ac:dyDescent="0.2">
      <c r="K288" s="192"/>
      <c r="L288" s="82"/>
      <c r="M288" s="81"/>
      <c r="N288" s="78"/>
      <c r="O288" s="76"/>
      <c r="P288" s="82"/>
      <c r="Q288" s="82"/>
      <c r="R288" s="81"/>
      <c r="S288" s="78"/>
    </row>
    <row r="289" spans="11:19" ht="11.1" customHeight="1" x14ac:dyDescent="0.2">
      <c r="K289" s="192"/>
      <c r="L289" s="82"/>
      <c r="M289" s="81"/>
      <c r="N289" s="78"/>
      <c r="O289" s="76"/>
      <c r="P289" s="82"/>
      <c r="Q289" s="82"/>
      <c r="R289" s="81"/>
      <c r="S289" s="78"/>
    </row>
    <row r="290" spans="11:19" ht="11.1" customHeight="1" x14ac:dyDescent="0.2">
      <c r="K290" s="192"/>
      <c r="L290" s="82"/>
      <c r="M290" s="81"/>
      <c r="N290" s="78"/>
      <c r="O290" s="76"/>
      <c r="P290" s="82"/>
      <c r="Q290" s="82"/>
      <c r="R290" s="81"/>
      <c r="S290" s="78"/>
    </row>
    <row r="291" spans="11:19" ht="11.1" customHeight="1" x14ac:dyDescent="0.2">
      <c r="K291" s="192"/>
      <c r="L291" s="82"/>
      <c r="M291" s="81"/>
      <c r="N291" s="78"/>
      <c r="O291" s="76"/>
      <c r="P291" s="82"/>
      <c r="Q291" s="82"/>
      <c r="R291" s="81"/>
      <c r="S291" s="78"/>
    </row>
    <row r="292" spans="11:19" ht="11.1" customHeight="1" x14ac:dyDescent="0.2">
      <c r="K292" s="192"/>
      <c r="L292" s="82"/>
      <c r="M292" s="81"/>
      <c r="N292" s="78"/>
      <c r="O292" s="76"/>
      <c r="P292" s="82"/>
      <c r="Q292" s="82"/>
      <c r="R292" s="81"/>
      <c r="S292" s="78"/>
    </row>
    <row r="293" spans="11:19" ht="11.1" customHeight="1" x14ac:dyDescent="0.2">
      <c r="K293" s="192"/>
      <c r="L293" s="82"/>
      <c r="M293" s="81"/>
      <c r="N293" s="78"/>
      <c r="O293" s="76"/>
      <c r="P293" s="82"/>
      <c r="Q293" s="82"/>
      <c r="R293" s="81"/>
      <c r="S293" s="78"/>
    </row>
    <row r="294" spans="11:19" ht="11.1" customHeight="1" x14ac:dyDescent="0.2">
      <c r="K294" s="192"/>
      <c r="L294" s="82"/>
      <c r="M294" s="81"/>
      <c r="N294" s="78"/>
      <c r="O294" s="76"/>
      <c r="P294" s="82"/>
      <c r="Q294" s="82"/>
      <c r="R294" s="81"/>
      <c r="S294" s="78"/>
    </row>
    <row r="295" spans="11:19" ht="11.1" customHeight="1" x14ac:dyDescent="0.2">
      <c r="K295" s="192"/>
      <c r="L295" s="82"/>
      <c r="M295" s="81"/>
      <c r="N295" s="78"/>
      <c r="O295" s="76"/>
      <c r="P295" s="82"/>
      <c r="Q295" s="82"/>
      <c r="R295" s="81"/>
      <c r="S295" s="78"/>
    </row>
    <row r="296" spans="11:19" ht="11.1" customHeight="1" x14ac:dyDescent="0.2">
      <c r="K296" s="192"/>
      <c r="L296" s="82"/>
      <c r="M296" s="81"/>
      <c r="N296" s="78"/>
      <c r="O296" s="76"/>
      <c r="P296" s="82"/>
      <c r="Q296" s="82"/>
      <c r="R296" s="81"/>
      <c r="S296" s="78"/>
    </row>
    <row r="297" spans="11:19" ht="11.1" customHeight="1" x14ac:dyDescent="0.2">
      <c r="K297" s="192"/>
      <c r="L297" s="82"/>
      <c r="M297" s="81"/>
      <c r="N297" s="78"/>
      <c r="O297" s="76"/>
      <c r="P297" s="82"/>
      <c r="Q297" s="82"/>
      <c r="R297" s="81"/>
      <c r="S297" s="78"/>
    </row>
    <row r="298" spans="11:19" ht="11.1" customHeight="1" x14ac:dyDescent="0.2">
      <c r="K298" s="192"/>
      <c r="L298" s="82"/>
      <c r="M298" s="81"/>
      <c r="N298" s="78"/>
      <c r="O298" s="76"/>
      <c r="P298" s="82"/>
      <c r="Q298" s="82"/>
      <c r="R298" s="81"/>
      <c r="S298" s="78"/>
    </row>
    <row r="299" spans="11:19" ht="11.1" customHeight="1" x14ac:dyDescent="0.2">
      <c r="K299" s="192"/>
      <c r="L299" s="82"/>
      <c r="M299" s="81"/>
      <c r="N299" s="78"/>
      <c r="O299" s="76"/>
      <c r="P299" s="82"/>
      <c r="Q299" s="82"/>
      <c r="R299" s="81"/>
      <c r="S299" s="78"/>
    </row>
    <row r="300" spans="11:19" ht="11.1" customHeight="1" x14ac:dyDescent="0.2">
      <c r="K300" s="192"/>
      <c r="L300" s="82"/>
      <c r="M300" s="81"/>
      <c r="N300" s="78"/>
      <c r="O300" s="76"/>
      <c r="P300" s="82"/>
      <c r="Q300" s="82"/>
      <c r="R300" s="81"/>
      <c r="S300" s="78"/>
    </row>
    <row r="301" spans="11:19" ht="11.1" customHeight="1" x14ac:dyDescent="0.2">
      <c r="K301" s="192"/>
      <c r="L301" s="82"/>
      <c r="M301" s="81"/>
      <c r="N301" s="78"/>
      <c r="O301" s="76"/>
      <c r="P301" s="82"/>
      <c r="Q301" s="82"/>
      <c r="R301" s="81"/>
      <c r="S301" s="78"/>
    </row>
    <row r="302" spans="11:19" ht="11.1" customHeight="1" x14ac:dyDescent="0.2">
      <c r="K302" s="192"/>
      <c r="L302" s="82"/>
      <c r="M302" s="81"/>
      <c r="N302" s="78"/>
      <c r="O302" s="76"/>
      <c r="P302" s="82"/>
      <c r="Q302" s="82"/>
      <c r="R302" s="81"/>
      <c r="S302" s="78"/>
    </row>
    <row r="303" spans="11:19" ht="11.1" customHeight="1" x14ac:dyDescent="0.2">
      <c r="K303" s="192"/>
      <c r="L303" s="82"/>
      <c r="M303" s="81"/>
      <c r="N303" s="78"/>
      <c r="O303" s="76"/>
      <c r="P303" s="82"/>
      <c r="Q303" s="82"/>
      <c r="R303" s="81"/>
      <c r="S303" s="78"/>
    </row>
    <row r="304" spans="11:19" ht="11.1" customHeight="1" x14ac:dyDescent="0.2">
      <c r="K304" s="192"/>
      <c r="L304" s="82"/>
      <c r="M304" s="81"/>
      <c r="N304" s="78"/>
      <c r="O304" s="76"/>
      <c r="P304" s="82"/>
      <c r="Q304" s="82"/>
      <c r="R304" s="81"/>
      <c r="S304" s="78"/>
    </row>
    <row r="305" spans="11:19" ht="11.1" customHeight="1" x14ac:dyDescent="0.2">
      <c r="K305" s="192"/>
      <c r="L305" s="82"/>
      <c r="M305" s="81"/>
      <c r="N305" s="78"/>
      <c r="O305" s="76"/>
      <c r="P305" s="82"/>
      <c r="Q305" s="82"/>
      <c r="R305" s="81"/>
      <c r="S305" s="78"/>
    </row>
    <row r="306" spans="11:19" ht="11.1" customHeight="1" x14ac:dyDescent="0.2">
      <c r="K306" s="192"/>
      <c r="L306" s="82"/>
      <c r="M306" s="81"/>
      <c r="N306" s="78"/>
      <c r="O306" s="76"/>
      <c r="P306" s="82"/>
      <c r="Q306" s="82"/>
      <c r="R306" s="81"/>
      <c r="S306" s="78"/>
    </row>
    <row r="307" spans="11:19" ht="11.1" customHeight="1" x14ac:dyDescent="0.2">
      <c r="K307" s="192"/>
      <c r="L307" s="82"/>
      <c r="M307" s="81"/>
      <c r="N307" s="78"/>
      <c r="O307" s="76"/>
      <c r="P307" s="82"/>
      <c r="Q307" s="82"/>
      <c r="R307" s="81"/>
      <c r="S307" s="78"/>
    </row>
    <row r="308" spans="11:19" ht="11.1" customHeight="1" x14ac:dyDescent="0.2">
      <c r="K308" s="192"/>
      <c r="L308" s="82"/>
      <c r="M308" s="81"/>
      <c r="N308" s="78"/>
      <c r="O308" s="76"/>
      <c r="P308" s="82"/>
      <c r="Q308" s="82"/>
      <c r="R308" s="81"/>
      <c r="S308" s="78"/>
    </row>
    <row r="309" spans="11:19" ht="11.1" customHeight="1" x14ac:dyDescent="0.2">
      <c r="K309" s="192"/>
      <c r="L309" s="82"/>
      <c r="M309" s="81"/>
      <c r="N309" s="78"/>
      <c r="O309" s="76"/>
      <c r="P309" s="82"/>
      <c r="Q309" s="82"/>
      <c r="R309" s="81"/>
      <c r="S309" s="78"/>
    </row>
    <row r="310" spans="11:19" ht="11.1" customHeight="1" x14ac:dyDescent="0.2">
      <c r="K310" s="192"/>
      <c r="L310" s="82"/>
      <c r="M310" s="81"/>
      <c r="N310" s="78"/>
      <c r="O310" s="76"/>
      <c r="P310" s="82"/>
      <c r="Q310" s="82"/>
      <c r="R310" s="81"/>
      <c r="S310" s="78"/>
    </row>
    <row r="311" spans="11:19" ht="11.1" customHeight="1" x14ac:dyDescent="0.2">
      <c r="K311" s="192"/>
      <c r="L311" s="82"/>
      <c r="M311" s="81"/>
      <c r="N311" s="78"/>
      <c r="O311" s="76"/>
      <c r="P311" s="82"/>
      <c r="Q311" s="82"/>
      <c r="R311" s="81"/>
      <c r="S311" s="78"/>
    </row>
    <row r="312" spans="11:19" ht="11.1" customHeight="1" x14ac:dyDescent="0.2">
      <c r="K312" s="192"/>
      <c r="L312" s="82"/>
      <c r="M312" s="81"/>
      <c r="N312" s="78"/>
      <c r="O312" s="76"/>
      <c r="P312" s="82"/>
      <c r="Q312" s="82"/>
      <c r="R312" s="81"/>
      <c r="S312" s="78"/>
    </row>
    <row r="313" spans="11:19" ht="11.1" customHeight="1" x14ac:dyDescent="0.2">
      <c r="K313" s="192"/>
      <c r="L313" s="82"/>
      <c r="M313" s="81"/>
      <c r="N313" s="78"/>
      <c r="O313" s="76"/>
      <c r="P313" s="82"/>
      <c r="Q313" s="82"/>
      <c r="R313" s="81"/>
      <c r="S313" s="78"/>
    </row>
    <row r="314" spans="11:19" ht="11.1" customHeight="1" x14ac:dyDescent="0.2">
      <c r="K314" s="192"/>
      <c r="L314" s="82"/>
      <c r="M314" s="81"/>
      <c r="N314" s="78"/>
      <c r="O314" s="76"/>
      <c r="P314" s="82"/>
      <c r="Q314" s="82"/>
      <c r="R314" s="81"/>
      <c r="S314" s="78"/>
    </row>
    <row r="315" spans="11:19" ht="11.1" customHeight="1" x14ac:dyDescent="0.2">
      <c r="K315" s="192"/>
      <c r="L315" s="82"/>
      <c r="M315" s="81"/>
      <c r="N315" s="78"/>
      <c r="O315" s="76"/>
      <c r="P315" s="82"/>
      <c r="Q315" s="82"/>
      <c r="R315" s="81"/>
      <c r="S315" s="78"/>
    </row>
    <row r="316" spans="11:19" ht="11.1" customHeight="1" x14ac:dyDescent="0.2">
      <c r="K316" s="192"/>
      <c r="L316" s="82"/>
      <c r="M316" s="81"/>
      <c r="N316" s="78"/>
      <c r="O316" s="76"/>
      <c r="P316" s="82"/>
      <c r="Q316" s="82"/>
      <c r="R316" s="81"/>
      <c r="S316" s="78"/>
    </row>
    <row r="317" spans="11:19" ht="11.1" customHeight="1" x14ac:dyDescent="0.2">
      <c r="K317" s="192"/>
      <c r="L317" s="82"/>
      <c r="M317" s="81"/>
      <c r="N317" s="78"/>
      <c r="O317" s="76"/>
      <c r="P317" s="82"/>
      <c r="Q317" s="82"/>
      <c r="R317" s="81"/>
      <c r="S317" s="78"/>
    </row>
    <row r="318" spans="11:19" ht="11.1" customHeight="1" x14ac:dyDescent="0.2">
      <c r="K318" s="192"/>
      <c r="L318" s="82"/>
      <c r="M318" s="81"/>
      <c r="N318" s="78"/>
      <c r="O318" s="76"/>
      <c r="P318" s="82"/>
      <c r="Q318" s="82"/>
      <c r="R318" s="81"/>
      <c r="S318" s="78"/>
    </row>
    <row r="319" spans="11:19" ht="11.1" customHeight="1" x14ac:dyDescent="0.2">
      <c r="K319" s="192"/>
      <c r="L319" s="82"/>
      <c r="M319" s="81"/>
      <c r="N319" s="78"/>
      <c r="O319" s="76"/>
      <c r="P319" s="82"/>
      <c r="Q319" s="82"/>
      <c r="R319" s="81"/>
      <c r="S319" s="78"/>
    </row>
    <row r="320" spans="11:19" ht="11.1" customHeight="1" x14ac:dyDescent="0.2">
      <c r="K320" s="192"/>
      <c r="L320" s="82"/>
      <c r="M320" s="81"/>
      <c r="N320" s="78"/>
      <c r="O320" s="76"/>
      <c r="P320" s="82"/>
      <c r="Q320" s="82"/>
      <c r="R320" s="81"/>
      <c r="S320" s="78"/>
    </row>
    <row r="321" spans="11:19" ht="11.1" customHeight="1" x14ac:dyDescent="0.2">
      <c r="K321" s="192"/>
      <c r="L321" s="82"/>
      <c r="M321" s="81"/>
      <c r="N321" s="78"/>
      <c r="O321" s="76"/>
      <c r="P321" s="82"/>
      <c r="Q321" s="82"/>
      <c r="R321" s="81"/>
      <c r="S321" s="78"/>
    </row>
    <row r="322" spans="11:19" ht="11.1" customHeight="1" x14ac:dyDescent="0.2">
      <c r="K322" s="192"/>
      <c r="L322" s="82"/>
      <c r="M322" s="81"/>
      <c r="N322" s="78"/>
      <c r="O322" s="76"/>
      <c r="P322" s="82"/>
      <c r="Q322" s="82"/>
      <c r="R322" s="81"/>
      <c r="S322" s="78"/>
    </row>
    <row r="323" spans="11:19" ht="11.1" customHeight="1" x14ac:dyDescent="0.2">
      <c r="K323" s="192"/>
      <c r="L323" s="82"/>
      <c r="M323" s="81"/>
      <c r="N323" s="78"/>
      <c r="O323" s="76"/>
      <c r="P323" s="82"/>
      <c r="Q323" s="82"/>
      <c r="R323" s="81"/>
      <c r="S323" s="78"/>
    </row>
    <row r="324" spans="11:19" ht="11.1" customHeight="1" x14ac:dyDescent="0.2">
      <c r="K324" s="192"/>
      <c r="L324" s="82"/>
      <c r="M324" s="81"/>
      <c r="N324" s="78"/>
      <c r="O324" s="76"/>
      <c r="P324" s="82"/>
      <c r="Q324" s="82"/>
      <c r="R324" s="81"/>
      <c r="S324" s="78"/>
    </row>
    <row r="325" spans="11:19" ht="11.1" customHeight="1" x14ac:dyDescent="0.2">
      <c r="K325" s="192"/>
      <c r="L325" s="82"/>
      <c r="M325" s="81"/>
      <c r="N325" s="78"/>
      <c r="O325" s="76"/>
      <c r="P325" s="82"/>
      <c r="Q325" s="82"/>
      <c r="R325" s="81"/>
      <c r="S325" s="78"/>
    </row>
    <row r="326" spans="11:19" ht="11.1" customHeight="1" x14ac:dyDescent="0.2">
      <c r="K326" s="192"/>
      <c r="L326" s="82"/>
      <c r="M326" s="81"/>
      <c r="N326" s="78"/>
      <c r="O326" s="76"/>
      <c r="P326" s="82"/>
      <c r="Q326" s="82"/>
      <c r="R326" s="81"/>
      <c r="S326" s="78"/>
    </row>
    <row r="327" spans="11:19" ht="11.1" customHeight="1" x14ac:dyDescent="0.2">
      <c r="K327" s="192"/>
      <c r="L327" s="82"/>
      <c r="M327" s="81"/>
      <c r="N327" s="78"/>
      <c r="O327" s="76"/>
      <c r="P327" s="82"/>
      <c r="Q327" s="82"/>
      <c r="R327" s="81"/>
      <c r="S327" s="78"/>
    </row>
    <row r="328" spans="11:19" ht="11.1" customHeight="1" x14ac:dyDescent="0.2">
      <c r="K328" s="192"/>
      <c r="L328" s="82"/>
      <c r="M328" s="81"/>
      <c r="N328" s="78"/>
      <c r="O328" s="76"/>
      <c r="P328" s="82"/>
      <c r="Q328" s="82"/>
      <c r="R328" s="81"/>
      <c r="S328" s="78"/>
    </row>
    <row r="329" spans="11:19" ht="11.1" customHeight="1" x14ac:dyDescent="0.2">
      <c r="K329" s="192"/>
      <c r="L329" s="82"/>
      <c r="M329" s="81"/>
      <c r="N329" s="78"/>
      <c r="O329" s="76"/>
      <c r="P329" s="82"/>
      <c r="Q329" s="82"/>
      <c r="R329" s="81"/>
      <c r="S329" s="78"/>
    </row>
    <row r="330" spans="11:19" ht="11.1" customHeight="1" x14ac:dyDescent="0.2">
      <c r="K330" s="192"/>
      <c r="L330" s="82"/>
      <c r="M330" s="81"/>
      <c r="N330" s="78"/>
      <c r="O330" s="76"/>
      <c r="P330" s="82"/>
      <c r="Q330" s="82"/>
      <c r="R330" s="81"/>
      <c r="S330" s="78"/>
    </row>
    <row r="331" spans="11:19" ht="11.1" customHeight="1" x14ac:dyDescent="0.2">
      <c r="K331" s="192"/>
      <c r="L331" s="82"/>
      <c r="M331" s="81"/>
      <c r="N331" s="78"/>
      <c r="O331" s="76"/>
      <c r="P331" s="82"/>
      <c r="Q331" s="82"/>
      <c r="R331" s="81"/>
      <c r="S331" s="78"/>
    </row>
    <row r="332" spans="11:19" ht="11.1" customHeight="1" x14ac:dyDescent="0.2">
      <c r="K332" s="192"/>
      <c r="L332" s="82"/>
      <c r="M332" s="81"/>
      <c r="N332" s="78"/>
      <c r="O332" s="76"/>
      <c r="P332" s="82"/>
      <c r="Q332" s="82"/>
      <c r="R332" s="81"/>
      <c r="S332" s="78"/>
    </row>
    <row r="333" spans="11:19" ht="11.1" customHeight="1" x14ac:dyDescent="0.2">
      <c r="K333" s="192"/>
      <c r="L333" s="82"/>
      <c r="M333" s="81"/>
      <c r="N333" s="78"/>
      <c r="O333" s="76"/>
      <c r="P333" s="82"/>
      <c r="Q333" s="82"/>
      <c r="R333" s="81"/>
      <c r="S333" s="78"/>
    </row>
    <row r="334" spans="11:19" ht="11.1" customHeight="1" x14ac:dyDescent="0.2">
      <c r="K334" s="192"/>
      <c r="L334" s="82"/>
      <c r="M334" s="81"/>
      <c r="N334" s="78"/>
      <c r="O334" s="76"/>
      <c r="P334" s="82"/>
      <c r="Q334" s="82"/>
      <c r="R334" s="81"/>
      <c r="S334" s="78"/>
    </row>
    <row r="335" spans="11:19" ht="11.1" customHeight="1" x14ac:dyDescent="0.2">
      <c r="K335" s="192"/>
      <c r="L335" s="82"/>
      <c r="M335" s="81"/>
      <c r="N335" s="78"/>
      <c r="O335" s="76"/>
      <c r="P335" s="82"/>
      <c r="Q335" s="82"/>
      <c r="R335" s="81"/>
      <c r="S335" s="78"/>
    </row>
    <row r="336" spans="11:19" ht="11.1" customHeight="1" x14ac:dyDescent="0.2">
      <c r="K336" s="192"/>
      <c r="L336" s="82"/>
      <c r="M336" s="81"/>
      <c r="N336" s="78"/>
      <c r="O336" s="76"/>
      <c r="P336" s="82"/>
      <c r="Q336" s="82"/>
      <c r="R336" s="81"/>
      <c r="S336" s="78"/>
    </row>
    <row r="337" spans="11:19" ht="11.1" customHeight="1" x14ac:dyDescent="0.2">
      <c r="K337" s="192"/>
      <c r="L337" s="82"/>
      <c r="M337" s="81"/>
      <c r="N337" s="78"/>
      <c r="O337" s="76"/>
      <c r="P337" s="82"/>
      <c r="Q337" s="82"/>
      <c r="R337" s="81"/>
      <c r="S337" s="78"/>
    </row>
    <row r="338" spans="11:19" ht="11.1" customHeight="1" x14ac:dyDescent="0.2">
      <c r="K338" s="192"/>
      <c r="L338" s="82"/>
      <c r="M338" s="81"/>
      <c r="N338" s="78"/>
      <c r="O338" s="76"/>
      <c r="P338" s="82"/>
      <c r="Q338" s="82"/>
      <c r="R338" s="81"/>
      <c r="S338" s="78"/>
    </row>
    <row r="339" spans="11:19" ht="11.1" customHeight="1" x14ac:dyDescent="0.2">
      <c r="K339" s="192"/>
      <c r="L339" s="82"/>
      <c r="M339" s="81"/>
      <c r="N339" s="78"/>
      <c r="O339" s="76"/>
      <c r="P339" s="82"/>
      <c r="Q339" s="82"/>
      <c r="R339" s="81"/>
      <c r="S339" s="78"/>
    </row>
    <row r="340" spans="11:19" ht="11.1" customHeight="1" x14ac:dyDescent="0.2">
      <c r="K340" s="192"/>
      <c r="L340" s="82"/>
      <c r="M340" s="81"/>
      <c r="N340" s="78"/>
      <c r="O340" s="76"/>
      <c r="P340" s="82"/>
      <c r="Q340" s="82"/>
      <c r="R340" s="81"/>
      <c r="S340" s="78"/>
    </row>
    <row r="341" spans="11:19" ht="11.1" customHeight="1" x14ac:dyDescent="0.2">
      <c r="K341" s="192"/>
      <c r="L341" s="82"/>
      <c r="M341" s="81"/>
      <c r="N341" s="78"/>
      <c r="O341" s="76"/>
      <c r="P341" s="82"/>
      <c r="Q341" s="82"/>
      <c r="R341" s="81"/>
      <c r="S341" s="78"/>
    </row>
    <row r="342" spans="11:19" ht="11.1" customHeight="1" x14ac:dyDescent="0.2">
      <c r="K342" s="192"/>
      <c r="L342" s="82"/>
      <c r="M342" s="81"/>
      <c r="N342" s="78"/>
      <c r="O342" s="76"/>
      <c r="P342" s="82"/>
      <c r="Q342" s="82"/>
      <c r="R342" s="81"/>
      <c r="S342" s="78"/>
    </row>
    <row r="343" spans="11:19" ht="11.1" customHeight="1" x14ac:dyDescent="0.2">
      <c r="K343" s="192"/>
      <c r="L343" s="82"/>
      <c r="M343" s="81"/>
      <c r="N343" s="78"/>
      <c r="O343" s="76"/>
      <c r="P343" s="82"/>
      <c r="Q343" s="82"/>
      <c r="R343" s="81"/>
      <c r="S343" s="78"/>
    </row>
    <row r="344" spans="11:19" ht="11.1" customHeight="1" x14ac:dyDescent="0.2">
      <c r="K344" s="192"/>
      <c r="L344" s="82"/>
      <c r="M344" s="81"/>
      <c r="N344" s="78"/>
      <c r="O344" s="76"/>
      <c r="P344" s="82"/>
      <c r="Q344" s="82"/>
      <c r="R344" s="81"/>
      <c r="S344" s="78"/>
    </row>
    <row r="345" spans="11:19" ht="11.1" customHeight="1" x14ac:dyDescent="0.2">
      <c r="K345" s="192"/>
      <c r="L345" s="82"/>
      <c r="M345" s="81"/>
      <c r="N345" s="78"/>
      <c r="O345" s="76"/>
      <c r="P345" s="82"/>
      <c r="Q345" s="82"/>
      <c r="R345" s="81"/>
      <c r="S345" s="78"/>
    </row>
    <row r="346" spans="11:19" ht="11.1" customHeight="1" x14ac:dyDescent="0.2">
      <c r="K346" s="192"/>
      <c r="L346" s="82"/>
      <c r="M346" s="81"/>
      <c r="N346" s="78"/>
      <c r="O346" s="76"/>
      <c r="P346" s="82"/>
      <c r="Q346" s="82"/>
      <c r="R346" s="81"/>
      <c r="S346" s="78"/>
    </row>
    <row r="347" spans="11:19" ht="11.1" customHeight="1" x14ac:dyDescent="0.2">
      <c r="K347" s="192"/>
      <c r="L347" s="82"/>
      <c r="M347" s="81"/>
      <c r="N347" s="78"/>
      <c r="O347" s="76"/>
      <c r="P347" s="82"/>
      <c r="Q347" s="82"/>
      <c r="R347" s="81"/>
      <c r="S347" s="78"/>
    </row>
    <row r="348" spans="11:19" ht="11.1" customHeight="1" x14ac:dyDescent="0.2">
      <c r="K348" s="192"/>
      <c r="L348" s="82"/>
      <c r="M348" s="81"/>
      <c r="N348" s="78"/>
      <c r="O348" s="76"/>
      <c r="P348" s="82"/>
      <c r="Q348" s="82"/>
      <c r="R348" s="81"/>
      <c r="S348" s="78"/>
    </row>
    <row r="349" spans="11:19" ht="11.1" customHeight="1" x14ac:dyDescent="0.2">
      <c r="K349" s="192"/>
      <c r="L349" s="82"/>
      <c r="M349" s="81"/>
      <c r="N349" s="78"/>
      <c r="O349" s="76"/>
      <c r="P349" s="82"/>
      <c r="Q349" s="82"/>
      <c r="R349" s="81"/>
      <c r="S349" s="78"/>
    </row>
    <row r="350" spans="11:19" ht="11.1" customHeight="1" x14ac:dyDescent="0.2">
      <c r="K350" s="192"/>
      <c r="L350" s="82"/>
      <c r="M350" s="81"/>
      <c r="N350" s="78"/>
      <c r="O350" s="76"/>
      <c r="P350" s="82"/>
      <c r="Q350" s="82"/>
      <c r="R350" s="81"/>
      <c r="S350" s="78"/>
    </row>
    <row r="351" spans="11:19" ht="11.1" customHeight="1" x14ac:dyDescent="0.2">
      <c r="K351" s="192"/>
      <c r="L351" s="82"/>
      <c r="M351" s="81"/>
      <c r="N351" s="78"/>
      <c r="O351" s="76"/>
      <c r="P351" s="82"/>
      <c r="Q351" s="82"/>
      <c r="R351" s="81"/>
      <c r="S351" s="78"/>
    </row>
    <row r="352" spans="11:19" ht="11.1" customHeight="1" x14ac:dyDescent="0.2">
      <c r="K352" s="192"/>
      <c r="L352" s="82"/>
      <c r="M352" s="81"/>
      <c r="N352" s="78"/>
      <c r="O352" s="76"/>
      <c r="P352" s="82"/>
      <c r="Q352" s="82"/>
      <c r="R352" s="81"/>
      <c r="S352" s="78"/>
    </row>
    <row r="353" spans="11:19" ht="11.1" customHeight="1" x14ac:dyDescent="0.2">
      <c r="K353" s="192"/>
      <c r="L353" s="82"/>
      <c r="M353" s="81"/>
      <c r="N353" s="78"/>
      <c r="O353" s="76"/>
      <c r="P353" s="82"/>
      <c r="Q353" s="82"/>
      <c r="R353" s="81"/>
      <c r="S353" s="78"/>
    </row>
    <row r="354" spans="11:19" ht="11.1" customHeight="1" x14ac:dyDescent="0.2">
      <c r="K354" s="192"/>
      <c r="L354" s="82"/>
      <c r="M354" s="81"/>
      <c r="N354" s="78"/>
      <c r="O354" s="76"/>
      <c r="P354" s="82"/>
      <c r="Q354" s="82"/>
      <c r="R354" s="81"/>
      <c r="S354" s="78"/>
    </row>
    <row r="355" spans="11:19" ht="11.1" customHeight="1" x14ac:dyDescent="0.2">
      <c r="K355" s="192"/>
      <c r="L355" s="82"/>
      <c r="M355" s="81"/>
      <c r="N355" s="78"/>
      <c r="O355" s="76"/>
      <c r="P355" s="82"/>
      <c r="Q355" s="82"/>
      <c r="R355" s="81"/>
      <c r="S355" s="78"/>
    </row>
    <row r="356" spans="11:19" ht="11.1" customHeight="1" x14ac:dyDescent="0.2">
      <c r="K356" s="192"/>
      <c r="L356" s="82"/>
      <c r="M356" s="81"/>
      <c r="N356" s="78"/>
      <c r="O356" s="76"/>
      <c r="P356" s="82"/>
      <c r="Q356" s="82"/>
      <c r="R356" s="81"/>
      <c r="S356" s="78"/>
    </row>
    <row r="357" spans="11:19" ht="11.1" customHeight="1" x14ac:dyDescent="0.2">
      <c r="K357" s="192"/>
      <c r="L357" s="82"/>
      <c r="M357" s="81"/>
      <c r="N357" s="78"/>
      <c r="O357" s="76"/>
      <c r="P357" s="82"/>
      <c r="Q357" s="82"/>
      <c r="R357" s="81"/>
      <c r="S357" s="78"/>
    </row>
    <row r="358" spans="11:19" ht="11.1" customHeight="1" x14ac:dyDescent="0.2">
      <c r="K358" s="192"/>
      <c r="L358" s="82"/>
      <c r="M358" s="81"/>
      <c r="N358" s="78"/>
      <c r="O358" s="76"/>
      <c r="P358" s="82"/>
      <c r="Q358" s="82"/>
      <c r="R358" s="81"/>
      <c r="S358" s="78"/>
    </row>
    <row r="359" spans="11:19" ht="11.1" customHeight="1" x14ac:dyDescent="0.2">
      <c r="K359" s="192"/>
      <c r="L359" s="82"/>
      <c r="M359" s="81"/>
      <c r="N359" s="78"/>
      <c r="O359" s="76"/>
      <c r="P359" s="82"/>
      <c r="Q359" s="82"/>
      <c r="R359" s="81"/>
      <c r="S359" s="78"/>
    </row>
    <row r="360" spans="11:19" ht="11.1" customHeight="1" x14ac:dyDescent="0.2">
      <c r="K360" s="192"/>
      <c r="L360" s="82"/>
      <c r="M360" s="81"/>
      <c r="N360" s="78"/>
      <c r="O360" s="76"/>
      <c r="P360" s="82"/>
      <c r="Q360" s="82"/>
      <c r="R360" s="81"/>
      <c r="S360" s="78"/>
    </row>
    <row r="361" spans="11:19" ht="11.1" customHeight="1" x14ac:dyDescent="0.2">
      <c r="K361" s="192"/>
      <c r="L361" s="82"/>
      <c r="M361" s="81"/>
      <c r="N361" s="78"/>
      <c r="O361" s="76"/>
      <c r="P361" s="82"/>
      <c r="Q361" s="82"/>
      <c r="R361" s="81"/>
      <c r="S361" s="78"/>
    </row>
    <row r="362" spans="11:19" ht="11.1" customHeight="1" x14ac:dyDescent="0.2">
      <c r="K362" s="192"/>
      <c r="L362" s="82"/>
      <c r="M362" s="81"/>
      <c r="N362" s="78"/>
      <c r="O362" s="76"/>
      <c r="P362" s="82"/>
      <c r="Q362" s="82"/>
      <c r="R362" s="81"/>
      <c r="S362" s="78"/>
    </row>
    <row r="363" spans="11:19" ht="11.1" customHeight="1" x14ac:dyDescent="0.2">
      <c r="K363" s="192"/>
      <c r="L363" s="82"/>
      <c r="M363" s="81"/>
      <c r="N363" s="78"/>
      <c r="O363" s="76"/>
      <c r="P363" s="82"/>
      <c r="Q363" s="82"/>
      <c r="R363" s="81"/>
      <c r="S363" s="78"/>
    </row>
    <row r="364" spans="11:19" ht="11.1" customHeight="1" x14ac:dyDescent="0.2">
      <c r="K364" s="192"/>
      <c r="L364" s="82"/>
      <c r="M364" s="81"/>
      <c r="N364" s="78"/>
      <c r="O364" s="76"/>
      <c r="P364" s="82"/>
      <c r="Q364" s="82"/>
      <c r="R364" s="81"/>
      <c r="S364" s="78"/>
    </row>
    <row r="365" spans="11:19" ht="11.1" customHeight="1" x14ac:dyDescent="0.2">
      <c r="K365" s="192"/>
      <c r="L365" s="82"/>
      <c r="M365" s="81"/>
      <c r="N365" s="78"/>
      <c r="O365" s="76"/>
      <c r="P365" s="82"/>
      <c r="Q365" s="82"/>
      <c r="R365" s="81"/>
      <c r="S365" s="78"/>
    </row>
    <row r="366" spans="11:19" ht="11.1" customHeight="1" x14ac:dyDescent="0.2">
      <c r="K366" s="192"/>
      <c r="L366" s="82"/>
      <c r="M366" s="81"/>
      <c r="N366" s="78"/>
      <c r="O366" s="76"/>
      <c r="P366" s="82"/>
      <c r="Q366" s="82"/>
      <c r="R366" s="81"/>
      <c r="S366" s="78"/>
    </row>
    <row r="367" spans="11:19" ht="11.1" customHeight="1" x14ac:dyDescent="0.2">
      <c r="K367" s="192"/>
      <c r="L367" s="82"/>
      <c r="M367" s="81"/>
      <c r="N367" s="78"/>
      <c r="O367" s="76"/>
      <c r="P367" s="82"/>
      <c r="Q367" s="82"/>
      <c r="R367" s="81"/>
      <c r="S367" s="78"/>
    </row>
    <row r="368" spans="11:19" ht="11.1" customHeight="1" x14ac:dyDescent="0.2">
      <c r="K368" s="192"/>
      <c r="L368" s="82"/>
      <c r="M368" s="81"/>
      <c r="N368" s="78"/>
      <c r="O368" s="76"/>
      <c r="P368" s="82"/>
      <c r="Q368" s="82"/>
      <c r="R368" s="81"/>
      <c r="S368" s="78"/>
    </row>
    <row r="369" spans="11:19" ht="11.1" customHeight="1" x14ac:dyDescent="0.2">
      <c r="K369" s="192"/>
      <c r="L369" s="82"/>
      <c r="M369" s="81"/>
      <c r="N369" s="78"/>
      <c r="O369" s="76"/>
      <c r="P369" s="82"/>
      <c r="Q369" s="82"/>
      <c r="R369" s="81"/>
      <c r="S369" s="78"/>
    </row>
    <row r="370" spans="11:19" ht="11.1" customHeight="1" x14ac:dyDescent="0.2">
      <c r="K370" s="192"/>
      <c r="L370" s="82"/>
      <c r="M370" s="81"/>
      <c r="N370" s="78"/>
      <c r="O370" s="76"/>
      <c r="P370" s="82"/>
      <c r="Q370" s="82"/>
      <c r="R370" s="81"/>
      <c r="S370" s="78"/>
    </row>
    <row r="371" spans="11:19" ht="11.1" customHeight="1" x14ac:dyDescent="0.2">
      <c r="K371" s="192"/>
      <c r="L371" s="82"/>
      <c r="M371" s="81"/>
      <c r="N371" s="78"/>
      <c r="O371" s="76"/>
      <c r="P371" s="82"/>
      <c r="Q371" s="82"/>
      <c r="R371" s="81"/>
      <c r="S371" s="78"/>
    </row>
    <row r="372" spans="11:19" ht="11.1" customHeight="1" x14ac:dyDescent="0.2">
      <c r="K372" s="192"/>
      <c r="L372" s="82"/>
      <c r="M372" s="81"/>
      <c r="N372" s="78"/>
      <c r="O372" s="76"/>
      <c r="P372" s="82"/>
      <c r="Q372" s="82"/>
      <c r="R372" s="81"/>
      <c r="S372" s="78"/>
    </row>
    <row r="373" spans="11:19" ht="11.1" customHeight="1" x14ac:dyDescent="0.2">
      <c r="K373" s="192"/>
      <c r="L373" s="82"/>
      <c r="M373" s="81"/>
      <c r="N373" s="78"/>
      <c r="O373" s="76"/>
      <c r="P373" s="82"/>
      <c r="Q373" s="82"/>
      <c r="R373" s="81"/>
      <c r="S373" s="78"/>
    </row>
    <row r="374" spans="11:19" ht="11.1" customHeight="1" x14ac:dyDescent="0.2">
      <c r="K374" s="192"/>
      <c r="L374" s="82"/>
      <c r="M374" s="81"/>
      <c r="N374" s="78"/>
      <c r="O374" s="76"/>
      <c r="P374" s="82"/>
      <c r="Q374" s="82"/>
      <c r="R374" s="81"/>
      <c r="S374" s="78"/>
    </row>
    <row r="375" spans="11:19" ht="11.1" customHeight="1" x14ac:dyDescent="0.2">
      <c r="K375" s="192"/>
      <c r="L375" s="82"/>
      <c r="M375" s="81"/>
      <c r="N375" s="78"/>
      <c r="O375" s="76"/>
      <c r="P375" s="82"/>
      <c r="Q375" s="82"/>
      <c r="R375" s="81"/>
      <c r="S375" s="78"/>
    </row>
    <row r="376" spans="11:19" ht="11.1" customHeight="1" x14ac:dyDescent="0.2">
      <c r="K376" s="192"/>
      <c r="L376" s="82"/>
      <c r="M376" s="81"/>
      <c r="N376" s="78"/>
      <c r="O376" s="76"/>
      <c r="P376" s="82"/>
      <c r="Q376" s="82"/>
      <c r="R376" s="81"/>
      <c r="S376" s="78"/>
    </row>
    <row r="377" spans="11:19" ht="11.1" customHeight="1" x14ac:dyDescent="0.2">
      <c r="K377" s="192"/>
      <c r="L377" s="82"/>
      <c r="M377" s="81"/>
      <c r="N377" s="78"/>
      <c r="O377" s="76"/>
      <c r="P377" s="82"/>
      <c r="Q377" s="82"/>
      <c r="R377" s="81"/>
      <c r="S377" s="78"/>
    </row>
    <row r="378" spans="11:19" ht="11.1" customHeight="1" x14ac:dyDescent="0.2">
      <c r="K378" s="192"/>
      <c r="L378" s="82"/>
      <c r="M378" s="81"/>
      <c r="N378" s="78"/>
      <c r="O378" s="76"/>
      <c r="P378" s="82"/>
      <c r="Q378" s="82"/>
      <c r="R378" s="81"/>
      <c r="S378" s="78"/>
    </row>
    <row r="379" spans="11:19" ht="11.1" customHeight="1" x14ac:dyDescent="0.2">
      <c r="K379" s="192"/>
      <c r="L379" s="82"/>
      <c r="M379" s="81"/>
      <c r="N379" s="78"/>
      <c r="O379" s="76"/>
      <c r="P379" s="82"/>
      <c r="Q379" s="82"/>
      <c r="R379" s="81"/>
      <c r="S379" s="78"/>
    </row>
    <row r="380" spans="11:19" ht="11.1" customHeight="1" x14ac:dyDescent="0.2">
      <c r="K380" s="192"/>
      <c r="L380" s="82"/>
      <c r="M380" s="81"/>
      <c r="N380" s="78"/>
      <c r="O380" s="76"/>
      <c r="P380" s="82"/>
      <c r="Q380" s="82"/>
      <c r="R380" s="81"/>
      <c r="S380" s="78"/>
    </row>
    <row r="381" spans="11:19" ht="11.1" customHeight="1" x14ac:dyDescent="0.2">
      <c r="K381" s="192"/>
      <c r="L381" s="82"/>
      <c r="M381" s="81"/>
      <c r="N381" s="78"/>
      <c r="O381" s="76"/>
      <c r="P381" s="82"/>
      <c r="Q381" s="82"/>
      <c r="R381" s="81"/>
      <c r="S381" s="78"/>
    </row>
    <row r="382" spans="11:19" ht="11.1" customHeight="1" x14ac:dyDescent="0.2">
      <c r="K382" s="192"/>
      <c r="L382" s="82"/>
      <c r="M382" s="81"/>
      <c r="N382" s="78"/>
      <c r="O382" s="76"/>
      <c r="P382" s="82"/>
      <c r="Q382" s="82"/>
      <c r="R382" s="81"/>
      <c r="S382" s="78"/>
    </row>
    <row r="383" spans="11:19" ht="11.1" customHeight="1" x14ac:dyDescent="0.2">
      <c r="K383" s="192"/>
      <c r="L383" s="82"/>
      <c r="M383" s="81"/>
      <c r="N383" s="78"/>
      <c r="O383" s="76"/>
      <c r="P383" s="82"/>
      <c r="Q383" s="82"/>
      <c r="R383" s="81"/>
      <c r="S383" s="78"/>
    </row>
    <row r="384" spans="11:19" ht="11.1" customHeight="1" x14ac:dyDescent="0.2">
      <c r="K384" s="192"/>
      <c r="L384" s="82"/>
      <c r="M384" s="81"/>
      <c r="N384" s="78"/>
      <c r="O384" s="76"/>
      <c r="P384" s="82"/>
      <c r="Q384" s="82"/>
      <c r="R384" s="81"/>
      <c r="S384" s="78"/>
    </row>
    <row r="385" spans="11:19" ht="11.1" customHeight="1" x14ac:dyDescent="0.2">
      <c r="K385" s="192"/>
      <c r="L385" s="82"/>
      <c r="M385" s="81"/>
      <c r="N385" s="78"/>
      <c r="O385" s="76"/>
      <c r="P385" s="82"/>
      <c r="Q385" s="82"/>
      <c r="R385" s="81"/>
      <c r="S385" s="78"/>
    </row>
    <row r="386" spans="11:19" ht="11.1" customHeight="1" x14ac:dyDescent="0.2">
      <c r="K386" s="192"/>
      <c r="L386" s="82"/>
      <c r="M386" s="81"/>
      <c r="N386" s="78"/>
      <c r="O386" s="76"/>
      <c r="P386" s="82"/>
      <c r="Q386" s="82"/>
      <c r="R386" s="81"/>
      <c r="S386" s="78"/>
    </row>
    <row r="387" spans="11:19" ht="11.1" customHeight="1" x14ac:dyDescent="0.2">
      <c r="K387" s="192"/>
      <c r="L387" s="82"/>
      <c r="M387" s="81"/>
      <c r="N387" s="78"/>
      <c r="O387" s="76"/>
      <c r="P387" s="82"/>
      <c r="Q387" s="82"/>
      <c r="R387" s="81"/>
      <c r="S387" s="78"/>
    </row>
    <row r="388" spans="11:19" ht="11.1" customHeight="1" x14ac:dyDescent="0.2">
      <c r="K388" s="192"/>
      <c r="L388" s="82"/>
      <c r="M388" s="81"/>
      <c r="N388" s="78"/>
      <c r="O388" s="76"/>
      <c r="P388" s="82"/>
      <c r="Q388" s="82"/>
      <c r="R388" s="81"/>
      <c r="S388" s="78"/>
    </row>
    <row r="389" spans="11:19" ht="11.1" customHeight="1" x14ac:dyDescent="0.2">
      <c r="K389" s="192"/>
      <c r="L389" s="82"/>
      <c r="M389" s="81"/>
      <c r="N389" s="78"/>
      <c r="O389" s="76"/>
      <c r="P389" s="82"/>
      <c r="Q389" s="82"/>
      <c r="R389" s="81"/>
      <c r="S389" s="78"/>
    </row>
    <row r="390" spans="11:19" ht="11.1" customHeight="1" x14ac:dyDescent="0.2">
      <c r="K390" s="192"/>
      <c r="L390" s="82"/>
      <c r="M390" s="81"/>
      <c r="N390" s="78"/>
      <c r="O390" s="76"/>
      <c r="P390" s="82"/>
      <c r="Q390" s="82"/>
      <c r="R390" s="81"/>
      <c r="S390" s="78"/>
    </row>
    <row r="391" spans="11:19" ht="11.1" customHeight="1" x14ac:dyDescent="0.2">
      <c r="K391" s="192"/>
      <c r="L391" s="82"/>
      <c r="M391" s="81"/>
      <c r="N391" s="78"/>
      <c r="O391" s="76"/>
      <c r="P391" s="82"/>
      <c r="Q391" s="82"/>
      <c r="R391" s="81"/>
      <c r="S391" s="78"/>
    </row>
    <row r="392" spans="11:19" ht="11.1" customHeight="1" x14ac:dyDescent="0.2">
      <c r="K392" s="192"/>
      <c r="L392" s="82"/>
      <c r="M392" s="81"/>
      <c r="N392" s="78"/>
      <c r="O392" s="76"/>
      <c r="P392" s="82"/>
      <c r="Q392" s="82"/>
      <c r="R392" s="81"/>
      <c r="S392" s="78"/>
    </row>
    <row r="393" spans="11:19" ht="11.1" customHeight="1" x14ac:dyDescent="0.2">
      <c r="K393" s="192"/>
      <c r="L393" s="82"/>
      <c r="M393" s="81"/>
      <c r="N393" s="78"/>
      <c r="O393" s="76"/>
      <c r="P393" s="82"/>
      <c r="Q393" s="82"/>
      <c r="R393" s="81"/>
      <c r="S393" s="78"/>
    </row>
    <row r="394" spans="11:19" ht="11.1" customHeight="1" x14ac:dyDescent="0.2">
      <c r="K394" s="192"/>
      <c r="L394" s="82"/>
      <c r="M394" s="81"/>
      <c r="N394" s="78"/>
      <c r="O394" s="76"/>
      <c r="P394" s="82"/>
      <c r="Q394" s="82"/>
      <c r="R394" s="81"/>
      <c r="S394" s="78"/>
    </row>
    <row r="395" spans="11:19" ht="11.1" customHeight="1" x14ac:dyDescent="0.2">
      <c r="K395" s="192"/>
      <c r="L395" s="82"/>
      <c r="M395" s="81"/>
      <c r="N395" s="78"/>
      <c r="O395" s="76"/>
      <c r="P395" s="82"/>
      <c r="Q395" s="82"/>
      <c r="R395" s="81"/>
      <c r="S395" s="78"/>
    </row>
    <row r="396" spans="11:19" ht="11.1" customHeight="1" x14ac:dyDescent="0.2">
      <c r="K396" s="192"/>
      <c r="L396" s="82"/>
      <c r="M396" s="81"/>
      <c r="N396" s="78"/>
      <c r="O396" s="76"/>
      <c r="P396" s="82"/>
      <c r="Q396" s="82"/>
      <c r="R396" s="81"/>
      <c r="S396" s="78"/>
    </row>
    <row r="397" spans="11:19" ht="11.1" customHeight="1" x14ac:dyDescent="0.2">
      <c r="K397" s="192"/>
      <c r="L397" s="82"/>
      <c r="M397" s="81"/>
      <c r="N397" s="78"/>
      <c r="O397" s="76"/>
      <c r="P397" s="82"/>
      <c r="Q397" s="82"/>
      <c r="R397" s="81"/>
      <c r="S397" s="78"/>
    </row>
    <row r="398" spans="11:19" ht="11.1" customHeight="1" x14ac:dyDescent="0.2">
      <c r="K398" s="192"/>
      <c r="L398" s="82"/>
      <c r="M398" s="81"/>
      <c r="N398" s="78"/>
      <c r="O398" s="76"/>
      <c r="P398" s="82"/>
      <c r="Q398" s="82"/>
      <c r="R398" s="81"/>
      <c r="S398" s="78"/>
    </row>
    <row r="399" spans="11:19" ht="11.1" customHeight="1" x14ac:dyDescent="0.2">
      <c r="K399" s="192"/>
      <c r="L399" s="82"/>
      <c r="M399" s="81"/>
      <c r="N399" s="78"/>
      <c r="O399" s="76"/>
      <c r="P399" s="82"/>
      <c r="Q399" s="82"/>
      <c r="R399" s="81"/>
      <c r="S399" s="78"/>
    </row>
    <row r="400" spans="11:19" ht="11.1" customHeight="1" x14ac:dyDescent="0.2">
      <c r="K400" s="192"/>
      <c r="L400" s="82"/>
      <c r="M400" s="81"/>
      <c r="N400" s="78"/>
      <c r="O400" s="76"/>
      <c r="P400" s="82"/>
      <c r="Q400" s="82"/>
      <c r="R400" s="81"/>
      <c r="S400" s="78"/>
    </row>
    <row r="401" spans="11:19" ht="11.1" customHeight="1" x14ac:dyDescent="0.2">
      <c r="K401" s="192"/>
      <c r="L401" s="82"/>
      <c r="M401" s="81"/>
      <c r="N401" s="78"/>
      <c r="O401" s="76"/>
      <c r="P401" s="82"/>
      <c r="Q401" s="82"/>
      <c r="R401" s="81"/>
      <c r="S401" s="78"/>
    </row>
    <row r="402" spans="11:19" ht="11.1" customHeight="1" x14ac:dyDescent="0.2">
      <c r="K402" s="192"/>
      <c r="L402" s="82"/>
      <c r="M402" s="81"/>
      <c r="N402" s="78"/>
      <c r="O402" s="76"/>
      <c r="P402" s="82"/>
      <c r="Q402" s="82"/>
      <c r="R402" s="81"/>
      <c r="S402" s="78"/>
    </row>
    <row r="403" spans="11:19" ht="11.1" customHeight="1" x14ac:dyDescent="0.2">
      <c r="K403" s="192"/>
      <c r="L403" s="82"/>
      <c r="M403" s="81"/>
      <c r="N403" s="78"/>
      <c r="O403" s="76"/>
      <c r="P403" s="82"/>
      <c r="Q403" s="82"/>
      <c r="R403" s="81"/>
      <c r="S403" s="78"/>
    </row>
    <row r="404" spans="11:19" ht="11.1" customHeight="1" x14ac:dyDescent="0.2">
      <c r="K404" s="192"/>
      <c r="L404" s="82"/>
      <c r="M404" s="81"/>
      <c r="N404" s="78"/>
      <c r="O404" s="76"/>
      <c r="P404" s="82"/>
      <c r="Q404" s="82"/>
      <c r="R404" s="81"/>
      <c r="S404" s="78"/>
    </row>
    <row r="405" spans="11:19" ht="11.1" customHeight="1" x14ac:dyDescent="0.2">
      <c r="K405" s="192"/>
      <c r="L405" s="82"/>
      <c r="M405" s="81"/>
      <c r="N405" s="78"/>
      <c r="O405" s="76"/>
      <c r="P405" s="82"/>
      <c r="Q405" s="82"/>
      <c r="R405" s="81"/>
      <c r="S405" s="78"/>
    </row>
    <row r="406" spans="11:19" ht="11.1" customHeight="1" x14ac:dyDescent="0.2">
      <c r="K406" s="192"/>
      <c r="L406" s="82"/>
      <c r="M406" s="81"/>
      <c r="N406" s="78"/>
      <c r="O406" s="76"/>
      <c r="P406" s="82"/>
      <c r="Q406" s="82"/>
      <c r="R406" s="81"/>
      <c r="S406" s="78"/>
    </row>
    <row r="407" spans="11:19" ht="11.1" customHeight="1" x14ac:dyDescent="0.2">
      <c r="K407" s="192"/>
      <c r="L407" s="82"/>
      <c r="M407" s="81"/>
      <c r="N407" s="78"/>
      <c r="O407" s="76"/>
      <c r="P407" s="82"/>
      <c r="Q407" s="82"/>
      <c r="R407" s="81"/>
      <c r="S407" s="78"/>
    </row>
    <row r="408" spans="11:19" ht="11.1" customHeight="1" x14ac:dyDescent="0.2">
      <c r="K408" s="192"/>
      <c r="L408" s="82"/>
      <c r="M408" s="81"/>
      <c r="N408" s="78"/>
      <c r="O408" s="76"/>
      <c r="P408" s="82"/>
      <c r="Q408" s="82"/>
      <c r="R408" s="81"/>
      <c r="S408" s="78"/>
    </row>
    <row r="409" spans="11:19" ht="11.1" customHeight="1" x14ac:dyDescent="0.2">
      <c r="K409" s="192"/>
      <c r="L409" s="82"/>
      <c r="M409" s="81"/>
      <c r="N409" s="78"/>
      <c r="O409" s="76"/>
      <c r="P409" s="82"/>
      <c r="Q409" s="82"/>
      <c r="R409" s="81"/>
      <c r="S409" s="78"/>
    </row>
    <row r="410" spans="11:19" ht="11.1" customHeight="1" x14ac:dyDescent="0.2">
      <c r="K410" s="192"/>
      <c r="L410" s="82"/>
      <c r="M410" s="81"/>
      <c r="N410" s="78"/>
      <c r="O410" s="76"/>
      <c r="P410" s="82"/>
      <c r="Q410" s="82"/>
      <c r="R410" s="81"/>
      <c r="S410" s="78"/>
    </row>
    <row r="411" spans="11:19" ht="11.1" customHeight="1" x14ac:dyDescent="0.2">
      <c r="K411" s="192"/>
      <c r="L411" s="82"/>
      <c r="M411" s="81"/>
      <c r="N411" s="78"/>
      <c r="O411" s="76"/>
      <c r="P411" s="82"/>
      <c r="Q411" s="82"/>
      <c r="R411" s="81"/>
      <c r="S411" s="78"/>
    </row>
    <row r="412" spans="11:19" ht="11.1" customHeight="1" x14ac:dyDescent="0.2">
      <c r="K412" s="192"/>
      <c r="L412" s="82"/>
      <c r="M412" s="81"/>
      <c r="N412" s="78"/>
      <c r="O412" s="76"/>
      <c r="P412" s="82"/>
      <c r="Q412" s="82"/>
      <c r="R412" s="81"/>
      <c r="S412" s="78"/>
    </row>
    <row r="413" spans="11:19" ht="11.1" customHeight="1" x14ac:dyDescent="0.2">
      <c r="K413" s="192"/>
      <c r="L413" s="82"/>
      <c r="M413" s="81"/>
      <c r="N413" s="78"/>
      <c r="O413" s="76"/>
      <c r="P413" s="82"/>
      <c r="Q413" s="82"/>
      <c r="R413" s="81"/>
      <c r="S413" s="78"/>
    </row>
    <row r="414" spans="11:19" ht="11.1" customHeight="1" x14ac:dyDescent="0.2">
      <c r="K414" s="192"/>
      <c r="L414" s="82"/>
      <c r="M414" s="81"/>
      <c r="N414" s="78"/>
      <c r="O414" s="76"/>
      <c r="P414" s="82"/>
      <c r="Q414" s="82"/>
      <c r="R414" s="81"/>
      <c r="S414" s="78"/>
    </row>
    <row r="415" spans="11:19" ht="11.1" customHeight="1" x14ac:dyDescent="0.2">
      <c r="K415" s="192"/>
      <c r="L415" s="82"/>
      <c r="M415" s="81"/>
      <c r="N415" s="78"/>
      <c r="O415" s="76"/>
      <c r="P415" s="82"/>
      <c r="Q415" s="82"/>
      <c r="R415" s="81"/>
      <c r="S415" s="78"/>
    </row>
    <row r="416" spans="11:19" ht="11.1" customHeight="1" x14ac:dyDescent="0.2">
      <c r="K416" s="192"/>
      <c r="L416" s="82"/>
      <c r="M416" s="81"/>
      <c r="N416" s="78"/>
      <c r="O416" s="76"/>
      <c r="P416" s="82"/>
      <c r="Q416" s="82"/>
      <c r="R416" s="81"/>
      <c r="S416" s="78"/>
    </row>
    <row r="417" spans="11:19" ht="11.1" customHeight="1" x14ac:dyDescent="0.2">
      <c r="K417" s="192"/>
      <c r="L417" s="82"/>
      <c r="M417" s="81"/>
      <c r="N417" s="78"/>
      <c r="O417" s="76"/>
      <c r="P417" s="82"/>
      <c r="Q417" s="82"/>
      <c r="R417" s="81"/>
      <c r="S417" s="78"/>
    </row>
    <row r="418" spans="11:19" ht="11.1" customHeight="1" x14ac:dyDescent="0.2">
      <c r="K418" s="192"/>
      <c r="L418" s="82"/>
      <c r="M418" s="81"/>
      <c r="N418" s="78"/>
      <c r="O418" s="76"/>
      <c r="P418" s="82"/>
      <c r="Q418" s="82"/>
      <c r="R418" s="81"/>
      <c r="S418" s="78"/>
    </row>
    <row r="419" spans="11:19" ht="11.1" customHeight="1" x14ac:dyDescent="0.2">
      <c r="K419" s="192"/>
      <c r="L419" s="82"/>
      <c r="M419" s="81"/>
      <c r="N419" s="78"/>
      <c r="O419" s="76"/>
      <c r="P419" s="82"/>
      <c r="Q419" s="82"/>
      <c r="R419" s="81"/>
      <c r="S419" s="78"/>
    </row>
    <row r="420" spans="11:19" ht="11.1" customHeight="1" x14ac:dyDescent="0.2">
      <c r="K420" s="192"/>
      <c r="L420" s="82"/>
      <c r="M420" s="81"/>
      <c r="N420" s="78"/>
      <c r="O420" s="76"/>
      <c r="P420" s="82"/>
      <c r="Q420" s="82"/>
      <c r="R420" s="81"/>
      <c r="S420" s="78"/>
    </row>
    <row r="421" spans="11:19" ht="11.1" customHeight="1" x14ac:dyDescent="0.2">
      <c r="K421" s="192"/>
      <c r="L421" s="82"/>
      <c r="M421" s="81"/>
      <c r="N421" s="78"/>
      <c r="O421" s="76"/>
      <c r="P421" s="82"/>
      <c r="Q421" s="82"/>
      <c r="R421" s="81"/>
      <c r="S421" s="78"/>
    </row>
    <row r="422" spans="11:19" ht="11.1" customHeight="1" x14ac:dyDescent="0.2">
      <c r="K422" s="192"/>
      <c r="L422" s="82"/>
      <c r="M422" s="81"/>
      <c r="N422" s="78"/>
      <c r="O422" s="76"/>
      <c r="P422" s="82"/>
      <c r="Q422" s="82"/>
      <c r="R422" s="81"/>
      <c r="S422" s="78"/>
    </row>
    <row r="423" spans="11:19" ht="11.1" customHeight="1" x14ac:dyDescent="0.2">
      <c r="K423" s="192"/>
      <c r="L423" s="82"/>
      <c r="M423" s="81"/>
      <c r="N423" s="78"/>
      <c r="O423" s="76"/>
      <c r="P423" s="82"/>
      <c r="Q423" s="82"/>
      <c r="R423" s="81"/>
      <c r="S423" s="78"/>
    </row>
    <row r="424" spans="11:19" ht="11.1" customHeight="1" x14ac:dyDescent="0.2">
      <c r="K424" s="192"/>
      <c r="L424" s="82"/>
      <c r="M424" s="81"/>
      <c r="N424" s="78"/>
      <c r="O424" s="76"/>
      <c r="P424" s="82"/>
      <c r="Q424" s="82"/>
      <c r="R424" s="81"/>
      <c r="S424" s="78"/>
    </row>
    <row r="425" spans="11:19" ht="11.1" customHeight="1" x14ac:dyDescent="0.2">
      <c r="K425" s="192"/>
      <c r="L425" s="82"/>
      <c r="M425" s="81"/>
      <c r="N425" s="78"/>
      <c r="O425" s="76"/>
      <c r="P425" s="82"/>
      <c r="Q425" s="82"/>
      <c r="R425" s="81"/>
      <c r="S425" s="78"/>
    </row>
    <row r="426" spans="11:19" ht="11.1" customHeight="1" x14ac:dyDescent="0.2">
      <c r="K426" s="192"/>
      <c r="L426" s="82"/>
      <c r="M426" s="81"/>
      <c r="N426" s="78"/>
      <c r="O426" s="76"/>
      <c r="P426" s="82"/>
      <c r="Q426" s="82"/>
      <c r="R426" s="81"/>
      <c r="S426" s="78"/>
    </row>
    <row r="427" spans="11:19" ht="11.1" customHeight="1" x14ac:dyDescent="0.2">
      <c r="K427" s="192"/>
      <c r="L427" s="82"/>
      <c r="M427" s="81"/>
      <c r="N427" s="78"/>
      <c r="O427" s="76"/>
      <c r="P427" s="82"/>
      <c r="Q427" s="82"/>
      <c r="R427" s="81"/>
      <c r="S427" s="78"/>
    </row>
    <row r="428" spans="11:19" ht="11.1" customHeight="1" x14ac:dyDescent="0.2">
      <c r="K428" s="192"/>
      <c r="L428" s="82"/>
      <c r="M428" s="81"/>
      <c r="N428" s="78"/>
      <c r="O428" s="76"/>
      <c r="P428" s="82"/>
      <c r="Q428" s="82"/>
      <c r="R428" s="81"/>
      <c r="S428" s="78"/>
    </row>
    <row r="429" spans="11:19" ht="11.1" customHeight="1" x14ac:dyDescent="0.2">
      <c r="K429" s="192"/>
      <c r="L429" s="82"/>
      <c r="M429" s="81"/>
      <c r="N429" s="78"/>
      <c r="O429" s="76"/>
      <c r="P429" s="82"/>
      <c r="Q429" s="82"/>
      <c r="R429" s="81"/>
      <c r="S429" s="78"/>
    </row>
    <row r="430" spans="11:19" ht="11.1" customHeight="1" x14ac:dyDescent="0.2">
      <c r="K430" s="192"/>
      <c r="L430" s="82"/>
      <c r="M430" s="81"/>
      <c r="N430" s="78"/>
      <c r="O430" s="76"/>
      <c r="P430" s="82"/>
      <c r="Q430" s="82"/>
      <c r="R430" s="81"/>
      <c r="S430" s="78"/>
    </row>
    <row r="431" spans="11:19" ht="11.1" customHeight="1" x14ac:dyDescent="0.2">
      <c r="K431" s="192"/>
      <c r="L431" s="82"/>
      <c r="M431" s="81"/>
      <c r="N431" s="78"/>
      <c r="O431" s="76"/>
      <c r="P431" s="82"/>
      <c r="Q431" s="82"/>
      <c r="R431" s="81"/>
      <c r="S431" s="78"/>
    </row>
    <row r="432" spans="11:19" ht="11.1" customHeight="1" x14ac:dyDescent="0.2">
      <c r="K432" s="192"/>
      <c r="L432" s="82"/>
      <c r="M432" s="81"/>
      <c r="N432" s="78"/>
      <c r="O432" s="76"/>
      <c r="P432" s="82"/>
      <c r="Q432" s="82"/>
      <c r="R432" s="81"/>
      <c r="S432" s="78"/>
    </row>
    <row r="433" spans="11:19" ht="11.1" customHeight="1" x14ac:dyDescent="0.2">
      <c r="K433" s="192"/>
      <c r="L433" s="82"/>
      <c r="M433" s="81"/>
      <c r="N433" s="78"/>
      <c r="O433" s="76"/>
      <c r="P433" s="82"/>
      <c r="Q433" s="82"/>
      <c r="R433" s="81"/>
      <c r="S433" s="78"/>
    </row>
    <row r="434" spans="11:19" ht="11.1" customHeight="1" x14ac:dyDescent="0.2">
      <c r="K434" s="192"/>
      <c r="L434" s="82"/>
      <c r="M434" s="81"/>
      <c r="N434" s="78"/>
      <c r="O434" s="76"/>
      <c r="P434" s="82"/>
      <c r="Q434" s="82"/>
      <c r="R434" s="81"/>
      <c r="S434" s="78"/>
    </row>
    <row r="435" spans="11:19" ht="11.1" customHeight="1" x14ac:dyDescent="0.2">
      <c r="K435" s="192"/>
      <c r="L435" s="82"/>
      <c r="M435" s="81"/>
      <c r="N435" s="78"/>
      <c r="O435" s="76"/>
      <c r="P435" s="82"/>
      <c r="Q435" s="82"/>
      <c r="R435" s="81"/>
      <c r="S435" s="78"/>
    </row>
    <row r="436" spans="11:19" ht="11.1" customHeight="1" x14ac:dyDescent="0.2">
      <c r="K436" s="192"/>
      <c r="L436" s="82"/>
      <c r="M436" s="81"/>
      <c r="N436" s="78"/>
      <c r="O436" s="76"/>
      <c r="P436" s="82"/>
      <c r="Q436" s="82"/>
      <c r="R436" s="81"/>
      <c r="S436" s="78"/>
    </row>
    <row r="437" spans="11:19" ht="11.1" customHeight="1" x14ac:dyDescent="0.2">
      <c r="K437" s="192"/>
      <c r="L437" s="82"/>
      <c r="M437" s="81"/>
      <c r="N437" s="78"/>
      <c r="O437" s="76"/>
      <c r="P437" s="82"/>
      <c r="Q437" s="82"/>
      <c r="R437" s="81"/>
      <c r="S437" s="78"/>
    </row>
    <row r="438" spans="11:19" ht="11.1" customHeight="1" x14ac:dyDescent="0.2">
      <c r="K438" s="192"/>
      <c r="L438" s="82"/>
      <c r="M438" s="81"/>
      <c r="N438" s="78"/>
      <c r="O438" s="76"/>
      <c r="P438" s="82"/>
      <c r="Q438" s="82"/>
      <c r="R438" s="81"/>
      <c r="S438" s="78"/>
    </row>
    <row r="439" spans="11:19" ht="11.1" customHeight="1" x14ac:dyDescent="0.2">
      <c r="K439" s="192"/>
      <c r="L439" s="82"/>
      <c r="M439" s="81"/>
      <c r="N439" s="78"/>
      <c r="O439" s="76"/>
      <c r="P439" s="82"/>
      <c r="Q439" s="82"/>
      <c r="R439" s="81"/>
      <c r="S439" s="78"/>
    </row>
    <row r="440" spans="11:19" ht="11.1" customHeight="1" x14ac:dyDescent="0.2">
      <c r="K440" s="192"/>
      <c r="L440" s="82"/>
      <c r="M440" s="81"/>
      <c r="N440" s="78"/>
      <c r="O440" s="76"/>
      <c r="P440" s="82"/>
      <c r="Q440" s="82"/>
      <c r="R440" s="81"/>
      <c r="S440" s="78"/>
    </row>
    <row r="441" spans="11:19" ht="11.1" customHeight="1" x14ac:dyDescent="0.2">
      <c r="K441" s="192"/>
      <c r="L441" s="82"/>
      <c r="M441" s="81"/>
      <c r="N441" s="78"/>
      <c r="O441" s="76"/>
      <c r="P441" s="82"/>
      <c r="Q441" s="82"/>
      <c r="R441" s="81"/>
      <c r="S441" s="78"/>
    </row>
    <row r="442" spans="11:19" ht="11.1" customHeight="1" x14ac:dyDescent="0.2">
      <c r="K442" s="192"/>
      <c r="L442" s="82"/>
      <c r="M442" s="81"/>
      <c r="N442" s="78"/>
      <c r="O442" s="76"/>
      <c r="P442" s="82"/>
      <c r="Q442" s="82"/>
      <c r="R442" s="81"/>
      <c r="S442" s="78"/>
    </row>
    <row r="443" spans="11:19" ht="11.1" customHeight="1" x14ac:dyDescent="0.2">
      <c r="K443" s="192"/>
      <c r="L443" s="82"/>
      <c r="M443" s="81"/>
      <c r="N443" s="78"/>
      <c r="O443" s="76"/>
      <c r="P443" s="82"/>
      <c r="Q443" s="82"/>
      <c r="R443" s="81"/>
      <c r="S443" s="78"/>
    </row>
    <row r="444" spans="11:19" ht="11.1" customHeight="1" x14ac:dyDescent="0.2">
      <c r="K444" s="192"/>
      <c r="L444" s="82"/>
      <c r="M444" s="81"/>
      <c r="N444" s="78"/>
      <c r="O444" s="76"/>
      <c r="P444" s="82"/>
      <c r="Q444" s="82"/>
      <c r="R444" s="81"/>
      <c r="S444" s="78"/>
    </row>
    <row r="445" spans="11:19" ht="11.1" customHeight="1" x14ac:dyDescent="0.2">
      <c r="K445" s="192"/>
      <c r="L445" s="82"/>
      <c r="M445" s="81"/>
      <c r="N445" s="78"/>
      <c r="O445" s="76"/>
      <c r="P445" s="82"/>
      <c r="Q445" s="82"/>
      <c r="R445" s="81"/>
      <c r="S445" s="78"/>
    </row>
    <row r="446" spans="11:19" ht="11.1" customHeight="1" x14ac:dyDescent="0.2">
      <c r="K446" s="192"/>
      <c r="L446" s="82"/>
      <c r="M446" s="81"/>
      <c r="N446" s="78"/>
      <c r="O446" s="76"/>
      <c r="P446" s="82"/>
      <c r="Q446" s="82"/>
      <c r="R446" s="81"/>
      <c r="S446" s="78"/>
    </row>
    <row r="447" spans="11:19" ht="11.1" customHeight="1" x14ac:dyDescent="0.2">
      <c r="K447" s="192"/>
      <c r="L447" s="82"/>
      <c r="M447" s="81"/>
      <c r="N447" s="78"/>
      <c r="O447" s="76"/>
      <c r="P447" s="82"/>
      <c r="Q447" s="82"/>
      <c r="R447" s="81"/>
      <c r="S447" s="78"/>
    </row>
    <row r="448" spans="11:19" ht="11.1" customHeight="1" x14ac:dyDescent="0.2">
      <c r="K448" s="192"/>
      <c r="L448" s="82"/>
      <c r="M448" s="81"/>
      <c r="N448" s="78"/>
      <c r="O448" s="76"/>
      <c r="P448" s="82"/>
      <c r="Q448" s="82"/>
      <c r="R448" s="81"/>
      <c r="S448" s="78"/>
    </row>
    <row r="449" spans="11:19" ht="11.1" customHeight="1" x14ac:dyDescent="0.2">
      <c r="K449" s="192"/>
      <c r="L449" s="82"/>
      <c r="M449" s="81"/>
      <c r="N449" s="78"/>
      <c r="O449" s="76"/>
      <c r="P449" s="82"/>
      <c r="Q449" s="82"/>
      <c r="R449" s="81"/>
      <c r="S449" s="78"/>
    </row>
    <row r="450" spans="11:19" ht="11.1" customHeight="1" x14ac:dyDescent="0.2">
      <c r="K450" s="192"/>
      <c r="L450" s="82"/>
      <c r="M450" s="81"/>
      <c r="N450" s="78"/>
      <c r="O450" s="76"/>
      <c r="P450" s="82"/>
      <c r="Q450" s="82"/>
      <c r="R450" s="81"/>
      <c r="S450" s="78"/>
    </row>
    <row r="451" spans="11:19" ht="11.1" customHeight="1" x14ac:dyDescent="0.2">
      <c r="K451" s="192"/>
      <c r="L451" s="82"/>
      <c r="M451" s="81"/>
      <c r="N451" s="78"/>
      <c r="O451" s="76"/>
      <c r="P451" s="82"/>
      <c r="Q451" s="82"/>
      <c r="R451" s="81"/>
      <c r="S451" s="78"/>
    </row>
    <row r="452" spans="11:19" ht="11.1" customHeight="1" x14ac:dyDescent="0.2">
      <c r="K452" s="192"/>
      <c r="L452" s="82"/>
      <c r="M452" s="81"/>
      <c r="N452" s="78"/>
      <c r="O452" s="76"/>
      <c r="P452" s="82"/>
      <c r="Q452" s="82"/>
      <c r="R452" s="81"/>
      <c r="S452" s="78"/>
    </row>
    <row r="453" spans="11:19" ht="11.1" customHeight="1" x14ac:dyDescent="0.2">
      <c r="K453" s="192"/>
      <c r="L453" s="82"/>
      <c r="M453" s="81"/>
      <c r="N453" s="78"/>
      <c r="O453" s="76"/>
      <c r="P453" s="82"/>
      <c r="Q453" s="82"/>
      <c r="R453" s="81"/>
      <c r="S453" s="78"/>
    </row>
    <row r="454" spans="11:19" ht="11.1" customHeight="1" x14ac:dyDescent="0.2">
      <c r="K454" s="192"/>
      <c r="L454" s="82"/>
      <c r="M454" s="81"/>
      <c r="N454" s="78"/>
      <c r="O454" s="76"/>
      <c r="P454" s="82"/>
      <c r="Q454" s="82"/>
      <c r="R454" s="81"/>
      <c r="S454" s="78"/>
    </row>
    <row r="455" spans="11:19" ht="11.1" customHeight="1" x14ac:dyDescent="0.2">
      <c r="K455" s="192"/>
      <c r="L455" s="82"/>
      <c r="M455" s="81"/>
      <c r="N455" s="78"/>
      <c r="O455" s="76"/>
      <c r="P455" s="82"/>
      <c r="Q455" s="82"/>
      <c r="R455" s="81"/>
      <c r="S455" s="78"/>
    </row>
    <row r="456" spans="11:19" ht="11.1" customHeight="1" x14ac:dyDescent="0.2">
      <c r="K456" s="192"/>
      <c r="L456" s="82"/>
      <c r="M456" s="81"/>
      <c r="N456" s="78"/>
      <c r="O456" s="76"/>
      <c r="P456" s="82"/>
      <c r="Q456" s="82"/>
      <c r="R456" s="81"/>
      <c r="S456" s="78"/>
    </row>
    <row r="457" spans="11:19" ht="11.1" customHeight="1" x14ac:dyDescent="0.2">
      <c r="K457" s="192"/>
      <c r="L457" s="82"/>
      <c r="M457" s="81"/>
      <c r="N457" s="78"/>
      <c r="O457" s="76"/>
      <c r="P457" s="82"/>
      <c r="Q457" s="82"/>
      <c r="R457" s="81"/>
      <c r="S457" s="78"/>
    </row>
    <row r="458" spans="11:19" ht="11.1" customHeight="1" x14ac:dyDescent="0.2">
      <c r="K458" s="192"/>
      <c r="L458" s="82"/>
      <c r="M458" s="81"/>
      <c r="N458" s="78"/>
      <c r="O458" s="76"/>
      <c r="P458" s="82"/>
      <c r="Q458" s="82"/>
      <c r="R458" s="81"/>
      <c r="S458" s="78"/>
    </row>
    <row r="459" spans="11:19" ht="11.1" customHeight="1" x14ac:dyDescent="0.2">
      <c r="K459" s="192"/>
      <c r="L459" s="82"/>
      <c r="M459" s="81"/>
      <c r="N459" s="78"/>
      <c r="O459" s="76"/>
      <c r="P459" s="82"/>
      <c r="Q459" s="82"/>
      <c r="R459" s="81"/>
      <c r="S459" s="78"/>
    </row>
    <row r="460" spans="11:19" ht="11.1" customHeight="1" x14ac:dyDescent="0.2">
      <c r="K460" s="192"/>
      <c r="L460" s="82"/>
      <c r="M460" s="81"/>
      <c r="N460" s="78"/>
      <c r="O460" s="76"/>
      <c r="P460" s="82"/>
      <c r="Q460" s="82"/>
      <c r="R460" s="81"/>
      <c r="S460" s="78"/>
    </row>
    <row r="461" spans="11:19" ht="11.1" customHeight="1" x14ac:dyDescent="0.2">
      <c r="K461" s="192"/>
      <c r="L461" s="82"/>
      <c r="M461" s="81"/>
      <c r="N461" s="78"/>
      <c r="O461" s="76"/>
      <c r="P461" s="82"/>
      <c r="Q461" s="82"/>
      <c r="R461" s="81"/>
      <c r="S461" s="78"/>
    </row>
    <row r="462" spans="11:19" ht="11.1" customHeight="1" x14ac:dyDescent="0.2">
      <c r="K462" s="192"/>
      <c r="L462" s="82"/>
      <c r="M462" s="81"/>
      <c r="N462" s="78"/>
      <c r="O462" s="76"/>
      <c r="P462" s="82"/>
      <c r="Q462" s="82"/>
      <c r="R462" s="81"/>
      <c r="S462" s="78"/>
    </row>
    <row r="463" spans="11:19" ht="11.1" customHeight="1" x14ac:dyDescent="0.2">
      <c r="K463" s="192"/>
      <c r="L463" s="82"/>
      <c r="M463" s="81"/>
      <c r="N463" s="78"/>
      <c r="O463" s="76"/>
      <c r="P463" s="82"/>
      <c r="Q463" s="82"/>
      <c r="R463" s="81"/>
      <c r="S463" s="78"/>
    </row>
    <row r="464" spans="11:19" ht="11.1" customHeight="1" x14ac:dyDescent="0.2">
      <c r="K464" s="192"/>
      <c r="L464" s="82"/>
      <c r="M464" s="81"/>
      <c r="N464" s="78"/>
      <c r="O464" s="76"/>
      <c r="P464" s="82"/>
      <c r="Q464" s="82"/>
      <c r="R464" s="81"/>
      <c r="S464" s="78"/>
    </row>
    <row r="465" spans="11:19" ht="11.1" customHeight="1" x14ac:dyDescent="0.2">
      <c r="K465" s="192"/>
      <c r="L465" s="82"/>
      <c r="M465" s="81"/>
      <c r="N465" s="78"/>
      <c r="O465" s="76"/>
      <c r="P465" s="82"/>
      <c r="Q465" s="82"/>
      <c r="R465" s="81"/>
      <c r="S465" s="78"/>
    </row>
    <row r="466" spans="11:19" ht="11.1" customHeight="1" x14ac:dyDescent="0.2">
      <c r="K466" s="192"/>
      <c r="L466" s="82"/>
      <c r="M466" s="81"/>
      <c r="N466" s="78"/>
      <c r="O466" s="76"/>
      <c r="P466" s="82"/>
      <c r="Q466" s="82"/>
      <c r="R466" s="81"/>
      <c r="S466" s="78"/>
    </row>
    <row r="467" spans="11:19" ht="11.1" customHeight="1" x14ac:dyDescent="0.2">
      <c r="K467" s="192"/>
      <c r="L467" s="82"/>
      <c r="M467" s="81"/>
      <c r="N467" s="78"/>
      <c r="O467" s="76"/>
      <c r="P467" s="82"/>
      <c r="Q467" s="82"/>
      <c r="R467" s="81"/>
      <c r="S467" s="78"/>
    </row>
    <row r="468" spans="11:19" ht="11.1" customHeight="1" x14ac:dyDescent="0.2">
      <c r="K468" s="192"/>
      <c r="L468" s="82"/>
      <c r="M468" s="81"/>
      <c r="N468" s="78"/>
      <c r="O468" s="76"/>
      <c r="P468" s="82"/>
      <c r="Q468" s="82"/>
      <c r="R468" s="81"/>
      <c r="S468" s="78"/>
    </row>
    <row r="469" spans="11:19" ht="11.1" customHeight="1" x14ac:dyDescent="0.2">
      <c r="K469" s="192"/>
      <c r="L469" s="82"/>
      <c r="M469" s="81"/>
      <c r="N469" s="78"/>
      <c r="O469" s="76"/>
      <c r="P469" s="82"/>
      <c r="Q469" s="82"/>
      <c r="R469" s="81"/>
      <c r="S469" s="78"/>
    </row>
    <row r="470" spans="11:19" ht="11.1" customHeight="1" x14ac:dyDescent="0.2">
      <c r="K470" s="192"/>
      <c r="L470" s="82"/>
      <c r="M470" s="81"/>
      <c r="N470" s="78"/>
      <c r="O470" s="76"/>
      <c r="P470" s="82"/>
      <c r="Q470" s="82"/>
      <c r="R470" s="81"/>
      <c r="S470" s="78"/>
    </row>
    <row r="471" spans="11:19" ht="11.1" customHeight="1" x14ac:dyDescent="0.2">
      <c r="K471" s="192"/>
      <c r="L471" s="82"/>
      <c r="M471" s="81"/>
      <c r="N471" s="78"/>
      <c r="O471" s="76"/>
      <c r="P471" s="82"/>
      <c r="Q471" s="82"/>
      <c r="R471" s="81"/>
      <c r="S471" s="78"/>
    </row>
    <row r="472" spans="11:19" ht="11.1" customHeight="1" x14ac:dyDescent="0.2">
      <c r="K472" s="192"/>
      <c r="L472" s="82"/>
      <c r="M472" s="81"/>
      <c r="N472" s="78"/>
      <c r="O472" s="76"/>
      <c r="P472" s="82"/>
      <c r="Q472" s="82"/>
      <c r="R472" s="81"/>
      <c r="S472" s="78"/>
    </row>
    <row r="473" spans="11:19" ht="11.1" customHeight="1" x14ac:dyDescent="0.2">
      <c r="K473" s="192"/>
      <c r="L473" s="82"/>
      <c r="M473" s="81"/>
      <c r="N473" s="78"/>
      <c r="O473" s="76"/>
      <c r="P473" s="82"/>
      <c r="Q473" s="82"/>
      <c r="R473" s="81"/>
      <c r="S473" s="78"/>
    </row>
    <row r="474" spans="11:19" ht="11.1" customHeight="1" x14ac:dyDescent="0.2">
      <c r="K474" s="192"/>
      <c r="L474" s="82"/>
      <c r="M474" s="81"/>
      <c r="N474" s="78"/>
      <c r="O474" s="76"/>
      <c r="P474" s="82"/>
      <c r="Q474" s="82"/>
      <c r="R474" s="81"/>
      <c r="S474" s="78"/>
    </row>
    <row r="475" spans="11:19" ht="11.1" customHeight="1" x14ac:dyDescent="0.2">
      <c r="K475" s="192"/>
      <c r="L475" s="82"/>
      <c r="M475" s="81"/>
      <c r="N475" s="78"/>
      <c r="O475" s="76"/>
      <c r="P475" s="82"/>
      <c r="Q475" s="82"/>
      <c r="R475" s="81"/>
      <c r="S475" s="78"/>
    </row>
    <row r="476" spans="11:19" ht="11.1" customHeight="1" x14ac:dyDescent="0.2">
      <c r="K476" s="192"/>
      <c r="L476" s="82"/>
      <c r="M476" s="81"/>
      <c r="N476" s="78"/>
      <c r="O476" s="76"/>
      <c r="P476" s="82"/>
      <c r="Q476" s="82"/>
      <c r="R476" s="81"/>
      <c r="S476" s="78"/>
    </row>
    <row r="477" spans="11:19" ht="11.1" customHeight="1" x14ac:dyDescent="0.2">
      <c r="K477" s="192"/>
      <c r="L477" s="82"/>
      <c r="M477" s="81"/>
      <c r="N477" s="78"/>
      <c r="O477" s="76"/>
      <c r="P477" s="82"/>
      <c r="Q477" s="82"/>
      <c r="R477" s="81"/>
      <c r="S477" s="78"/>
    </row>
    <row r="478" spans="11:19" ht="11.1" customHeight="1" x14ac:dyDescent="0.2">
      <c r="K478" s="192"/>
      <c r="L478" s="82"/>
      <c r="M478" s="81"/>
      <c r="N478" s="78"/>
      <c r="O478" s="76"/>
      <c r="P478" s="82"/>
      <c r="Q478" s="82"/>
      <c r="R478" s="81"/>
      <c r="S478" s="78"/>
    </row>
    <row r="479" spans="11:19" ht="11.1" customHeight="1" x14ac:dyDescent="0.2">
      <c r="K479" s="192"/>
      <c r="L479" s="82"/>
      <c r="M479" s="81"/>
      <c r="N479" s="78"/>
      <c r="O479" s="76"/>
      <c r="P479" s="82"/>
      <c r="Q479" s="82"/>
      <c r="R479" s="81"/>
      <c r="S479" s="78"/>
    </row>
    <row r="480" spans="11:19" ht="11.1" customHeight="1" x14ac:dyDescent="0.2">
      <c r="K480" s="192"/>
      <c r="L480" s="82"/>
      <c r="M480" s="81"/>
      <c r="N480" s="78"/>
      <c r="O480" s="76"/>
      <c r="P480" s="82"/>
      <c r="Q480" s="82"/>
      <c r="R480" s="81"/>
      <c r="S480" s="78"/>
    </row>
    <row r="481" spans="11:19" ht="11.1" customHeight="1" x14ac:dyDescent="0.2">
      <c r="K481" s="192"/>
      <c r="L481" s="82"/>
      <c r="M481" s="81"/>
      <c r="N481" s="78"/>
      <c r="O481" s="76"/>
      <c r="P481" s="82"/>
      <c r="Q481" s="82"/>
      <c r="R481" s="81"/>
      <c r="S481" s="78"/>
    </row>
    <row r="482" spans="11:19" ht="11.1" customHeight="1" x14ac:dyDescent="0.2">
      <c r="K482" s="192"/>
      <c r="L482" s="82"/>
      <c r="M482" s="81"/>
      <c r="N482" s="78"/>
      <c r="O482" s="76"/>
      <c r="P482" s="82"/>
      <c r="Q482" s="82"/>
      <c r="R482" s="81"/>
      <c r="S482" s="78"/>
    </row>
    <row r="483" spans="11:19" ht="11.1" customHeight="1" x14ac:dyDescent="0.2">
      <c r="K483" s="192"/>
      <c r="L483" s="82"/>
      <c r="M483" s="81"/>
      <c r="N483" s="78"/>
      <c r="O483" s="76"/>
      <c r="P483" s="82"/>
      <c r="Q483" s="82"/>
      <c r="R483" s="81"/>
      <c r="S483" s="78"/>
    </row>
    <row r="484" spans="11:19" ht="11.1" customHeight="1" x14ac:dyDescent="0.2">
      <c r="K484" s="192"/>
      <c r="L484" s="82"/>
      <c r="M484" s="81"/>
      <c r="N484" s="78"/>
      <c r="O484" s="76"/>
      <c r="P484" s="82"/>
      <c r="Q484" s="82"/>
      <c r="R484" s="81"/>
      <c r="S484" s="78"/>
    </row>
    <row r="485" spans="11:19" ht="11.1" customHeight="1" x14ac:dyDescent="0.2">
      <c r="K485" s="192"/>
      <c r="L485" s="82"/>
      <c r="M485" s="81"/>
      <c r="N485" s="78"/>
      <c r="O485" s="76"/>
      <c r="P485" s="82"/>
      <c r="Q485" s="82"/>
      <c r="R485" s="81"/>
      <c r="S485" s="78"/>
    </row>
    <row r="486" spans="11:19" ht="11.1" customHeight="1" x14ac:dyDescent="0.2">
      <c r="K486" s="192"/>
      <c r="L486" s="82"/>
      <c r="M486" s="81"/>
      <c r="N486" s="78"/>
      <c r="O486" s="76"/>
      <c r="P486" s="82"/>
      <c r="Q486" s="82"/>
      <c r="R486" s="81"/>
      <c r="S486" s="78"/>
    </row>
    <row r="487" spans="11:19" ht="11.1" customHeight="1" x14ac:dyDescent="0.2">
      <c r="K487" s="192"/>
      <c r="L487" s="82"/>
      <c r="M487" s="81"/>
      <c r="N487" s="78"/>
      <c r="O487" s="76"/>
      <c r="P487" s="82"/>
      <c r="Q487" s="82"/>
      <c r="R487" s="81"/>
      <c r="S487" s="78"/>
    </row>
    <row r="488" spans="11:19" ht="11.1" customHeight="1" x14ac:dyDescent="0.2">
      <c r="K488" s="192"/>
      <c r="L488" s="82"/>
      <c r="M488" s="81"/>
      <c r="N488" s="78"/>
      <c r="O488" s="76"/>
      <c r="P488" s="82"/>
      <c r="Q488" s="82"/>
      <c r="R488" s="81"/>
      <c r="S488" s="78"/>
    </row>
    <row r="489" spans="11:19" ht="11.1" customHeight="1" x14ac:dyDescent="0.2">
      <c r="K489" s="192"/>
      <c r="L489" s="82"/>
      <c r="M489" s="81"/>
      <c r="N489" s="78"/>
      <c r="O489" s="76"/>
      <c r="P489" s="82"/>
      <c r="Q489" s="82"/>
      <c r="R489" s="81"/>
      <c r="S489" s="78"/>
    </row>
    <row r="490" spans="11:19" ht="11.1" customHeight="1" x14ac:dyDescent="0.2">
      <c r="K490" s="192"/>
      <c r="L490" s="82"/>
      <c r="M490" s="81"/>
      <c r="N490" s="78"/>
      <c r="O490" s="76"/>
      <c r="P490" s="82"/>
      <c r="Q490" s="82"/>
      <c r="R490" s="81"/>
      <c r="S490" s="78"/>
    </row>
    <row r="491" spans="11:19" ht="11.1" customHeight="1" x14ac:dyDescent="0.2">
      <c r="K491" s="192"/>
      <c r="L491" s="82"/>
      <c r="M491" s="81"/>
      <c r="N491" s="78"/>
      <c r="O491" s="76"/>
      <c r="P491" s="82"/>
      <c r="Q491" s="82"/>
      <c r="R491" s="81"/>
      <c r="S491" s="78"/>
    </row>
    <row r="492" spans="11:19" ht="11.1" customHeight="1" x14ac:dyDescent="0.2">
      <c r="K492" s="192"/>
      <c r="L492" s="82"/>
      <c r="M492" s="81"/>
      <c r="N492" s="78"/>
      <c r="O492" s="76"/>
      <c r="P492" s="82"/>
      <c r="Q492" s="82"/>
      <c r="R492" s="81"/>
      <c r="S492" s="78"/>
    </row>
    <row r="493" spans="11:19" ht="11.1" customHeight="1" x14ac:dyDescent="0.2">
      <c r="K493" s="192"/>
      <c r="L493" s="82"/>
      <c r="M493" s="81"/>
      <c r="N493" s="78"/>
      <c r="O493" s="76"/>
      <c r="P493" s="82"/>
      <c r="Q493" s="82"/>
      <c r="R493" s="81"/>
      <c r="S493" s="78"/>
    </row>
    <row r="494" spans="11:19" ht="11.1" customHeight="1" x14ac:dyDescent="0.2">
      <c r="K494" s="192"/>
      <c r="L494" s="82"/>
      <c r="M494" s="81"/>
      <c r="N494" s="78"/>
      <c r="O494" s="76"/>
      <c r="P494" s="82"/>
      <c r="Q494" s="82"/>
      <c r="R494" s="81"/>
      <c r="S494" s="78"/>
    </row>
    <row r="495" spans="11:19" ht="11.1" customHeight="1" x14ac:dyDescent="0.2">
      <c r="K495" s="192"/>
      <c r="L495" s="82"/>
      <c r="M495" s="81"/>
      <c r="N495" s="78"/>
      <c r="O495" s="76"/>
      <c r="P495" s="82"/>
      <c r="Q495" s="82"/>
      <c r="R495" s="81"/>
      <c r="S495" s="78"/>
    </row>
    <row r="496" spans="11:19" ht="11.1" customHeight="1" x14ac:dyDescent="0.2">
      <c r="K496" s="192"/>
      <c r="L496" s="82"/>
      <c r="M496" s="81"/>
      <c r="N496" s="78"/>
      <c r="O496" s="76"/>
      <c r="P496" s="82"/>
      <c r="Q496" s="82"/>
      <c r="R496" s="81"/>
      <c r="S496" s="78"/>
    </row>
    <row r="497" spans="11:19" ht="11.1" customHeight="1" x14ac:dyDescent="0.2">
      <c r="K497" s="192"/>
      <c r="L497" s="82"/>
      <c r="M497" s="81"/>
      <c r="N497" s="78"/>
      <c r="O497" s="76"/>
      <c r="P497" s="82"/>
      <c r="Q497" s="82"/>
      <c r="R497" s="81"/>
      <c r="S497" s="78"/>
    </row>
    <row r="498" spans="11:19" ht="11.1" customHeight="1" x14ac:dyDescent="0.2">
      <c r="K498" s="192"/>
      <c r="L498" s="82"/>
      <c r="M498" s="81"/>
      <c r="N498" s="78"/>
      <c r="O498" s="76"/>
      <c r="P498" s="82"/>
      <c r="Q498" s="82"/>
      <c r="R498" s="81"/>
      <c r="S498" s="78"/>
    </row>
    <row r="499" spans="11:19" ht="11.1" customHeight="1" x14ac:dyDescent="0.2">
      <c r="K499" s="192"/>
      <c r="L499" s="82"/>
      <c r="M499" s="81"/>
      <c r="N499" s="78"/>
      <c r="O499" s="76"/>
      <c r="P499" s="82"/>
      <c r="Q499" s="82"/>
      <c r="R499" s="81"/>
      <c r="S499" s="78"/>
    </row>
    <row r="500" spans="11:19" ht="11.1" customHeight="1" x14ac:dyDescent="0.2">
      <c r="K500" s="192"/>
      <c r="L500" s="82"/>
      <c r="M500" s="81"/>
      <c r="N500" s="78"/>
      <c r="O500" s="76"/>
      <c r="P500" s="82"/>
      <c r="Q500" s="82"/>
      <c r="R500" s="81"/>
      <c r="S500" s="78"/>
    </row>
    <row r="501" spans="11:19" ht="11.1" customHeight="1" x14ac:dyDescent="0.2">
      <c r="K501" s="192"/>
      <c r="L501" s="82"/>
      <c r="M501" s="81"/>
      <c r="N501" s="78"/>
      <c r="O501" s="76"/>
      <c r="P501" s="82"/>
      <c r="Q501" s="82"/>
      <c r="R501" s="81"/>
      <c r="S501" s="78"/>
    </row>
    <row r="502" spans="11:19" ht="11.1" customHeight="1" x14ac:dyDescent="0.2">
      <c r="K502" s="192"/>
      <c r="L502" s="82"/>
      <c r="M502" s="81"/>
      <c r="N502" s="78"/>
      <c r="O502" s="76"/>
      <c r="P502" s="82"/>
      <c r="Q502" s="82"/>
      <c r="R502" s="81"/>
      <c r="S502" s="78"/>
    </row>
    <row r="503" spans="11:19" ht="11.1" customHeight="1" x14ac:dyDescent="0.2">
      <c r="K503" s="192"/>
      <c r="L503" s="82"/>
      <c r="M503" s="81"/>
      <c r="N503" s="78"/>
      <c r="O503" s="76"/>
      <c r="P503" s="82"/>
      <c r="Q503" s="82"/>
      <c r="R503" s="81"/>
      <c r="S503" s="78"/>
    </row>
    <row r="504" spans="11:19" ht="11.1" customHeight="1" x14ac:dyDescent="0.2">
      <c r="K504" s="192"/>
      <c r="L504" s="82"/>
      <c r="M504" s="81"/>
      <c r="N504" s="78"/>
      <c r="O504" s="76"/>
      <c r="P504" s="82"/>
      <c r="Q504" s="82"/>
      <c r="R504" s="81"/>
      <c r="S504" s="78"/>
    </row>
    <row r="505" spans="11:19" ht="11.1" customHeight="1" x14ac:dyDescent="0.2">
      <c r="K505" s="192"/>
      <c r="L505" s="82"/>
      <c r="M505" s="81"/>
      <c r="N505" s="78"/>
      <c r="O505" s="76"/>
      <c r="P505" s="82"/>
      <c r="Q505" s="82"/>
      <c r="R505" s="81"/>
      <c r="S505" s="78"/>
    </row>
    <row r="506" spans="11:19" ht="11.1" customHeight="1" x14ac:dyDescent="0.2">
      <c r="K506" s="192"/>
      <c r="L506" s="82"/>
      <c r="M506" s="81"/>
      <c r="N506" s="78"/>
      <c r="O506" s="76"/>
      <c r="P506" s="82"/>
      <c r="Q506" s="82"/>
      <c r="R506" s="81"/>
      <c r="S506" s="78"/>
    </row>
    <row r="507" spans="11:19" ht="11.1" customHeight="1" x14ac:dyDescent="0.2">
      <c r="K507" s="192"/>
      <c r="L507" s="82"/>
      <c r="M507" s="81"/>
      <c r="N507" s="78"/>
      <c r="O507" s="76"/>
      <c r="P507" s="82"/>
      <c r="Q507" s="82"/>
      <c r="R507" s="81"/>
      <c r="S507" s="78"/>
    </row>
    <row r="508" spans="11:19" ht="11.1" customHeight="1" x14ac:dyDescent="0.2">
      <c r="K508" s="192"/>
      <c r="L508" s="82"/>
      <c r="M508" s="81"/>
      <c r="N508" s="78"/>
      <c r="O508" s="76"/>
      <c r="P508" s="82"/>
      <c r="Q508" s="82"/>
      <c r="R508" s="81"/>
      <c r="S508" s="78"/>
    </row>
    <row r="509" spans="11:19" ht="11.1" customHeight="1" x14ac:dyDescent="0.2">
      <c r="K509" s="192"/>
      <c r="L509" s="82"/>
      <c r="M509" s="81"/>
      <c r="N509" s="78"/>
      <c r="O509" s="76"/>
      <c r="P509" s="82"/>
      <c r="Q509" s="82"/>
      <c r="R509" s="81"/>
      <c r="S509" s="78"/>
    </row>
    <row r="510" spans="11:19" ht="11.1" customHeight="1" x14ac:dyDescent="0.2">
      <c r="K510" s="192"/>
      <c r="L510" s="82"/>
      <c r="M510" s="81"/>
      <c r="N510" s="78"/>
      <c r="O510" s="76"/>
      <c r="P510" s="82"/>
      <c r="Q510" s="82"/>
      <c r="R510" s="81"/>
      <c r="S510" s="78"/>
    </row>
    <row r="511" spans="11:19" ht="11.1" customHeight="1" x14ac:dyDescent="0.2">
      <c r="K511" s="192"/>
      <c r="L511" s="82"/>
      <c r="M511" s="81"/>
      <c r="N511" s="78"/>
      <c r="O511" s="76"/>
      <c r="P511" s="82"/>
      <c r="Q511" s="82"/>
      <c r="R511" s="81"/>
      <c r="S511" s="78"/>
    </row>
    <row r="512" spans="11:19" ht="11.1" customHeight="1" x14ac:dyDescent="0.2">
      <c r="K512" s="192"/>
      <c r="L512" s="82"/>
      <c r="M512" s="81"/>
      <c r="N512" s="78"/>
      <c r="O512" s="76"/>
      <c r="P512" s="82"/>
      <c r="Q512" s="82"/>
      <c r="R512" s="81"/>
      <c r="S512" s="78"/>
    </row>
    <row r="513" spans="11:19" ht="11.1" customHeight="1" x14ac:dyDescent="0.2">
      <c r="K513" s="192"/>
      <c r="L513" s="82"/>
      <c r="M513" s="81"/>
      <c r="N513" s="78"/>
      <c r="O513" s="76"/>
      <c r="P513" s="82"/>
      <c r="Q513" s="82"/>
      <c r="R513" s="81"/>
      <c r="S513" s="78"/>
    </row>
    <row r="514" spans="11:19" ht="11.1" customHeight="1" x14ac:dyDescent="0.2">
      <c r="K514" s="192"/>
      <c r="L514" s="82"/>
      <c r="M514" s="81"/>
      <c r="N514" s="78"/>
      <c r="O514" s="76"/>
      <c r="P514" s="82"/>
      <c r="Q514" s="82"/>
      <c r="R514" s="81"/>
      <c r="S514" s="78"/>
    </row>
    <row r="515" spans="11:19" ht="11.1" customHeight="1" x14ac:dyDescent="0.2">
      <c r="K515" s="192"/>
      <c r="L515" s="82"/>
      <c r="M515" s="81"/>
      <c r="N515" s="78"/>
      <c r="O515" s="76"/>
      <c r="P515" s="82"/>
      <c r="Q515" s="82"/>
      <c r="R515" s="81"/>
      <c r="S515" s="78"/>
    </row>
    <row r="516" spans="11:19" ht="11.1" customHeight="1" x14ac:dyDescent="0.2">
      <c r="K516" s="192"/>
      <c r="L516" s="82"/>
      <c r="M516" s="81"/>
      <c r="N516" s="78"/>
      <c r="O516" s="76"/>
      <c r="P516" s="82"/>
      <c r="Q516" s="82"/>
      <c r="R516" s="81"/>
      <c r="S516" s="78"/>
    </row>
    <row r="517" spans="11:19" ht="11.1" customHeight="1" x14ac:dyDescent="0.2">
      <c r="K517" s="192"/>
      <c r="L517" s="82"/>
      <c r="M517" s="81"/>
      <c r="N517" s="78"/>
      <c r="O517" s="76"/>
      <c r="P517" s="82"/>
      <c r="Q517" s="82"/>
      <c r="R517" s="81"/>
      <c r="S517" s="78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sortState ref="P18:S45">
    <sortCondition descending="1" ref="P17"/>
  </sortState>
  <mergeCells count="14">
    <mergeCell ref="F15:I15"/>
    <mergeCell ref="F16:F17"/>
    <mergeCell ref="G16:I17"/>
    <mergeCell ref="B8:D8"/>
    <mergeCell ref="P3:S3"/>
    <mergeCell ref="K7:L7"/>
    <mergeCell ref="A3:C3"/>
    <mergeCell ref="A11:B11"/>
    <mergeCell ref="F7:I7"/>
    <mergeCell ref="F2:H2"/>
    <mergeCell ref="A4:D4"/>
    <mergeCell ref="A5:D5"/>
    <mergeCell ref="A6:D6"/>
    <mergeCell ref="A7:D7"/>
  </mergeCells>
  <phoneticPr fontId="0" type="noConversion"/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Recap_dossiers</vt:lpstr>
      <vt:lpstr>Modele</vt:lpstr>
      <vt:lpstr>Recap_dossiers!Zone_d_impression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2019-02-12T10:32:05Z</dcterms:modified>
</cp:coreProperties>
</file>