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6030"/>
  </bookViews>
  <sheets>
    <sheet name="Feuil1" sheetId="1" r:id="rId1"/>
  </sheets>
  <externalReferences>
    <externalReference r:id="rId2"/>
  </externalReferences>
  <definedNames>
    <definedName name="Choix">[1]Paramètres!$L$2:$L$3</definedName>
    <definedName name="Scolarite">[1]Paramètres!$A$12:$A$16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3" i="1"/>
  <c r="E64" i="1" l="1"/>
  <c r="E65" i="1"/>
  <c r="I10" i="1" l="1"/>
  <c r="I7" i="1" s="1"/>
  <c r="E5" i="1" s="1"/>
  <c r="I6" i="1"/>
  <c r="E3" i="1" l="1"/>
  <c r="E4" i="1"/>
  <c r="E12" i="1"/>
  <c r="E20" i="1"/>
  <c r="E28" i="1"/>
  <c r="E52" i="1"/>
  <c r="E53" i="1"/>
  <c r="E13" i="1"/>
  <c r="E21" i="1"/>
  <c r="E29" i="1"/>
  <c r="E37" i="1"/>
  <c r="E56" i="1"/>
  <c r="E6" i="1"/>
  <c r="E14" i="1"/>
  <c r="E22" i="1"/>
  <c r="E30" i="1"/>
  <c r="E38" i="1"/>
  <c r="E46" i="1"/>
  <c r="E54" i="1"/>
  <c r="E62" i="1"/>
  <c r="E39" i="1"/>
  <c r="E55" i="1"/>
  <c r="E7" i="1"/>
  <c r="E15" i="1"/>
  <c r="E23" i="1"/>
  <c r="E31" i="1"/>
  <c r="E47" i="1"/>
  <c r="E63" i="1"/>
  <c r="E8" i="1"/>
  <c r="E16" i="1"/>
  <c r="E24" i="1"/>
  <c r="E32" i="1"/>
  <c r="E40" i="1"/>
  <c r="E48" i="1"/>
  <c r="E9" i="1"/>
  <c r="E17" i="1"/>
  <c r="E25" i="1"/>
  <c r="E33" i="1"/>
  <c r="E41" i="1"/>
  <c r="E49" i="1"/>
  <c r="E57" i="1"/>
  <c r="E19" i="1"/>
  <c r="E35" i="1"/>
  <c r="E51" i="1"/>
  <c r="E36" i="1"/>
  <c r="E60" i="1"/>
  <c r="E61" i="1"/>
  <c r="E10" i="1"/>
  <c r="E18" i="1"/>
  <c r="E26" i="1"/>
  <c r="E34" i="1"/>
  <c r="E42" i="1"/>
  <c r="E50" i="1"/>
  <c r="E58" i="1"/>
  <c r="E11" i="1"/>
  <c r="E27" i="1"/>
  <c r="E43" i="1"/>
  <c r="E59" i="1"/>
  <c r="E44" i="1"/>
  <c r="E45" i="1"/>
</calcChain>
</file>

<file path=xl/sharedStrings.xml><?xml version="1.0" encoding="utf-8"?>
<sst xmlns="http://schemas.openxmlformats.org/spreadsheetml/2006/main" count="202" uniqueCount="27">
  <si>
    <t>CMU</t>
  </si>
  <si>
    <t>Oui</t>
  </si>
  <si>
    <t>Non</t>
  </si>
  <si>
    <t>Abonnement bus</t>
  </si>
  <si>
    <t>Néant</t>
  </si>
  <si>
    <t>Scolarité</t>
  </si>
  <si>
    <t>College</t>
  </si>
  <si>
    <t>Lycee</t>
  </si>
  <si>
    <t>Apprentissage</t>
  </si>
  <si>
    <t>Autre</t>
  </si>
  <si>
    <t>Lycee_Professionnel</t>
  </si>
  <si>
    <t>Nom</t>
  </si>
  <si>
    <t>Mois</t>
  </si>
  <si>
    <t>Trimestre</t>
  </si>
  <si>
    <t>Fin de validité</t>
  </si>
  <si>
    <t>Prix</t>
  </si>
  <si>
    <t>si CMU + Sco</t>
  </si>
  <si>
    <t>15€45</t>
  </si>
  <si>
    <t>Sco</t>
  </si>
  <si>
    <t>1er trimestre</t>
  </si>
  <si>
    <t>25€65</t>
  </si>
  <si>
    <t>51€30</t>
  </si>
  <si>
    <t>Impossible</t>
  </si>
  <si>
    <t>22€55</t>
  </si>
  <si>
    <t>45€10</t>
  </si>
  <si>
    <t>2eme trimestre</t>
  </si>
  <si>
    <t>3eme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</si>
</sst>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7"/>
      <color rgb="FF4A5359"/>
      <name val="Roboto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thick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0" borderId="0" xfId="0" applyNumberFormat="1" applyFont="1" applyBorder="1" applyAlignment="1" applyProtection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164" fontId="1" fillId="0" borderId="0" xfId="0" applyNumberFormat="1" applyFont="1" applyBorder="1" applyAlignment="1" applyProtection="1">
      <alignment horizontal="left"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" fillId="0" borderId="0" xfId="0" applyFont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 wrapText="1"/>
    </xf>
    <xf numFmtId="49" fontId="0" fillId="0" borderId="4" xfId="0" quotePrefix="1" applyNumberFormat="1" applyBorder="1" applyAlignment="1">
      <alignment horizontal="left"/>
    </xf>
    <xf numFmtId="164" fontId="0" fillId="0" borderId="4" xfId="0" quotePrefix="1" applyNumberFormat="1" applyBorder="1" applyAlignment="1">
      <alignment horizontal="left"/>
    </xf>
    <xf numFmtId="14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4" fillId="0" borderId="0" xfId="0" applyFont="1"/>
    <xf numFmtId="0" fontId="0" fillId="4" borderId="0" xfId="0" applyFill="1"/>
  </cellXfs>
  <cellStyles count="1">
    <cellStyle name="Normal" xfId="0" builtinId="0"/>
  </cellStyles>
  <dxfs count="18"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patternFill>
          <bgColor theme="0" tint="-0.24994659260841701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gradientFill degree="90">
          <stop position="0">
            <color theme="0"/>
          </stop>
          <stop position="1">
            <color rgb="FFFF33CC"/>
          </stop>
        </gradientFill>
      </fill>
    </dxf>
    <dxf>
      <fill>
        <gradientFill degree="90">
          <stop position="0">
            <color theme="0"/>
          </stop>
          <stop position="1">
            <color rgb="FF6EDF41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AMA\Activit&#233;%20du%20service\Point%20situ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ffectif"/>
      <sheetName val="Argent de poche"/>
      <sheetName val="ASE"/>
      <sheetName val="CAPS"/>
      <sheetName val="Statistiques"/>
      <sheetName val="Archives"/>
      <sheetName val="Feuille Classeur"/>
      <sheetName val="Bus"/>
      <sheetName val="Veilleurs"/>
      <sheetName val="Impression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L2" t="str">
            <v>Oui</v>
          </cell>
        </row>
        <row r="3">
          <cell r="L3" t="str">
            <v>Non</v>
          </cell>
        </row>
        <row r="12">
          <cell r="A12" t="str">
            <v>Autre</v>
          </cell>
        </row>
        <row r="13">
          <cell r="A13" t="str">
            <v>Apprentissage</v>
          </cell>
        </row>
        <row r="14">
          <cell r="A14" t="str">
            <v>College</v>
          </cell>
        </row>
        <row r="15">
          <cell r="A15" t="str">
            <v>Lycee</v>
          </cell>
        </row>
        <row r="16">
          <cell r="A16" t="str">
            <v>Lycee_professionnel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6"/>
  <sheetViews>
    <sheetView tabSelected="1" workbookViewId="0">
      <selection activeCell="M4" sqref="M4"/>
    </sheetView>
  </sheetViews>
  <sheetFormatPr baseColWidth="10" defaultRowHeight="15.5" x14ac:dyDescent="0.35"/>
  <cols>
    <col min="2" max="2" width="14.26953125" style="6" bestFit="1" customWidth="1"/>
    <col min="3" max="3" width="5.54296875" style="6" bestFit="1" customWidth="1"/>
    <col min="4" max="4" width="13.81640625" style="9" bestFit="1" customWidth="1"/>
    <col min="5" max="5" width="11.81640625" bestFit="1" customWidth="1"/>
    <col min="6" max="6" width="11.1796875" bestFit="1" customWidth="1"/>
    <col min="10" max="10" width="13.54296875" bestFit="1" customWidth="1"/>
    <col min="11" max="12" width="11.453125" style="16"/>
    <col min="13" max="13" width="13.54296875" bestFit="1" customWidth="1"/>
  </cols>
  <sheetData>
    <row r="1" spans="1:13" ht="16" thickBot="1" x14ac:dyDescent="0.4">
      <c r="B1" s="10"/>
      <c r="C1" s="1"/>
      <c r="D1" s="7"/>
      <c r="E1" s="7"/>
    </row>
    <row r="2" spans="1:13" ht="31.5" thickTop="1" x14ac:dyDescent="0.35">
      <c r="A2" s="2" t="s">
        <v>11</v>
      </c>
      <c r="B2" s="2" t="s">
        <v>5</v>
      </c>
      <c r="C2" s="2" t="s">
        <v>0</v>
      </c>
      <c r="D2" s="2" t="s">
        <v>3</v>
      </c>
      <c r="E2" s="2" t="s">
        <v>14</v>
      </c>
      <c r="F2" s="15" t="s">
        <v>15</v>
      </c>
      <c r="H2" t="s">
        <v>12</v>
      </c>
    </row>
    <row r="3" spans="1:13" x14ac:dyDescent="0.35">
      <c r="B3" s="3"/>
      <c r="C3" s="3" t="s">
        <v>1</v>
      </c>
      <c r="D3" s="8" t="s">
        <v>12</v>
      </c>
      <c r="E3" s="11">
        <f ca="1">IF($D3="Néant","Néant",IF($D3&lt;&gt;"",VLOOKUP(TEXT($D3,"@"),$H$6:$I$8,2,0)))</f>
        <v>43982</v>
      </c>
      <c r="F3" s="11" t="str">
        <f>IF(AND(B3="",C3="Oui",D3="Mois"),$L$5,"")&amp;IF(AND(B3&lt;&gt;"",C3="Oui",D3="Mois"),$L$4&amp;" €","")&amp;IF(AND(B3&lt;&gt;"",C3="Non",D3="Mois"),$L$6&amp;" €","")&amp;IF(AND(B3="",C3="Oui",D3="Trimestre 1"),$L$9,"")&amp;IF(AND(B3&lt;&gt;"",C3="Oui",D3="Trimestre 1"),$L$8&amp;" €","")&amp;IF(AND(B3&lt;&gt;"",C3="Non",D3="Trimestre 1"),$L$10,"")&amp;IF(AND(B3="",C3="Oui",D3="Trimestre 2"),$L$13,"")&amp;IF(AND(B3&lt;&gt;"",C3="Oui",D3="Trimestre 2"),$L$12&amp;" €","")&amp;IF(AND(B3&lt;&gt;"",C3="Non",D3="Trimestre 2"),$L$14,"")&amp;IF(AND(B3="",C3="Oui",D3="Trimestre 3"),$L$17,"")&amp;IF(AND(B3&lt;&gt;"",C3="Oui",D3="Trimestre 3"),$L$16&amp;" €","")&amp;IF(AND(B3&lt;&gt;"",C3="Non",D3="Trimestre 3"),$L$18,"")</f>
        <v>15€45</v>
      </c>
      <c r="G3" s="18"/>
      <c r="H3" t="s">
        <v>13</v>
      </c>
      <c r="M3" t="s">
        <v>12</v>
      </c>
    </row>
    <row r="4" spans="1:13" x14ac:dyDescent="0.35">
      <c r="B4" s="4"/>
      <c r="C4" s="3" t="s">
        <v>2</v>
      </c>
      <c r="D4" s="8" t="s">
        <v>12</v>
      </c>
      <c r="E4" s="11">
        <f t="shared" ref="E4:E65" ca="1" si="0">IF($D4="Néant","Néant",IF($D4&lt;&gt;"",VLOOKUP(TEXT($D4,"@"),$H$6:$I$8,2,0)))</f>
        <v>43982</v>
      </c>
      <c r="F4" s="11" t="str">
        <f t="shared" ref="F4:F65" si="1">IF(AND(B4="",C4="Oui",D4="Mois"),$L$5,"")&amp;IF(AND(B4&lt;&gt;"",C4="Oui",D4="Mois"),$L$4&amp;" €","")&amp;IF(AND(B4&lt;&gt;"",C4="Non",D4="Mois"),$L$6&amp;" €","")&amp;IF(AND(B4="",C4="Oui",D4="Trimestre 1"),$L$9,"")&amp;IF(AND(B4&lt;&gt;"",C4="Oui",D4="Trimestre 1"),$L$8&amp;" €","")&amp;IF(AND(B4&lt;&gt;"",C4="Non",D4="Trimestre 1"),$L$10,"")&amp;IF(AND(B4="",C4="Oui",D4="Trimestre 2"),$L$13,"")&amp;IF(AND(B4&lt;&gt;"",C4="Oui",D4="Trimestre 2"),$L$12&amp;" €","")&amp;IF(AND(B4&lt;&gt;"",C4="Non",D4="Trimestre 2"),$L$14,"")&amp;IF(AND(B4="",C4="Oui",D4="Trimestre 3"),$L$17,"")&amp;IF(AND(B4&lt;&gt;"",C4="Oui",D4="Trimestre 3"),$L$16&amp;" €","")&amp;IF(AND(B4&lt;&gt;"",C4="Non",D4="Trimestre 3"),$L$18,"")</f>
        <v/>
      </c>
      <c r="H4" t="s">
        <v>4</v>
      </c>
      <c r="J4" t="s">
        <v>12</v>
      </c>
      <c r="K4" s="16" t="s">
        <v>16</v>
      </c>
      <c r="L4" s="17">
        <v>10</v>
      </c>
      <c r="M4" s="19" t="str">
        <f ca="1">IF(AND(MONTH(TODAY()&gt;3),MONTH(TODAY()&lt;=6)),"Trimestre 2",IF(AND(MONTH(TODAY()&gt;6),MONTH(TODAY()&lt;=9)),"Trimestre 3","Trimestre 1"))</f>
        <v>Trimestre 2</v>
      </c>
    </row>
    <row r="5" spans="1:13" ht="16" thickBot="1" x14ac:dyDescent="0.4">
      <c r="B5" s="3"/>
      <c r="C5" s="3" t="s">
        <v>1</v>
      </c>
      <c r="D5" s="8" t="s">
        <v>13</v>
      </c>
      <c r="E5" s="11">
        <f t="shared" ca="1" si="0"/>
        <v>44012</v>
      </c>
      <c r="F5" s="11" t="str">
        <f t="shared" si="1"/>
        <v/>
      </c>
      <c r="K5" s="16" t="s">
        <v>0</v>
      </c>
      <c r="L5" s="16" t="s">
        <v>17</v>
      </c>
      <c r="M5" t="s">
        <v>4</v>
      </c>
    </row>
    <row r="6" spans="1:13" ht="16.5" thickTop="1" thickBot="1" x14ac:dyDescent="0.4">
      <c r="B6" s="4" t="s">
        <v>6</v>
      </c>
      <c r="C6" s="3" t="s">
        <v>1</v>
      </c>
      <c r="D6" s="8" t="s">
        <v>12</v>
      </c>
      <c r="E6" s="11">
        <f t="shared" ca="1" si="0"/>
        <v>43982</v>
      </c>
      <c r="F6" s="11" t="str">
        <f t="shared" si="1"/>
        <v>10 €</v>
      </c>
      <c r="H6" s="12" t="s">
        <v>12</v>
      </c>
      <c r="I6" s="13">
        <f ca="1">EOMONTH(TODAY(),0)</f>
        <v>43982</v>
      </c>
      <c r="K6" s="16" t="s">
        <v>18</v>
      </c>
      <c r="L6" s="17">
        <v>20</v>
      </c>
    </row>
    <row r="7" spans="1:13" ht="16.5" thickTop="1" thickBot="1" x14ac:dyDescent="0.4">
      <c r="B7" s="4"/>
      <c r="C7" s="3" t="s">
        <v>1</v>
      </c>
      <c r="D7" s="8" t="s">
        <v>12</v>
      </c>
      <c r="E7" s="11">
        <f t="shared" ca="1" si="0"/>
        <v>43982</v>
      </c>
      <c r="F7" s="11" t="str">
        <f t="shared" si="1"/>
        <v>15€45</v>
      </c>
      <c r="H7" s="12" t="s">
        <v>13</v>
      </c>
      <c r="I7" s="13">
        <f ca="1">DATE(YEAR(TODAY()),INT((MONTH(I10)-1)/3)*3+4,0)</f>
        <v>44012</v>
      </c>
    </row>
    <row r="8" spans="1:13" ht="16.5" thickTop="1" thickBot="1" x14ac:dyDescent="0.4">
      <c r="B8" s="3"/>
      <c r="C8" s="3" t="s">
        <v>1</v>
      </c>
      <c r="D8" s="8" t="s">
        <v>12</v>
      </c>
      <c r="E8" s="11">
        <f t="shared" ca="1" si="0"/>
        <v>43982</v>
      </c>
      <c r="F8" s="11" t="str">
        <f t="shared" si="1"/>
        <v>15€45</v>
      </c>
      <c r="H8" s="12" t="s">
        <v>4</v>
      </c>
      <c r="I8" s="13" t="s">
        <v>4</v>
      </c>
      <c r="J8" t="s">
        <v>19</v>
      </c>
      <c r="K8" s="16" t="s">
        <v>16</v>
      </c>
      <c r="L8" s="16" t="s">
        <v>20</v>
      </c>
    </row>
    <row r="9" spans="1:13" ht="16" thickTop="1" x14ac:dyDescent="0.35">
      <c r="B9" s="4"/>
      <c r="C9" s="3" t="s">
        <v>1</v>
      </c>
      <c r="D9" s="8" t="s">
        <v>12</v>
      </c>
      <c r="E9" s="11">
        <f t="shared" ca="1" si="0"/>
        <v>43982</v>
      </c>
      <c r="F9" s="11" t="str">
        <f t="shared" si="1"/>
        <v>15€45</v>
      </c>
      <c r="K9" s="16" t="s">
        <v>0</v>
      </c>
      <c r="L9" s="16" t="s">
        <v>22</v>
      </c>
    </row>
    <row r="10" spans="1:13" x14ac:dyDescent="0.35">
      <c r="B10" s="3"/>
      <c r="C10" s="3" t="s">
        <v>1</v>
      </c>
      <c r="D10" s="8" t="s">
        <v>12</v>
      </c>
      <c r="E10" s="11">
        <f t="shared" ca="1" si="0"/>
        <v>43982</v>
      </c>
      <c r="F10" s="11" t="str">
        <f t="shared" si="1"/>
        <v>15€45</v>
      </c>
      <c r="I10" s="14">
        <f ca="1">TODAY()</f>
        <v>43970</v>
      </c>
      <c r="K10" s="16" t="s">
        <v>18</v>
      </c>
      <c r="L10" s="16" t="s">
        <v>21</v>
      </c>
    </row>
    <row r="11" spans="1:13" x14ac:dyDescent="0.35">
      <c r="B11" s="4" t="s">
        <v>6</v>
      </c>
      <c r="C11" s="3" t="s">
        <v>2</v>
      </c>
      <c r="D11" s="8" t="s">
        <v>12</v>
      </c>
      <c r="E11" s="11">
        <f t="shared" ca="1" si="0"/>
        <v>43982</v>
      </c>
      <c r="F11" s="11" t="str">
        <f t="shared" si="1"/>
        <v>20 €</v>
      </c>
    </row>
    <row r="12" spans="1:13" x14ac:dyDescent="0.35">
      <c r="B12" s="3"/>
      <c r="C12" s="3" t="s">
        <v>1</v>
      </c>
      <c r="D12" s="8" t="s">
        <v>12</v>
      </c>
      <c r="E12" s="11">
        <f t="shared" ca="1" si="0"/>
        <v>43982</v>
      </c>
      <c r="F12" s="11" t="str">
        <f t="shared" si="1"/>
        <v>15€45</v>
      </c>
      <c r="J12" t="s">
        <v>25</v>
      </c>
      <c r="K12" s="16" t="s">
        <v>16</v>
      </c>
      <c r="L12" s="16" t="s">
        <v>23</v>
      </c>
    </row>
    <row r="13" spans="1:13" x14ac:dyDescent="0.35">
      <c r="B13" s="3" t="s">
        <v>7</v>
      </c>
      <c r="C13" s="3" t="s">
        <v>1</v>
      </c>
      <c r="D13" s="8" t="s">
        <v>12</v>
      </c>
      <c r="E13" s="11">
        <f t="shared" ca="1" si="0"/>
        <v>43982</v>
      </c>
      <c r="F13" s="11" t="str">
        <f t="shared" si="1"/>
        <v>10 €</v>
      </c>
      <c r="K13" s="16" t="s">
        <v>0</v>
      </c>
      <c r="L13" s="16" t="s">
        <v>22</v>
      </c>
    </row>
    <row r="14" spans="1:13" x14ac:dyDescent="0.35">
      <c r="B14" s="4" t="s">
        <v>6</v>
      </c>
      <c r="C14" s="3" t="s">
        <v>1</v>
      </c>
      <c r="D14" s="8" t="s">
        <v>12</v>
      </c>
      <c r="E14" s="11">
        <f t="shared" ca="1" si="0"/>
        <v>43982</v>
      </c>
      <c r="F14" s="11" t="str">
        <f t="shared" si="1"/>
        <v>10 €</v>
      </c>
      <c r="K14" s="16" t="s">
        <v>18</v>
      </c>
      <c r="L14" s="16" t="s">
        <v>24</v>
      </c>
    </row>
    <row r="15" spans="1:13" x14ac:dyDescent="0.35">
      <c r="B15" s="4" t="s">
        <v>8</v>
      </c>
      <c r="C15" s="3" t="s">
        <v>1</v>
      </c>
      <c r="D15" s="8" t="s">
        <v>12</v>
      </c>
      <c r="E15" s="11">
        <f t="shared" ca="1" si="0"/>
        <v>43982</v>
      </c>
      <c r="F15" s="11" t="str">
        <f t="shared" si="1"/>
        <v>10 €</v>
      </c>
    </row>
    <row r="16" spans="1:13" x14ac:dyDescent="0.35">
      <c r="B16" s="3" t="s">
        <v>8</v>
      </c>
      <c r="C16" s="3" t="s">
        <v>1</v>
      </c>
      <c r="D16" s="8" t="s">
        <v>12</v>
      </c>
      <c r="E16" s="11">
        <f t="shared" ca="1" si="0"/>
        <v>43982</v>
      </c>
      <c r="F16" s="11" t="str">
        <f t="shared" si="1"/>
        <v>10 €</v>
      </c>
      <c r="J16" t="s">
        <v>26</v>
      </c>
      <c r="K16" s="16" t="s">
        <v>16</v>
      </c>
      <c r="L16" s="16" t="s">
        <v>23</v>
      </c>
    </row>
    <row r="17" spans="2:12" x14ac:dyDescent="0.35">
      <c r="B17" s="4"/>
      <c r="C17" s="3" t="s">
        <v>1</v>
      </c>
      <c r="D17" s="8" t="s">
        <v>12</v>
      </c>
      <c r="E17" s="11">
        <f t="shared" ca="1" si="0"/>
        <v>43982</v>
      </c>
      <c r="F17" s="11" t="str">
        <f t="shared" si="1"/>
        <v>15€45</v>
      </c>
      <c r="K17" s="16" t="s">
        <v>0</v>
      </c>
      <c r="L17" s="16" t="s">
        <v>22</v>
      </c>
    </row>
    <row r="18" spans="2:12" x14ac:dyDescent="0.35">
      <c r="B18" s="4" t="s">
        <v>8</v>
      </c>
      <c r="C18" s="3" t="s">
        <v>1</v>
      </c>
      <c r="D18" s="8" t="s">
        <v>12</v>
      </c>
      <c r="E18" s="11">
        <f t="shared" ca="1" si="0"/>
        <v>43982</v>
      </c>
      <c r="F18" s="11" t="str">
        <f t="shared" si="1"/>
        <v>10 €</v>
      </c>
      <c r="K18" s="16" t="s">
        <v>18</v>
      </c>
      <c r="L18" s="16" t="s">
        <v>24</v>
      </c>
    </row>
    <row r="19" spans="2:12" x14ac:dyDescent="0.35">
      <c r="B19" s="4" t="s">
        <v>8</v>
      </c>
      <c r="C19" s="3" t="s">
        <v>1</v>
      </c>
      <c r="D19" s="8" t="s">
        <v>12</v>
      </c>
      <c r="E19" s="11">
        <f t="shared" ca="1" si="0"/>
        <v>43982</v>
      </c>
      <c r="F19" s="11" t="str">
        <f t="shared" si="1"/>
        <v>10 €</v>
      </c>
    </row>
    <row r="20" spans="2:12" x14ac:dyDescent="0.35">
      <c r="B20" s="3" t="s">
        <v>8</v>
      </c>
      <c r="C20" s="3" t="s">
        <v>1</v>
      </c>
      <c r="D20" s="8" t="s">
        <v>12</v>
      </c>
      <c r="E20" s="11">
        <f t="shared" ca="1" si="0"/>
        <v>43982</v>
      </c>
      <c r="F20" s="11" t="str">
        <f t="shared" si="1"/>
        <v>10 €</v>
      </c>
    </row>
    <row r="21" spans="2:12" x14ac:dyDescent="0.35">
      <c r="B21" s="3" t="s">
        <v>8</v>
      </c>
      <c r="C21" s="3" t="s">
        <v>1</v>
      </c>
      <c r="D21" s="8" t="s">
        <v>12</v>
      </c>
      <c r="E21" s="11">
        <f t="shared" ca="1" si="0"/>
        <v>43982</v>
      </c>
      <c r="F21" s="11" t="str">
        <f t="shared" si="1"/>
        <v>10 €</v>
      </c>
    </row>
    <row r="22" spans="2:12" x14ac:dyDescent="0.35">
      <c r="B22" s="3" t="s">
        <v>8</v>
      </c>
      <c r="C22" s="3" t="s">
        <v>1</v>
      </c>
      <c r="D22" s="8" t="s">
        <v>12</v>
      </c>
      <c r="E22" s="11">
        <f t="shared" ca="1" si="0"/>
        <v>43982</v>
      </c>
      <c r="F22" s="11" t="str">
        <f t="shared" si="1"/>
        <v>10 €</v>
      </c>
    </row>
    <row r="23" spans="2:12" x14ac:dyDescent="0.35">
      <c r="B23" s="4" t="s">
        <v>8</v>
      </c>
      <c r="C23" s="3" t="s">
        <v>1</v>
      </c>
      <c r="D23" s="8" t="s">
        <v>12</v>
      </c>
      <c r="E23" s="11">
        <f t="shared" ca="1" si="0"/>
        <v>43982</v>
      </c>
      <c r="F23" s="11" t="str">
        <f t="shared" si="1"/>
        <v>10 €</v>
      </c>
    </row>
    <row r="24" spans="2:12" x14ac:dyDescent="0.35">
      <c r="B24" s="4" t="s">
        <v>7</v>
      </c>
      <c r="C24" s="3" t="s">
        <v>2</v>
      </c>
      <c r="D24" s="8" t="s">
        <v>12</v>
      </c>
      <c r="E24" s="11">
        <f t="shared" ca="1" si="0"/>
        <v>43982</v>
      </c>
      <c r="F24" s="11" t="str">
        <f t="shared" si="1"/>
        <v>20 €</v>
      </c>
    </row>
    <row r="25" spans="2:12" x14ac:dyDescent="0.35">
      <c r="B25" s="3"/>
      <c r="C25" s="3" t="s">
        <v>1</v>
      </c>
      <c r="D25" s="8" t="s">
        <v>12</v>
      </c>
      <c r="E25" s="11">
        <f t="shared" ca="1" si="0"/>
        <v>43982</v>
      </c>
      <c r="F25" s="11" t="str">
        <f t="shared" si="1"/>
        <v>15€45</v>
      </c>
    </row>
    <row r="26" spans="2:12" x14ac:dyDescent="0.35">
      <c r="B26" s="3"/>
      <c r="C26" s="3" t="s">
        <v>1</v>
      </c>
      <c r="D26" s="8" t="s">
        <v>12</v>
      </c>
      <c r="E26" s="11">
        <f t="shared" ca="1" si="0"/>
        <v>43982</v>
      </c>
      <c r="F26" s="11" t="str">
        <f t="shared" si="1"/>
        <v>15€45</v>
      </c>
    </row>
    <row r="27" spans="2:12" x14ac:dyDescent="0.35">
      <c r="B27" s="4" t="s">
        <v>6</v>
      </c>
      <c r="C27" s="3" t="s">
        <v>1</v>
      </c>
      <c r="D27" s="8" t="s">
        <v>12</v>
      </c>
      <c r="E27" s="11">
        <f t="shared" ca="1" si="0"/>
        <v>43982</v>
      </c>
      <c r="F27" s="11" t="str">
        <f t="shared" si="1"/>
        <v>10 €</v>
      </c>
    </row>
    <row r="28" spans="2:12" x14ac:dyDescent="0.35">
      <c r="B28" s="3" t="s">
        <v>6</v>
      </c>
      <c r="C28" s="3" t="s">
        <v>1</v>
      </c>
      <c r="D28" s="8" t="s">
        <v>12</v>
      </c>
      <c r="E28" s="11">
        <f t="shared" ca="1" si="0"/>
        <v>43982</v>
      </c>
      <c r="F28" s="11" t="str">
        <f t="shared" si="1"/>
        <v>10 €</v>
      </c>
    </row>
    <row r="29" spans="2:12" x14ac:dyDescent="0.35">
      <c r="B29" s="4"/>
      <c r="C29" s="3" t="s">
        <v>1</v>
      </c>
      <c r="D29" s="8" t="s">
        <v>12</v>
      </c>
      <c r="E29" s="11">
        <f t="shared" ca="1" si="0"/>
        <v>43982</v>
      </c>
      <c r="F29" s="11" t="str">
        <f t="shared" si="1"/>
        <v>15€45</v>
      </c>
    </row>
    <row r="30" spans="2:12" x14ac:dyDescent="0.35">
      <c r="B30" s="3" t="s">
        <v>8</v>
      </c>
      <c r="C30" s="3" t="s">
        <v>1</v>
      </c>
      <c r="D30" s="8" t="s">
        <v>12</v>
      </c>
      <c r="E30" s="11">
        <f t="shared" ca="1" si="0"/>
        <v>43982</v>
      </c>
      <c r="F30" s="11" t="str">
        <f t="shared" si="1"/>
        <v>10 €</v>
      </c>
    </row>
    <row r="31" spans="2:12" x14ac:dyDescent="0.35">
      <c r="B31" s="4"/>
      <c r="C31" s="3" t="s">
        <v>1</v>
      </c>
      <c r="D31" s="8" t="s">
        <v>12</v>
      </c>
      <c r="E31" s="11">
        <f t="shared" ca="1" si="0"/>
        <v>43982</v>
      </c>
      <c r="F31" s="11" t="str">
        <f t="shared" si="1"/>
        <v>15€45</v>
      </c>
    </row>
    <row r="32" spans="2:12" x14ac:dyDescent="0.35">
      <c r="B32" s="3" t="s">
        <v>7</v>
      </c>
      <c r="C32" s="3" t="s">
        <v>1</v>
      </c>
      <c r="D32" s="8" t="s">
        <v>12</v>
      </c>
      <c r="E32" s="11">
        <f t="shared" ca="1" si="0"/>
        <v>43982</v>
      </c>
      <c r="F32" s="11" t="str">
        <f t="shared" si="1"/>
        <v>10 €</v>
      </c>
    </row>
    <row r="33" spans="2:6" x14ac:dyDescent="0.35">
      <c r="B33" s="4" t="s">
        <v>8</v>
      </c>
      <c r="C33" s="3" t="s">
        <v>1</v>
      </c>
      <c r="D33" s="8" t="s">
        <v>12</v>
      </c>
      <c r="E33" s="11">
        <f t="shared" ca="1" si="0"/>
        <v>43982</v>
      </c>
      <c r="F33" s="11" t="str">
        <f t="shared" si="1"/>
        <v>10 €</v>
      </c>
    </row>
    <row r="34" spans="2:6" x14ac:dyDescent="0.35">
      <c r="B34" s="3" t="s">
        <v>6</v>
      </c>
      <c r="C34" s="3" t="s">
        <v>1</v>
      </c>
      <c r="D34" s="8" t="s">
        <v>12</v>
      </c>
      <c r="E34" s="11">
        <f t="shared" ca="1" si="0"/>
        <v>43982</v>
      </c>
      <c r="F34" s="11" t="str">
        <f t="shared" si="1"/>
        <v>10 €</v>
      </c>
    </row>
    <row r="35" spans="2:6" x14ac:dyDescent="0.35">
      <c r="B35" s="4"/>
      <c r="C35" s="3" t="s">
        <v>1</v>
      </c>
      <c r="D35" s="8" t="s">
        <v>12</v>
      </c>
      <c r="E35" s="11">
        <f t="shared" ca="1" si="0"/>
        <v>43982</v>
      </c>
      <c r="F35" s="11" t="str">
        <f t="shared" si="1"/>
        <v>15€45</v>
      </c>
    </row>
    <row r="36" spans="2:6" x14ac:dyDescent="0.35">
      <c r="B36" s="3"/>
      <c r="C36" s="3" t="s">
        <v>1</v>
      </c>
      <c r="D36" s="8" t="s">
        <v>12</v>
      </c>
      <c r="E36" s="11">
        <f t="shared" ca="1" si="0"/>
        <v>43982</v>
      </c>
      <c r="F36" s="11" t="str">
        <f t="shared" si="1"/>
        <v>15€45</v>
      </c>
    </row>
    <row r="37" spans="2:6" x14ac:dyDescent="0.35">
      <c r="B37" s="4" t="s">
        <v>8</v>
      </c>
      <c r="C37" s="3" t="s">
        <v>1</v>
      </c>
      <c r="D37" s="8" t="s">
        <v>12</v>
      </c>
      <c r="E37" s="11">
        <f t="shared" ca="1" si="0"/>
        <v>43982</v>
      </c>
      <c r="F37" s="11" t="str">
        <f t="shared" si="1"/>
        <v>10 €</v>
      </c>
    </row>
    <row r="38" spans="2:6" x14ac:dyDescent="0.35">
      <c r="B38" s="3" t="s">
        <v>6</v>
      </c>
      <c r="C38" s="3" t="s">
        <v>1</v>
      </c>
      <c r="D38" s="8" t="s">
        <v>12</v>
      </c>
      <c r="E38" s="11">
        <f t="shared" ca="1" si="0"/>
        <v>43982</v>
      </c>
      <c r="F38" s="11" t="str">
        <f t="shared" si="1"/>
        <v>10 €</v>
      </c>
    </row>
    <row r="39" spans="2:6" x14ac:dyDescent="0.35">
      <c r="B39" s="4" t="s">
        <v>9</v>
      </c>
      <c r="C39" s="3" t="s">
        <v>1</v>
      </c>
      <c r="D39" s="8" t="s">
        <v>12</v>
      </c>
      <c r="E39" s="11">
        <f t="shared" ca="1" si="0"/>
        <v>43982</v>
      </c>
      <c r="F39" s="11" t="str">
        <f t="shared" si="1"/>
        <v>10 €</v>
      </c>
    </row>
    <row r="40" spans="2:6" x14ac:dyDescent="0.35">
      <c r="B40" s="3"/>
      <c r="C40" s="3" t="s">
        <v>1</v>
      </c>
      <c r="D40" s="8" t="s">
        <v>12</v>
      </c>
      <c r="E40" s="11">
        <f t="shared" ca="1" si="0"/>
        <v>43982</v>
      </c>
      <c r="F40" s="11" t="str">
        <f t="shared" si="1"/>
        <v>15€45</v>
      </c>
    </row>
    <row r="41" spans="2:6" x14ac:dyDescent="0.35">
      <c r="B41" s="4"/>
      <c r="C41" s="3" t="s">
        <v>1</v>
      </c>
      <c r="D41" s="8" t="s">
        <v>12</v>
      </c>
      <c r="E41" s="11">
        <f t="shared" ca="1" si="0"/>
        <v>43982</v>
      </c>
      <c r="F41" s="11" t="str">
        <f t="shared" si="1"/>
        <v>15€45</v>
      </c>
    </row>
    <row r="42" spans="2:6" x14ac:dyDescent="0.35">
      <c r="B42" s="3"/>
      <c r="C42" s="3" t="s">
        <v>1</v>
      </c>
      <c r="D42" s="8" t="s">
        <v>12</v>
      </c>
      <c r="E42" s="11">
        <f t="shared" ca="1" si="0"/>
        <v>43982</v>
      </c>
      <c r="F42" s="11" t="str">
        <f t="shared" si="1"/>
        <v>15€45</v>
      </c>
    </row>
    <row r="43" spans="2:6" x14ac:dyDescent="0.35">
      <c r="B43" s="4"/>
      <c r="C43" s="3" t="s">
        <v>1</v>
      </c>
      <c r="D43" s="8" t="s">
        <v>12</v>
      </c>
      <c r="E43" s="11">
        <f t="shared" ca="1" si="0"/>
        <v>43982</v>
      </c>
      <c r="F43" s="11" t="str">
        <f t="shared" si="1"/>
        <v>15€45</v>
      </c>
    </row>
    <row r="44" spans="2:6" x14ac:dyDescent="0.35">
      <c r="B44" s="3" t="s">
        <v>8</v>
      </c>
      <c r="C44" s="3" t="s">
        <v>1</v>
      </c>
      <c r="D44" s="8" t="s">
        <v>12</v>
      </c>
      <c r="E44" s="11">
        <f t="shared" ca="1" si="0"/>
        <v>43982</v>
      </c>
      <c r="F44" s="11" t="str">
        <f t="shared" si="1"/>
        <v>10 €</v>
      </c>
    </row>
    <row r="45" spans="2:6" x14ac:dyDescent="0.35">
      <c r="B45" s="4" t="s">
        <v>8</v>
      </c>
      <c r="C45" s="3" t="s">
        <v>1</v>
      </c>
      <c r="D45" s="8" t="s">
        <v>12</v>
      </c>
      <c r="E45" s="11">
        <f t="shared" ca="1" si="0"/>
        <v>43982</v>
      </c>
      <c r="F45" s="11" t="str">
        <f t="shared" si="1"/>
        <v>10 €</v>
      </c>
    </row>
    <row r="46" spans="2:6" x14ac:dyDescent="0.35">
      <c r="B46" s="3"/>
      <c r="C46" s="3" t="s">
        <v>1</v>
      </c>
      <c r="D46" s="8" t="s">
        <v>12</v>
      </c>
      <c r="E46" s="11">
        <f t="shared" ca="1" si="0"/>
        <v>43982</v>
      </c>
      <c r="F46" s="11" t="str">
        <f t="shared" si="1"/>
        <v>15€45</v>
      </c>
    </row>
    <row r="47" spans="2:6" x14ac:dyDescent="0.35">
      <c r="B47" s="4" t="s">
        <v>8</v>
      </c>
      <c r="C47" s="3" t="s">
        <v>1</v>
      </c>
      <c r="D47" s="8" t="s">
        <v>12</v>
      </c>
      <c r="E47" s="11">
        <f t="shared" ca="1" si="0"/>
        <v>43982</v>
      </c>
      <c r="F47" s="11" t="str">
        <f t="shared" si="1"/>
        <v>10 €</v>
      </c>
    </row>
    <row r="48" spans="2:6" x14ac:dyDescent="0.35">
      <c r="B48" s="3"/>
      <c r="C48" s="3" t="s">
        <v>1</v>
      </c>
      <c r="D48" s="8" t="s">
        <v>12</v>
      </c>
      <c r="E48" s="11">
        <f t="shared" ca="1" si="0"/>
        <v>43982</v>
      </c>
      <c r="F48" s="11" t="str">
        <f t="shared" si="1"/>
        <v>15€45</v>
      </c>
    </row>
    <row r="49" spans="2:6" x14ac:dyDescent="0.35">
      <c r="B49" s="3"/>
      <c r="C49" s="3" t="s">
        <v>2</v>
      </c>
      <c r="D49" s="8" t="s">
        <v>12</v>
      </c>
      <c r="E49" s="11">
        <f t="shared" ca="1" si="0"/>
        <v>43982</v>
      </c>
      <c r="F49" s="11" t="str">
        <f t="shared" si="1"/>
        <v/>
      </c>
    </row>
    <row r="50" spans="2:6" x14ac:dyDescent="0.35">
      <c r="B50" s="4" t="s">
        <v>8</v>
      </c>
      <c r="C50" s="3" t="s">
        <v>1</v>
      </c>
      <c r="D50" s="8" t="s">
        <v>12</v>
      </c>
      <c r="E50" s="11">
        <f t="shared" ca="1" si="0"/>
        <v>43982</v>
      </c>
      <c r="F50" s="11" t="str">
        <f t="shared" si="1"/>
        <v>10 €</v>
      </c>
    </row>
    <row r="51" spans="2:6" x14ac:dyDescent="0.35">
      <c r="B51" s="3" t="s">
        <v>8</v>
      </c>
      <c r="C51" s="3" t="s">
        <v>1</v>
      </c>
      <c r="D51" s="8" t="s">
        <v>12</v>
      </c>
      <c r="E51" s="11">
        <f t="shared" ca="1" si="0"/>
        <v>43982</v>
      </c>
      <c r="F51" s="11" t="str">
        <f t="shared" si="1"/>
        <v>10 €</v>
      </c>
    </row>
    <row r="52" spans="2:6" x14ac:dyDescent="0.35">
      <c r="B52" s="4" t="s">
        <v>8</v>
      </c>
      <c r="C52" s="3" t="s">
        <v>1</v>
      </c>
      <c r="D52" s="8" t="s">
        <v>12</v>
      </c>
      <c r="E52" s="11">
        <f t="shared" ca="1" si="0"/>
        <v>43982</v>
      </c>
      <c r="F52" s="11" t="str">
        <f t="shared" si="1"/>
        <v>10 €</v>
      </c>
    </row>
    <row r="53" spans="2:6" x14ac:dyDescent="0.35">
      <c r="B53" s="3"/>
      <c r="C53" s="3" t="s">
        <v>1</v>
      </c>
      <c r="D53" s="8" t="s">
        <v>12</v>
      </c>
      <c r="E53" s="11">
        <f t="shared" ca="1" si="0"/>
        <v>43982</v>
      </c>
      <c r="F53" s="11" t="str">
        <f t="shared" si="1"/>
        <v>15€45</v>
      </c>
    </row>
    <row r="54" spans="2:6" ht="31" x14ac:dyDescent="0.35">
      <c r="B54" s="4" t="s">
        <v>10</v>
      </c>
      <c r="C54" s="3" t="s">
        <v>1</v>
      </c>
      <c r="D54" s="8" t="s">
        <v>12</v>
      </c>
      <c r="E54" s="11">
        <f t="shared" ca="1" si="0"/>
        <v>43982</v>
      </c>
      <c r="F54" s="11" t="str">
        <f t="shared" si="1"/>
        <v>10 €</v>
      </c>
    </row>
    <row r="55" spans="2:6" ht="31" x14ac:dyDescent="0.35">
      <c r="B55" s="3" t="s">
        <v>10</v>
      </c>
      <c r="C55" s="3" t="s">
        <v>1</v>
      </c>
      <c r="D55" s="8" t="s">
        <v>12</v>
      </c>
      <c r="E55" s="11">
        <f t="shared" ca="1" si="0"/>
        <v>43982</v>
      </c>
      <c r="F55" s="11" t="str">
        <f t="shared" si="1"/>
        <v>10 €</v>
      </c>
    </row>
    <row r="56" spans="2:6" x14ac:dyDescent="0.35">
      <c r="B56" s="4"/>
      <c r="C56" s="3" t="s">
        <v>1</v>
      </c>
      <c r="D56" s="8" t="s">
        <v>12</v>
      </c>
      <c r="E56" s="11">
        <f t="shared" ca="1" si="0"/>
        <v>43982</v>
      </c>
      <c r="F56" s="11" t="str">
        <f t="shared" si="1"/>
        <v>15€45</v>
      </c>
    </row>
    <row r="57" spans="2:6" x14ac:dyDescent="0.35">
      <c r="B57" s="4" t="s">
        <v>7</v>
      </c>
      <c r="C57" s="3" t="s">
        <v>1</v>
      </c>
      <c r="D57" s="8" t="s">
        <v>12</v>
      </c>
      <c r="E57" s="11">
        <f t="shared" ca="1" si="0"/>
        <v>43982</v>
      </c>
      <c r="F57" s="11" t="str">
        <f t="shared" si="1"/>
        <v>10 €</v>
      </c>
    </row>
    <row r="58" spans="2:6" x14ac:dyDescent="0.35">
      <c r="B58" s="3" t="s">
        <v>8</v>
      </c>
      <c r="C58" s="3" t="s">
        <v>1</v>
      </c>
      <c r="D58" s="8" t="s">
        <v>12</v>
      </c>
      <c r="E58" s="11">
        <f t="shared" ca="1" si="0"/>
        <v>43982</v>
      </c>
      <c r="F58" s="11" t="str">
        <f t="shared" si="1"/>
        <v>10 €</v>
      </c>
    </row>
    <row r="59" spans="2:6" x14ac:dyDescent="0.35">
      <c r="B59" s="4" t="s">
        <v>8</v>
      </c>
      <c r="C59" s="3" t="s">
        <v>1</v>
      </c>
      <c r="D59" s="8" t="s">
        <v>12</v>
      </c>
      <c r="E59" s="11">
        <f t="shared" ca="1" si="0"/>
        <v>43982</v>
      </c>
      <c r="F59" s="11" t="str">
        <f t="shared" si="1"/>
        <v>10 €</v>
      </c>
    </row>
    <row r="60" spans="2:6" x14ac:dyDescent="0.35">
      <c r="B60" s="3" t="s">
        <v>8</v>
      </c>
      <c r="C60" s="3" t="s">
        <v>1</v>
      </c>
      <c r="D60" s="8" t="s">
        <v>12</v>
      </c>
      <c r="E60" s="11">
        <f t="shared" ca="1" si="0"/>
        <v>43982</v>
      </c>
      <c r="F60" s="11" t="str">
        <f t="shared" si="1"/>
        <v>10 €</v>
      </c>
    </row>
    <row r="61" spans="2:6" x14ac:dyDescent="0.35">
      <c r="B61" s="3"/>
      <c r="C61" s="3" t="s">
        <v>1</v>
      </c>
      <c r="D61" s="8" t="s">
        <v>12</v>
      </c>
      <c r="E61" s="11">
        <f t="shared" ca="1" si="0"/>
        <v>43982</v>
      </c>
      <c r="F61" s="11" t="str">
        <f t="shared" si="1"/>
        <v>15€45</v>
      </c>
    </row>
    <row r="62" spans="2:6" x14ac:dyDescent="0.35">
      <c r="B62" s="4" t="s">
        <v>8</v>
      </c>
      <c r="C62" s="3" t="s">
        <v>1</v>
      </c>
      <c r="D62" s="8" t="s">
        <v>12</v>
      </c>
      <c r="E62" s="11">
        <f t="shared" ca="1" si="0"/>
        <v>43982</v>
      </c>
      <c r="F62" s="11" t="str">
        <f t="shared" si="1"/>
        <v>10 €</v>
      </c>
    </row>
    <row r="63" spans="2:6" x14ac:dyDescent="0.35">
      <c r="B63" s="3" t="s">
        <v>6</v>
      </c>
      <c r="C63" s="3" t="s">
        <v>1</v>
      </c>
      <c r="D63" s="8" t="s">
        <v>12</v>
      </c>
      <c r="E63" s="11">
        <f t="shared" ca="1" si="0"/>
        <v>43982</v>
      </c>
      <c r="F63" s="11" t="str">
        <f t="shared" si="1"/>
        <v>10 €</v>
      </c>
    </row>
    <row r="64" spans="2:6" x14ac:dyDescent="0.35">
      <c r="B64" s="3"/>
      <c r="C64" s="3" t="s">
        <v>2</v>
      </c>
      <c r="D64" s="8" t="s">
        <v>4</v>
      </c>
      <c r="E64" s="11" t="str">
        <f t="shared" si="0"/>
        <v>Néant</v>
      </c>
      <c r="F64" s="11" t="str">
        <f t="shared" si="1"/>
        <v/>
      </c>
    </row>
    <row r="65" spans="2:6" ht="16" thickBot="1" x14ac:dyDescent="0.4">
      <c r="B65" s="5"/>
      <c r="C65" s="3"/>
      <c r="D65" s="8" t="s">
        <v>4</v>
      </c>
      <c r="E65" s="11" t="str">
        <f t="shared" si="0"/>
        <v>Néant</v>
      </c>
      <c r="F65" s="11" t="str">
        <f t="shared" si="1"/>
        <v/>
      </c>
    </row>
    <row r="66" spans="2:6" ht="16" thickTop="1" x14ac:dyDescent="0.35"/>
  </sheetData>
  <conditionalFormatting sqref="C66">
    <cfRule type="expression" dxfId="17" priority="41">
      <formula>$P66="ES"</formula>
    </cfRule>
    <cfRule type="expression" dxfId="16" priority="42">
      <formula>$P66="B._BOQUET"</formula>
    </cfRule>
    <cfRule type="expression" dxfId="15" priority="43">
      <formula>$P66="L._GUIGNARD"</formula>
    </cfRule>
    <cfRule type="expression" dxfId="14" priority="44">
      <formula>$P66="H._LETESSIER"</formula>
    </cfRule>
  </conditionalFormatting>
  <conditionalFormatting sqref="B66">
    <cfRule type="expression" dxfId="13" priority="25">
      <formula>$P66="ES"</formula>
    </cfRule>
    <cfRule type="expression" dxfId="12" priority="26">
      <formula>$P66="B._BOQUET"</formula>
    </cfRule>
    <cfRule type="expression" dxfId="11" priority="27">
      <formula>$P66="L._GUIGNARD"</formula>
    </cfRule>
    <cfRule type="expression" dxfId="10" priority="28">
      <formula>$P66="H._LETESSIER"</formula>
    </cfRule>
  </conditionalFormatting>
  <conditionalFormatting sqref="B3:D66">
    <cfRule type="expression" dxfId="9" priority="45">
      <formula>$O3="ES"</formula>
    </cfRule>
    <cfRule type="expression" dxfId="8" priority="46">
      <formula>$O3="B._BOQUET"</formula>
    </cfRule>
    <cfRule type="expression" dxfId="7" priority="47">
      <formula>$O3="L._GUIGNARD"</formula>
    </cfRule>
    <cfRule type="expression" dxfId="6" priority="48">
      <formula>$O3="H._LETESSIER"</formula>
    </cfRule>
    <cfRule type="expression" priority="49">
      <formula>IF(OR(Cell="",ISBLANK(Cell)), Néant )</formula>
    </cfRule>
    <cfRule type="expression" dxfId="5" priority="50">
      <formula>$B3="NON OCCUPEE"</formula>
    </cfRule>
  </conditionalFormatting>
  <conditionalFormatting sqref="E3:F65">
    <cfRule type="expression" dxfId="4" priority="51">
      <formula>$N3="ES"</formula>
    </cfRule>
    <cfRule type="expression" dxfId="3" priority="52">
      <formula>$N3="B._BOQUET"</formula>
    </cfRule>
    <cfRule type="expression" dxfId="2" priority="53">
      <formula>$N3="L._GUIGNARD"</formula>
    </cfRule>
    <cfRule type="expression" dxfId="1" priority="54">
      <formula>$N3="H._LETESSIER"</formula>
    </cfRule>
    <cfRule type="expression" priority="55">
      <formula>IF(OR(Cell="",ISBLANK(Cell)), Néant )</formula>
    </cfRule>
    <cfRule type="expression" dxfId="0" priority="56">
      <formula>$A3="NON OCCUPEE"</formula>
    </cfRule>
  </conditionalFormatting>
  <dataValidations count="3">
    <dataValidation type="list" allowBlank="1" showInputMessage="1" showErrorMessage="1" sqref="B3:B4 B6:B65">
      <formula1>Scolarite</formula1>
    </dataValidation>
    <dataValidation type="list" allowBlank="1" showInputMessage="1" showErrorMessage="1" sqref="D3:D65">
      <formula1>$M$3:$M$5</formula1>
    </dataValidation>
    <dataValidation type="list" allowBlank="1" showInputMessage="1" showErrorMessage="1" sqref="C3:C65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LETESSIER - Association l'Abri</dc:creator>
  <cp:lastModifiedBy>Danjean Yohann</cp:lastModifiedBy>
  <dcterms:created xsi:type="dcterms:W3CDTF">2020-05-19T13:59:27Z</dcterms:created>
  <dcterms:modified xsi:type="dcterms:W3CDTF">2020-05-19T18:11:06Z</dcterms:modified>
</cp:coreProperties>
</file>