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610" activeTab="1"/>
  </bookViews>
  <sheets>
    <sheet name="CATALOGUE PRODUITS" sheetId="2" r:id="rId1"/>
    <sheet name="BON DE COMMANDE" sheetId="1" r:id="rId2"/>
  </sheets>
  <definedNames>
    <definedName name="_Références">'CATALOGUE PRODUITS'!$A$5:$A$9</definedName>
    <definedName name="_xlnm.Print_Area" localSheetId="1">'BON DE COMMANDE'!$A$1:$I$38</definedName>
  </definedNames>
  <calcPr calcId="162913" iterate="1"/>
</workbook>
</file>

<file path=xl/calcChain.xml><?xml version="1.0" encoding="utf-8"?>
<calcChain xmlns="http://schemas.openxmlformats.org/spreadsheetml/2006/main">
  <c r="I19" i="1" l="1"/>
  <c r="I20" i="1"/>
  <c r="I21" i="1"/>
  <c r="I22" i="1"/>
  <c r="I23" i="1"/>
  <c r="I24" i="1"/>
  <c r="I25" i="1"/>
  <c r="I26" i="1"/>
  <c r="B15" i="1"/>
  <c r="H15" i="1" s="1"/>
  <c r="I15" i="1" s="1"/>
  <c r="B16" i="1"/>
  <c r="H16" i="1" s="1"/>
  <c r="I16" i="1" s="1"/>
  <c r="B17" i="1"/>
  <c r="H17" i="1" s="1"/>
  <c r="I17" i="1" s="1"/>
  <c r="B18" i="1"/>
  <c r="H18" i="1" s="1"/>
  <c r="I18" i="1" s="1"/>
  <c r="B19" i="1"/>
  <c r="H19" i="1" s="1"/>
  <c r="B20" i="1"/>
  <c r="H20" i="1" s="1"/>
  <c r="B21" i="1"/>
  <c r="B22" i="1"/>
  <c r="H22" i="1" s="1"/>
  <c r="B23" i="1"/>
  <c r="H23" i="1" s="1"/>
  <c r="B24" i="1"/>
  <c r="H24" i="1" s="1"/>
  <c r="B25" i="1"/>
  <c r="B26" i="1"/>
  <c r="H26" i="1" s="1"/>
  <c r="B14" i="1"/>
  <c r="H14" i="1" s="1"/>
  <c r="I14" i="1" s="1"/>
  <c r="H21" i="1"/>
  <c r="H25" i="1"/>
  <c r="I28" i="1" l="1"/>
  <c r="I29" i="1" s="1"/>
</calcChain>
</file>

<file path=xl/sharedStrings.xml><?xml version="1.0" encoding="utf-8"?>
<sst xmlns="http://schemas.openxmlformats.org/spreadsheetml/2006/main" count="63" uniqueCount="50">
  <si>
    <t>Délégué(e) :</t>
  </si>
  <si>
    <t>TÉL. :</t>
  </si>
  <si>
    <t>FAX :</t>
  </si>
  <si>
    <t>MAIL :</t>
  </si>
  <si>
    <t>Date :</t>
  </si>
  <si>
    <t>BON DE COMMANDE :</t>
  </si>
  <si>
    <t>RÉFÉRENCE</t>
  </si>
  <si>
    <t>Code Banque</t>
  </si>
  <si>
    <t>Code Guichet</t>
  </si>
  <si>
    <t>N° de Compte</t>
  </si>
  <si>
    <t>Clé RIB</t>
  </si>
  <si>
    <t>Domiciliation</t>
  </si>
  <si>
    <t>TOTAL T.T.C.</t>
  </si>
  <si>
    <t>TOTAL H.T.</t>
  </si>
  <si>
    <t>Participation aux frais de port</t>
  </si>
  <si>
    <t>DÉSIGNATION</t>
  </si>
  <si>
    <t>QTÉ</t>
  </si>
  <si>
    <t>PRIX UNITAIRE H.T.</t>
  </si>
  <si>
    <t>MONTANT H.T.</t>
  </si>
  <si>
    <t>CONTACT :</t>
  </si>
  <si>
    <t>RÉF. CLIENT :</t>
  </si>
  <si>
    <t>MODE DE RÈGLEMENT</t>
  </si>
  <si>
    <t xml:space="preserve">Chèque </t>
  </si>
  <si>
    <t>o</t>
  </si>
  <si>
    <t>Virement</t>
  </si>
  <si>
    <t>M. Adm.</t>
  </si>
  <si>
    <t>Autres</t>
  </si>
  <si>
    <t>à</t>
  </si>
  <si>
    <t>Réception</t>
  </si>
  <si>
    <t>30 jours</t>
  </si>
  <si>
    <t>60 jours</t>
  </si>
  <si>
    <t>(sur acceptation)</t>
  </si>
  <si>
    <t>RÉFÉRENCES CLIENT</t>
  </si>
  <si>
    <r>
      <t xml:space="preserve">SIGNATURE ET CACHET CLIENT       </t>
    </r>
    <r>
      <rPr>
        <b/>
        <i/>
        <sz val="12"/>
        <color theme="1"/>
        <rFont val="Calibri"/>
        <family val="2"/>
        <scheme val="minor"/>
      </rPr>
      <t xml:space="preserve"> Écrire la mention "lu et approuvé"</t>
    </r>
  </si>
  <si>
    <t>Tarifs 2018/2019 - PAPETERIE</t>
  </si>
  <si>
    <t>Référence</t>
  </si>
  <si>
    <t>Désignation</t>
  </si>
  <si>
    <t>Conditionné par</t>
  </si>
  <si>
    <t>Caractéristiques    techniques</t>
  </si>
  <si>
    <t>Prix Unitaire     H.T.</t>
  </si>
  <si>
    <t>Visual</t>
  </si>
  <si>
    <t>SOUS-CHEMISES COULEUR PASTEL (Papier)</t>
  </si>
  <si>
    <t>Sous-chemise rose recyclée</t>
  </si>
  <si>
    <t>220x310  60g</t>
  </si>
  <si>
    <t>Sous-chemise bleue recyclée</t>
  </si>
  <si>
    <t>Sous-chemise  jaune recyclée</t>
  </si>
  <si>
    <t>Sous-chemise  rouge recyclée</t>
  </si>
  <si>
    <t>220x310 60g</t>
  </si>
  <si>
    <t>Sous-chemise verte recyclée</t>
  </si>
  <si>
    <t>220x310   60g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</si>
</sst>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Wingdings"/>
      <charset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8"/>
      <color rgb="FF09256F"/>
      <name val="Arial Black"/>
      <family val="2"/>
    </font>
    <font>
      <b/>
      <sz val="16"/>
      <name val="Calibri"/>
      <family val="2"/>
      <scheme val="minor"/>
    </font>
    <font>
      <sz val="11"/>
      <color rgb="FF000000"/>
      <name val="Arial"/>
      <family val="2"/>
    </font>
    <font>
      <b/>
      <sz val="20"/>
      <color rgb="FFA99764"/>
      <name val="Arial Black"/>
      <family val="2"/>
    </font>
    <font>
      <b/>
      <sz val="36"/>
      <color rgb="FF331C0F"/>
      <name val="Arial Black"/>
      <family val="2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9976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9256F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/>
    <xf numFmtId="0" fontId="0" fillId="0" borderId="0" xfId="0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0" fillId="0" borderId="12" xfId="0" applyBorder="1"/>
    <xf numFmtId="0" fontId="0" fillId="0" borderId="12" xfId="0" applyBorder="1" applyAlignment="1"/>
    <xf numFmtId="0" fontId="0" fillId="0" borderId="13" xfId="0" applyBorder="1" applyAlignment="1"/>
    <xf numFmtId="0" fontId="2" fillId="0" borderId="12" xfId="0" applyFont="1" applyBorder="1" applyAlignment="1">
      <alignment horizontal="left" vertical="center"/>
    </xf>
    <xf numFmtId="0" fontId="1" fillId="0" borderId="0" xfId="0" applyFont="1" applyBorder="1"/>
    <xf numFmtId="0" fontId="6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/>
    <xf numFmtId="0" fontId="3" fillId="0" borderId="0" xfId="0" applyFont="1"/>
    <xf numFmtId="0" fontId="5" fillId="0" borderId="0" xfId="0" applyFont="1"/>
    <xf numFmtId="0" fontId="3" fillId="0" borderId="5" xfId="0" applyFont="1" applyBorder="1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right" vertical="center"/>
    </xf>
    <xf numFmtId="164" fontId="0" fillId="0" borderId="6" xfId="0" applyNumberForma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164" fontId="0" fillId="0" borderId="17" xfId="0" applyNumberFormat="1" applyBorder="1" applyAlignment="1">
      <alignment horizontal="right" vertical="center"/>
    </xf>
    <xf numFmtId="0" fontId="13" fillId="0" borderId="29" xfId="0" applyFont="1" applyBorder="1"/>
    <xf numFmtId="0" fontId="13" fillId="0" borderId="0" xfId="0" applyFont="1" applyBorder="1" applyAlignment="1">
      <alignment vertical="top"/>
    </xf>
    <xf numFmtId="0" fontId="13" fillId="0" borderId="0" xfId="0" applyFont="1" applyBorder="1"/>
    <xf numFmtId="0" fontId="0" fillId="0" borderId="18" xfId="0" applyBorder="1"/>
    <xf numFmtId="0" fontId="0" fillId="0" borderId="22" xfId="0" applyBorder="1"/>
    <xf numFmtId="0" fontId="15" fillId="3" borderId="0" xfId="0" applyFont="1" applyFill="1" applyBorder="1" applyAlignment="1">
      <alignment vertical="center"/>
    </xf>
    <xf numFmtId="0" fontId="0" fillId="0" borderId="20" xfId="0" applyBorder="1"/>
    <xf numFmtId="1" fontId="16" fillId="3" borderId="5" xfId="0" applyNumberFormat="1" applyFont="1" applyFill="1" applyBorder="1" applyAlignment="1">
      <alignment horizontal="left" vertical="center" wrapText="1"/>
    </xf>
    <xf numFmtId="0" fontId="17" fillId="3" borderId="1" xfId="0" applyFont="1" applyFill="1" applyBorder="1" applyAlignment="1">
      <alignment horizontal="left" vertical="center" wrapText="1"/>
    </xf>
    <xf numFmtId="1" fontId="16" fillId="3" borderId="1" xfId="0" applyNumberFormat="1" applyFont="1" applyFill="1" applyBorder="1" applyAlignment="1">
      <alignment horizontal="center" vertical="center" wrapText="1"/>
    </xf>
    <xf numFmtId="8" fontId="16" fillId="3" borderId="1" xfId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left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8" fillId="0" borderId="30" xfId="0" applyFont="1" applyBorder="1"/>
    <xf numFmtId="0" fontId="0" fillId="0" borderId="31" xfId="0" applyBorder="1"/>
    <xf numFmtId="0" fontId="0" fillId="5" borderId="5" xfId="0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9" fillId="2" borderId="2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8" fillId="2" borderId="4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horizontal="right"/>
    </xf>
    <xf numFmtId="0" fontId="8" fillId="0" borderId="9" xfId="0" applyFont="1" applyBorder="1" applyAlignment="1">
      <alignment horizontal="right"/>
    </xf>
    <xf numFmtId="0" fontId="8" fillId="0" borderId="15" xfId="0" applyFont="1" applyBorder="1" applyAlignment="1">
      <alignment horizontal="right" vertical="center"/>
    </xf>
    <xf numFmtId="0" fontId="8" fillId="0" borderId="16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top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3" fillId="0" borderId="10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3" fillId="0" borderId="9" xfId="0" applyFont="1" applyBorder="1" applyAlignment="1">
      <alignment horizontal="righ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3" fillId="0" borderId="15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 vertical="top" wrapText="1"/>
    </xf>
    <xf numFmtId="0" fontId="3" fillId="0" borderId="22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 vertical="top" wrapText="1"/>
    </xf>
    <xf numFmtId="0" fontId="8" fillId="2" borderId="9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3" fillId="0" borderId="14" xfId="0" applyFont="1" applyBorder="1" applyAlignment="1">
      <alignment horizontal="left" vertical="top"/>
    </xf>
    <xf numFmtId="0" fontId="3" fillId="0" borderId="23" xfId="0" applyFont="1" applyBorder="1" applyAlignment="1">
      <alignment horizontal="left" vertical="top"/>
    </xf>
    <xf numFmtId="0" fontId="3" fillId="0" borderId="24" xfId="0" applyFont="1" applyBorder="1" applyAlignment="1">
      <alignment horizontal="left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A997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107156</xdr:colOff>
      <xdr:row>4</xdr:row>
      <xdr:rowOff>422936</xdr:rowOff>
    </xdr:from>
    <xdr:to>
      <xdr:col>6</xdr:col>
      <xdr:colOff>763546</xdr:colOff>
      <xdr:row>8</xdr:row>
      <xdr:rowOff>375930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97" r="7534"/>
        <a:stretch/>
      </xdr:blipFill>
      <xdr:spPr>
        <a:xfrm>
          <a:off x="8012906" y="2470811"/>
          <a:ext cx="2504240" cy="15436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57152</xdr:colOff>
      <xdr:row>4</xdr:row>
      <xdr:rowOff>57150</xdr:rowOff>
    </xdr:from>
    <xdr:to>
      <xdr:col>5</xdr:col>
      <xdr:colOff>13609</xdr:colOff>
      <xdr:row>10</xdr:row>
      <xdr:rowOff>161925</xdr:rowOff>
    </xdr:to>
    <xdr:sp macro="" textlink="">
      <xdr:nvSpPr>
        <xdr:cNvPr id="5" name="Rectangle à coins arrondis 4"/>
        <xdr:cNvSpPr/>
      </xdr:nvSpPr>
      <xdr:spPr>
        <a:xfrm>
          <a:off x="57152" y="2397579"/>
          <a:ext cx="3902528" cy="1247775"/>
        </a:xfrm>
        <a:prstGeom prst="roundRect">
          <a:avLst/>
        </a:prstGeom>
        <a:ln w="15875">
          <a:solidFill>
            <a:schemeClr val="dk1">
              <a:alpha val="9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ADRESSE DE FACTURATION</a:t>
          </a:r>
        </a:p>
        <a:p>
          <a:pPr algn="ctr"/>
          <a:endParaRPr lang="fr-FR" sz="1600" b="1"/>
        </a:p>
      </xdr:txBody>
    </xdr:sp>
    <xdr:clientData/>
  </xdr:twoCellAnchor>
  <xdr:twoCellAnchor>
    <xdr:from>
      <xdr:col>3</xdr:col>
      <xdr:colOff>85725</xdr:colOff>
      <xdr:row>37</xdr:row>
      <xdr:rowOff>152400</xdr:rowOff>
    </xdr:from>
    <xdr:to>
      <xdr:col>5</xdr:col>
      <xdr:colOff>790575</xdr:colOff>
      <xdr:row>37</xdr:row>
      <xdr:rowOff>152400</xdr:rowOff>
    </xdr:to>
    <xdr:cxnSp macro="">
      <xdr:nvCxnSpPr>
        <xdr:cNvPr id="9" name="Connecteur droit 8"/>
        <xdr:cNvCxnSpPr/>
      </xdr:nvCxnSpPr>
      <xdr:spPr>
        <a:xfrm>
          <a:off x="2390775" y="7391400"/>
          <a:ext cx="1866900" cy="0"/>
        </a:xfrm>
        <a:prstGeom prst="line">
          <a:avLst/>
        </a:prstGeom>
        <a:ln w="15875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81643</xdr:colOff>
      <xdr:row>4</xdr:row>
      <xdr:rowOff>60325</xdr:rowOff>
    </xdr:from>
    <xdr:to>
      <xdr:col>8</xdr:col>
      <xdr:colOff>990601</xdr:colOff>
      <xdr:row>10</xdr:row>
      <xdr:rowOff>146050</xdr:rowOff>
    </xdr:to>
    <xdr:sp macro="" textlink="">
      <xdr:nvSpPr>
        <xdr:cNvPr id="11" name="Rectangle à coins arrondis 10"/>
        <xdr:cNvSpPr/>
      </xdr:nvSpPr>
      <xdr:spPr>
        <a:xfrm>
          <a:off x="4027714" y="2400754"/>
          <a:ext cx="3916137" cy="1228725"/>
        </a:xfrm>
        <a:prstGeom prst="roundRect">
          <a:avLst/>
        </a:prstGeom>
        <a:ln w="15875">
          <a:solidFill>
            <a:schemeClr val="dk1">
              <a:alpha val="9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ADRESSE DE LIVRAISON</a:t>
          </a:r>
        </a:p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zoomScale="80" zoomScaleNormal="80" workbookViewId="0">
      <selection activeCell="F2" sqref="F2:G2"/>
    </sheetView>
  </sheetViews>
  <sheetFormatPr baseColWidth="10" defaultRowHeight="14.5" x14ac:dyDescent="0.35"/>
  <cols>
    <col min="1" max="1" width="14.1796875" bestFit="1" customWidth="1"/>
    <col min="2" max="2" width="15.81640625" bestFit="1" customWidth="1"/>
    <col min="3" max="3" width="21.1796875" bestFit="1" customWidth="1"/>
    <col min="4" max="4" width="38.1796875" bestFit="1" customWidth="1"/>
    <col min="5" max="5" width="25.54296875" bestFit="1" customWidth="1"/>
    <col min="7" max="7" width="15.81640625" customWidth="1"/>
  </cols>
  <sheetData>
    <row r="1" spans="1:7" ht="43" x14ac:dyDescent="0.35">
      <c r="A1" s="41" t="s">
        <v>34</v>
      </c>
      <c r="B1" s="42"/>
      <c r="C1" s="42"/>
      <c r="D1" s="42"/>
      <c r="E1" s="42"/>
      <c r="F1" s="42"/>
      <c r="G1" s="43"/>
    </row>
    <row r="2" spans="1:7" ht="21" x14ac:dyDescent="0.35">
      <c r="A2" s="36" t="s">
        <v>35</v>
      </c>
      <c r="B2" s="37" t="s">
        <v>36</v>
      </c>
      <c r="C2" s="37" t="s">
        <v>37</v>
      </c>
      <c r="D2" s="37" t="s">
        <v>38</v>
      </c>
      <c r="E2" s="37" t="s">
        <v>39</v>
      </c>
      <c r="F2" s="44" t="s">
        <v>40</v>
      </c>
      <c r="G2" s="45"/>
    </row>
    <row r="3" spans="1:7" x14ac:dyDescent="0.35">
      <c r="A3" s="24"/>
      <c r="B3" s="25"/>
      <c r="C3" s="26"/>
      <c r="D3" s="26"/>
      <c r="E3" s="26"/>
      <c r="F3" s="27"/>
      <c r="G3" s="28"/>
    </row>
    <row r="4" spans="1:7" ht="54.5" x14ac:dyDescent="0.35">
      <c r="A4" s="46" t="s">
        <v>41</v>
      </c>
      <c r="B4" s="47"/>
      <c r="C4" s="47"/>
      <c r="D4" s="47"/>
      <c r="E4" s="48"/>
      <c r="F4" s="29"/>
      <c r="G4" s="30"/>
    </row>
    <row r="5" spans="1:7" ht="37" x14ac:dyDescent="0.35">
      <c r="A5" s="31">
        <v>6100011</v>
      </c>
      <c r="B5" s="32" t="s">
        <v>42</v>
      </c>
      <c r="C5" s="33">
        <v>100</v>
      </c>
      <c r="D5" s="32" t="s">
        <v>43</v>
      </c>
      <c r="E5" s="34">
        <v>0.5</v>
      </c>
      <c r="F5" s="2"/>
      <c r="G5" s="30"/>
    </row>
    <row r="6" spans="1:7" ht="55.5" x14ac:dyDescent="0.35">
      <c r="A6" s="31">
        <v>6100012</v>
      </c>
      <c r="B6" s="32" t="s">
        <v>44</v>
      </c>
      <c r="C6" s="33">
        <v>100</v>
      </c>
      <c r="D6" s="35" t="s">
        <v>43</v>
      </c>
      <c r="E6" s="34">
        <v>0.5</v>
      </c>
      <c r="F6" s="2"/>
      <c r="G6" s="30"/>
    </row>
    <row r="7" spans="1:7" ht="55.5" x14ac:dyDescent="0.35">
      <c r="A7" s="31">
        <v>6100013</v>
      </c>
      <c r="B7" s="32" t="s">
        <v>45</v>
      </c>
      <c r="C7" s="33">
        <v>100</v>
      </c>
      <c r="D7" s="32" t="s">
        <v>43</v>
      </c>
      <c r="E7" s="34">
        <v>0.5</v>
      </c>
      <c r="F7" s="2"/>
      <c r="G7" s="30"/>
    </row>
    <row r="8" spans="1:7" ht="55.5" x14ac:dyDescent="0.35">
      <c r="A8" s="31">
        <v>6100014</v>
      </c>
      <c r="B8" s="32" t="s">
        <v>46</v>
      </c>
      <c r="C8" s="33">
        <v>100</v>
      </c>
      <c r="D8" s="32" t="s">
        <v>47</v>
      </c>
      <c r="E8" s="34">
        <v>0.5</v>
      </c>
      <c r="F8" s="2"/>
      <c r="G8" s="30"/>
    </row>
    <row r="9" spans="1:7" ht="37" x14ac:dyDescent="0.35">
      <c r="A9" s="31">
        <v>6100015</v>
      </c>
      <c r="B9" s="32" t="s">
        <v>48</v>
      </c>
      <c r="C9" s="33">
        <v>100</v>
      </c>
      <c r="D9" s="32" t="s">
        <v>49</v>
      </c>
      <c r="E9" s="34">
        <v>0.5</v>
      </c>
      <c r="F9" s="38"/>
      <c r="G9" s="39"/>
    </row>
  </sheetData>
  <mergeCells count="3">
    <mergeCell ref="A1:G1"/>
    <mergeCell ref="F2:G2"/>
    <mergeCell ref="A4:E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zoomScaleNormal="100" workbookViewId="0">
      <selection activeCell="B21" sqref="B21:F21"/>
    </sheetView>
  </sheetViews>
  <sheetFormatPr baseColWidth="10" defaultRowHeight="14.5" x14ac:dyDescent="0.35"/>
  <cols>
    <col min="1" max="1" width="24.7265625" customWidth="1"/>
    <col min="2" max="2" width="9.54296875" customWidth="1"/>
    <col min="3" max="3" width="7.453125" customWidth="1"/>
    <col min="4" max="4" width="11.7265625" customWidth="1"/>
    <col min="5" max="5" width="6" customWidth="1"/>
    <col min="6" max="6" width="22.1796875" customWidth="1"/>
    <col min="7" max="7" width="9.26953125" customWidth="1"/>
    <col min="8" max="8" width="13.453125" customWidth="1"/>
    <col min="9" max="9" width="15.453125" customWidth="1"/>
  </cols>
  <sheetData>
    <row r="1" spans="1:9" ht="15.5" x14ac:dyDescent="0.35">
      <c r="A1" s="14" t="s">
        <v>0</v>
      </c>
      <c r="B1" s="57"/>
      <c r="C1" s="57"/>
      <c r="D1" s="57"/>
      <c r="E1" s="57"/>
      <c r="F1" s="15" t="s">
        <v>4</v>
      </c>
      <c r="G1" s="50"/>
      <c r="H1" s="50"/>
    </row>
    <row r="2" spans="1:9" ht="15.5" x14ac:dyDescent="0.35">
      <c r="A2" s="15" t="s">
        <v>1</v>
      </c>
      <c r="B2" s="57"/>
      <c r="C2" s="57"/>
      <c r="D2" s="57"/>
      <c r="E2" s="57"/>
      <c r="F2" s="15"/>
    </row>
    <row r="3" spans="1:9" ht="15.5" x14ac:dyDescent="0.35">
      <c r="A3" s="15" t="s">
        <v>2</v>
      </c>
      <c r="B3" s="57"/>
      <c r="C3" s="57"/>
      <c r="D3" s="57"/>
      <c r="E3" s="57"/>
      <c r="F3" s="15" t="s">
        <v>5</v>
      </c>
    </row>
    <row r="4" spans="1:9" ht="15.5" x14ac:dyDescent="0.35">
      <c r="A4" s="15" t="s">
        <v>3</v>
      </c>
      <c r="B4" s="49"/>
      <c r="C4" s="49"/>
      <c r="D4" s="49"/>
      <c r="E4" s="49"/>
      <c r="F4" s="16"/>
    </row>
    <row r="5" spans="1:9" x14ac:dyDescent="0.35">
      <c r="A5" s="1"/>
      <c r="B5" s="1"/>
      <c r="C5" s="1"/>
      <c r="D5" s="1"/>
      <c r="E5" s="1"/>
      <c r="F5" s="1"/>
      <c r="G5" s="1"/>
      <c r="H5" s="1"/>
    </row>
    <row r="11" spans="1:9" ht="15" thickBot="1" x14ac:dyDescent="0.4"/>
    <row r="12" spans="1:9" ht="45" customHeight="1" x14ac:dyDescent="0.35">
      <c r="A12" s="51" t="s">
        <v>6</v>
      </c>
      <c r="B12" s="53" t="s">
        <v>15</v>
      </c>
      <c r="C12" s="53"/>
      <c r="D12" s="53"/>
      <c r="E12" s="53"/>
      <c r="F12" s="53"/>
      <c r="G12" s="53" t="s">
        <v>16</v>
      </c>
      <c r="H12" s="55" t="s">
        <v>17</v>
      </c>
      <c r="I12" s="58" t="s">
        <v>18</v>
      </c>
    </row>
    <row r="13" spans="1:9" ht="5.25" customHeight="1" x14ac:dyDescent="0.35">
      <c r="A13" s="52"/>
      <c r="B13" s="54"/>
      <c r="C13" s="54"/>
      <c r="D13" s="54"/>
      <c r="E13" s="54"/>
      <c r="F13" s="54"/>
      <c r="G13" s="54"/>
      <c r="H13" s="56"/>
      <c r="I13" s="59"/>
    </row>
    <row r="14" spans="1:9" x14ac:dyDescent="0.35">
      <c r="A14" s="40">
        <v>6100011</v>
      </c>
      <c r="B14" s="67" t="str">
        <f>IF($A14='CATALOGUE PRODUITS'!$A5,'CATALOGUE PRODUITS'!$B5,"")&amp;IF($A14='CATALOGUE PRODUITS'!$A6,'CATALOGUE PRODUITS'!$B6,"")&amp;IF($A14='CATALOGUE PRODUITS'!$A7,'CATALOGUE PRODUITS'!$B7,"")&amp;IF($A14='CATALOGUE PRODUITS'!$A8,'CATALOGUE PRODUITS'!$B8,"")&amp;IF($A14='CATALOGUE PRODUITS'!$A9,'CATALOGUE PRODUITS'!$B9,"")</f>
        <v>Sous-chemise rose recyclée</v>
      </c>
      <c r="C14" s="68"/>
      <c r="D14" s="68"/>
      <c r="E14" s="68"/>
      <c r="F14" s="69"/>
      <c r="G14" s="19">
        <v>10</v>
      </c>
      <c r="H14" s="20" t="str">
        <f>IF($B14='CATALOGUE PRODUITS'!$B5,'CATALOGUE PRODUITS'!$E5,"")&amp;IF($B14='CATALOGUE PRODUITS'!$B6,'CATALOGUE PRODUITS'!$E6,"")&amp;IF($B14='CATALOGUE PRODUITS'!$B7,'CATALOGUE PRODUITS'!$E7,"")&amp;IF($B14='CATALOGUE PRODUITS'!$B8,'CATALOGUE PRODUITS'!$E8,"")&amp;IF($B14='CATALOGUE PRODUITS'!$B9,'CATALOGUE PRODUITS'!$E9,"")</f>
        <v>0,5</v>
      </c>
      <c r="I14" s="21">
        <f>IF($H14&lt;&gt;"",$H14*$G14,"")</f>
        <v>5</v>
      </c>
    </row>
    <row r="15" spans="1:9" x14ac:dyDescent="0.35">
      <c r="A15" s="40">
        <v>6100012</v>
      </c>
      <c r="B15" s="67" t="str">
        <f>IF($A15='CATALOGUE PRODUITS'!$A6,'CATALOGUE PRODUITS'!$B6,"")&amp;IF($A15='CATALOGUE PRODUITS'!$A7,'CATALOGUE PRODUITS'!$B7,"")&amp;IF($A15='CATALOGUE PRODUITS'!$A8,'CATALOGUE PRODUITS'!$B8,"")&amp;IF($A15='CATALOGUE PRODUITS'!$A9,'CATALOGUE PRODUITS'!$B9,"")&amp;IF($A15='CATALOGUE PRODUITS'!$A10,'CATALOGUE PRODUITS'!$B10,"")</f>
        <v>Sous-chemise bleue recyclée</v>
      </c>
      <c r="C15" s="68"/>
      <c r="D15" s="68"/>
      <c r="E15" s="68"/>
      <c r="F15" s="69"/>
      <c r="G15" s="19">
        <v>8</v>
      </c>
      <c r="H15" s="20" t="str">
        <f>IF($B15='CATALOGUE PRODUITS'!$B6,'CATALOGUE PRODUITS'!$E6,"")&amp;IF($B15='CATALOGUE PRODUITS'!$B7,'CATALOGUE PRODUITS'!$E7,"")&amp;IF($B15='CATALOGUE PRODUITS'!$B8,'CATALOGUE PRODUITS'!$E8,"")&amp;IF($B15='CATALOGUE PRODUITS'!$B9,'CATALOGUE PRODUITS'!$E9,"")&amp;IF($B15='CATALOGUE PRODUITS'!$B10,'CATALOGUE PRODUITS'!$E10,"")</f>
        <v>0,5</v>
      </c>
      <c r="I15" s="21">
        <f t="shared" ref="I15:I26" si="0">IF($H15&lt;&gt;"",$H15*$G15,"")</f>
        <v>4</v>
      </c>
    </row>
    <row r="16" spans="1:9" x14ac:dyDescent="0.35">
      <c r="A16" s="40">
        <v>6100013</v>
      </c>
      <c r="B16" s="67" t="str">
        <f>IF($A16='CATALOGUE PRODUITS'!$A7,'CATALOGUE PRODUITS'!$B7,"")&amp;IF($A16='CATALOGUE PRODUITS'!$A8,'CATALOGUE PRODUITS'!$B8,"")&amp;IF($A16='CATALOGUE PRODUITS'!$A9,'CATALOGUE PRODUITS'!$B9,"")&amp;IF($A16='CATALOGUE PRODUITS'!$A10,'CATALOGUE PRODUITS'!$B10,"")&amp;IF($A16='CATALOGUE PRODUITS'!$A11,'CATALOGUE PRODUITS'!$B11,"")</f>
        <v>Sous-chemise  jaune recyclée</v>
      </c>
      <c r="C16" s="68"/>
      <c r="D16" s="68"/>
      <c r="E16" s="68"/>
      <c r="F16" s="69"/>
      <c r="G16" s="19">
        <v>5</v>
      </c>
      <c r="H16" s="20" t="str">
        <f>IF($B16='CATALOGUE PRODUITS'!$B7,'CATALOGUE PRODUITS'!$E7,"")&amp;IF($B16='CATALOGUE PRODUITS'!$B8,'CATALOGUE PRODUITS'!$E8,"")&amp;IF($B16='CATALOGUE PRODUITS'!$B9,'CATALOGUE PRODUITS'!$E9,"")&amp;IF($B16='CATALOGUE PRODUITS'!$B10,'CATALOGUE PRODUITS'!$E10,"")&amp;IF($B16='CATALOGUE PRODUITS'!$B11,'CATALOGUE PRODUITS'!$E11,"")</f>
        <v>0,5</v>
      </c>
      <c r="I16" s="21">
        <f t="shared" si="0"/>
        <v>2.5</v>
      </c>
    </row>
    <row r="17" spans="1:9" x14ac:dyDescent="0.35">
      <c r="A17" s="40">
        <v>6100014</v>
      </c>
      <c r="B17" s="67" t="str">
        <f>IF($A17='CATALOGUE PRODUITS'!$A8,'CATALOGUE PRODUITS'!$B8,"")&amp;IF($A17='CATALOGUE PRODUITS'!$A9,'CATALOGUE PRODUITS'!$B9,"")&amp;IF($A17='CATALOGUE PRODUITS'!$A10,'CATALOGUE PRODUITS'!$B10,"")&amp;IF($A17='CATALOGUE PRODUITS'!$A11,'CATALOGUE PRODUITS'!$B11,"")&amp;IF($A17='CATALOGUE PRODUITS'!$A12,'CATALOGUE PRODUITS'!$B12,"")</f>
        <v>Sous-chemise  rouge recyclée</v>
      </c>
      <c r="C17" s="68"/>
      <c r="D17" s="68"/>
      <c r="E17" s="68"/>
      <c r="F17" s="69"/>
      <c r="G17" s="19">
        <v>4</v>
      </c>
      <c r="H17" s="20" t="str">
        <f>IF($B17='CATALOGUE PRODUITS'!$B8,'CATALOGUE PRODUITS'!$E8,"")&amp;IF($B17='CATALOGUE PRODUITS'!$B9,'CATALOGUE PRODUITS'!$E9,"")&amp;IF($B17='CATALOGUE PRODUITS'!$B10,'CATALOGUE PRODUITS'!$E10,"")&amp;IF($B17='CATALOGUE PRODUITS'!$B11,'CATALOGUE PRODUITS'!$E11,"")&amp;IF($B17='CATALOGUE PRODUITS'!$B12,'CATALOGUE PRODUITS'!$E12,"")</f>
        <v>0,5</v>
      </c>
      <c r="I17" s="21">
        <f t="shared" si="0"/>
        <v>2</v>
      </c>
    </row>
    <row r="18" spans="1:9" x14ac:dyDescent="0.35">
      <c r="A18" s="40">
        <v>6100015</v>
      </c>
      <c r="B18" s="67" t="str">
        <f>IF($A18='CATALOGUE PRODUITS'!$A9,'CATALOGUE PRODUITS'!$B9,"")&amp;IF($A18='CATALOGUE PRODUITS'!$A10,'CATALOGUE PRODUITS'!$B10,"")&amp;IF($A18='CATALOGUE PRODUITS'!$A11,'CATALOGUE PRODUITS'!$B11,"")&amp;IF($A18='CATALOGUE PRODUITS'!$A12,'CATALOGUE PRODUITS'!$B12,"")&amp;IF($A18='CATALOGUE PRODUITS'!$A13,'CATALOGUE PRODUITS'!$B13,"")</f>
        <v>Sous-chemise verte recyclée</v>
      </c>
      <c r="C18" s="68"/>
      <c r="D18" s="68"/>
      <c r="E18" s="68"/>
      <c r="F18" s="69"/>
      <c r="G18" s="19">
        <v>9</v>
      </c>
      <c r="H18" s="20" t="str">
        <f>IF($B18='CATALOGUE PRODUITS'!$B9,'CATALOGUE PRODUITS'!$E9,"")&amp;IF($B18='CATALOGUE PRODUITS'!$B10,'CATALOGUE PRODUITS'!$E10,"")&amp;IF($B18='CATALOGUE PRODUITS'!$B11,'CATALOGUE PRODUITS'!$E11,"")&amp;IF($B18='CATALOGUE PRODUITS'!$B12,'CATALOGUE PRODUITS'!$E12,"")&amp;IF($B18='CATALOGUE PRODUITS'!$B13,'CATALOGUE PRODUITS'!$E13,"")</f>
        <v>0,5</v>
      </c>
      <c r="I18" s="21">
        <f t="shared" si="0"/>
        <v>4.5</v>
      </c>
    </row>
    <row r="19" spans="1:9" x14ac:dyDescent="0.35">
      <c r="A19" s="40"/>
      <c r="B19" s="67" t="str">
        <f>IF($A19='CATALOGUE PRODUITS'!$A10,'CATALOGUE PRODUITS'!$B10,"")&amp;IF($A19='CATALOGUE PRODUITS'!$A11,'CATALOGUE PRODUITS'!$B11,"")&amp;IF($A19='CATALOGUE PRODUITS'!$A12,'CATALOGUE PRODUITS'!$B12,"")&amp;IF($A19='CATALOGUE PRODUITS'!$A13,'CATALOGUE PRODUITS'!$B13,"")&amp;IF($A19='CATALOGUE PRODUITS'!$A14,'CATALOGUE PRODUITS'!$B14,"")</f>
        <v/>
      </c>
      <c r="C19" s="68"/>
      <c r="D19" s="68"/>
      <c r="E19" s="68"/>
      <c r="F19" s="69"/>
      <c r="G19" s="19"/>
      <c r="H19" s="20" t="str">
        <f>IF($B19='CATALOGUE PRODUITS'!$B10,'CATALOGUE PRODUITS'!$E10,"")&amp;IF($B19='CATALOGUE PRODUITS'!$B11,'CATALOGUE PRODUITS'!$E11,"")&amp;IF($B19='CATALOGUE PRODUITS'!$B12,'CATALOGUE PRODUITS'!$E12,"")&amp;IF($B19='CATALOGUE PRODUITS'!$B13,'CATALOGUE PRODUITS'!$E13,"")&amp;IF($B19='CATALOGUE PRODUITS'!$B14,'CATALOGUE PRODUITS'!$E14,"")</f>
        <v/>
      </c>
      <c r="I19" s="21" t="str">
        <f t="shared" si="0"/>
        <v/>
      </c>
    </row>
    <row r="20" spans="1:9" x14ac:dyDescent="0.35">
      <c r="A20" s="40"/>
      <c r="B20" s="67" t="str">
        <f>IF($A20='CATALOGUE PRODUITS'!$A11,'CATALOGUE PRODUITS'!$B11,"")&amp;IF($A20='CATALOGUE PRODUITS'!$A12,'CATALOGUE PRODUITS'!$B12,"")&amp;IF($A20='CATALOGUE PRODUITS'!$A13,'CATALOGUE PRODUITS'!$B13,"")&amp;IF($A20='CATALOGUE PRODUITS'!$A14,'CATALOGUE PRODUITS'!$B14,"")&amp;IF($A20='CATALOGUE PRODUITS'!$A15,'CATALOGUE PRODUITS'!$B15,"")</f>
        <v/>
      </c>
      <c r="C20" s="68"/>
      <c r="D20" s="68"/>
      <c r="E20" s="68"/>
      <c r="F20" s="69"/>
      <c r="G20" s="19"/>
      <c r="H20" s="20" t="str">
        <f>IF($B20='CATALOGUE PRODUITS'!$B11,'CATALOGUE PRODUITS'!$E11,"")&amp;IF($B20='CATALOGUE PRODUITS'!$B12,'CATALOGUE PRODUITS'!$E12,"")&amp;IF($B20='CATALOGUE PRODUITS'!$B13,'CATALOGUE PRODUITS'!$E13,"")&amp;IF($B20='CATALOGUE PRODUITS'!$B14,'CATALOGUE PRODUITS'!$E14,"")&amp;IF($B20='CATALOGUE PRODUITS'!$B15,'CATALOGUE PRODUITS'!$E15,"")</f>
        <v/>
      </c>
      <c r="I20" s="21" t="str">
        <f t="shared" si="0"/>
        <v/>
      </c>
    </row>
    <row r="21" spans="1:9" x14ac:dyDescent="0.35">
      <c r="A21" s="40"/>
      <c r="B21" s="67" t="str">
        <f>IF($A21='CATALOGUE PRODUITS'!$A12,'CATALOGUE PRODUITS'!$B12,"")&amp;IF($A21='CATALOGUE PRODUITS'!$A13,'CATALOGUE PRODUITS'!$B13,"")&amp;IF($A21='CATALOGUE PRODUITS'!$A14,'CATALOGUE PRODUITS'!$B14,"")&amp;IF($A21='CATALOGUE PRODUITS'!$A15,'CATALOGUE PRODUITS'!$B15,"")&amp;IF($A21='CATALOGUE PRODUITS'!$A16,'CATALOGUE PRODUITS'!$B16,"")</f>
        <v/>
      </c>
      <c r="C21" s="68"/>
      <c r="D21" s="68"/>
      <c r="E21" s="68"/>
      <c r="F21" s="69"/>
      <c r="G21" s="19"/>
      <c r="H21" s="20" t="str">
        <f>IF($B21='CATALOGUE PRODUITS'!$B12,'CATALOGUE PRODUITS'!$E12,"")&amp;IF($B21='CATALOGUE PRODUITS'!$B13,'CATALOGUE PRODUITS'!$E13,"")&amp;IF($B21='CATALOGUE PRODUITS'!$B14,'CATALOGUE PRODUITS'!$E14,"")&amp;IF($B21='CATALOGUE PRODUITS'!$B15,'CATALOGUE PRODUITS'!$E15,"")&amp;IF($B21='CATALOGUE PRODUITS'!$B16,'CATALOGUE PRODUITS'!$E16,"")</f>
        <v/>
      </c>
      <c r="I21" s="21" t="str">
        <f t="shared" si="0"/>
        <v/>
      </c>
    </row>
    <row r="22" spans="1:9" x14ac:dyDescent="0.35">
      <c r="A22" s="40"/>
      <c r="B22" s="67" t="str">
        <f>IF($A22='CATALOGUE PRODUITS'!$A13,'CATALOGUE PRODUITS'!$B13,"")&amp;IF($A22='CATALOGUE PRODUITS'!$A14,'CATALOGUE PRODUITS'!$B14,"")&amp;IF($A22='CATALOGUE PRODUITS'!$A15,'CATALOGUE PRODUITS'!$B15,"")&amp;IF($A22='CATALOGUE PRODUITS'!$A16,'CATALOGUE PRODUITS'!$B16,"")&amp;IF($A22='CATALOGUE PRODUITS'!$A17,'CATALOGUE PRODUITS'!$B17,"")</f>
        <v/>
      </c>
      <c r="C22" s="68"/>
      <c r="D22" s="68"/>
      <c r="E22" s="68"/>
      <c r="F22" s="69"/>
      <c r="G22" s="19"/>
      <c r="H22" s="20" t="str">
        <f>IF($B22='CATALOGUE PRODUITS'!$B13,'CATALOGUE PRODUITS'!$E13,"")&amp;IF($B22='CATALOGUE PRODUITS'!$B14,'CATALOGUE PRODUITS'!$E14,"")&amp;IF($B22='CATALOGUE PRODUITS'!$B15,'CATALOGUE PRODUITS'!$E15,"")&amp;IF($B22='CATALOGUE PRODUITS'!$B16,'CATALOGUE PRODUITS'!$E16,"")&amp;IF($B22='CATALOGUE PRODUITS'!$B17,'CATALOGUE PRODUITS'!$E17,"")</f>
        <v/>
      </c>
      <c r="I22" s="21" t="str">
        <f t="shared" si="0"/>
        <v/>
      </c>
    </row>
    <row r="23" spans="1:9" x14ac:dyDescent="0.35">
      <c r="A23" s="40"/>
      <c r="B23" s="67" t="str">
        <f>IF($A23='CATALOGUE PRODUITS'!$A14,'CATALOGUE PRODUITS'!$B14,"")&amp;IF($A23='CATALOGUE PRODUITS'!$A15,'CATALOGUE PRODUITS'!$B15,"")&amp;IF($A23='CATALOGUE PRODUITS'!$A16,'CATALOGUE PRODUITS'!$B16,"")&amp;IF($A23='CATALOGUE PRODUITS'!$A17,'CATALOGUE PRODUITS'!$B17,"")&amp;IF($A23='CATALOGUE PRODUITS'!$A18,'CATALOGUE PRODUITS'!$B18,"")</f>
        <v/>
      </c>
      <c r="C23" s="68"/>
      <c r="D23" s="68"/>
      <c r="E23" s="68"/>
      <c r="F23" s="69"/>
      <c r="G23" s="19"/>
      <c r="H23" s="20" t="str">
        <f>IF($B23='CATALOGUE PRODUITS'!$B14,'CATALOGUE PRODUITS'!$E14,"")&amp;IF($B23='CATALOGUE PRODUITS'!$B15,'CATALOGUE PRODUITS'!$E15,"")&amp;IF($B23='CATALOGUE PRODUITS'!$B16,'CATALOGUE PRODUITS'!$E16,"")&amp;IF($B23='CATALOGUE PRODUITS'!$B17,'CATALOGUE PRODUITS'!$E17,"")&amp;IF($B23='CATALOGUE PRODUITS'!$B18,'CATALOGUE PRODUITS'!$E18,"")</f>
        <v/>
      </c>
      <c r="I23" s="21" t="str">
        <f t="shared" si="0"/>
        <v/>
      </c>
    </row>
    <row r="24" spans="1:9" x14ac:dyDescent="0.35">
      <c r="A24" s="40"/>
      <c r="B24" s="67" t="str">
        <f>IF($A24='CATALOGUE PRODUITS'!$A15,'CATALOGUE PRODUITS'!$B15,"")&amp;IF($A24='CATALOGUE PRODUITS'!$A16,'CATALOGUE PRODUITS'!$B16,"")&amp;IF($A24='CATALOGUE PRODUITS'!$A17,'CATALOGUE PRODUITS'!$B17,"")&amp;IF($A24='CATALOGUE PRODUITS'!$A18,'CATALOGUE PRODUITS'!$B18,"")&amp;IF($A24='CATALOGUE PRODUITS'!$A19,'CATALOGUE PRODUITS'!$B19,"")</f>
        <v/>
      </c>
      <c r="C24" s="68"/>
      <c r="D24" s="68"/>
      <c r="E24" s="68"/>
      <c r="F24" s="69"/>
      <c r="G24" s="19"/>
      <c r="H24" s="20" t="str">
        <f>IF($B24='CATALOGUE PRODUITS'!$B15,'CATALOGUE PRODUITS'!$E15,"")&amp;IF($B24='CATALOGUE PRODUITS'!$B16,'CATALOGUE PRODUITS'!$E16,"")&amp;IF($B24='CATALOGUE PRODUITS'!$B17,'CATALOGUE PRODUITS'!$E17,"")&amp;IF($B24='CATALOGUE PRODUITS'!$B18,'CATALOGUE PRODUITS'!$E18,"")&amp;IF($B24='CATALOGUE PRODUITS'!$B19,'CATALOGUE PRODUITS'!$E19,"")</f>
        <v/>
      </c>
      <c r="I24" s="21" t="str">
        <f t="shared" si="0"/>
        <v/>
      </c>
    </row>
    <row r="25" spans="1:9" x14ac:dyDescent="0.35">
      <c r="A25" s="40"/>
      <c r="B25" s="67" t="str">
        <f>IF($A25='CATALOGUE PRODUITS'!$A16,'CATALOGUE PRODUITS'!$B16,"")&amp;IF($A25='CATALOGUE PRODUITS'!$A17,'CATALOGUE PRODUITS'!$B17,"")&amp;IF($A25='CATALOGUE PRODUITS'!$A18,'CATALOGUE PRODUITS'!$B18,"")&amp;IF($A25='CATALOGUE PRODUITS'!$A19,'CATALOGUE PRODUITS'!$B19,"")&amp;IF($A25='CATALOGUE PRODUITS'!$A20,'CATALOGUE PRODUITS'!$B20,"")</f>
        <v/>
      </c>
      <c r="C25" s="68"/>
      <c r="D25" s="68"/>
      <c r="E25" s="68"/>
      <c r="F25" s="69"/>
      <c r="G25" s="19"/>
      <c r="H25" s="20" t="str">
        <f>IF($B25='CATALOGUE PRODUITS'!$B16,'CATALOGUE PRODUITS'!$E16,"")&amp;IF($B25='CATALOGUE PRODUITS'!$B17,'CATALOGUE PRODUITS'!$E17,"")&amp;IF($B25='CATALOGUE PRODUITS'!$B18,'CATALOGUE PRODUITS'!$E18,"")&amp;IF($B25='CATALOGUE PRODUITS'!$B19,'CATALOGUE PRODUITS'!$E19,"")&amp;IF($B25='CATALOGUE PRODUITS'!$B20,'CATALOGUE PRODUITS'!$E20,"")</f>
        <v/>
      </c>
      <c r="I25" s="21" t="str">
        <f t="shared" si="0"/>
        <v/>
      </c>
    </row>
    <row r="26" spans="1:9" x14ac:dyDescent="0.35">
      <c r="A26" s="40"/>
      <c r="B26" s="67" t="str">
        <f>IF($A26='CATALOGUE PRODUITS'!$A17,'CATALOGUE PRODUITS'!$B17,"")&amp;IF($A26='CATALOGUE PRODUITS'!$A18,'CATALOGUE PRODUITS'!$B18,"")&amp;IF($A26='CATALOGUE PRODUITS'!$A19,'CATALOGUE PRODUITS'!$B19,"")&amp;IF($A26='CATALOGUE PRODUITS'!$A20,'CATALOGUE PRODUITS'!$B20,"")&amp;IF($A26='CATALOGUE PRODUITS'!$A21,'CATALOGUE PRODUITS'!$B21,"")</f>
        <v/>
      </c>
      <c r="C26" s="68"/>
      <c r="D26" s="68"/>
      <c r="E26" s="68"/>
      <c r="F26" s="69"/>
      <c r="G26" s="19"/>
      <c r="H26" s="20" t="str">
        <f>IF($B26='CATALOGUE PRODUITS'!$B17,'CATALOGUE PRODUITS'!$E17,"")&amp;IF($B26='CATALOGUE PRODUITS'!$B18,'CATALOGUE PRODUITS'!$E18,"")&amp;IF($B26='CATALOGUE PRODUITS'!$B19,'CATALOGUE PRODUITS'!$E19,"")&amp;IF($B26='CATALOGUE PRODUITS'!$B20,'CATALOGUE PRODUITS'!$E20,"")&amp;IF($B26='CATALOGUE PRODUITS'!$B21,'CATALOGUE PRODUITS'!$E21,"")</f>
        <v/>
      </c>
      <c r="I26" s="21" t="str">
        <f t="shared" si="0"/>
        <v/>
      </c>
    </row>
    <row r="27" spans="1:9" ht="15.5" x14ac:dyDescent="0.35">
      <c r="A27" s="70" t="s">
        <v>14</v>
      </c>
      <c r="B27" s="71"/>
      <c r="C27" s="71"/>
      <c r="D27" s="71"/>
      <c r="E27" s="71"/>
      <c r="F27" s="71"/>
      <c r="G27" s="71"/>
      <c r="H27" s="72"/>
      <c r="I27" s="22">
        <v>12.2</v>
      </c>
    </row>
    <row r="28" spans="1:9" ht="18.5" x14ac:dyDescent="0.45">
      <c r="A28" s="73"/>
      <c r="B28" s="74"/>
      <c r="C28" s="74"/>
      <c r="D28" s="74"/>
      <c r="E28" s="74"/>
      <c r="F28" s="75"/>
      <c r="G28" s="60" t="s">
        <v>13</v>
      </c>
      <c r="H28" s="61"/>
      <c r="I28" s="21">
        <f>SUM(I14:I26)+I27</f>
        <v>30.2</v>
      </c>
    </row>
    <row r="29" spans="1:9" ht="26" x14ac:dyDescent="0.35">
      <c r="A29" s="12" t="s">
        <v>32</v>
      </c>
      <c r="B29" s="18" t="s">
        <v>7</v>
      </c>
      <c r="C29" s="18" t="s">
        <v>8</v>
      </c>
      <c r="D29" s="18" t="s">
        <v>9</v>
      </c>
      <c r="E29" s="18" t="s">
        <v>10</v>
      </c>
      <c r="F29" s="13" t="s">
        <v>11</v>
      </c>
      <c r="G29" s="62" t="s">
        <v>12</v>
      </c>
      <c r="H29" s="63"/>
      <c r="I29" s="23">
        <f>I28*20.6%+I28</f>
        <v>36.421199999999999</v>
      </c>
    </row>
    <row r="30" spans="1:9" ht="15" customHeight="1" x14ac:dyDescent="0.35">
      <c r="A30" s="66" t="s">
        <v>19</v>
      </c>
      <c r="B30" s="3"/>
      <c r="C30" s="4"/>
      <c r="D30" s="3"/>
      <c r="E30" s="3"/>
      <c r="F30" s="13"/>
      <c r="G30" s="76" t="s">
        <v>33</v>
      </c>
      <c r="H30" s="77"/>
      <c r="I30" s="78"/>
    </row>
    <row r="31" spans="1:9" x14ac:dyDescent="0.35">
      <c r="A31" s="66"/>
      <c r="B31" s="64"/>
      <c r="C31" s="64"/>
      <c r="D31" s="64"/>
      <c r="E31" s="64"/>
      <c r="F31" s="65"/>
      <c r="G31" s="79"/>
      <c r="H31" s="80"/>
      <c r="I31" s="81"/>
    </row>
    <row r="32" spans="1:9" x14ac:dyDescent="0.35">
      <c r="A32" s="66"/>
      <c r="B32" s="64"/>
      <c r="C32" s="64"/>
      <c r="D32" s="64"/>
      <c r="E32" s="64"/>
      <c r="F32" s="65"/>
      <c r="G32" s="79"/>
      <c r="H32" s="80"/>
      <c r="I32" s="81"/>
    </row>
    <row r="33" spans="1:9" ht="18.5" x14ac:dyDescent="0.45">
      <c r="A33" s="17" t="s">
        <v>1</v>
      </c>
      <c r="B33" s="85" t="s">
        <v>21</v>
      </c>
      <c r="C33" s="86"/>
      <c r="D33" s="86"/>
      <c r="E33" s="86"/>
      <c r="F33" s="87"/>
      <c r="G33" s="79"/>
      <c r="H33" s="80"/>
      <c r="I33" s="81"/>
    </row>
    <row r="34" spans="1:9" ht="15.5" x14ac:dyDescent="0.35">
      <c r="A34" s="17" t="s">
        <v>2</v>
      </c>
      <c r="B34" s="9" t="s">
        <v>22</v>
      </c>
      <c r="C34" s="10" t="s">
        <v>23</v>
      </c>
      <c r="D34" s="11" t="s">
        <v>27</v>
      </c>
      <c r="E34" s="10" t="s">
        <v>23</v>
      </c>
      <c r="F34" s="9" t="s">
        <v>28</v>
      </c>
      <c r="G34" s="79"/>
      <c r="H34" s="80"/>
      <c r="I34" s="81"/>
    </row>
    <row r="35" spans="1:9" ht="15.5" x14ac:dyDescent="0.35">
      <c r="A35" s="17" t="s">
        <v>3</v>
      </c>
      <c r="B35" s="9" t="s">
        <v>24</v>
      </c>
      <c r="C35" s="10" t="s">
        <v>23</v>
      </c>
      <c r="D35" s="11" t="s">
        <v>27</v>
      </c>
      <c r="E35" s="10" t="s">
        <v>23</v>
      </c>
      <c r="F35" s="9" t="s">
        <v>29</v>
      </c>
      <c r="G35" s="79"/>
      <c r="H35" s="80"/>
      <c r="I35" s="81"/>
    </row>
    <row r="36" spans="1:9" x14ac:dyDescent="0.35">
      <c r="A36" s="88" t="s">
        <v>20</v>
      </c>
      <c r="B36" s="9" t="s">
        <v>25</v>
      </c>
      <c r="C36" s="10" t="s">
        <v>23</v>
      </c>
      <c r="D36" s="11" t="s">
        <v>27</v>
      </c>
      <c r="E36" s="10" t="s">
        <v>23</v>
      </c>
      <c r="F36" s="9" t="s">
        <v>30</v>
      </c>
      <c r="G36" s="79"/>
      <c r="H36" s="80"/>
      <c r="I36" s="81"/>
    </row>
    <row r="37" spans="1:9" x14ac:dyDescent="0.35">
      <c r="A37" s="89"/>
      <c r="B37" s="9" t="s">
        <v>26</v>
      </c>
      <c r="C37" s="10" t="s">
        <v>23</v>
      </c>
      <c r="D37" s="2"/>
      <c r="E37" s="2"/>
      <c r="F37" s="2"/>
      <c r="G37" s="79"/>
      <c r="H37" s="80"/>
      <c r="I37" s="81"/>
    </row>
    <row r="38" spans="1:9" ht="15" thickBot="1" x14ac:dyDescent="0.4">
      <c r="A38" s="90"/>
      <c r="B38" s="8" t="s">
        <v>31</v>
      </c>
      <c r="C38" s="5"/>
      <c r="D38" s="6"/>
      <c r="E38" s="6"/>
      <c r="F38" s="7"/>
      <c r="G38" s="82"/>
      <c r="H38" s="83"/>
      <c r="I38" s="84"/>
    </row>
  </sheetData>
  <mergeCells count="32">
    <mergeCell ref="B33:F33"/>
    <mergeCell ref="A36:A38"/>
    <mergeCell ref="B19:F19"/>
    <mergeCell ref="B20:F20"/>
    <mergeCell ref="B22:F22"/>
    <mergeCell ref="B23:F23"/>
    <mergeCell ref="B25:F25"/>
    <mergeCell ref="I12:I13"/>
    <mergeCell ref="G28:H28"/>
    <mergeCell ref="G29:H29"/>
    <mergeCell ref="B31:F32"/>
    <mergeCell ref="A30:A32"/>
    <mergeCell ref="B14:F14"/>
    <mergeCell ref="B15:F15"/>
    <mergeCell ref="B16:F16"/>
    <mergeCell ref="B17:F17"/>
    <mergeCell ref="A27:H27"/>
    <mergeCell ref="B24:F24"/>
    <mergeCell ref="B21:F21"/>
    <mergeCell ref="B18:F18"/>
    <mergeCell ref="B26:F26"/>
    <mergeCell ref="A28:F28"/>
    <mergeCell ref="G30:I38"/>
    <mergeCell ref="B4:E4"/>
    <mergeCell ref="G1:H1"/>
    <mergeCell ref="A12:A13"/>
    <mergeCell ref="B12:F13"/>
    <mergeCell ref="H12:H13"/>
    <mergeCell ref="G12:G13"/>
    <mergeCell ref="B1:E1"/>
    <mergeCell ref="B2:E2"/>
    <mergeCell ref="B3:E3"/>
  </mergeCells>
  <dataValidations count="1">
    <dataValidation type="list" allowBlank="1" showInputMessage="1" showErrorMessage="1" sqref="A14:A26">
      <formula1>_Références</formula1>
    </dataValidation>
  </dataValidations>
  <printOptions horizontalCentered="1" verticalCentered="1"/>
  <pageMargins left="0.39370078740157483" right="0.39370078740157483" top="0.39370078740157483" bottom="0.39370078740157483" header="0.11811023622047245" footer="0.11811023622047245"/>
  <pageSetup paperSize="9" scale="69" orientation="portrait" r:id="rId1"/>
  <headerFooter>
    <oddHeader xml:space="preserve">&amp;L
</oddHeader>
    <oddFooter xml:space="preserve">&amp;L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CATALOGUE PRODUITS</vt:lpstr>
      <vt:lpstr>BON DE COMMANDE</vt:lpstr>
      <vt:lpstr>_Références</vt:lpstr>
      <vt:lpstr>'BON DE COMMANDE'!Zone_d_impression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Mégane Fantoni</dc:creator>
  <cp:lastModifiedBy>Danjean Yohann</cp:lastModifiedBy>
  <cp:lastPrinted>2019-02-22T09:15:56Z</cp:lastPrinted>
  <dcterms:created xsi:type="dcterms:W3CDTF">2019-02-21T14:10:34Z</dcterms:created>
  <dcterms:modified xsi:type="dcterms:W3CDTF">2019-03-06T11:25:05Z</dcterms:modified>
</cp:coreProperties>
</file>