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50" windowWidth="20010" windowHeight="858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B26" i="1" l="1"/>
  <c r="C24" i="1"/>
  <c r="F26" i="1"/>
  <c r="D26" i="1"/>
  <c r="B24" i="1" l="1"/>
  <c r="D24" i="1"/>
  <c r="F24" i="1"/>
  <c r="E24" i="1"/>
  <c r="G24" i="1"/>
  <c r="B15" i="1" l="1"/>
  <c r="B16" i="1" s="1"/>
  <c r="B25" i="1" l="1"/>
  <c r="D25" i="1"/>
  <c r="F25" i="1"/>
  <c r="B17" i="1"/>
  <c r="C26" i="1" s="1"/>
  <c r="G26" i="1" l="1"/>
  <c r="E26" i="1"/>
  <c r="D27" i="1" l="1"/>
  <c r="F27" i="1"/>
  <c r="B29" i="1"/>
  <c r="B27" i="1"/>
  <c r="B28" i="1"/>
  <c r="B30" i="1" l="1"/>
</calcChain>
</file>

<file path=xl/sharedStrings.xml><?xml version="1.0" encoding="utf-8"?>
<sst xmlns="http://schemas.openxmlformats.org/spreadsheetml/2006/main" count="21" uniqueCount="18">
  <si>
    <t>Total Elec</t>
  </si>
  <si>
    <t>Clim (60%)</t>
  </si>
  <si>
    <t>Reste Elec</t>
  </si>
  <si>
    <t>Visitor</t>
  </si>
  <si>
    <t>Water</t>
  </si>
  <si>
    <t>Days</t>
  </si>
  <si>
    <t>Month</t>
  </si>
  <si>
    <t>If No visitor, leave the cell EMPTY</t>
  </si>
  <si>
    <t>Total / Pers</t>
  </si>
  <si>
    <t>Gran Total</t>
  </si>
  <si>
    <t>Total Water</t>
  </si>
  <si>
    <t>Heat (60%)</t>
  </si>
  <si>
    <t>Rest Elec</t>
  </si>
  <si>
    <t>Room 1</t>
  </si>
  <si>
    <t>Room 2</t>
  </si>
  <si>
    <t>Room 3</t>
  </si>
  <si>
    <t>Total Facture</t>
  </si>
  <si>
    <t>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</si>
</sst>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0" fillId="4" borderId="0" xfId="0" applyFill="1"/>
    <xf numFmtId="164" fontId="0" fillId="0" borderId="0" xfId="0" applyNumberFormat="1"/>
    <xf numFmtId="0" fontId="0" fillId="9" borderId="0" xfId="0" applyFill="1"/>
    <xf numFmtId="0" fontId="0" fillId="8" borderId="0" xfId="0" applyFill="1"/>
    <xf numFmtId="0" fontId="0" fillId="10" borderId="0" xfId="0" applyFill="1"/>
    <xf numFmtId="0" fontId="0" fillId="0" borderId="4" xfId="0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4" xfId="0" applyBorder="1"/>
    <xf numFmtId="0" fontId="0" fillId="4" borderId="4" xfId="0" applyFill="1" applyBorder="1"/>
    <xf numFmtId="164" fontId="0" fillId="0" borderId="4" xfId="0" applyNumberFormat="1" applyBorder="1" applyAlignment="1">
      <alignment horizontal="center" vertical="center"/>
    </xf>
    <xf numFmtId="16" fontId="0" fillId="0" borderId="0" xfId="0" applyNumberFormat="1"/>
    <xf numFmtId="1" fontId="0" fillId="0" borderId="4" xfId="0" applyNumberFormat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8" borderId="4" xfId="0" applyNumberFormat="1" applyFill="1" applyBorder="1" applyAlignment="1">
      <alignment horizontal="center"/>
    </xf>
    <xf numFmtId="2" fontId="0" fillId="9" borderId="4" xfId="0" applyNumberFormat="1" applyFill="1" applyBorder="1" applyAlignment="1">
      <alignment horizontal="center"/>
    </xf>
    <xf numFmtId="2" fontId="0" fillId="10" borderId="4" xfId="0" applyNumberFormat="1" applyFill="1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15"/>
    </mc:Choice>
    <mc:Fallback>
      <c:style val="15"/>
    </mc:Fallback>
  </mc:AlternateContent>
  <c:chart>
    <c:autoTitleDeleted val="1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"/>
          <c:y val="4.4835572024085222E-3"/>
          <c:w val="0.99690641993376339"/>
          <c:h val="0.97869347359248082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</c:spPr>
          </c:dPt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(Sheet1!$A$14,Sheet1!$A$16:$A$17)</c:f>
              <c:strCache>
                <c:ptCount val="3"/>
                <c:pt idx="0">
                  <c:v>Eau</c:v>
                </c:pt>
                <c:pt idx="1">
                  <c:v>Clim (60%)</c:v>
                </c:pt>
                <c:pt idx="2">
                  <c:v>Reste Elec</c:v>
                </c:pt>
              </c:strCache>
            </c:strRef>
          </c:cat>
          <c:val>
            <c:numRef>
              <c:f>(Sheet1!$B$14,Sheet1!$B$16:$B$17)</c:f>
              <c:numCache>
                <c:formatCode>General</c:formatCode>
                <c:ptCount val="3"/>
                <c:pt idx="0">
                  <c:v>25</c:v>
                </c:pt>
                <c:pt idx="1">
                  <c:v>90</c:v>
                </c:pt>
                <c:pt idx="2">
                  <c:v>60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95249</xdr:colOff>
      <xdr:row>7</xdr:row>
      <xdr:rowOff>47624</xdr:rowOff>
    </xdr:from>
    <xdr:to>
      <xdr:col>6</xdr:col>
      <xdr:colOff>600075</xdr:colOff>
      <xdr:row>17</xdr:row>
      <xdr:rowOff>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K30"/>
  <sheetViews>
    <sheetView tabSelected="1" workbookViewId="0">
      <selection activeCell="B27" sqref="B27:C27"/>
    </sheetView>
  </sheetViews>
  <sheetFormatPr defaultRowHeight="15" x14ac:dyDescent="0.25"/>
  <cols>
    <col min="1" max="1" width="12.42578125" bestFit="1" customWidth="1"/>
  </cols>
  <sheetData>
    <row r="10" spans="1:11" x14ac:dyDescent="0.25">
      <c r="K10" s="14"/>
    </row>
    <row r="13" spans="1:11" x14ac:dyDescent="0.25">
      <c r="A13" s="1" t="s">
        <v>16</v>
      </c>
      <c r="B13" s="4">
        <v>175</v>
      </c>
    </row>
    <row r="14" spans="1:11" x14ac:dyDescent="0.25">
      <c r="A14" s="1" t="s">
        <v>17</v>
      </c>
      <c r="B14" s="5">
        <v>25</v>
      </c>
    </row>
    <row r="15" spans="1:11" x14ac:dyDescent="0.25">
      <c r="A15" s="2" t="s">
        <v>0</v>
      </c>
      <c r="B15" s="6">
        <f>B13-B14</f>
        <v>150</v>
      </c>
    </row>
    <row r="16" spans="1:11" x14ac:dyDescent="0.25">
      <c r="A16" s="26" t="s">
        <v>1</v>
      </c>
      <c r="B16">
        <f>0.6*B15</f>
        <v>90</v>
      </c>
    </row>
    <row r="17" spans="1:9" x14ac:dyDescent="0.25">
      <c r="A17" s="26" t="s">
        <v>2</v>
      </c>
      <c r="B17">
        <f>B15-B16</f>
        <v>60</v>
      </c>
    </row>
    <row r="18" spans="1:9" ht="15.75" thickBot="1" x14ac:dyDescent="0.3"/>
    <row r="19" spans="1:9" ht="19.5" thickBot="1" x14ac:dyDescent="0.35">
      <c r="B19" s="16" t="s">
        <v>7</v>
      </c>
      <c r="C19" s="17"/>
      <c r="D19" s="17"/>
      <c r="E19" s="17"/>
      <c r="F19" s="17"/>
      <c r="G19" s="18"/>
    </row>
    <row r="21" spans="1:9" x14ac:dyDescent="0.25">
      <c r="A21" s="7"/>
      <c r="B21" s="8" t="s">
        <v>13</v>
      </c>
      <c r="C21" s="8" t="s">
        <v>3</v>
      </c>
      <c r="D21" s="9" t="s">
        <v>14</v>
      </c>
      <c r="E21" s="9" t="s">
        <v>3</v>
      </c>
      <c r="F21" s="10" t="s">
        <v>15</v>
      </c>
      <c r="G21" s="10" t="s">
        <v>3</v>
      </c>
    </row>
    <row r="22" spans="1:9" x14ac:dyDescent="0.25">
      <c r="A22" s="11" t="s">
        <v>5</v>
      </c>
      <c r="B22" s="7">
        <v>30</v>
      </c>
      <c r="C22" s="7">
        <v>15</v>
      </c>
      <c r="D22" s="7">
        <v>30</v>
      </c>
      <c r="E22" s="7"/>
      <c r="F22" s="7">
        <v>30</v>
      </c>
      <c r="G22" s="7"/>
    </row>
    <row r="23" spans="1:9" x14ac:dyDescent="0.25">
      <c r="A23" s="11" t="s">
        <v>6</v>
      </c>
      <c r="B23" s="15">
        <v>30</v>
      </c>
      <c r="C23" s="15">
        <v>30</v>
      </c>
      <c r="D23" s="15">
        <v>30</v>
      </c>
      <c r="E23" s="15">
        <v>30</v>
      </c>
      <c r="F23" s="15">
        <v>30</v>
      </c>
      <c r="G23" s="15">
        <v>30</v>
      </c>
    </row>
    <row r="24" spans="1:9" x14ac:dyDescent="0.25">
      <c r="A24" s="11" t="s">
        <v>4</v>
      </c>
      <c r="B24" s="13">
        <f>(($B14*(B22/B23)/3))</f>
        <v>8.3333333333333339</v>
      </c>
      <c r="C24" s="13">
        <f>(($B14*(C22/C23)/COUNTA(B22:G22)))</f>
        <v>3.125</v>
      </c>
      <c r="D24" s="13">
        <f t="shared" ref="C24:F24" si="0">(($B14*(D22/D23)/COUNTA($B22:$G22)))</f>
        <v>6.25</v>
      </c>
      <c r="E24" s="13">
        <f>(($B14*(E22/E23)/COUNTA($B22:$G22)))</f>
        <v>0</v>
      </c>
      <c r="F24" s="13">
        <f t="shared" si="0"/>
        <v>6.25</v>
      </c>
      <c r="G24" s="13">
        <f>(($B14*(G22/G23)/COUNTA($B22:$G22)))</f>
        <v>0</v>
      </c>
      <c r="I24" s="3"/>
    </row>
    <row r="25" spans="1:9" x14ac:dyDescent="0.25">
      <c r="A25" s="12" t="s">
        <v>11</v>
      </c>
      <c r="B25" s="21">
        <f>$B16/3</f>
        <v>30</v>
      </c>
      <c r="C25" s="22"/>
      <c r="D25" s="21">
        <f t="shared" ref="D25" si="1">$B16/3</f>
        <v>30</v>
      </c>
      <c r="E25" s="22"/>
      <c r="F25" s="21">
        <f t="shared" ref="F25" si="2">$B16/3</f>
        <v>30</v>
      </c>
      <c r="G25" s="22"/>
    </row>
    <row r="26" spans="1:9" x14ac:dyDescent="0.25">
      <c r="A26" s="11" t="s">
        <v>12</v>
      </c>
      <c r="B26" s="13">
        <f>(($B17*((B22/B23))/COUNTA(B22:G22)))</f>
        <v>15</v>
      </c>
      <c r="C26" s="13">
        <f t="shared" ref="C26" si="3">(($B17*((C22/C23))/COUNTA($B22:$G22)))</f>
        <v>7.5</v>
      </c>
      <c r="D26" s="13">
        <f>(($B17*((D22/D23))/3))</f>
        <v>20</v>
      </c>
      <c r="E26" s="13">
        <f>(($B17*((E22/E23))/COUNTA($B22:$G22)))</f>
        <v>0</v>
      </c>
      <c r="F26" s="13">
        <f>(($B17*((F22/F23))/3))</f>
        <v>20</v>
      </c>
      <c r="G26" s="13">
        <f>(($B17*((G22/G23))/COUNTA($B22:$G22)))</f>
        <v>0</v>
      </c>
    </row>
    <row r="27" spans="1:9" x14ac:dyDescent="0.25">
      <c r="A27" s="11" t="s">
        <v>8</v>
      </c>
      <c r="B27" s="19">
        <f>SUM(B24:C26)</f>
        <v>63.958333333333336</v>
      </c>
      <c r="C27" s="20"/>
      <c r="D27" s="19">
        <f>SUM(D24:E26)</f>
        <v>56.25</v>
      </c>
      <c r="E27" s="20"/>
      <c r="F27" s="19">
        <f>SUM(F24:G26)</f>
        <v>56.25</v>
      </c>
      <c r="G27" s="20"/>
    </row>
    <row r="28" spans="1:9" x14ac:dyDescent="0.25">
      <c r="A28" s="11" t="s">
        <v>10</v>
      </c>
      <c r="B28" s="23">
        <f>SUM(B24:G24)</f>
        <v>23.958333333333336</v>
      </c>
      <c r="C28" s="23"/>
      <c r="D28" s="23"/>
      <c r="E28" s="23"/>
      <c r="F28" s="23"/>
      <c r="G28" s="23"/>
    </row>
    <row r="29" spans="1:9" x14ac:dyDescent="0.25">
      <c r="A29" s="11" t="s">
        <v>0</v>
      </c>
      <c r="B29" s="25">
        <f>SUM(B25:G26)</f>
        <v>152.5</v>
      </c>
      <c r="C29" s="25"/>
      <c r="D29" s="25"/>
      <c r="E29" s="25"/>
      <c r="F29" s="25"/>
      <c r="G29" s="25"/>
    </row>
    <row r="30" spans="1:9" x14ac:dyDescent="0.25">
      <c r="A30" s="11" t="s">
        <v>9</v>
      </c>
      <c r="B30" s="24">
        <f>SUM(B28:G29)</f>
        <v>176.45833333333334</v>
      </c>
      <c r="C30" s="24"/>
      <c r="D30" s="24"/>
      <c r="E30" s="24"/>
      <c r="F30" s="24"/>
      <c r="G30" s="24"/>
    </row>
  </sheetData>
  <mergeCells count="10">
    <mergeCell ref="B28:G28"/>
    <mergeCell ref="B30:G30"/>
    <mergeCell ref="B29:G29"/>
    <mergeCell ref="B19:G19"/>
    <mergeCell ref="B27:C27"/>
    <mergeCell ref="D27:E27"/>
    <mergeCell ref="F27:G27"/>
    <mergeCell ref="D25:E25"/>
    <mergeCell ref="F25:G25"/>
    <mergeCell ref="B25:C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5" sqref="A5:G14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SMRT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Gillet Louis (FRES/FRES)</dc:creator>
  <cp:lastModifiedBy>Gillet Louis (FRES/FRES)</cp:lastModifiedBy>
  <dcterms:created xsi:type="dcterms:W3CDTF">2018-12-18T05:54:52Z</dcterms:created>
  <dcterms:modified xsi:type="dcterms:W3CDTF">2018-12-19T04:42:01Z</dcterms:modified>
</cp:coreProperties>
</file>