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D0E6FBC1-EE62-48C2-B631-A4AD80B35028}" xr6:coauthVersionLast="36" xr6:coauthVersionMax="36" xr10:uidLastSave="{00000000-0000-0000-0000-000000000000}"/>
  <bookViews>
    <workbookView xWindow="0" yWindow="0" windowWidth="23040" windowHeight="9792" xr2:uid="{00000000-000D-0000-FFFF-FFFF00000000}"/>
  </bookViews>
  <sheets>
    <sheet name="Produits" sheetId="1" r:id="rId1"/>
    <sheet name="Liste" sheetId="2" r:id="rId2"/>
  </sheets>
  <definedNames>
    <definedName name="_xlnm._FilterDatabase" localSheetId="0" hidden="1">Produits!#REF!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2" l="1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4" i="2" a="1"/>
  <c r="C4" i="2" s="1"/>
  <c r="B5" i="2" a="1"/>
  <c r="B5" i="2" s="1"/>
  <c r="E5" i="2" s="1"/>
  <c r="B6" i="2" a="1"/>
  <c r="B6" i="2" s="1"/>
  <c r="E6" i="2" s="1"/>
  <c r="B7" i="2" a="1"/>
  <c r="B7" i="2" s="1"/>
  <c r="E7" i="2" s="1"/>
  <c r="B8" i="2" a="1"/>
  <c r="B8" i="2" s="1"/>
  <c r="E8" i="2" s="1"/>
  <c r="B9" i="2" a="1"/>
  <c r="B9" i="2" s="1"/>
  <c r="E9" i="2" s="1"/>
  <c r="B10" i="2" a="1"/>
  <c r="B10" i="2" s="1"/>
  <c r="E10" i="2" s="1"/>
  <c r="B4" i="2" a="1"/>
  <c r="B4" i="2" s="1"/>
  <c r="E4" i="2" s="1"/>
  <c r="G10" i="1"/>
  <c r="G9" i="1"/>
  <c r="G7" i="1"/>
  <c r="G6" i="1"/>
  <c r="G1" i="1" s="1"/>
  <c r="G4" i="1"/>
  <c r="G8" i="2" l="1"/>
  <c r="G6" i="2"/>
  <c r="G10" i="2"/>
  <c r="F10" i="2"/>
  <c r="F8" i="2"/>
  <c r="F6" i="2"/>
  <c r="G9" i="2"/>
  <c r="G7" i="2"/>
  <c r="G5" i="2"/>
  <c r="F9" i="2"/>
  <c r="F7" i="2"/>
  <c r="F5" i="2"/>
  <c r="G4" i="2"/>
  <c r="G1" i="2" s="1"/>
  <c r="F4" i="2"/>
</calcChain>
</file>

<file path=xl/sharedStrings.xml><?xml version="1.0" encoding="utf-8"?>
<sst xmlns="http://schemas.openxmlformats.org/spreadsheetml/2006/main" count="22" uniqueCount="14">
  <si>
    <t>Prix</t>
  </si>
  <si>
    <t xml:space="preserve">Total Magasin : </t>
  </si>
  <si>
    <t>1-Fruits-Légumes</t>
  </si>
  <si>
    <t>Prix 
unitaire</t>
  </si>
  <si>
    <t>2-Surgelés</t>
  </si>
  <si>
    <t>Steaks</t>
  </si>
  <si>
    <t>3- Boissons</t>
  </si>
  <si>
    <t>Jus d'orange</t>
  </si>
  <si>
    <t xml:space="preserve">Coca </t>
  </si>
  <si>
    <t>Concombre</t>
  </si>
  <si>
    <t>Épinards</t>
  </si>
  <si>
    <t>Quantité</t>
  </si>
  <si>
    <t>RAYONS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</si>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</sst>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1" xfId="0" applyFont="1" applyBorder="1"/>
    <xf numFmtId="0" fontId="0" fillId="0" borderId="0" xfId="0" applyAlignment="1">
      <alignment horizontal="center" vertical="center"/>
    </xf>
    <xf numFmtId="164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1" fillId="5" borderId="1" xfId="0" applyFont="1" applyFill="1" applyBorder="1"/>
    <xf numFmtId="164" fontId="0" fillId="5" borderId="1" xfId="0" applyNumberFormat="1" applyFill="1" applyBorder="1"/>
    <xf numFmtId="0" fontId="0" fillId="0" borderId="0" xfId="0" applyFill="1"/>
    <xf numFmtId="164" fontId="2" fillId="6" borderId="0" xfId="0" applyNumberFormat="1" applyFont="1" applyFill="1" applyAlignment="1">
      <alignment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10"/>
  <sheetViews>
    <sheetView tabSelected="1" workbookViewId="0">
      <selection activeCell="E7" sqref="E7"/>
    </sheetView>
  </sheetViews>
  <sheetFormatPr baseColWidth="10" defaultRowHeight="14.4" x14ac:dyDescent="0.3"/>
  <cols>
    <col min="1" max="1" width="3.109375" customWidth="1"/>
    <col min="2" max="2" width="18.44140625" customWidth="1"/>
    <col min="3" max="3" width="30.88671875" customWidth="1"/>
    <col min="4" max="4" width="2" customWidth="1"/>
    <col min="6" max="6" width="11" customWidth="1"/>
  </cols>
  <sheetData>
    <row r="1" spans="2:7" ht="25.5" customHeight="1" x14ac:dyDescent="0.3">
      <c r="E1" s="16" t="s">
        <v>1</v>
      </c>
      <c r="F1" s="16"/>
      <c r="G1" s="12">
        <f>SUM(G4:G10)</f>
        <v>16.75</v>
      </c>
    </row>
    <row r="3" spans="2:7" ht="42" customHeight="1" x14ac:dyDescent="0.3">
      <c r="B3" s="13" t="s">
        <v>12</v>
      </c>
      <c r="C3" s="13" t="s">
        <v>13</v>
      </c>
      <c r="D3" s="15"/>
      <c r="E3" s="13" t="s">
        <v>11</v>
      </c>
      <c r="F3" s="14" t="s">
        <v>3</v>
      </c>
      <c r="G3" s="13" t="s">
        <v>0</v>
      </c>
    </row>
    <row r="4" spans="2:7" x14ac:dyDescent="0.3">
      <c r="B4" s="5" t="s">
        <v>2</v>
      </c>
      <c r="C4" s="1" t="s">
        <v>9</v>
      </c>
      <c r="E4" s="2">
        <v>2</v>
      </c>
      <c r="F4" s="4">
        <v>0.74</v>
      </c>
      <c r="G4" s="4">
        <f>(F4*E4)</f>
        <v>1.48</v>
      </c>
    </row>
    <row r="5" spans="2:7" x14ac:dyDescent="0.3">
      <c r="B5" s="8"/>
      <c r="C5" s="8"/>
      <c r="D5" s="11"/>
      <c r="E5" s="9"/>
      <c r="F5" s="10"/>
      <c r="G5" s="10"/>
    </row>
    <row r="6" spans="2:7" x14ac:dyDescent="0.3">
      <c r="B6" s="6" t="s">
        <v>4</v>
      </c>
      <c r="C6" s="1" t="s">
        <v>5</v>
      </c>
      <c r="D6" s="11"/>
      <c r="E6" s="2">
        <v>1</v>
      </c>
      <c r="F6" s="4">
        <v>7.42</v>
      </c>
      <c r="G6" s="4">
        <f>(F6*E6)</f>
        <v>7.42</v>
      </c>
    </row>
    <row r="7" spans="2:7" x14ac:dyDescent="0.3">
      <c r="B7" s="6" t="s">
        <v>4</v>
      </c>
      <c r="C7" s="1" t="s">
        <v>10</v>
      </c>
      <c r="D7" s="11"/>
      <c r="E7" s="2">
        <v>1</v>
      </c>
      <c r="F7" s="4">
        <v>1.95</v>
      </c>
      <c r="G7" s="4">
        <f>(F7*E7)</f>
        <v>1.95</v>
      </c>
    </row>
    <row r="8" spans="2:7" x14ac:dyDescent="0.3">
      <c r="B8" s="8"/>
      <c r="C8" s="8"/>
      <c r="D8" s="11"/>
      <c r="E8" s="9"/>
      <c r="F8" s="10"/>
      <c r="G8" s="10"/>
    </row>
    <row r="9" spans="2:7" x14ac:dyDescent="0.3">
      <c r="B9" s="7" t="s">
        <v>6</v>
      </c>
      <c r="C9" s="1" t="s">
        <v>8</v>
      </c>
      <c r="D9" s="11"/>
      <c r="E9" s="2">
        <v>1</v>
      </c>
      <c r="F9" s="4">
        <v>2.2999999999999998</v>
      </c>
      <c r="G9" s="4">
        <f>(F9*E9)</f>
        <v>2.2999999999999998</v>
      </c>
    </row>
    <row r="10" spans="2:7" x14ac:dyDescent="0.3">
      <c r="B10" s="7" t="s">
        <v>6</v>
      </c>
      <c r="C10" s="1" t="s">
        <v>7</v>
      </c>
      <c r="E10" s="2">
        <v>2</v>
      </c>
      <c r="F10" s="4">
        <v>1.8</v>
      </c>
      <c r="G10" s="4">
        <f>(F10*E10)</f>
        <v>3.6</v>
      </c>
    </row>
  </sheetData>
  <mergeCells count="1"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G10"/>
  <sheetViews>
    <sheetView workbookViewId="0">
      <selection activeCell="G17" sqref="G17"/>
    </sheetView>
  </sheetViews>
  <sheetFormatPr baseColWidth="10" defaultRowHeight="14.4" x14ac:dyDescent="0.3"/>
  <cols>
    <col min="1" max="1" width="2.88671875" customWidth="1"/>
    <col min="2" max="2" width="18.5546875" customWidth="1"/>
    <col min="3" max="3" width="24.5546875" customWidth="1"/>
    <col min="4" max="4" width="2.88671875" customWidth="1"/>
  </cols>
  <sheetData>
    <row r="1" spans="2:7" ht="15.6" x14ac:dyDescent="0.3">
      <c r="E1" s="16" t="s">
        <v>1</v>
      </c>
      <c r="F1" s="16"/>
      <c r="G1" s="12">
        <f>SUM(G4:G10)</f>
        <v>16.75</v>
      </c>
    </row>
    <row r="3" spans="2:7" ht="31.2" x14ac:dyDescent="0.3">
      <c r="B3" s="13" t="s">
        <v>12</v>
      </c>
      <c r="C3" s="13" t="s">
        <v>13</v>
      </c>
      <c r="D3" s="3"/>
      <c r="E3" s="13" t="s">
        <v>11</v>
      </c>
      <c r="F3" s="14" t="s">
        <v>3</v>
      </c>
      <c r="G3" s="13" t="s">
        <v>0</v>
      </c>
    </row>
    <row r="4" spans="2:7" x14ac:dyDescent="0.3">
      <c r="B4" s="1" t="str">
        <f t="array" ref="B4">IFERROR(INDEX(Produits!B:B,SMALL(IF(Produits!$E$4:$E$10&lt;&gt;"",ROW($4:$10)),ROW(A1))),"")</f>
        <v>1-Fruits-Légumes</v>
      </c>
      <c r="C4" s="1" t="str">
        <f t="array" ref="C4">IFERROR(INDEX(Produits!C:C,SMALL(IF(Produits!$E$4:$E$10&lt;&gt;"",ROW($4:$10)),ROW(A1))),"")</f>
        <v>Concombre</v>
      </c>
      <c r="E4" s="2">
        <f>IF(B4="","",LOOKUP(2,1/(Produits!B:B&amp;Produits!C:C=B4&amp;C4),Produits!E:E))</f>
        <v>2</v>
      </c>
      <c r="F4" s="4">
        <f>IF(B4="","",LOOKUP(2,1/(Produits!B:B&amp;Produits!C:C=B4&amp;C4),Produits!F:F))</f>
        <v>0.74</v>
      </c>
      <c r="G4" s="4">
        <f>IF(B4="","",LOOKUP(2,1/(Produits!B:B&amp;Produits!C:C=B4&amp;C4),Produits!G:G))</f>
        <v>1.48</v>
      </c>
    </row>
    <row r="5" spans="2:7" x14ac:dyDescent="0.3">
      <c r="B5" s="1" t="str">
        <f t="array" ref="B5">IFERROR(INDEX(Produits!B:B,SMALL(IF(Produits!$E$4:$E$10&lt;&gt;"",ROW($4:$10)),ROW(A2))),"")</f>
        <v>2-Surgelés</v>
      </c>
      <c r="C5" s="1" t="str">
        <f t="array" ref="C5">IFERROR(INDEX(Produits!C:C,SMALL(IF(Produits!$E$4:$E$10&lt;&gt;"",ROW($4:$10)),ROW(A2))),"")</f>
        <v>Steaks</v>
      </c>
      <c r="D5" s="11"/>
      <c r="E5" s="2">
        <f>IF(B5="","",LOOKUP(2,1/(Produits!B:B&amp;Produits!C:C=B5&amp;C5),Produits!E:E))</f>
        <v>1</v>
      </c>
      <c r="F5" s="4">
        <f>IF(B5="","",LOOKUP(2,1/(Produits!B:B&amp;Produits!C:C=B5&amp;C5),Produits!F:F))</f>
        <v>7.42</v>
      </c>
      <c r="G5" s="4">
        <f>IF(B5="","",LOOKUP(2,1/(Produits!B:B&amp;Produits!C:C=B5&amp;C5),Produits!G:G))</f>
        <v>7.42</v>
      </c>
    </row>
    <row r="6" spans="2:7" x14ac:dyDescent="0.3">
      <c r="B6" s="1" t="str">
        <f t="array" ref="B6">IFERROR(INDEX(Produits!B:B,SMALL(IF(Produits!$E$4:$E$10&lt;&gt;"",ROW($4:$10)),ROW(A3))),"")</f>
        <v>2-Surgelés</v>
      </c>
      <c r="C6" s="1" t="str">
        <f t="array" ref="C6">IFERROR(INDEX(Produits!C:C,SMALL(IF(Produits!$E$4:$E$10&lt;&gt;"",ROW($4:$10)),ROW(A3))),"")</f>
        <v>Épinards</v>
      </c>
      <c r="D6" s="11"/>
      <c r="E6" s="2">
        <f>IF(B6="","",LOOKUP(2,1/(Produits!B:B&amp;Produits!C:C=B6&amp;C6),Produits!E:E))</f>
        <v>1</v>
      </c>
      <c r="F6" s="4">
        <f>IF(B6="","",LOOKUP(2,1/(Produits!B:B&amp;Produits!C:C=B6&amp;C6),Produits!F:F))</f>
        <v>1.95</v>
      </c>
      <c r="G6" s="4">
        <f>IF(B6="","",LOOKUP(2,1/(Produits!B:B&amp;Produits!C:C=B6&amp;C6),Produits!G:G))</f>
        <v>1.95</v>
      </c>
    </row>
    <row r="7" spans="2:7" x14ac:dyDescent="0.3">
      <c r="B7" s="1" t="str">
        <f t="array" ref="B7">IFERROR(INDEX(Produits!B:B,SMALL(IF(Produits!$E$4:$E$10&lt;&gt;"",ROW($4:$10)),ROW(A4))),"")</f>
        <v>3- Boissons</v>
      </c>
      <c r="C7" s="1" t="str">
        <f t="array" ref="C7">IFERROR(INDEX(Produits!C:C,SMALL(IF(Produits!$E$4:$E$10&lt;&gt;"",ROW($4:$10)),ROW(A4))),"")</f>
        <v xml:space="preserve">Coca </v>
      </c>
      <c r="D7" s="11"/>
      <c r="E7" s="2">
        <f>IF(B7="","",LOOKUP(2,1/(Produits!B:B&amp;Produits!C:C=B7&amp;C7),Produits!E:E))</f>
        <v>1</v>
      </c>
      <c r="F7" s="4">
        <f>IF(B7="","",LOOKUP(2,1/(Produits!B:B&amp;Produits!C:C=B7&amp;C7),Produits!F:F))</f>
        <v>2.2999999999999998</v>
      </c>
      <c r="G7" s="4">
        <f>IF(B7="","",LOOKUP(2,1/(Produits!B:B&amp;Produits!C:C=B7&amp;C7),Produits!G:G))</f>
        <v>2.2999999999999998</v>
      </c>
    </row>
    <row r="8" spans="2:7" x14ac:dyDescent="0.3">
      <c r="B8" s="1" t="str">
        <f t="array" ref="B8">IFERROR(INDEX(Produits!B:B,SMALL(IF(Produits!$E$4:$E$10&lt;&gt;"",ROW($4:$10)),ROW(A5))),"")</f>
        <v>3- Boissons</v>
      </c>
      <c r="C8" s="1" t="str">
        <f t="array" ref="C8">IFERROR(INDEX(Produits!C:C,SMALL(IF(Produits!$E$4:$E$10&lt;&gt;"",ROW($4:$10)),ROW(A5))),"")</f>
        <v>Jus d'orange</v>
      </c>
      <c r="D8" s="11"/>
      <c r="E8" s="2">
        <f>IF(B8="","",LOOKUP(2,1/(Produits!B:B&amp;Produits!C:C=B8&amp;C8),Produits!E:E))</f>
        <v>2</v>
      </c>
      <c r="F8" s="4">
        <f>IF(B8="","",LOOKUP(2,1/(Produits!B:B&amp;Produits!C:C=B8&amp;C8),Produits!F:F))</f>
        <v>1.8</v>
      </c>
      <c r="G8" s="4">
        <f>IF(B8="","",LOOKUP(2,1/(Produits!B:B&amp;Produits!C:C=B8&amp;C8),Produits!G:G))</f>
        <v>3.6</v>
      </c>
    </row>
    <row r="9" spans="2:7" x14ac:dyDescent="0.3">
      <c r="B9" s="1" t="str">
        <f t="array" ref="B9">IFERROR(INDEX(Produits!B:B,SMALL(IF(Produits!$E$4:$E$10&lt;&gt;"",ROW($4:$10)),ROW(A6))),"")</f>
        <v/>
      </c>
      <c r="C9" s="1" t="str">
        <f t="array" ref="C9">IFERROR(INDEX(Produits!C:C,SMALL(IF(Produits!$E$4:$E$10&lt;&gt;"",ROW($4:$10)),ROW(A6))),"")</f>
        <v/>
      </c>
      <c r="D9" s="11"/>
      <c r="E9" s="2" t="str">
        <f>IF(B9="","",LOOKUP(2,1/(Produits!B:B&amp;Produits!C:C=B9&amp;C9),Produits!E:E))</f>
        <v/>
      </c>
      <c r="F9" s="4" t="str">
        <f>IF(B9="","",LOOKUP(2,1/(Produits!B:B&amp;Produits!C:C=B9&amp;C9),Produits!F:F))</f>
        <v/>
      </c>
      <c r="G9" s="4" t="str">
        <f>IF(B9="","",LOOKUP(2,1/(Produits!B:B&amp;Produits!C:C=B9&amp;C9),Produits!G:G))</f>
        <v/>
      </c>
    </row>
    <row r="10" spans="2:7" x14ac:dyDescent="0.3">
      <c r="B10" s="1" t="str">
        <f t="array" ref="B10">IFERROR(INDEX(Produits!B:B,SMALL(IF(Produits!$E$4:$E$10&lt;&gt;"",ROW($4:$10)),ROW(A7))),"")</f>
        <v/>
      </c>
      <c r="C10" s="1" t="str">
        <f t="array" ref="C10">IFERROR(INDEX(Produits!C:C,SMALL(IF(Produits!$E$4:$E$10&lt;&gt;"",ROW($4:$10)),ROW(A7))),"")</f>
        <v/>
      </c>
      <c r="E10" s="2" t="str">
        <f>IF(B10="","",LOOKUP(2,1/(Produits!B:B&amp;Produits!C:C=B10&amp;C10),Produits!E:E))</f>
        <v/>
      </c>
      <c r="F10" s="4" t="str">
        <f>IF(B10="","",LOOKUP(2,1/(Produits!B:B&amp;Produits!C:C=B10&amp;C10),Produits!F:F))</f>
        <v/>
      </c>
      <c r="G10" s="4" t="str">
        <f>IF(B10="","",LOOKUP(2,1/(Produits!B:B&amp;Produits!C:C=B10&amp;C10),Produits!G:G))</f>
        <v/>
      </c>
    </row>
  </sheetData>
  <mergeCells count="1"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Produits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Meliwi</dc:creator>
  <cp:lastModifiedBy>Hicham Maddouch</cp:lastModifiedBy>
  <dcterms:created xsi:type="dcterms:W3CDTF">2019-11-25T18:10:25Z</dcterms:created>
  <dcterms:modified xsi:type="dcterms:W3CDTF">2019-11-26T12:54:31Z</dcterms:modified>
</cp:coreProperties>
</file>