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tmpa\Java32\"/>
    </mc:Choice>
  </mc:AlternateContent>
  <bookViews>
    <workbookView xWindow="0" yWindow="0" windowWidth="20490" windowHeight="7635"/>
  </bookViews>
  <sheets>
    <sheet name="ANNUAIRE EXPERTS" sheetId="2" r:id="rId1"/>
    <sheet name="Base" sheetId="1" r:id="rId2"/>
    <sheet name="Menus déroulants" sheetId="4" r:id="rId3"/>
  </sheets>
  <definedNames>
    <definedName name="_xlnm._FilterDatabase" localSheetId="1" hidden="1">Base!$A$1:$H$58</definedName>
    <definedName name="Agence">Tableau1[AGENCE]</definedName>
    <definedName name="Alarme_intrusion">'Menus déroulants'!$C$11:$C$12</definedName>
    <definedName name="BAES">'Menus déroulants'!$F$11</definedName>
    <definedName name="Batterie_de_condensateurs">'Menus déroulants'!$B$13</definedName>
    <definedName name="CENTRALE_ENERGIE">'Menus déroulants'!$D$3:$D$9</definedName>
    <definedName name="CFA">'Menus déroulants'!$C$3:$C$6</definedName>
    <definedName name="CFO">'Menus déroulants'!$B$3:$B$8</definedName>
    <definedName name="Cogénération_gaz_et_biogaz">'Menus déroulants'!$D$11:$D$12</definedName>
    <definedName name="Conduite_de_ponts_roulant_tournant">'Menus déroulants'!$E$11</definedName>
    <definedName name="Contrôle_accès">'Menus déroulants'!$C$13</definedName>
    <definedName name="Détection_gaz">'Menus déroulants'!$C$14:$C$15</definedName>
    <definedName name="Essais_réglementaires">'Menus déroulants'!$E$12</definedName>
    <definedName name="Extension_modification_installation">'Menus déroulants'!$A$11:$A$12</definedName>
    <definedName name="Extincteurs">'Menus déroulants'!$F$12:$F$13</definedName>
    <definedName name="Groupe_électrogène_fuel">'Menus déroulants'!$D$13:$D$15</definedName>
    <definedName name="Maintenance_pont_roulant">'Menus déroulants'!$E$13</definedName>
    <definedName name="Maintenance_préventive_et_curative_jusqu_au_niveau_V">'Menus déroulants'!$D$16:$D$17</definedName>
    <definedName name="Maintien_en_Conditions_Opérationnelles">'Menus déroulants'!$D$18:$D$19</definedName>
    <definedName name="Mise_en_conformité">'Menus déroulants'!$A$13:$A$14</definedName>
    <definedName name="Modernisation_automatisme_de_contrôle_et_commande">'Menus déroulants'!$D$20:$D$21</definedName>
    <definedName name="MOYENS_LEVAGE">'Menus déroulants'!$E$3:$E$6</definedName>
    <definedName name="MOYENS_SECOURS">'Menus déroulants'!$F$3:$F$5</definedName>
    <definedName name="NOM">Tableau1[NOM]</definedName>
    <definedName name="Onduleurs">'Menus déroulants'!$B$14</definedName>
    <definedName name="Paratonnerre_Parafoudre">'Menus déroulants'!$B$11:$B$12</definedName>
    <definedName name="Photovoltaïque">'Menus déroulants'!$B$15</definedName>
    <definedName name="Poste_HTA_Distribution_BT">'Menus déroulants'!$B$16:$B$20</definedName>
    <definedName name="Retrofit_installation">'Menus déroulants'!$E$14</definedName>
    <definedName name="Révision_majeure_moteur_et_alternateur_toutes_marques">'Menus déroulants'!$D$22:$D$23</definedName>
    <definedName name="RIA">'Menus déroulants'!$F$14</definedName>
    <definedName name="SPECIFICITE">Tableau1[SPECIFICITE]</definedName>
    <definedName name="SSI">'Menus déroulants'!$A$3:$A$5</definedName>
    <definedName name="Télésurveillance">'Menus déroulants'!$D$24:$D$25</definedName>
    <definedName name="Thermographie">'Menus déroulants'!$B$21</definedName>
    <definedName name="Vérifications_réglementaires">'Menus déroulants'!$A$15:$A$16</definedName>
    <definedName name="Vidéosurveillance">'Menus déroulants'!$C$16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 a="1"/>
  <c r="E9" i="2" s="1"/>
  <c r="E8" i="2" a="1"/>
  <c r="E8" i="2" s="1"/>
  <c r="E7" i="2" a="1"/>
  <c r="E7" i="2" s="1"/>
  <c r="E6" i="2" a="1"/>
  <c r="E6" i="2" s="1"/>
  <c r="E5" i="2" a="1"/>
  <c r="E5" i="2" s="1"/>
  <c r="D7" i="2" l="1"/>
  <c r="D8" i="2"/>
  <c r="D9" i="2"/>
  <c r="F9" i="2" l="1"/>
  <c r="G9" i="2"/>
  <c r="H9" i="2"/>
  <c r="G8" i="2"/>
  <c r="H8" i="2"/>
  <c r="F8" i="2"/>
  <c r="G7" i="2"/>
  <c r="H7" i="2"/>
  <c r="F7" i="2"/>
  <c r="D6" i="2"/>
  <c r="G6" i="2" l="1"/>
  <c r="H6" i="2"/>
  <c r="F6" i="2"/>
  <c r="D5" i="2"/>
  <c r="H5" i="2" l="1"/>
  <c r="F5" i="2"/>
  <c r="G5" i="2"/>
</calcChain>
</file>

<file path=xl/sharedStrings.xml><?xml version="1.0" encoding="utf-8"?>
<sst xmlns="http://schemas.openxmlformats.org/spreadsheetml/2006/main" count="375" uniqueCount="129">
  <si>
    <t>ANNUAIRE EXPERTS MAINTENANCE</t>
  </si>
  <si>
    <t>METIER</t>
  </si>
  <si>
    <t>SPECIFICITE</t>
  </si>
  <si>
    <t>MARQUE MATERIEL</t>
  </si>
  <si>
    <t>NOM</t>
  </si>
  <si>
    <t>PRENOM</t>
  </si>
  <si>
    <t>EMAIL</t>
  </si>
  <si>
    <t>TELEPHONE</t>
  </si>
  <si>
    <t>SSI</t>
  </si>
  <si>
    <t>AGENCE</t>
  </si>
  <si>
    <t>MMT</t>
  </si>
  <si>
    <t>Maintenance Aquitaine</t>
  </si>
  <si>
    <t>CFO</t>
  </si>
  <si>
    <t>Onduleur</t>
  </si>
  <si>
    <t>Photovoltaïque</t>
  </si>
  <si>
    <t>AGV</t>
  </si>
  <si>
    <t>Fauché Tarbes</t>
  </si>
  <si>
    <t>Thermographie</t>
  </si>
  <si>
    <t>CFA</t>
  </si>
  <si>
    <t>Vidéosurveillance</t>
  </si>
  <si>
    <t>Télésurveillance</t>
  </si>
  <si>
    <t>Fauché Energie</t>
  </si>
  <si>
    <t>Valence d'Agen</t>
  </si>
  <si>
    <t>JPF Industries</t>
  </si>
  <si>
    <t>MARQUE</t>
  </si>
  <si>
    <t>NUMERO</t>
  </si>
  <si>
    <t>CENTRALE_ENERGIE</t>
  </si>
  <si>
    <t>MOYENS_LEVAGE</t>
  </si>
  <si>
    <t>MOYENS_SECOURS</t>
  </si>
  <si>
    <t>Résultat</t>
  </si>
  <si>
    <t>AGENCE FAUCHE</t>
  </si>
  <si>
    <t>Mise_en_conformité</t>
  </si>
  <si>
    <t>Vérifications_réglementaires</t>
  </si>
  <si>
    <t>Batterie_de_condensateurs</t>
  </si>
  <si>
    <t>Alarme_intrusion</t>
  </si>
  <si>
    <t>Contrôle_accès</t>
  </si>
  <si>
    <t>Détection_gaz</t>
  </si>
  <si>
    <t>Cogénération_gaz_et_biogaz</t>
  </si>
  <si>
    <t>Groupe_électrogène_fuel</t>
  </si>
  <si>
    <t>Maintien_en_Conditions_Opérationnelles</t>
  </si>
  <si>
    <t>Modernisation_automatisme_de_contrôle_et_commande</t>
  </si>
  <si>
    <t>Révision_majeure_moteur_et_alternateur_toutes_marques</t>
  </si>
  <si>
    <t>Essais_réglementaires</t>
  </si>
  <si>
    <t>Maintenance_pont_roulant</t>
  </si>
  <si>
    <t>Retrofit_d'installation</t>
  </si>
  <si>
    <t>BAES</t>
  </si>
  <si>
    <t>Extincteurs</t>
  </si>
  <si>
    <t>RIA</t>
  </si>
  <si>
    <t>Extension_modification_installation</t>
  </si>
  <si>
    <t>Paratonnerre_Parafoudre</t>
  </si>
  <si>
    <t>Poste_HTA_Distribution_BT</t>
  </si>
  <si>
    <t>Conduite_de_ponts_roulant_tournant</t>
  </si>
  <si>
    <t>Onduleurs</t>
  </si>
  <si>
    <t>Retrofit_installation</t>
  </si>
  <si>
    <t>Sélection</t>
  </si>
  <si>
    <t>GAUGIRAND</t>
  </si>
  <si>
    <t>Benoit</t>
  </si>
  <si>
    <t>bgaugirand@fauche.com</t>
  </si>
  <si>
    <t>06 79 38 81 20</t>
  </si>
  <si>
    <t>CAPDEVILLE</t>
  </si>
  <si>
    <t>Johan</t>
  </si>
  <si>
    <t>jcapdeville@fauche.com</t>
  </si>
  <si>
    <t>06 26 18 21 41</t>
  </si>
  <si>
    <t>DARNAUD</t>
  </si>
  <si>
    <t>Joel</t>
  </si>
  <si>
    <t>jdarnaud@fauche.com</t>
  </si>
  <si>
    <t>06 75 89 24 98</t>
  </si>
  <si>
    <t>FAVOTTO</t>
  </si>
  <si>
    <t>Guy</t>
  </si>
  <si>
    <t>Gfavotto@fauche.com</t>
  </si>
  <si>
    <t>06 25 18 06 97</t>
  </si>
  <si>
    <t>Maintenance_préventive_et_curative_jusqu_au_niveau_V</t>
  </si>
  <si>
    <t>Fonctionnement:</t>
  </si>
  <si>
    <t>Choisir le METIER via le premier menu déroulant</t>
  </si>
  <si>
    <t>Choisir la SPECIFICITE via le deuxième menu déroulant</t>
  </si>
  <si>
    <t>Choisir l'AGENCE FAUCHE via le quatrième menu déroulant</t>
  </si>
  <si>
    <t>A droite apparaissent les EXPERTS possibles en fonction des critères sélectionnés.</t>
  </si>
  <si>
    <t>LASJUNIES</t>
  </si>
  <si>
    <t>Michel</t>
  </si>
  <si>
    <t>mlasjunies@fauche.com</t>
  </si>
  <si>
    <t>GARES</t>
  </si>
  <si>
    <t>Florian</t>
  </si>
  <si>
    <t>JOSCERAN</t>
  </si>
  <si>
    <t>Cédric</t>
  </si>
  <si>
    <t>VIALA</t>
  </si>
  <si>
    <t>Patrice</t>
  </si>
  <si>
    <t>fgares@fauche.com</t>
  </si>
  <si>
    <t>cjosceran@fauche.com</t>
  </si>
  <si>
    <t>pviala@fauche.com</t>
  </si>
  <si>
    <t>DEF</t>
  </si>
  <si>
    <t>BOYER</t>
  </si>
  <si>
    <t>Jonathan</t>
  </si>
  <si>
    <t>jboyer@fauche.com</t>
  </si>
  <si>
    <t>SIEMENS</t>
  </si>
  <si>
    <t>Marco</t>
  </si>
  <si>
    <t>mdelima@fauche.com</t>
  </si>
  <si>
    <t>DE LIMA</t>
  </si>
  <si>
    <t>ESSER</t>
  </si>
  <si>
    <t>BECAIS</t>
  </si>
  <si>
    <t>Nicolas</t>
  </si>
  <si>
    <t>nbecais@fauche.com</t>
  </si>
  <si>
    <t>CHUBB</t>
  </si>
  <si>
    <t>PERRUSSEL</t>
  </si>
  <si>
    <t>Geoffrey</t>
  </si>
  <si>
    <t>gperrussel@fauche.com</t>
  </si>
  <si>
    <t>MELET</t>
  </si>
  <si>
    <t>Cyril</t>
  </si>
  <si>
    <t>cmelet@fauche.com</t>
  </si>
  <si>
    <t>EVRARD</t>
  </si>
  <si>
    <t>Manuel</t>
  </si>
  <si>
    <t>mevradr@fauche.com</t>
  </si>
  <si>
    <t>LEVEQUE</t>
  </si>
  <si>
    <t>Richard</t>
  </si>
  <si>
    <t>rleveque@fauche.com</t>
  </si>
  <si>
    <t>SDMO</t>
  </si>
  <si>
    <t>Centre Est Lyon</t>
  </si>
  <si>
    <t>GUIVIER</t>
  </si>
  <si>
    <t>Julien</t>
  </si>
  <si>
    <t>jguivier@fauche.com</t>
  </si>
  <si>
    <t>CUMMINS</t>
  </si>
  <si>
    <t>BONY</t>
  </si>
  <si>
    <t>Eric</t>
  </si>
  <si>
    <t>ebony@fauche.com</t>
  </si>
  <si>
    <t>CABOY</t>
  </si>
  <si>
    <t>Stéphane</t>
  </si>
  <si>
    <t>scaboy@fauche.com</t>
  </si>
  <si>
    <t>QUEYREL</t>
  </si>
  <si>
    <t>Thierry</t>
  </si>
  <si>
    <t>tqueyrel@fauche.com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</si>
</sst>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3" fillId="4" borderId="0" xfId="0" applyFont="1" applyFill="1"/>
    <xf numFmtId="164" fontId="3" fillId="4" borderId="0" xfId="0" applyNumberFormat="1" applyFont="1" applyFill="1"/>
    <xf numFmtId="0" fontId="0" fillId="3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4" borderId="0" xfId="0" applyFill="1" applyAlignment="1">
      <alignment horizontal="center" vertical="center" wrapText="1"/>
    </xf>
    <xf numFmtId="0" fontId="0" fillId="15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0" fontId="0" fillId="18" borderId="0" xfId="0" applyFill="1" applyAlignment="1">
      <alignment horizontal="center" vertical="center" wrapText="1"/>
    </xf>
    <xf numFmtId="0" fontId="0" fillId="19" borderId="0" xfId="0" applyFill="1" applyAlignment="1">
      <alignment horizontal="center" vertical="center" wrapText="1"/>
    </xf>
    <xf numFmtId="0" fontId="0" fillId="20" borderId="0" xfId="0" applyFill="1" applyAlignment="1">
      <alignment horizontal="center" vertical="center" wrapText="1"/>
    </xf>
    <xf numFmtId="0" fontId="0" fillId="21" borderId="0" xfId="0" applyFill="1" applyAlignment="1">
      <alignment horizontal="center" vertical="center" wrapText="1"/>
    </xf>
    <xf numFmtId="0" fontId="0" fillId="22" borderId="0" xfId="0" applyFill="1" applyAlignment="1">
      <alignment horizontal="center" vertical="center" wrapText="1"/>
    </xf>
    <xf numFmtId="0" fontId="0" fillId="23" borderId="0" xfId="0" applyFill="1" applyAlignment="1">
      <alignment horizontal="center" vertical="center" wrapText="1"/>
    </xf>
    <xf numFmtId="0" fontId="0" fillId="24" borderId="0" xfId="0" applyFill="1" applyAlignment="1">
      <alignment horizontal="center" vertical="center" wrapText="1"/>
    </xf>
    <xf numFmtId="0" fontId="0" fillId="25" borderId="0" xfId="0" applyFill="1" applyAlignment="1">
      <alignment horizontal="center" vertical="center" wrapText="1"/>
    </xf>
    <xf numFmtId="0" fontId="0" fillId="26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27" borderId="0" xfId="0" applyFill="1" applyAlignment="1">
      <alignment horizontal="center" vertical="center" wrapText="1"/>
    </xf>
    <xf numFmtId="0" fontId="0" fillId="28" borderId="0" xfId="0" applyFill="1" applyAlignment="1">
      <alignment horizontal="center" vertical="center" wrapText="1"/>
    </xf>
    <xf numFmtId="0" fontId="0" fillId="29" borderId="0" xfId="0" applyFill="1" applyAlignment="1">
      <alignment horizontal="center" vertical="center" wrapText="1"/>
    </xf>
    <xf numFmtId="0" fontId="0" fillId="30" borderId="0" xfId="0" applyFill="1" applyAlignment="1">
      <alignment horizontal="center" vertical="center" wrapText="1"/>
    </xf>
    <xf numFmtId="0" fontId="3" fillId="0" borderId="0" xfId="0" applyFont="1" applyFill="1"/>
    <xf numFmtId="164" fontId="5" fillId="7" borderId="8" xfId="0" applyNumberFormat="1" applyFont="1" applyFill="1" applyBorder="1" applyAlignment="1">
      <alignment horizontal="center"/>
    </xf>
    <xf numFmtId="0" fontId="5" fillId="7" borderId="7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164" fontId="3" fillId="4" borderId="15" xfId="0" applyNumberFormat="1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164" fontId="3" fillId="4" borderId="18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1" fillId="0" borderId="0" xfId="0" applyFont="1" applyFill="1"/>
    <xf numFmtId="0" fontId="7" fillId="0" borderId="0" xfId="1" applyFont="1" applyFill="1"/>
    <xf numFmtId="0" fontId="5" fillId="7" borderId="9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3" fillId="4" borderId="5" xfId="0" applyFont="1" applyFill="1" applyBorder="1" applyAlignment="1" applyProtection="1">
      <alignment horizontal="left" indent="1"/>
      <protection locked="0"/>
    </xf>
    <xf numFmtId="0" fontId="5" fillId="2" borderId="6" xfId="0" applyFont="1" applyFill="1" applyBorder="1" applyAlignment="1">
      <alignment horizontal="left" indent="1"/>
    </xf>
    <xf numFmtId="0" fontId="5" fillId="2" borderId="7" xfId="0" applyFont="1" applyFill="1" applyBorder="1" applyAlignment="1">
      <alignment horizontal="left" indent="1"/>
    </xf>
    <xf numFmtId="0" fontId="5" fillId="2" borderId="20" xfId="0" applyFont="1" applyFill="1" applyBorder="1" applyAlignment="1">
      <alignment horizontal="left" indent="1"/>
    </xf>
    <xf numFmtId="0" fontId="3" fillId="4" borderId="4" xfId="0" applyFont="1" applyFill="1" applyBorder="1" applyAlignment="1" applyProtection="1">
      <alignment horizontal="left" indent="1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5"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58" totalsRowShown="0" headerRowDxfId="4">
  <autoFilter ref="A1:H58"/>
  <sortState ref="A2:H58">
    <sortCondition ref="A1:A58"/>
  </sortState>
  <tableColumns count="8">
    <tableColumn id="1" name="METIER" dataDxfId="3"/>
    <tableColumn id="2" name="SPECIFICITE" dataDxfId="2"/>
    <tableColumn id="3" name="MARQUE MATERIEL"/>
    <tableColumn id="4" name="AGENCE"/>
    <tableColumn id="5" name="NOM"/>
    <tableColumn id="6" name="PRENOM"/>
    <tableColumn id="7" name="EMAIL" dataDxfId="1"/>
    <tableColumn id="8" name="TELEPHONE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jboyer@fauche.com" TargetMode="External"/><Relationship Id="rId13" Type="http://schemas.openxmlformats.org/officeDocument/2006/relationships/hyperlink" Target="mailto:cmelet@fauche.com" TargetMode="External"/><Relationship Id="rId18" Type="http://schemas.openxmlformats.org/officeDocument/2006/relationships/hyperlink" Target="mailto:jguivier@fauche.com" TargetMode="External"/><Relationship Id="rId3" Type="http://schemas.openxmlformats.org/officeDocument/2006/relationships/hyperlink" Target="mailto:mlasjunies@fauche.com" TargetMode="External"/><Relationship Id="rId21" Type="http://schemas.openxmlformats.org/officeDocument/2006/relationships/hyperlink" Target="mailto:tqueyrel@fauche.com" TargetMode="External"/><Relationship Id="rId7" Type="http://schemas.openxmlformats.org/officeDocument/2006/relationships/hyperlink" Target="mailto:pviala@fauche.com" TargetMode="External"/><Relationship Id="rId12" Type="http://schemas.openxmlformats.org/officeDocument/2006/relationships/hyperlink" Target="mailto:cmelet@fauche.com" TargetMode="External"/><Relationship Id="rId17" Type="http://schemas.openxmlformats.org/officeDocument/2006/relationships/hyperlink" Target="mailto:rleveque@fauche.com" TargetMode="External"/><Relationship Id="rId2" Type="http://schemas.openxmlformats.org/officeDocument/2006/relationships/hyperlink" Target="mailto:mlasjunies@fauche.com" TargetMode="External"/><Relationship Id="rId16" Type="http://schemas.openxmlformats.org/officeDocument/2006/relationships/hyperlink" Target="mailto:mevradr@fauche.com" TargetMode="External"/><Relationship Id="rId20" Type="http://schemas.openxmlformats.org/officeDocument/2006/relationships/hyperlink" Target="mailto:scaboy@fauche.com" TargetMode="External"/><Relationship Id="rId1" Type="http://schemas.openxmlformats.org/officeDocument/2006/relationships/hyperlink" Target="mailto:mlasjunies@fauche.com" TargetMode="External"/><Relationship Id="rId6" Type="http://schemas.openxmlformats.org/officeDocument/2006/relationships/hyperlink" Target="mailto:cjosceran@fauche.com" TargetMode="External"/><Relationship Id="rId11" Type="http://schemas.openxmlformats.org/officeDocument/2006/relationships/hyperlink" Target="mailto:gperrussel@fauche.com" TargetMode="External"/><Relationship Id="rId5" Type="http://schemas.openxmlformats.org/officeDocument/2006/relationships/hyperlink" Target="mailto:fgares@fauche.com" TargetMode="External"/><Relationship Id="rId15" Type="http://schemas.openxmlformats.org/officeDocument/2006/relationships/hyperlink" Target="mailto:mevradr@fauche.com" TargetMode="External"/><Relationship Id="rId23" Type="http://schemas.openxmlformats.org/officeDocument/2006/relationships/table" Target="../tables/table1.xml"/><Relationship Id="rId10" Type="http://schemas.openxmlformats.org/officeDocument/2006/relationships/hyperlink" Target="mailto:nbecais@fauche.com" TargetMode="External"/><Relationship Id="rId19" Type="http://schemas.openxmlformats.org/officeDocument/2006/relationships/hyperlink" Target="mailto:ebony@fauche.com" TargetMode="External"/><Relationship Id="rId4" Type="http://schemas.openxmlformats.org/officeDocument/2006/relationships/hyperlink" Target="mailto:mlasjunies@fauche.com" TargetMode="External"/><Relationship Id="rId9" Type="http://schemas.openxmlformats.org/officeDocument/2006/relationships/hyperlink" Target="mailto:mdelima@fauche.com" TargetMode="External"/><Relationship Id="rId14" Type="http://schemas.openxmlformats.org/officeDocument/2006/relationships/hyperlink" Target="mailto:cmelet@fauche.com" TargetMode="External"/><Relationship Id="rId22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16" sqref="B16"/>
    </sheetView>
  </sheetViews>
  <sheetFormatPr baseColWidth="10" defaultColWidth="11.42578125" defaultRowHeight="15" x14ac:dyDescent="0.25"/>
  <cols>
    <col min="1" max="1" width="21" style="11" bestFit="1" customWidth="1"/>
    <col min="2" max="2" width="59" style="11" bestFit="1" customWidth="1"/>
    <col min="3" max="4" width="25" style="11" customWidth="1"/>
    <col min="5" max="5" width="18.85546875" style="11" customWidth="1"/>
    <col min="6" max="6" width="17.7109375" style="11" customWidth="1"/>
    <col min="7" max="7" width="30.28515625" style="11" customWidth="1"/>
    <col min="8" max="8" width="15.42578125" style="12" customWidth="1"/>
    <col min="9" max="16384" width="11.42578125" style="11"/>
  </cols>
  <sheetData>
    <row r="1" spans="1:8" ht="15" customHeight="1" x14ac:dyDescent="0.25">
      <c r="A1" s="56" t="s">
        <v>0</v>
      </c>
      <c r="B1" s="57"/>
      <c r="C1" s="57"/>
      <c r="D1" s="57"/>
      <c r="E1" s="57"/>
      <c r="F1" s="57"/>
      <c r="G1" s="57"/>
      <c r="H1" s="58"/>
    </row>
    <row r="2" spans="1:8" ht="15" customHeight="1" thickBot="1" x14ac:dyDescent="0.3">
      <c r="A2" s="59"/>
      <c r="B2" s="60"/>
      <c r="C2" s="60"/>
      <c r="D2" s="60"/>
      <c r="E2" s="60"/>
      <c r="F2" s="60"/>
      <c r="G2" s="60"/>
      <c r="H2" s="61"/>
    </row>
    <row r="3" spans="1:8" ht="15" customHeight="1" thickBot="1" x14ac:dyDescent="0.3">
      <c r="A3" s="66" t="s">
        <v>54</v>
      </c>
      <c r="B3" s="64"/>
      <c r="C3" s="65"/>
      <c r="D3" s="62" t="s">
        <v>29</v>
      </c>
      <c r="E3" s="63"/>
      <c r="F3" s="64"/>
      <c r="G3" s="64"/>
      <c r="H3" s="65"/>
    </row>
    <row r="4" spans="1:8" x14ac:dyDescent="0.25">
      <c r="A4" s="52" t="s">
        <v>1</v>
      </c>
      <c r="B4" s="53" t="s">
        <v>2</v>
      </c>
      <c r="C4" s="54" t="s">
        <v>30</v>
      </c>
      <c r="D4" s="50" t="s">
        <v>24</v>
      </c>
      <c r="E4" s="49" t="s">
        <v>4</v>
      </c>
      <c r="F4" s="37" t="s">
        <v>5</v>
      </c>
      <c r="G4" s="37" t="s">
        <v>6</v>
      </c>
      <c r="H4" s="36" t="s">
        <v>25</v>
      </c>
    </row>
    <row r="5" spans="1:8" ht="15.75" thickBot="1" x14ac:dyDescent="0.3">
      <c r="A5" s="55" t="s">
        <v>8</v>
      </c>
      <c r="B5" s="51" t="s">
        <v>48</v>
      </c>
      <c r="C5" s="51" t="s">
        <v>10</v>
      </c>
      <c r="D5" s="39" t="str">
        <f>IFERROR(IF(INDEX(Base!C:C,MATCH('ANNUAIRE EXPERTS'!E5,Base!E:E,0),0)=0,"",INDEX(Base!C:C,MATCH('ANNUAIRE EXPERTS'!E5,Base!E:E,0),0)),"")</f>
        <v/>
      </c>
      <c r="E5" s="38" t="str">
        <f t="array" ref="E5">IF(ROW(Z1)&gt;SUM((SPECIFICITE=$B$5)*(Agence=$C$5)),"",INDEX(NOM,SMALL(IF((SPECIFICITE=$B$5)*(Agence=$C$5),ROW(NOM)-1),ROW(Z1))))</f>
        <v>DARNAUD</v>
      </c>
      <c r="F5" s="38" t="str">
        <f>IFERROR(VLOOKUP($E5,Base!$E:$H,2,0),"")</f>
        <v>Joel</v>
      </c>
      <c r="G5" s="38" t="str">
        <f>IFERROR(VLOOKUP($E5,Base!$E:$H,3,0),"")</f>
        <v>jdarnaud@fauche.com</v>
      </c>
      <c r="H5" s="40" t="str">
        <f>IFERROR(VLOOKUP($E5,Base!$E:$H,4,0),"")</f>
        <v>06 75 89 24 98</v>
      </c>
    </row>
    <row r="6" spans="1:8" x14ac:dyDescent="0.25">
      <c r="D6" s="39" t="str">
        <f>IFERROR(IF(INDEX(Base!C:C,MATCH('ANNUAIRE EXPERTS'!E6,Base!E:E,0),0)=0,"",INDEX(Base!C:C,MATCH('ANNUAIRE EXPERTS'!E6,Base!E:E,0),0)),"")</f>
        <v>DEF</v>
      </c>
      <c r="E6" s="38" t="str">
        <f t="array" ref="E6">IF(ROW(Z2)&gt;SUM((SPECIFICITE=$B$5)*(Agence=$C$5)),"",INDEX(NOM,SMALL(IF((SPECIFICITE=$B$5)*(Agence=$C$5),ROW(NOM)-1),ROW(Z2))))</f>
        <v>BOYER</v>
      </c>
      <c r="F6" s="38" t="str">
        <f>IFERROR(VLOOKUP($E6,Base!$E:$H,2,0),"")</f>
        <v>Jonathan</v>
      </c>
      <c r="G6" s="38" t="str">
        <f>IFERROR(VLOOKUP($E6,Base!$E:$H,3,0),"")</f>
        <v>jboyer@fauche.com</v>
      </c>
      <c r="H6" s="40">
        <f>IFERROR(VLOOKUP($E6,Base!$E:$H,4,0),"")</f>
        <v>611917527</v>
      </c>
    </row>
    <row r="7" spans="1:8" x14ac:dyDescent="0.25">
      <c r="D7" s="39" t="str">
        <f>IFERROR(IF(INDEX(Base!C:C,MATCH('ANNUAIRE EXPERTS'!E7,Base!E:E,0),0)=0,"",INDEX(Base!C:C,MATCH('ANNUAIRE EXPERTS'!E7,Base!E:E,0),0)),"")</f>
        <v>SIEMENS</v>
      </c>
      <c r="E7" s="38" t="str">
        <f t="array" ref="E7">IF(ROW(Z3)&gt;SUM((SPECIFICITE=$B$5)*(Agence=$C$5)),"",INDEX(NOM,SMALL(IF((SPECIFICITE=$B$5)*(Agence=$C$5),ROW(NOM)-1),ROW(Z3))))</f>
        <v>DE LIMA</v>
      </c>
      <c r="F7" s="38" t="str">
        <f>IFERROR(VLOOKUP($E7,Base!$E:$H,2,0),"")</f>
        <v>Marco</v>
      </c>
      <c r="G7" s="38" t="str">
        <f>IFERROR(VLOOKUP($E7,Base!$E:$H,3,0),"")</f>
        <v>mdelima@fauche.com</v>
      </c>
      <c r="H7" s="40">
        <f>IFERROR(VLOOKUP($E7,Base!$E:$H,4,0),"")</f>
        <v>609823441</v>
      </c>
    </row>
    <row r="8" spans="1:8" x14ac:dyDescent="0.25">
      <c r="D8" s="39" t="str">
        <f>IFERROR(IF(INDEX(Base!C:C,MATCH('ANNUAIRE EXPERTS'!E8,Base!E:E,0),0)=0,"",INDEX(Base!C:C,MATCH('ANNUAIRE EXPERTS'!E8,Base!E:E,0),0)),"")</f>
        <v>ESSER</v>
      </c>
      <c r="E8" s="38" t="str">
        <f t="array" ref="E8">IF(ROW(Z4)&gt;SUM((SPECIFICITE=$B$5)*(Agence=$C$5)),"",INDEX(NOM,SMALL(IF((SPECIFICITE=$B$5)*(Agence=$C$5),ROW(NOM)-1),ROW(Z4))))</f>
        <v>BECAIS</v>
      </c>
      <c r="F8" s="38" t="str">
        <f>IFERROR(VLOOKUP($E8,Base!$E:$H,2,0),"")</f>
        <v>Nicolas</v>
      </c>
      <c r="G8" s="38" t="str">
        <f>IFERROR(VLOOKUP($E8,Base!$E:$H,3,0),"")</f>
        <v>nbecais@fauche.com</v>
      </c>
      <c r="H8" s="40">
        <f>IFERROR(VLOOKUP($E8,Base!$E:$H,4,0),"")</f>
        <v>622626039</v>
      </c>
    </row>
    <row r="9" spans="1:8" ht="15.75" thickBot="1" x14ac:dyDescent="0.3">
      <c r="A9" s="11" t="s">
        <v>72</v>
      </c>
      <c r="D9" s="41" t="str">
        <f>IFERROR(IF(INDEX(Base!C:C,MATCH('ANNUAIRE EXPERTS'!E9,Base!E:E,0),0)=0,"",INDEX(Base!C:C,MATCH('ANNUAIRE EXPERTS'!E9,Base!E:E,0),0)),"")</f>
        <v>CHUBB</v>
      </c>
      <c r="E9" s="38" t="str">
        <f t="array" ref="E9">IF(ROW(Z5)&gt;SUM((SPECIFICITE=$B$5)*(Agence=$C$5)),"",INDEX(NOM,SMALL(IF((SPECIFICITE=$B$5)*(Agence=$C$5),ROW(NOM)-1),ROW(Z5))))</f>
        <v>PERRUSSEL</v>
      </c>
      <c r="F9" s="42" t="str">
        <f>IFERROR(VLOOKUP($E9,Base!$E:$H,2,0),"")</f>
        <v>Geoffrey</v>
      </c>
      <c r="G9" s="42" t="str">
        <f>IFERROR(VLOOKUP($E9,Base!$E:$H,3,0),"")</f>
        <v>gperrussel@fauche.com</v>
      </c>
      <c r="H9" s="43">
        <f>IFERROR(VLOOKUP($E9,Base!$E:$H,4,0),"")</f>
        <v>602069653</v>
      </c>
    </row>
    <row r="10" spans="1:8" x14ac:dyDescent="0.25">
      <c r="A10" s="11" t="s">
        <v>73</v>
      </c>
    </row>
    <row r="11" spans="1:8" x14ac:dyDescent="0.25">
      <c r="A11" s="11" t="s">
        <v>74</v>
      </c>
    </row>
    <row r="12" spans="1:8" x14ac:dyDescent="0.25">
      <c r="A12" s="11" t="s">
        <v>75</v>
      </c>
    </row>
    <row r="15" spans="1:8" x14ac:dyDescent="0.25">
      <c r="A15" s="11" t="s">
        <v>76</v>
      </c>
    </row>
  </sheetData>
  <sheetProtection autoFilter="0" pivotTables="0"/>
  <mergeCells count="3">
    <mergeCell ref="A1:H2"/>
    <mergeCell ref="D3:H3"/>
    <mergeCell ref="A3:C3"/>
  </mergeCells>
  <dataValidations count="2">
    <dataValidation type="list" allowBlank="1" showInputMessage="1" showErrorMessage="1" sqref="B5">
      <formula1>INDIRECT($A$5)</formula1>
    </dataValidation>
    <dataValidation type="list" allowBlank="1" showInputMessage="1" showErrorMessage="1" sqref="C5">
      <formula1>INDIRECT($B$5)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'Menus déroulants'!$A$1:$F$1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workbookViewId="0">
      <pane ySplit="1" topLeftCell="A36" activePane="bottomLeft" state="frozen"/>
      <selection pane="bottomLeft" activeCell="B55" sqref="B55"/>
    </sheetView>
  </sheetViews>
  <sheetFormatPr baseColWidth="10" defaultRowHeight="15" x14ac:dyDescent="0.25"/>
  <cols>
    <col min="1" max="1" width="19.5703125" bestFit="1" customWidth="1"/>
    <col min="2" max="2" width="60.28515625" bestFit="1" customWidth="1"/>
    <col min="3" max="3" width="20.7109375" bestFit="1" customWidth="1"/>
    <col min="4" max="4" width="23.28515625" bestFit="1" customWidth="1"/>
    <col min="5" max="5" width="11.85546875" bestFit="1" customWidth="1"/>
    <col min="6" max="6" width="11.28515625" bestFit="1" customWidth="1"/>
    <col min="7" max="7" width="23.140625" style="35" bestFit="1" customWidth="1"/>
    <col min="8" max="8" width="15.7109375" style="45" bestFit="1" customWidth="1"/>
  </cols>
  <sheetData>
    <row r="1" spans="1:8" s="1" customFormat="1" x14ac:dyDescent="0.25">
      <c r="A1" s="1" t="s">
        <v>1</v>
      </c>
      <c r="B1" s="1" t="s">
        <v>2</v>
      </c>
      <c r="C1" s="1" t="s">
        <v>3</v>
      </c>
      <c r="D1" s="1" t="s">
        <v>9</v>
      </c>
      <c r="E1" s="1" t="s">
        <v>4</v>
      </c>
      <c r="F1" s="1" t="s">
        <v>5</v>
      </c>
      <c r="G1" s="47" t="s">
        <v>6</v>
      </c>
      <c r="H1" s="44" t="s">
        <v>7</v>
      </c>
    </row>
    <row r="2" spans="1:8" x14ac:dyDescent="0.25">
      <c r="A2" s="2" t="s">
        <v>26</v>
      </c>
      <c r="B2" s="2" t="s">
        <v>37</v>
      </c>
      <c r="D2" t="s">
        <v>21</v>
      </c>
    </row>
    <row r="3" spans="1:8" x14ac:dyDescent="0.25">
      <c r="A3" s="2" t="s">
        <v>26</v>
      </c>
      <c r="B3" s="2" t="s">
        <v>38</v>
      </c>
      <c r="D3" t="s">
        <v>21</v>
      </c>
      <c r="E3" t="s">
        <v>126</v>
      </c>
      <c r="F3" t="s">
        <v>127</v>
      </c>
      <c r="G3" s="48" t="s">
        <v>128</v>
      </c>
      <c r="H3" s="45">
        <v>683821584</v>
      </c>
    </row>
    <row r="4" spans="1:8" x14ac:dyDescent="0.25">
      <c r="A4" s="2" t="s">
        <v>26</v>
      </c>
      <c r="B4" s="2" t="s">
        <v>38</v>
      </c>
      <c r="C4" t="s">
        <v>114</v>
      </c>
      <c r="D4" t="s">
        <v>10</v>
      </c>
      <c r="E4" t="s">
        <v>111</v>
      </c>
      <c r="F4" t="s">
        <v>112</v>
      </c>
      <c r="G4" s="48" t="s">
        <v>113</v>
      </c>
      <c r="H4" s="45">
        <v>676430071</v>
      </c>
    </row>
    <row r="5" spans="1:8" x14ac:dyDescent="0.25">
      <c r="A5" s="2" t="s">
        <v>26</v>
      </c>
      <c r="B5" s="2" t="s">
        <v>38</v>
      </c>
      <c r="C5" t="s">
        <v>114</v>
      </c>
      <c r="D5" t="s">
        <v>115</v>
      </c>
      <c r="E5" t="s">
        <v>116</v>
      </c>
      <c r="F5" t="s">
        <v>117</v>
      </c>
      <c r="G5" s="48" t="s">
        <v>118</v>
      </c>
      <c r="H5" s="45">
        <v>603532796</v>
      </c>
    </row>
    <row r="6" spans="1:8" x14ac:dyDescent="0.25">
      <c r="A6" s="2" t="s">
        <v>26</v>
      </c>
      <c r="B6" s="2" t="s">
        <v>38</v>
      </c>
      <c r="C6" t="s">
        <v>119</v>
      </c>
      <c r="D6" t="s">
        <v>115</v>
      </c>
      <c r="E6" t="s">
        <v>120</v>
      </c>
      <c r="F6" t="s">
        <v>121</v>
      </c>
      <c r="G6" s="48" t="s">
        <v>122</v>
      </c>
      <c r="H6" s="45">
        <v>614187194</v>
      </c>
    </row>
    <row r="7" spans="1:8" x14ac:dyDescent="0.25">
      <c r="A7" s="2" t="s">
        <v>26</v>
      </c>
      <c r="B7" s="2" t="s">
        <v>71</v>
      </c>
      <c r="D7" t="s">
        <v>21</v>
      </c>
    </row>
    <row r="8" spans="1:8" x14ac:dyDescent="0.25">
      <c r="A8" s="2" t="s">
        <v>26</v>
      </c>
      <c r="B8" s="2" t="s">
        <v>39</v>
      </c>
      <c r="D8" t="s">
        <v>21</v>
      </c>
    </row>
    <row r="9" spans="1:8" x14ac:dyDescent="0.25">
      <c r="A9" s="2" t="s">
        <v>26</v>
      </c>
      <c r="B9" s="2" t="s">
        <v>40</v>
      </c>
      <c r="D9" t="s">
        <v>21</v>
      </c>
    </row>
    <row r="10" spans="1:8" x14ac:dyDescent="0.25">
      <c r="A10" s="2" t="s">
        <v>26</v>
      </c>
      <c r="B10" s="2" t="s">
        <v>41</v>
      </c>
      <c r="D10" t="s">
        <v>21</v>
      </c>
    </row>
    <row r="11" spans="1:8" x14ac:dyDescent="0.25">
      <c r="A11" s="2" t="s">
        <v>26</v>
      </c>
      <c r="B11" s="2" t="s">
        <v>20</v>
      </c>
      <c r="D11" t="s">
        <v>21</v>
      </c>
      <c r="E11" t="s">
        <v>123</v>
      </c>
      <c r="F11" t="s">
        <v>124</v>
      </c>
      <c r="G11" s="48" t="s">
        <v>125</v>
      </c>
      <c r="H11" s="45">
        <v>556768585</v>
      </c>
    </row>
    <row r="12" spans="1:8" x14ac:dyDescent="0.25">
      <c r="A12" t="s">
        <v>26</v>
      </c>
      <c r="B12" t="s">
        <v>37</v>
      </c>
      <c r="D12" t="s">
        <v>11</v>
      </c>
    </row>
    <row r="13" spans="1:8" x14ac:dyDescent="0.25">
      <c r="A13" t="s">
        <v>26</v>
      </c>
      <c r="B13" t="s">
        <v>38</v>
      </c>
      <c r="D13" t="s">
        <v>11</v>
      </c>
    </row>
    <row r="14" spans="1:8" x14ac:dyDescent="0.25">
      <c r="A14" t="s">
        <v>26</v>
      </c>
      <c r="B14" t="s">
        <v>71</v>
      </c>
      <c r="D14" t="s">
        <v>11</v>
      </c>
    </row>
    <row r="15" spans="1:8" x14ac:dyDescent="0.25">
      <c r="A15" t="s">
        <v>26</v>
      </c>
      <c r="B15" t="s">
        <v>39</v>
      </c>
      <c r="D15" t="s">
        <v>11</v>
      </c>
    </row>
    <row r="16" spans="1:8" x14ac:dyDescent="0.25">
      <c r="A16" t="s">
        <v>26</v>
      </c>
      <c r="B16" t="s">
        <v>40</v>
      </c>
      <c r="D16" t="s">
        <v>11</v>
      </c>
    </row>
    <row r="17" spans="1:8" x14ac:dyDescent="0.25">
      <c r="A17" t="s">
        <v>26</v>
      </c>
      <c r="B17" t="s">
        <v>41</v>
      </c>
      <c r="D17" t="s">
        <v>11</v>
      </c>
    </row>
    <row r="18" spans="1:8" x14ac:dyDescent="0.25">
      <c r="A18" t="s">
        <v>26</v>
      </c>
      <c r="B18" t="s">
        <v>20</v>
      </c>
      <c r="D18" t="s">
        <v>11</v>
      </c>
    </row>
    <row r="19" spans="1:8" x14ac:dyDescent="0.25">
      <c r="A19" s="2" t="s">
        <v>18</v>
      </c>
      <c r="B19" s="2" t="s">
        <v>34</v>
      </c>
      <c r="D19" t="s">
        <v>11</v>
      </c>
    </row>
    <row r="20" spans="1:8" x14ac:dyDescent="0.25">
      <c r="A20" s="2" t="s">
        <v>18</v>
      </c>
      <c r="B20" s="2" t="s">
        <v>35</v>
      </c>
      <c r="D20" t="s">
        <v>11</v>
      </c>
    </row>
    <row r="21" spans="1:8" x14ac:dyDescent="0.25">
      <c r="A21" s="3" t="s">
        <v>18</v>
      </c>
      <c r="B21" s="3" t="s">
        <v>36</v>
      </c>
      <c r="C21" s="3"/>
      <c r="D21" s="3" t="s">
        <v>11</v>
      </c>
      <c r="E21" s="3"/>
      <c r="F21" s="3"/>
      <c r="H21" s="46"/>
    </row>
    <row r="22" spans="1:8" x14ac:dyDescent="0.25">
      <c r="A22" t="s">
        <v>18</v>
      </c>
      <c r="B22" t="s">
        <v>34</v>
      </c>
      <c r="D22" t="s">
        <v>10</v>
      </c>
      <c r="E22" t="s">
        <v>55</v>
      </c>
      <c r="F22" t="s">
        <v>56</v>
      </c>
      <c r="G22" s="48" t="s">
        <v>57</v>
      </c>
      <c r="H22" s="45" t="s">
        <v>58</v>
      </c>
    </row>
    <row r="23" spans="1:8" x14ac:dyDescent="0.25">
      <c r="A23" s="2" t="s">
        <v>18</v>
      </c>
      <c r="B23" s="2" t="s">
        <v>36</v>
      </c>
      <c r="D23" t="s">
        <v>10</v>
      </c>
    </row>
    <row r="24" spans="1:8" x14ac:dyDescent="0.25">
      <c r="A24" s="2" t="s">
        <v>18</v>
      </c>
      <c r="B24" s="2" t="s">
        <v>19</v>
      </c>
      <c r="D24" t="s">
        <v>10</v>
      </c>
      <c r="E24" t="s">
        <v>55</v>
      </c>
      <c r="F24" t="s">
        <v>56</v>
      </c>
      <c r="G24" s="48" t="s">
        <v>57</v>
      </c>
      <c r="H24" s="45" t="s">
        <v>58</v>
      </c>
    </row>
    <row r="25" spans="1:8" x14ac:dyDescent="0.25">
      <c r="A25" s="2" t="s">
        <v>12</v>
      </c>
      <c r="B25" s="2" t="s">
        <v>50</v>
      </c>
      <c r="D25" t="s">
        <v>15</v>
      </c>
      <c r="E25" t="s">
        <v>80</v>
      </c>
      <c r="F25" t="s">
        <v>81</v>
      </c>
      <c r="G25" s="48" t="s">
        <v>86</v>
      </c>
      <c r="H25" s="45">
        <v>608779855</v>
      </c>
    </row>
    <row r="26" spans="1:8" s="3" customFormat="1" x14ac:dyDescent="0.25">
      <c r="A26" s="2" t="s">
        <v>12</v>
      </c>
      <c r="B26" s="2" t="s">
        <v>50</v>
      </c>
      <c r="C26"/>
      <c r="D26" t="s">
        <v>15</v>
      </c>
      <c r="E26" t="s">
        <v>82</v>
      </c>
      <c r="F26" t="s">
        <v>83</v>
      </c>
      <c r="G26" s="48" t="s">
        <v>87</v>
      </c>
      <c r="H26" s="45">
        <v>672321930</v>
      </c>
    </row>
    <row r="27" spans="1:8" x14ac:dyDescent="0.25">
      <c r="A27" s="2" t="s">
        <v>12</v>
      </c>
      <c r="B27" s="2" t="s">
        <v>50</v>
      </c>
      <c r="D27" t="s">
        <v>15</v>
      </c>
      <c r="E27" t="s">
        <v>84</v>
      </c>
      <c r="F27" t="s">
        <v>85</v>
      </c>
      <c r="G27" s="48" t="s">
        <v>88</v>
      </c>
      <c r="H27" s="45">
        <v>680961151</v>
      </c>
    </row>
    <row r="28" spans="1:8" x14ac:dyDescent="0.25">
      <c r="A28" t="s">
        <v>12</v>
      </c>
      <c r="B28" t="s">
        <v>50</v>
      </c>
      <c r="D28" t="s">
        <v>16</v>
      </c>
    </row>
    <row r="29" spans="1:8" x14ac:dyDescent="0.25">
      <c r="A29" t="s">
        <v>12</v>
      </c>
      <c r="B29" t="s">
        <v>49</v>
      </c>
      <c r="D29" t="s">
        <v>23</v>
      </c>
    </row>
    <row r="30" spans="1:8" x14ac:dyDescent="0.25">
      <c r="A30" s="2" t="s">
        <v>12</v>
      </c>
      <c r="B30" s="2" t="s">
        <v>14</v>
      </c>
      <c r="D30" t="s">
        <v>23</v>
      </c>
    </row>
    <row r="31" spans="1:8" x14ac:dyDescent="0.25">
      <c r="A31" t="s">
        <v>12</v>
      </c>
      <c r="B31" t="s">
        <v>50</v>
      </c>
      <c r="D31" t="s">
        <v>23</v>
      </c>
    </row>
    <row r="32" spans="1:8" x14ac:dyDescent="0.25">
      <c r="A32" s="2" t="s">
        <v>12</v>
      </c>
      <c r="B32" s="2" t="s">
        <v>33</v>
      </c>
      <c r="D32" t="s">
        <v>11</v>
      </c>
    </row>
    <row r="33" spans="1:8" x14ac:dyDescent="0.25">
      <c r="A33" t="s">
        <v>12</v>
      </c>
      <c r="B33" t="s">
        <v>13</v>
      </c>
      <c r="D33" t="s">
        <v>11</v>
      </c>
    </row>
    <row r="34" spans="1:8" x14ac:dyDescent="0.25">
      <c r="A34" t="s">
        <v>12</v>
      </c>
      <c r="B34" t="s">
        <v>50</v>
      </c>
      <c r="D34" t="s">
        <v>11</v>
      </c>
    </row>
    <row r="35" spans="1:8" x14ac:dyDescent="0.25">
      <c r="A35" s="2" t="s">
        <v>12</v>
      </c>
      <c r="B35" s="2" t="s">
        <v>17</v>
      </c>
      <c r="D35" t="s">
        <v>11</v>
      </c>
    </row>
    <row r="36" spans="1:8" x14ac:dyDescent="0.25">
      <c r="A36" s="2" t="s">
        <v>12</v>
      </c>
      <c r="B36" s="2" t="s">
        <v>49</v>
      </c>
      <c r="D36" t="s">
        <v>10</v>
      </c>
      <c r="E36" t="s">
        <v>59</v>
      </c>
      <c r="F36" t="s">
        <v>60</v>
      </c>
      <c r="G36" s="48" t="s">
        <v>61</v>
      </c>
      <c r="H36" s="45" t="s">
        <v>62</v>
      </c>
    </row>
    <row r="37" spans="1:8" x14ac:dyDescent="0.25">
      <c r="A37" t="s">
        <v>12</v>
      </c>
      <c r="B37" t="s">
        <v>50</v>
      </c>
      <c r="D37" t="s">
        <v>10</v>
      </c>
    </row>
    <row r="38" spans="1:8" x14ac:dyDescent="0.25">
      <c r="A38" s="2" t="s">
        <v>27</v>
      </c>
      <c r="B38" s="2" t="s">
        <v>51</v>
      </c>
      <c r="D38" t="s">
        <v>22</v>
      </c>
      <c r="E38" t="s">
        <v>77</v>
      </c>
      <c r="F38" t="s">
        <v>78</v>
      </c>
      <c r="G38" s="48" t="s">
        <v>79</v>
      </c>
      <c r="H38" s="45">
        <v>622783134</v>
      </c>
    </row>
    <row r="39" spans="1:8" x14ac:dyDescent="0.25">
      <c r="A39" s="2" t="s">
        <v>27</v>
      </c>
      <c r="B39" s="2" t="s">
        <v>42</v>
      </c>
      <c r="D39" t="s">
        <v>22</v>
      </c>
      <c r="E39" t="s">
        <v>77</v>
      </c>
      <c r="F39" t="s">
        <v>78</v>
      </c>
      <c r="G39" s="48" t="s">
        <v>79</v>
      </c>
      <c r="H39" s="45">
        <v>622783134</v>
      </c>
    </row>
    <row r="40" spans="1:8" x14ac:dyDescent="0.25">
      <c r="A40" s="2" t="s">
        <v>27</v>
      </c>
      <c r="B40" s="2" t="s">
        <v>43</v>
      </c>
      <c r="D40" t="s">
        <v>22</v>
      </c>
      <c r="E40" t="s">
        <v>77</v>
      </c>
      <c r="F40" t="s">
        <v>78</v>
      </c>
      <c r="G40" s="48" t="s">
        <v>79</v>
      </c>
      <c r="H40" s="45">
        <v>622783134</v>
      </c>
    </row>
    <row r="41" spans="1:8" x14ac:dyDescent="0.25">
      <c r="A41" s="2" t="s">
        <v>27</v>
      </c>
      <c r="B41" s="2" t="s">
        <v>44</v>
      </c>
      <c r="D41" t="s">
        <v>22</v>
      </c>
      <c r="E41" t="s">
        <v>77</v>
      </c>
      <c r="F41" t="s">
        <v>78</v>
      </c>
      <c r="G41" s="48" t="s">
        <v>79</v>
      </c>
      <c r="H41" s="45">
        <v>622783134</v>
      </c>
    </row>
    <row r="42" spans="1:8" x14ac:dyDescent="0.25">
      <c r="A42" t="s">
        <v>28</v>
      </c>
      <c r="B42" t="s">
        <v>46</v>
      </c>
      <c r="D42" t="s">
        <v>23</v>
      </c>
    </row>
    <row r="43" spans="1:8" x14ac:dyDescent="0.25">
      <c r="A43" s="2" t="s">
        <v>28</v>
      </c>
      <c r="B43" s="2" t="s">
        <v>45</v>
      </c>
      <c r="D43" t="s">
        <v>10</v>
      </c>
      <c r="E43" t="s">
        <v>105</v>
      </c>
      <c r="F43" t="s">
        <v>106</v>
      </c>
      <c r="G43" s="48" t="s">
        <v>107</v>
      </c>
      <c r="H43" s="45">
        <v>635173260</v>
      </c>
    </row>
    <row r="44" spans="1:8" x14ac:dyDescent="0.25">
      <c r="A44" s="2" t="s">
        <v>28</v>
      </c>
      <c r="B44" s="2" t="s">
        <v>46</v>
      </c>
      <c r="D44" t="s">
        <v>10</v>
      </c>
      <c r="E44" t="s">
        <v>105</v>
      </c>
      <c r="F44" t="s">
        <v>106</v>
      </c>
      <c r="G44" s="48" t="s">
        <v>107</v>
      </c>
      <c r="H44" s="45">
        <v>635173260</v>
      </c>
    </row>
    <row r="45" spans="1:8" x14ac:dyDescent="0.25">
      <c r="A45" s="2" t="s">
        <v>28</v>
      </c>
      <c r="B45" s="2" t="s">
        <v>47</v>
      </c>
      <c r="D45" t="s">
        <v>10</v>
      </c>
      <c r="E45" t="s">
        <v>105</v>
      </c>
      <c r="F45" t="s">
        <v>106</v>
      </c>
      <c r="G45" s="48" t="s">
        <v>107</v>
      </c>
      <c r="H45" s="45">
        <v>635173260</v>
      </c>
    </row>
    <row r="46" spans="1:8" x14ac:dyDescent="0.25">
      <c r="A46" s="2" t="s">
        <v>28</v>
      </c>
      <c r="B46" s="2" t="s">
        <v>46</v>
      </c>
      <c r="D46" t="s">
        <v>10</v>
      </c>
      <c r="E46" t="s">
        <v>108</v>
      </c>
      <c r="F46" t="s">
        <v>109</v>
      </c>
      <c r="G46" s="48" t="s">
        <v>110</v>
      </c>
      <c r="H46" s="45">
        <v>603854745</v>
      </c>
    </row>
    <row r="47" spans="1:8" x14ac:dyDescent="0.25">
      <c r="A47" s="2" t="s">
        <v>28</v>
      </c>
      <c r="B47" s="2" t="s">
        <v>47</v>
      </c>
      <c r="D47" t="s">
        <v>10</v>
      </c>
      <c r="E47" t="s">
        <v>108</v>
      </c>
      <c r="F47" t="s">
        <v>109</v>
      </c>
      <c r="G47" s="48" t="s">
        <v>110</v>
      </c>
      <c r="H47" s="45">
        <v>603854745</v>
      </c>
    </row>
    <row r="48" spans="1:8" x14ac:dyDescent="0.25">
      <c r="A48" t="s">
        <v>8</v>
      </c>
      <c r="B48" t="s">
        <v>48</v>
      </c>
      <c r="D48" t="s">
        <v>11</v>
      </c>
    </row>
    <row r="49" spans="1:8" x14ac:dyDescent="0.25">
      <c r="A49" t="s">
        <v>8</v>
      </c>
      <c r="B49" t="s">
        <v>31</v>
      </c>
      <c r="D49" t="s">
        <v>11</v>
      </c>
      <c r="G49" s="48"/>
    </row>
    <row r="50" spans="1:8" x14ac:dyDescent="0.25">
      <c r="A50" t="s">
        <v>8</v>
      </c>
      <c r="B50" t="s">
        <v>32</v>
      </c>
      <c r="D50" t="s">
        <v>11</v>
      </c>
    </row>
    <row r="51" spans="1:8" x14ac:dyDescent="0.25">
      <c r="A51" s="2" t="s">
        <v>8</v>
      </c>
      <c r="B51" s="2" t="s">
        <v>48</v>
      </c>
      <c r="D51" t="s">
        <v>10</v>
      </c>
      <c r="E51" t="s">
        <v>63</v>
      </c>
      <c r="F51" t="s">
        <v>64</v>
      </c>
      <c r="G51" s="48" t="s">
        <v>65</v>
      </c>
      <c r="H51" s="45" t="s">
        <v>66</v>
      </c>
    </row>
    <row r="52" spans="1:8" x14ac:dyDescent="0.25">
      <c r="A52" s="2" t="s">
        <v>8</v>
      </c>
      <c r="B52" s="2" t="s">
        <v>48</v>
      </c>
      <c r="C52" t="s">
        <v>89</v>
      </c>
      <c r="D52" t="s">
        <v>10</v>
      </c>
      <c r="E52" t="s">
        <v>90</v>
      </c>
      <c r="F52" t="s">
        <v>91</v>
      </c>
      <c r="G52" s="48" t="s">
        <v>92</v>
      </c>
      <c r="H52" s="45">
        <v>611917527</v>
      </c>
    </row>
    <row r="53" spans="1:8" x14ac:dyDescent="0.25">
      <c r="A53" s="2" t="s">
        <v>8</v>
      </c>
      <c r="B53" s="2" t="s">
        <v>48</v>
      </c>
      <c r="C53" t="s">
        <v>93</v>
      </c>
      <c r="D53" t="s">
        <v>10</v>
      </c>
      <c r="E53" t="s">
        <v>96</v>
      </c>
      <c r="F53" t="s">
        <v>94</v>
      </c>
      <c r="G53" s="48" t="s">
        <v>95</v>
      </c>
      <c r="H53" s="45">
        <v>609823441</v>
      </c>
    </row>
    <row r="54" spans="1:8" x14ac:dyDescent="0.25">
      <c r="A54" s="2" t="s">
        <v>8</v>
      </c>
      <c r="B54" s="2" t="s">
        <v>48</v>
      </c>
      <c r="C54" t="s">
        <v>97</v>
      </c>
      <c r="D54" t="s">
        <v>10</v>
      </c>
      <c r="E54" t="s">
        <v>98</v>
      </c>
      <c r="F54" t="s">
        <v>99</v>
      </c>
      <c r="G54" s="48" t="s">
        <v>100</v>
      </c>
      <c r="H54" s="45">
        <v>622626039</v>
      </c>
    </row>
    <row r="55" spans="1:8" x14ac:dyDescent="0.25">
      <c r="A55" s="2" t="s">
        <v>8</v>
      </c>
      <c r="B55" s="2" t="s">
        <v>48</v>
      </c>
      <c r="C55" t="s">
        <v>101</v>
      </c>
      <c r="D55" t="s">
        <v>10</v>
      </c>
      <c r="E55" t="s">
        <v>102</v>
      </c>
      <c r="F55" t="s">
        <v>103</v>
      </c>
      <c r="G55" s="48" t="s">
        <v>104</v>
      </c>
      <c r="H55" s="45">
        <v>602069653</v>
      </c>
    </row>
    <row r="56" spans="1:8" x14ac:dyDescent="0.25">
      <c r="A56" t="s">
        <v>8</v>
      </c>
      <c r="B56" s="2" t="s">
        <v>31</v>
      </c>
      <c r="D56" t="s">
        <v>10</v>
      </c>
      <c r="E56" t="s">
        <v>67</v>
      </c>
      <c r="F56" t="s">
        <v>68</v>
      </c>
      <c r="G56" s="48" t="s">
        <v>69</v>
      </c>
      <c r="H56" s="45" t="s">
        <v>70</v>
      </c>
    </row>
    <row r="57" spans="1:8" x14ac:dyDescent="0.25">
      <c r="A57" t="s">
        <v>8</v>
      </c>
      <c r="B57" s="2" t="s">
        <v>31</v>
      </c>
      <c r="D57" t="s">
        <v>10</v>
      </c>
      <c r="E57" t="s">
        <v>63</v>
      </c>
      <c r="F57" t="s">
        <v>64</v>
      </c>
      <c r="G57" s="48" t="s">
        <v>65</v>
      </c>
      <c r="H57" s="45" t="s">
        <v>66</v>
      </c>
    </row>
    <row r="58" spans="1:8" x14ac:dyDescent="0.25">
      <c r="A58" t="s">
        <v>8</v>
      </c>
      <c r="B58" s="2" t="s">
        <v>32</v>
      </c>
      <c r="D58" t="s">
        <v>10</v>
      </c>
      <c r="E58" t="s">
        <v>63</v>
      </c>
      <c r="F58" t="s">
        <v>64</v>
      </c>
      <c r="G58" s="48" t="s">
        <v>65</v>
      </c>
      <c r="H58" s="45" t="s">
        <v>66</v>
      </c>
    </row>
  </sheetData>
  <hyperlinks>
    <hyperlink ref="G38" r:id="rId1"/>
    <hyperlink ref="G39" r:id="rId2"/>
    <hyperlink ref="G40" r:id="rId3"/>
    <hyperlink ref="G41" r:id="rId4"/>
    <hyperlink ref="G25" r:id="rId5"/>
    <hyperlink ref="G26" r:id="rId6"/>
    <hyperlink ref="G27" r:id="rId7"/>
    <hyperlink ref="G52" r:id="rId8"/>
    <hyperlink ref="G53" r:id="rId9"/>
    <hyperlink ref="G54" r:id="rId10"/>
    <hyperlink ref="G55" r:id="rId11"/>
    <hyperlink ref="G43" r:id="rId12"/>
    <hyperlink ref="G44" r:id="rId13"/>
    <hyperlink ref="G45" r:id="rId14"/>
    <hyperlink ref="G46" r:id="rId15"/>
    <hyperlink ref="G47" r:id="rId16"/>
    <hyperlink ref="G4" r:id="rId17"/>
    <hyperlink ref="G5" r:id="rId18"/>
    <hyperlink ref="G6" r:id="rId19"/>
    <hyperlink ref="G11" r:id="rId20"/>
    <hyperlink ref="G3" r:id="rId21"/>
  </hyperlinks>
  <pageMargins left="0.7" right="0.7" top="0.75" bottom="0.75" header="0.3" footer="0.3"/>
  <pageSetup paperSize="9" orientation="portrait" verticalDpi="0" r:id="rId22"/>
  <tableParts count="1">
    <tablePart r:id="rId2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D15" sqref="D15"/>
    </sheetView>
  </sheetViews>
  <sheetFormatPr baseColWidth="10" defaultColWidth="11.42578125" defaultRowHeight="15" x14ac:dyDescent="0.25"/>
  <cols>
    <col min="1" max="1" width="24" style="4" customWidth="1"/>
    <col min="2" max="2" width="39.85546875" style="4" customWidth="1"/>
    <col min="3" max="3" width="22" style="4" bestFit="1" customWidth="1"/>
    <col min="4" max="4" width="34" style="4" customWidth="1"/>
    <col min="5" max="5" width="27.140625" style="4" customWidth="1"/>
    <col min="6" max="6" width="24.85546875" style="4" customWidth="1"/>
    <col min="7" max="16384" width="11.42578125" style="4"/>
  </cols>
  <sheetData>
    <row r="1" spans="1:6" x14ac:dyDescent="0.25">
      <c r="A1" s="10" t="s">
        <v>8</v>
      </c>
      <c r="B1" s="6" t="s">
        <v>12</v>
      </c>
      <c r="C1" s="8" t="s">
        <v>18</v>
      </c>
      <c r="D1" s="18" t="s">
        <v>26</v>
      </c>
      <c r="E1" s="32" t="s">
        <v>27</v>
      </c>
      <c r="F1" s="9" t="s">
        <v>28</v>
      </c>
    </row>
    <row r="3" spans="1:6" ht="30" x14ac:dyDescent="0.25">
      <c r="A3" s="10" t="s">
        <v>48</v>
      </c>
      <c r="B3" s="6" t="s">
        <v>49</v>
      </c>
      <c r="C3" s="8" t="s">
        <v>34</v>
      </c>
      <c r="D3" s="18" t="s">
        <v>37</v>
      </c>
      <c r="E3" s="20" t="s">
        <v>51</v>
      </c>
      <c r="F3" s="19" t="s">
        <v>45</v>
      </c>
    </row>
    <row r="4" spans="1:6" x14ac:dyDescent="0.25">
      <c r="A4" s="17" t="s">
        <v>31</v>
      </c>
      <c r="B4" s="23" t="s">
        <v>33</v>
      </c>
      <c r="C4" s="26" t="s">
        <v>35</v>
      </c>
      <c r="D4" s="16" t="s">
        <v>38</v>
      </c>
      <c r="E4" s="21" t="s">
        <v>42</v>
      </c>
      <c r="F4" s="5" t="s">
        <v>46</v>
      </c>
    </row>
    <row r="5" spans="1:6" ht="30" x14ac:dyDescent="0.25">
      <c r="A5" s="5" t="s">
        <v>32</v>
      </c>
      <c r="B5" s="34" t="s">
        <v>52</v>
      </c>
      <c r="C5" s="7" t="s">
        <v>36</v>
      </c>
      <c r="D5" s="15" t="s">
        <v>71</v>
      </c>
      <c r="E5" s="24" t="s">
        <v>43</v>
      </c>
      <c r="F5" s="9" t="s">
        <v>47</v>
      </c>
    </row>
    <row r="6" spans="1:6" ht="30" x14ac:dyDescent="0.25">
      <c r="B6" s="22" t="s">
        <v>14</v>
      </c>
      <c r="C6" s="14" t="s">
        <v>19</v>
      </c>
      <c r="D6" s="27" t="s">
        <v>39</v>
      </c>
      <c r="E6" s="28" t="s">
        <v>53</v>
      </c>
    </row>
    <row r="7" spans="1:6" ht="30" x14ac:dyDescent="0.25">
      <c r="B7" s="25" t="s">
        <v>50</v>
      </c>
      <c r="D7" s="30" t="s">
        <v>40</v>
      </c>
    </row>
    <row r="8" spans="1:6" ht="30" x14ac:dyDescent="0.25">
      <c r="B8" s="29" t="s">
        <v>17</v>
      </c>
      <c r="D8" s="31" t="s">
        <v>41</v>
      </c>
    </row>
    <row r="9" spans="1:6" x14ac:dyDescent="0.25">
      <c r="D9" s="33" t="s">
        <v>20</v>
      </c>
    </row>
    <row r="10" spans="1:6" x14ac:dyDescent="0.25">
      <c r="D10" s="13"/>
    </row>
    <row r="11" spans="1:6" x14ac:dyDescent="0.25">
      <c r="A11" s="10" t="s">
        <v>10</v>
      </c>
      <c r="B11" s="6" t="s">
        <v>10</v>
      </c>
      <c r="C11" s="8" t="s">
        <v>10</v>
      </c>
      <c r="D11" s="18" t="s">
        <v>21</v>
      </c>
      <c r="E11" s="20" t="s">
        <v>22</v>
      </c>
      <c r="F11" s="19" t="s">
        <v>10</v>
      </c>
    </row>
    <row r="12" spans="1:6" x14ac:dyDescent="0.25">
      <c r="A12" s="10" t="s">
        <v>11</v>
      </c>
      <c r="B12" s="6" t="s">
        <v>23</v>
      </c>
      <c r="C12" s="8" t="s">
        <v>11</v>
      </c>
      <c r="D12" s="18" t="s">
        <v>11</v>
      </c>
      <c r="E12" s="21" t="s">
        <v>22</v>
      </c>
      <c r="F12" s="5" t="s">
        <v>23</v>
      </c>
    </row>
    <row r="13" spans="1:6" x14ac:dyDescent="0.25">
      <c r="A13" s="4" t="s">
        <v>10</v>
      </c>
      <c r="B13" s="23" t="s">
        <v>11</v>
      </c>
      <c r="C13" s="26" t="s">
        <v>11</v>
      </c>
      <c r="D13" s="16" t="s">
        <v>21</v>
      </c>
      <c r="E13" s="24" t="s">
        <v>22</v>
      </c>
      <c r="F13" s="5" t="s">
        <v>10</v>
      </c>
    </row>
    <row r="14" spans="1:6" x14ac:dyDescent="0.25">
      <c r="A14" s="4" t="s">
        <v>11</v>
      </c>
      <c r="B14" s="34" t="s">
        <v>11</v>
      </c>
      <c r="C14" s="7" t="s">
        <v>10</v>
      </c>
      <c r="D14" s="16" t="s">
        <v>115</v>
      </c>
      <c r="E14" s="28" t="s">
        <v>22</v>
      </c>
      <c r="F14" s="9" t="s">
        <v>10</v>
      </c>
    </row>
    <row r="15" spans="1:6" x14ac:dyDescent="0.25">
      <c r="A15" s="5" t="s">
        <v>10</v>
      </c>
      <c r="B15" s="22" t="s">
        <v>23</v>
      </c>
      <c r="C15" s="7" t="s">
        <v>11</v>
      </c>
      <c r="D15" s="16" t="s">
        <v>11</v>
      </c>
    </row>
    <row r="16" spans="1:6" x14ac:dyDescent="0.25">
      <c r="A16" s="5" t="s">
        <v>11</v>
      </c>
      <c r="B16" s="25" t="s">
        <v>15</v>
      </c>
      <c r="C16" s="14" t="s">
        <v>10</v>
      </c>
      <c r="D16" s="15" t="s">
        <v>21</v>
      </c>
    </row>
    <row r="17" spans="2:4" x14ac:dyDescent="0.25">
      <c r="B17" s="25" t="s">
        <v>10</v>
      </c>
      <c r="D17" s="15" t="s">
        <v>11</v>
      </c>
    </row>
    <row r="18" spans="2:4" x14ac:dyDescent="0.25">
      <c r="B18" s="25" t="s">
        <v>11</v>
      </c>
      <c r="D18" s="27" t="s">
        <v>21</v>
      </c>
    </row>
    <row r="19" spans="2:4" x14ac:dyDescent="0.25">
      <c r="B19" s="25" t="s">
        <v>16</v>
      </c>
      <c r="D19" s="27" t="s">
        <v>11</v>
      </c>
    </row>
    <row r="20" spans="2:4" x14ac:dyDescent="0.25">
      <c r="B20" s="25" t="s">
        <v>23</v>
      </c>
      <c r="D20" s="30" t="s">
        <v>21</v>
      </c>
    </row>
    <row r="21" spans="2:4" x14ac:dyDescent="0.25">
      <c r="B21" s="29" t="s">
        <v>11</v>
      </c>
      <c r="D21" s="30" t="s">
        <v>11</v>
      </c>
    </row>
    <row r="22" spans="2:4" x14ac:dyDescent="0.25">
      <c r="D22" s="31" t="s">
        <v>21</v>
      </c>
    </row>
    <row r="23" spans="2:4" x14ac:dyDescent="0.25">
      <c r="D23" s="31" t="s">
        <v>11</v>
      </c>
    </row>
    <row r="24" spans="2:4" x14ac:dyDescent="0.25">
      <c r="D24" s="33" t="s">
        <v>21</v>
      </c>
    </row>
    <row r="25" spans="2:4" x14ac:dyDescent="0.25">
      <c r="D25" s="3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36</vt:i4>
      </vt:variant>
    </vt:vector>
  </HeadingPairs>
  <TitlesOfParts>
    <vt:vector size="39" baseType="lpstr">
      <vt:lpstr>ANNUAIRE EXPERTS</vt:lpstr>
      <vt:lpstr>Base</vt:lpstr>
      <vt:lpstr>Menus déroulants</vt:lpstr>
      <vt:lpstr>Agence</vt:lpstr>
      <vt:lpstr>Alarme_intrusion</vt:lpstr>
      <vt:lpstr>BAES</vt:lpstr>
      <vt:lpstr>Batterie_de_condensateurs</vt:lpstr>
      <vt:lpstr>CENTRALE_ENERGIE</vt:lpstr>
      <vt:lpstr>CFA</vt:lpstr>
      <vt:lpstr>CFO</vt:lpstr>
      <vt:lpstr>Cogénération_gaz_et_biogaz</vt:lpstr>
      <vt:lpstr>Conduite_de_ponts_roulant_tournant</vt:lpstr>
      <vt:lpstr>Contrôle_accès</vt:lpstr>
      <vt:lpstr>Détection_gaz</vt:lpstr>
      <vt:lpstr>Essais_réglementaires</vt:lpstr>
      <vt:lpstr>Extension_modification_installation</vt:lpstr>
      <vt:lpstr>Extincteurs</vt:lpstr>
      <vt:lpstr>Groupe_électrogène_fuel</vt:lpstr>
      <vt:lpstr>Maintenance_pont_roulant</vt:lpstr>
      <vt:lpstr>Maintenance_préventive_et_curative_jusqu_au_niveau_V</vt:lpstr>
      <vt:lpstr>Maintien_en_Conditions_Opérationnelles</vt:lpstr>
      <vt:lpstr>Mise_en_conformité</vt:lpstr>
      <vt:lpstr>Modernisation_automatisme_de_contrôle_et_commande</vt:lpstr>
      <vt:lpstr>MOYENS_LEVAGE</vt:lpstr>
      <vt:lpstr>MOYENS_SECOURS</vt:lpstr>
      <vt:lpstr>NOM</vt:lpstr>
      <vt:lpstr>Onduleurs</vt:lpstr>
      <vt:lpstr>Paratonnerre_Parafoudre</vt:lpstr>
      <vt:lpstr>Photovoltaïque</vt:lpstr>
      <vt:lpstr>Poste_HTA_Distribution_BT</vt:lpstr>
      <vt:lpstr>Retrofit_installation</vt:lpstr>
      <vt:lpstr>Révision_majeure_moteur_et_alternateur_toutes_marques</vt:lpstr>
      <vt:lpstr>RIA</vt:lpstr>
      <vt:lpstr>SPECIFICITE</vt:lpstr>
      <vt:lpstr>SSI</vt:lpstr>
      <vt:lpstr>Télésurveillance</vt:lpstr>
      <vt:lpstr>Thermographie</vt:lpstr>
      <vt:lpstr>Vérifications_réglementaires</vt:lpstr>
      <vt:lpstr>Vidéosurveillance</vt:lpstr>
    </vt:vector>
  </TitlesOfParts>
  <Company>FAUCHE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Kieffer</dc:creator>
  <cp:lastModifiedBy>Hicham Maddouch</cp:lastModifiedBy>
  <dcterms:created xsi:type="dcterms:W3CDTF">2019-11-04T07:46:42Z</dcterms:created>
  <dcterms:modified xsi:type="dcterms:W3CDTF">2019-11-06T11:10:33Z</dcterms:modified>
</cp:coreProperties>
</file>