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DieseArbeitsmappe"/>
  <bookViews>
    <workbookView xWindow="-120" yWindow="-120" windowWidth="20736" windowHeight="11160" tabRatio="681"/>
  </bookViews>
  <sheets>
    <sheet name="FEUIL1 &amp;FEUIL 2" sheetId="1" r:id="rId1"/>
    <sheet name="les ligne totalement identiques" sheetId="4" r:id="rId2"/>
    <sheet name="Que Les Noms sont identique" sheetId="5" r:id="rId3"/>
    <sheet name="Que les numéro sont identique" sheetId="6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" l="1"/>
  <c r="M6" i="1"/>
  <c r="N6" i="1"/>
  <c r="L7" i="1"/>
  <c r="M7" i="1"/>
  <c r="N7" i="1"/>
  <c r="L8" i="1"/>
  <c r="M8" i="1"/>
  <c r="N8" i="1"/>
  <c r="L9" i="1"/>
  <c r="M9" i="1"/>
  <c r="N9" i="1"/>
  <c r="L10" i="1"/>
  <c r="M10" i="1"/>
  <c r="N10" i="1"/>
  <c r="L11" i="1"/>
  <c r="M11" i="1"/>
  <c r="A12" i="6" s="1" a="1"/>
  <c r="A12" i="6" s="1"/>
  <c r="B12" i="6" s="1"/>
  <c r="N11" i="1"/>
  <c r="L12" i="1"/>
  <c r="M12" i="1"/>
  <c r="N12" i="1"/>
  <c r="L13" i="1"/>
  <c r="M13" i="1"/>
  <c r="N13" i="1"/>
  <c r="L14" i="1"/>
  <c r="M14" i="1"/>
  <c r="N14" i="1"/>
  <c r="L15" i="1"/>
  <c r="M15" i="1"/>
  <c r="N15" i="1"/>
  <c r="L16" i="1"/>
  <c r="M16" i="1"/>
  <c r="N16" i="1"/>
  <c r="L17" i="1"/>
  <c r="M17" i="1"/>
  <c r="N17" i="1"/>
  <c r="L18" i="1"/>
  <c r="M18" i="1"/>
  <c r="N18" i="1"/>
  <c r="L19" i="1"/>
  <c r="M19" i="1"/>
  <c r="A14" i="6" s="1" a="1"/>
  <c r="A14" i="6" s="1"/>
  <c r="B14" i="6" s="1"/>
  <c r="N19" i="1"/>
  <c r="L20" i="1"/>
  <c r="M20" i="1"/>
  <c r="N20" i="1"/>
  <c r="N5" i="1"/>
  <c r="M5" i="1"/>
  <c r="A18" i="6" s="1" a="1"/>
  <c r="A18" i="6" s="1"/>
  <c r="B18" i="6" s="1"/>
  <c r="L5" i="1"/>
  <c r="A15" i="6" a="1"/>
  <c r="A15" i="6" s="1"/>
  <c r="B15" i="6" s="1"/>
  <c r="A13" i="6" a="1"/>
  <c r="A13" i="6" s="1"/>
  <c r="B13" i="6" s="1"/>
  <c r="A11" i="6" a="1"/>
  <c r="A11" i="6" s="1"/>
  <c r="B11" i="6" s="1"/>
  <c r="A10" i="6" a="1"/>
  <c r="A10" i="6" s="1"/>
  <c r="B10" i="6" s="1"/>
  <c r="A9" i="6" a="1"/>
  <c r="A9" i="6" s="1"/>
  <c r="B9" i="6" s="1"/>
  <c r="A7" i="6" a="1"/>
  <c r="A7" i="6" s="1"/>
  <c r="B7" i="6" s="1"/>
  <c r="A6" i="6" a="1"/>
  <c r="A6" i="6" s="1"/>
  <c r="B6" i="6" s="1"/>
  <c r="A5" i="6" a="1"/>
  <c r="A5" i="6" s="1"/>
  <c r="B5" i="6" s="1"/>
  <c r="A4" i="6" a="1"/>
  <c r="A4" i="6" s="1"/>
  <c r="B4" i="6" s="1"/>
  <c r="A8" i="6" l="1" a="1"/>
  <c r="A8" i="6" s="1"/>
  <c r="B8" i="6" s="1"/>
  <c r="A18" i="5" a="1"/>
  <c r="A18" i="5" s="1"/>
  <c r="B18" i="5" s="1"/>
  <c r="F18" i="5" s="1"/>
  <c r="A5" i="5" a="1"/>
  <c r="A5" i="5" s="1"/>
  <c r="B5" i="5" s="1"/>
  <c r="F5" i="5" s="1"/>
  <c r="E5" i="5" s="1"/>
  <c r="A9" i="5" a="1"/>
  <c r="A9" i="5" s="1"/>
  <c r="B9" i="5" s="1"/>
  <c r="F9" i="5" s="1"/>
  <c r="E9" i="5" s="1"/>
  <c r="A13" i="5" a="1"/>
  <c r="A13" i="5" s="1"/>
  <c r="B13" i="5" s="1"/>
  <c r="F13" i="5" s="1"/>
  <c r="A6" i="5" a="1"/>
  <c r="A6" i="5" s="1"/>
  <c r="B6" i="5" s="1"/>
  <c r="F6" i="5" s="1"/>
  <c r="E6" i="5" s="1"/>
  <c r="A10" i="5" a="1"/>
  <c r="A10" i="5" s="1"/>
  <c r="B10" i="5" s="1"/>
  <c r="F10" i="5" s="1"/>
  <c r="E10" i="5" s="1"/>
  <c r="A14" i="5" a="1"/>
  <c r="A14" i="5" s="1"/>
  <c r="B14" i="5" s="1"/>
  <c r="F14" i="5" s="1"/>
  <c r="A16" i="5" a="1"/>
  <c r="A16" i="5" s="1"/>
  <c r="B16" i="5" s="1"/>
  <c r="F16" i="5" s="1"/>
  <c r="A7" i="5" a="1"/>
  <c r="A7" i="5" s="1"/>
  <c r="B7" i="5" s="1"/>
  <c r="F7" i="5" s="1"/>
  <c r="E7" i="5" s="1"/>
  <c r="A11" i="5" a="1"/>
  <c r="A11" i="5" s="1"/>
  <c r="B11" i="5" s="1"/>
  <c r="F11" i="5" s="1"/>
  <c r="E11" i="5" s="1"/>
  <c r="A4" i="5" a="1"/>
  <c r="A4" i="5" s="1"/>
  <c r="B4" i="5" s="1"/>
  <c r="F4" i="5" s="1"/>
  <c r="E4" i="5" s="1"/>
  <c r="A8" i="5" a="1"/>
  <c r="A8" i="5" s="1"/>
  <c r="B8" i="5" s="1"/>
  <c r="F8" i="5" s="1"/>
  <c r="E8" i="5" s="1"/>
  <c r="A12" i="5" a="1"/>
  <c r="A12" i="5" s="1"/>
  <c r="B12" i="5" s="1"/>
  <c r="F12" i="5" s="1"/>
  <c r="E12" i="5" s="1"/>
  <c r="A15" i="5" a="1"/>
  <c r="A15" i="5" s="1"/>
  <c r="B15" i="5" s="1"/>
  <c r="F15" i="5" s="1"/>
  <c r="A16" i="6" a="1"/>
  <c r="A16" i="6" s="1"/>
  <c r="B16" i="6" s="1"/>
  <c r="A17" i="6" a="1"/>
  <c r="A17" i="6" s="1"/>
  <c r="B17" i="6" s="1"/>
  <c r="A13" i="4" a="1"/>
  <c r="A13" i="4" s="1"/>
  <c r="C13" i="4" s="1"/>
  <c r="G13" i="4" s="1"/>
  <c r="A9" i="4" a="1"/>
  <c r="A9" i="4" s="1"/>
  <c r="C9" i="4" s="1"/>
  <c r="G9" i="4" s="1"/>
  <c r="A5" i="4" a="1"/>
  <c r="A5" i="4" s="1"/>
  <c r="C5" i="4" s="1"/>
  <c r="G5" i="4" s="1"/>
  <c r="A8" i="4" a="1"/>
  <c r="A8" i="4" s="1"/>
  <c r="C8" i="4" s="1"/>
  <c r="G8" i="4" s="1"/>
  <c r="A4" i="4" a="1"/>
  <c r="A4" i="4" s="1"/>
  <c r="B4" i="4" s="1"/>
  <c r="F4" i="4" s="1"/>
  <c r="A6" i="4" a="1"/>
  <c r="A6" i="4" s="1"/>
  <c r="C6" i="4" s="1"/>
  <c r="G6" i="4" s="1"/>
  <c r="A12" i="4" a="1"/>
  <c r="A12" i="4" s="1"/>
  <c r="C12" i="4" s="1"/>
  <c r="G12" i="4" s="1"/>
  <c r="A15" i="4" a="1"/>
  <c r="A15" i="4" s="1"/>
  <c r="C15" i="4" s="1"/>
  <c r="G15" i="4" s="1"/>
  <c r="A11" i="4" a="1"/>
  <c r="A11" i="4" s="1"/>
  <c r="C11" i="4" s="1"/>
  <c r="G11" i="4" s="1"/>
  <c r="A7" i="4" a="1"/>
  <c r="A7" i="4" s="1"/>
  <c r="C7" i="4" s="1"/>
  <c r="G7" i="4" s="1"/>
  <c r="A14" i="4" a="1"/>
  <c r="A14" i="4" s="1"/>
  <c r="C14" i="4" s="1"/>
  <c r="G14" i="4" s="1"/>
  <c r="A10" i="4" a="1"/>
  <c r="A10" i="4" s="1"/>
  <c r="C10" i="4" s="1"/>
  <c r="G10" i="4" s="1"/>
  <c r="A17" i="5" a="1"/>
  <c r="A17" i="5" s="1"/>
  <c r="B17" i="5" s="1"/>
  <c r="F17" i="5" s="1"/>
  <c r="E18" i="6"/>
  <c r="F15" i="6"/>
  <c r="E14" i="6"/>
  <c r="G12" i="6"/>
  <c r="F11" i="6"/>
  <c r="E10" i="6"/>
  <c r="G8" i="6"/>
  <c r="F7" i="6"/>
  <c r="E6" i="6"/>
  <c r="E15" i="6"/>
  <c r="G13" i="6"/>
  <c r="F12" i="6"/>
  <c r="E11" i="6"/>
  <c r="G9" i="6"/>
  <c r="F8" i="6"/>
  <c r="E7" i="6"/>
  <c r="G5" i="6"/>
  <c r="G18" i="6"/>
  <c r="G14" i="6"/>
  <c r="F13" i="6"/>
  <c r="E12" i="6"/>
  <c r="G10" i="6"/>
  <c r="F9" i="6"/>
  <c r="E8" i="6"/>
  <c r="G6" i="6"/>
  <c r="F5" i="6"/>
  <c r="F18" i="6"/>
  <c r="G15" i="6"/>
  <c r="F14" i="6"/>
  <c r="E13" i="6"/>
  <c r="G11" i="6"/>
  <c r="F10" i="6"/>
  <c r="E9" i="6"/>
  <c r="G7" i="6"/>
  <c r="F6" i="6"/>
  <c r="E5" i="6"/>
  <c r="G4" i="6"/>
  <c r="F4" i="6"/>
  <c r="E4" i="6"/>
  <c r="C18" i="6"/>
  <c r="C14" i="6"/>
  <c r="C12" i="6"/>
  <c r="C10" i="6"/>
  <c r="C8" i="6"/>
  <c r="C6" i="6"/>
  <c r="C15" i="6"/>
  <c r="C13" i="6"/>
  <c r="C11" i="6"/>
  <c r="C9" i="6"/>
  <c r="C7" i="6"/>
  <c r="C5" i="6"/>
  <c r="C4" i="6"/>
  <c r="E13" i="4"/>
  <c r="E9" i="4"/>
  <c r="E4" i="4"/>
  <c r="B9" i="4"/>
  <c r="F9" i="4" s="1"/>
  <c r="B13" i="4"/>
  <c r="F13" i="4" s="1"/>
  <c r="C4" i="4"/>
  <c r="G4" i="4" s="1"/>
  <c r="C16" i="5"/>
  <c r="C5" i="5"/>
  <c r="C13" i="5"/>
  <c r="C18" i="5"/>
  <c r="G17" i="5" l="1"/>
  <c r="E17" i="5"/>
  <c r="G14" i="5"/>
  <c r="E14" i="5"/>
  <c r="G15" i="5"/>
  <c r="E15" i="5"/>
  <c r="G18" i="5"/>
  <c r="E18" i="5"/>
  <c r="G16" i="5"/>
  <c r="E16" i="5"/>
  <c r="G13" i="5"/>
  <c r="E13" i="5"/>
  <c r="G9" i="5"/>
  <c r="G11" i="5"/>
  <c r="G10" i="5"/>
  <c r="G5" i="5"/>
  <c r="G12" i="5"/>
  <c r="G7" i="5"/>
  <c r="G6" i="5"/>
  <c r="G8" i="5"/>
  <c r="C8" i="5"/>
  <c r="G4" i="5"/>
  <c r="C10" i="5"/>
  <c r="C14" i="5"/>
  <c r="C4" i="5"/>
  <c r="C7" i="5"/>
  <c r="C9" i="5"/>
  <c r="B12" i="4"/>
  <c r="F12" i="4" s="1"/>
  <c r="E12" i="4"/>
  <c r="C15" i="5"/>
  <c r="C6" i="5"/>
  <c r="C11" i="5"/>
  <c r="C12" i="5"/>
  <c r="C16" i="6"/>
  <c r="E16" i="6"/>
  <c r="G17" i="6"/>
  <c r="F17" i="6"/>
  <c r="G16" i="6"/>
  <c r="C17" i="6"/>
  <c r="E17" i="6"/>
  <c r="F16" i="6"/>
  <c r="B5" i="4"/>
  <c r="F5" i="4" s="1"/>
  <c r="E5" i="4"/>
  <c r="E14" i="4"/>
  <c r="B14" i="4"/>
  <c r="F14" i="4" s="1"/>
  <c r="B11" i="4"/>
  <c r="F11" i="4" s="1"/>
  <c r="B7" i="4"/>
  <c r="F7" i="4" s="1"/>
  <c r="E11" i="4"/>
  <c r="B8" i="4"/>
  <c r="F8" i="4" s="1"/>
  <c r="E7" i="4"/>
  <c r="B15" i="4"/>
  <c r="F15" i="4" s="1"/>
  <c r="B10" i="4"/>
  <c r="F10" i="4" s="1"/>
  <c r="E10" i="4"/>
  <c r="B6" i="4"/>
  <c r="F6" i="4" s="1"/>
  <c r="E15" i="4"/>
  <c r="E8" i="4"/>
  <c r="E6" i="4"/>
  <c r="C17" i="5"/>
</calcChain>
</file>

<file path=xl/sharedStrings.xml><?xml version="1.0" encoding="utf-8"?>
<sst xmlns="http://schemas.openxmlformats.org/spreadsheetml/2006/main" count="44" uniqueCount="13">
  <si>
    <t>Numero</t>
  </si>
  <si>
    <t>Nom</t>
  </si>
  <si>
    <t>Montant</t>
  </si>
  <si>
    <t>ALFRED</t>
  </si>
  <si>
    <t>JACQUE</t>
  </si>
  <si>
    <t>JEAN</t>
  </si>
  <si>
    <t>EUDE</t>
  </si>
  <si>
    <t>BERGER</t>
  </si>
  <si>
    <t>ROLAND</t>
  </si>
  <si>
    <t>FEUIL 1</t>
  </si>
  <si>
    <t>FEUIL 2</t>
  </si>
  <si>
    <t>AMI</t>
  </si>
  <si>
    <t>NIASSE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</si>
</sst>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0" borderId="0" xfId="0" applyAlignment="1">
      <alignment horizontal="center"/>
    </xf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22860</xdr:colOff>
      <xdr:row>0</xdr:row>
      <xdr:rowOff>83820</xdr:rowOff>
    </xdr:from>
    <xdr:to>
      <xdr:col>14</xdr:col>
      <xdr:colOff>22860</xdr:colOff>
      <xdr:row>3</xdr:row>
      <xdr:rowOff>83820</xdr:rowOff>
    </xdr:to>
    <xdr:sp macro="" textlink="">
      <xdr:nvSpPr>
        <xdr:cNvPr id="2" name="Abgerundetes Rechteck 1"/>
        <xdr:cNvSpPr/>
      </xdr:nvSpPr>
      <xdr:spPr>
        <a:xfrm>
          <a:off x="8740140" y="83820"/>
          <a:ext cx="2377440" cy="5486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de-DE" sz="1800"/>
            <a:t>Colonnes auxilières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2:N20"/>
  <sheetViews>
    <sheetView tabSelected="1" workbookViewId="0">
      <selection activeCell="A2" sqref="A2"/>
    </sheetView>
  </sheetViews>
  <sheetFormatPr baseColWidth="10" defaultRowHeight="14.4" x14ac:dyDescent="0.3"/>
  <sheetData>
    <row r="2" spans="1:14" ht="14.4" customHeight="1" x14ac:dyDescent="0.3"/>
    <row r="3" spans="1:14" ht="14.4" customHeight="1" x14ac:dyDescent="0.3">
      <c r="B3" s="10" t="s">
        <v>9</v>
      </c>
      <c r="F3" s="10" t="s">
        <v>10</v>
      </c>
    </row>
    <row r="4" spans="1:14" x14ac:dyDescent="0.3">
      <c r="A4" s="1" t="s">
        <v>0</v>
      </c>
      <c r="B4" s="2" t="s">
        <v>1</v>
      </c>
      <c r="C4" s="3" t="s">
        <v>2</v>
      </c>
      <c r="E4" s="1" t="s">
        <v>0</v>
      </c>
      <c r="F4" s="2" t="s">
        <v>1</v>
      </c>
      <c r="G4" s="3" t="s">
        <v>2</v>
      </c>
    </row>
    <row r="5" spans="1:14" ht="15" x14ac:dyDescent="0.25">
      <c r="A5" s="4">
        <v>100</v>
      </c>
      <c r="B5" s="5" t="s">
        <v>3</v>
      </c>
      <c r="C5" s="6">
        <v>10000</v>
      </c>
      <c r="E5" s="4">
        <v>100</v>
      </c>
      <c r="F5" s="5" t="s">
        <v>3</v>
      </c>
      <c r="G5" s="6">
        <v>10000</v>
      </c>
      <c r="L5" s="12">
        <f>IF(A5="","",IF(AND(A5=E5,B5=F5),A5,""))</f>
        <v>100</v>
      </c>
      <c r="M5" s="12" t="str">
        <f>IF(A5="","",IF(AND(A5=E5,B5&lt;&gt;F5),A5,""))</f>
        <v/>
      </c>
      <c r="N5" s="12" t="str">
        <f>IF(A5="","",IF(AND(A5&lt;&gt;E5,B5=F5),A5,""))</f>
        <v/>
      </c>
    </row>
    <row r="6" spans="1:14" ht="15" x14ac:dyDescent="0.25">
      <c r="A6" s="4">
        <v>131</v>
      </c>
      <c r="B6" s="5" t="s">
        <v>4</v>
      </c>
      <c r="C6" s="6">
        <v>10000</v>
      </c>
      <c r="E6" s="4">
        <v>131</v>
      </c>
      <c r="F6" s="5" t="s">
        <v>4</v>
      </c>
      <c r="G6" s="6">
        <v>10000</v>
      </c>
      <c r="L6" s="12">
        <f t="shared" ref="L6:L20" si="0">IF(A6="","",IF(AND(A6=E6,B6=F6),A6,""))</f>
        <v>131</v>
      </c>
      <c r="M6" s="12" t="str">
        <f t="shared" ref="M6:M20" si="1">IF(A6="","",IF(AND(A6=E6,B6&lt;&gt;F6),A6,""))</f>
        <v/>
      </c>
      <c r="N6" s="12" t="str">
        <f t="shared" ref="N6:N20" si="2">IF(A6="","",IF(AND(A6&lt;&gt;E6,B6=F6),A6,""))</f>
        <v/>
      </c>
    </row>
    <row r="7" spans="1:14" ht="15" x14ac:dyDescent="0.25">
      <c r="A7" s="4">
        <v>101</v>
      </c>
      <c r="B7" s="5" t="s">
        <v>5</v>
      </c>
      <c r="C7" s="6">
        <v>10000</v>
      </c>
      <c r="E7" s="4">
        <v>142</v>
      </c>
      <c r="F7" s="5" t="s">
        <v>5</v>
      </c>
      <c r="G7" s="6">
        <v>10000</v>
      </c>
      <c r="L7" s="12" t="str">
        <f t="shared" si="0"/>
        <v/>
      </c>
      <c r="M7" s="12" t="str">
        <f t="shared" si="1"/>
        <v/>
      </c>
      <c r="N7" s="12">
        <f t="shared" si="2"/>
        <v>101</v>
      </c>
    </row>
    <row r="8" spans="1:14" ht="15" x14ac:dyDescent="0.25">
      <c r="A8" s="4">
        <v>111</v>
      </c>
      <c r="B8" s="5" t="s">
        <v>6</v>
      </c>
      <c r="C8" s="6">
        <v>10000</v>
      </c>
      <c r="E8" s="4">
        <v>145</v>
      </c>
      <c r="F8" s="5" t="s">
        <v>6</v>
      </c>
      <c r="G8" s="6">
        <v>10000</v>
      </c>
      <c r="L8" s="12" t="str">
        <f t="shared" si="0"/>
        <v/>
      </c>
      <c r="M8" s="12" t="str">
        <f t="shared" si="1"/>
        <v/>
      </c>
      <c r="N8" s="12">
        <f t="shared" si="2"/>
        <v>111</v>
      </c>
    </row>
    <row r="9" spans="1:14" ht="15" x14ac:dyDescent="0.25">
      <c r="A9" s="4">
        <v>150</v>
      </c>
      <c r="B9" s="5" t="s">
        <v>11</v>
      </c>
      <c r="C9" s="6">
        <v>10000</v>
      </c>
      <c r="E9" s="4">
        <v>150</v>
      </c>
      <c r="F9" s="5" t="s">
        <v>7</v>
      </c>
      <c r="G9" s="6">
        <v>10000</v>
      </c>
      <c r="L9" s="12" t="str">
        <f t="shared" si="0"/>
        <v/>
      </c>
      <c r="M9" s="12">
        <f t="shared" si="1"/>
        <v>150</v>
      </c>
      <c r="N9" s="12" t="str">
        <f t="shared" si="2"/>
        <v/>
      </c>
    </row>
    <row r="10" spans="1:14" ht="15" x14ac:dyDescent="0.25">
      <c r="A10" s="4">
        <v>168</v>
      </c>
      <c r="B10" s="5" t="s">
        <v>12</v>
      </c>
      <c r="C10" s="6">
        <v>10000</v>
      </c>
      <c r="E10" s="4">
        <v>168</v>
      </c>
      <c r="F10" s="5" t="s">
        <v>8</v>
      </c>
      <c r="G10" s="6">
        <v>10000</v>
      </c>
      <c r="L10" s="12" t="str">
        <f t="shared" si="0"/>
        <v/>
      </c>
      <c r="M10" s="12">
        <f t="shared" si="1"/>
        <v>168</v>
      </c>
      <c r="N10" s="12" t="str">
        <f t="shared" si="2"/>
        <v/>
      </c>
    </row>
    <row r="11" spans="1:14" ht="15" x14ac:dyDescent="0.25">
      <c r="A11" s="4"/>
      <c r="B11" s="5"/>
      <c r="C11" s="6"/>
      <c r="E11" s="4"/>
      <c r="F11" s="5"/>
      <c r="G11" s="6"/>
      <c r="L11" s="12" t="str">
        <f t="shared" si="0"/>
        <v/>
      </c>
      <c r="M11" s="12" t="str">
        <f t="shared" si="1"/>
        <v/>
      </c>
      <c r="N11" s="12" t="str">
        <f t="shared" si="2"/>
        <v/>
      </c>
    </row>
    <row r="12" spans="1:14" ht="15" x14ac:dyDescent="0.25">
      <c r="A12" s="4"/>
      <c r="B12" s="5"/>
      <c r="C12" s="6"/>
      <c r="E12" s="4"/>
      <c r="F12" s="5"/>
      <c r="G12" s="6"/>
      <c r="L12" s="12" t="str">
        <f t="shared" si="0"/>
        <v/>
      </c>
      <c r="M12" s="12" t="str">
        <f t="shared" si="1"/>
        <v/>
      </c>
      <c r="N12" s="12" t="str">
        <f t="shared" si="2"/>
        <v/>
      </c>
    </row>
    <row r="13" spans="1:14" ht="15" x14ac:dyDescent="0.25">
      <c r="A13" s="4"/>
      <c r="B13" s="5"/>
      <c r="C13" s="6"/>
      <c r="E13" s="4"/>
      <c r="F13" s="5"/>
      <c r="G13" s="6"/>
      <c r="L13" s="12" t="str">
        <f t="shared" si="0"/>
        <v/>
      </c>
      <c r="M13" s="12" t="str">
        <f t="shared" si="1"/>
        <v/>
      </c>
      <c r="N13" s="12" t="str">
        <f t="shared" si="2"/>
        <v/>
      </c>
    </row>
    <row r="14" spans="1:14" ht="15" x14ac:dyDescent="0.25">
      <c r="A14" s="4"/>
      <c r="B14" s="5"/>
      <c r="C14" s="6"/>
      <c r="E14" s="4"/>
      <c r="F14" s="5"/>
      <c r="G14" s="6"/>
      <c r="L14" s="12" t="str">
        <f t="shared" si="0"/>
        <v/>
      </c>
      <c r="M14" s="12" t="str">
        <f t="shared" si="1"/>
        <v/>
      </c>
      <c r="N14" s="12" t="str">
        <f t="shared" si="2"/>
        <v/>
      </c>
    </row>
    <row r="15" spans="1:14" ht="15" x14ac:dyDescent="0.25">
      <c r="A15" s="4"/>
      <c r="B15" s="5"/>
      <c r="C15" s="6"/>
      <c r="E15" s="4"/>
      <c r="F15" s="5"/>
      <c r="G15" s="6"/>
      <c r="L15" s="12" t="str">
        <f t="shared" si="0"/>
        <v/>
      </c>
      <c r="M15" s="12" t="str">
        <f t="shared" si="1"/>
        <v/>
      </c>
      <c r="N15" s="12" t="str">
        <f t="shared" si="2"/>
        <v/>
      </c>
    </row>
    <row r="16" spans="1:14" ht="15" x14ac:dyDescent="0.25">
      <c r="A16" s="4"/>
      <c r="B16" s="5"/>
      <c r="C16" s="6"/>
      <c r="E16" s="4"/>
      <c r="F16" s="5"/>
      <c r="G16" s="6"/>
      <c r="L16" s="12" t="str">
        <f t="shared" si="0"/>
        <v/>
      </c>
      <c r="M16" s="12" t="str">
        <f t="shared" si="1"/>
        <v/>
      </c>
      <c r="N16" s="12" t="str">
        <f t="shared" si="2"/>
        <v/>
      </c>
    </row>
    <row r="17" spans="1:14" ht="15" x14ac:dyDescent="0.25">
      <c r="A17" s="4"/>
      <c r="B17" s="5"/>
      <c r="C17" s="6"/>
      <c r="E17" s="4"/>
      <c r="F17" s="5"/>
      <c r="G17" s="6"/>
      <c r="L17" s="12" t="str">
        <f t="shared" si="0"/>
        <v/>
      </c>
      <c r="M17" s="12" t="str">
        <f t="shared" si="1"/>
        <v/>
      </c>
      <c r="N17" s="12" t="str">
        <f t="shared" si="2"/>
        <v/>
      </c>
    </row>
    <row r="18" spans="1:14" ht="15" x14ac:dyDescent="0.25">
      <c r="A18" s="4"/>
      <c r="B18" s="5"/>
      <c r="C18" s="6"/>
      <c r="E18" s="4"/>
      <c r="F18" s="5"/>
      <c r="G18" s="6"/>
      <c r="L18" s="12" t="str">
        <f t="shared" si="0"/>
        <v/>
      </c>
      <c r="M18" s="12" t="str">
        <f t="shared" si="1"/>
        <v/>
      </c>
      <c r="N18" s="12" t="str">
        <f t="shared" si="2"/>
        <v/>
      </c>
    </row>
    <row r="19" spans="1:14" ht="15" x14ac:dyDescent="0.25">
      <c r="A19" s="4"/>
      <c r="B19" s="5"/>
      <c r="C19" s="6"/>
      <c r="E19" s="4"/>
      <c r="F19" s="5"/>
      <c r="G19" s="6"/>
      <c r="L19" s="12" t="str">
        <f t="shared" si="0"/>
        <v/>
      </c>
      <c r="M19" s="12" t="str">
        <f t="shared" si="1"/>
        <v/>
      </c>
      <c r="N19" s="12" t="str">
        <f t="shared" si="2"/>
        <v/>
      </c>
    </row>
    <row r="20" spans="1:14" ht="15" x14ac:dyDescent="0.25">
      <c r="A20" s="7"/>
      <c r="B20" s="8"/>
      <c r="C20" s="9"/>
      <c r="E20" s="7"/>
      <c r="F20" s="8"/>
      <c r="G20" s="9"/>
      <c r="L20" s="12" t="str">
        <f t="shared" si="0"/>
        <v/>
      </c>
      <c r="M20" s="12" t="str">
        <f t="shared" si="1"/>
        <v/>
      </c>
      <c r="N20" s="12" t="str">
        <f t="shared" si="2"/>
        <v/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G15"/>
  <sheetViews>
    <sheetView workbookViewId="0">
      <selection activeCell="C9" sqref="C9"/>
    </sheetView>
  </sheetViews>
  <sheetFormatPr baseColWidth="10" defaultRowHeight="14.4" x14ac:dyDescent="0.3"/>
  <sheetData>
    <row r="1" spans="1:7" x14ac:dyDescent="0.25">
      <c r="D1" s="11"/>
      <c r="E1" s="11"/>
      <c r="F1" s="11"/>
    </row>
    <row r="2" spans="1:7" x14ac:dyDescent="0.25">
      <c r="B2" s="10" t="s">
        <v>9</v>
      </c>
      <c r="F2" s="10" t="s">
        <v>10</v>
      </c>
    </row>
    <row r="3" spans="1:7" x14ac:dyDescent="0.25">
      <c r="A3" s="1" t="s">
        <v>0</v>
      </c>
      <c r="B3" s="2" t="s">
        <v>1</v>
      </c>
      <c r="C3" s="3" t="s">
        <v>2</v>
      </c>
      <c r="E3" s="1" t="s">
        <v>0</v>
      </c>
      <c r="F3" s="2" t="s">
        <v>1</v>
      </c>
      <c r="G3" s="3" t="s">
        <v>2</v>
      </c>
    </row>
    <row r="4" spans="1:7" x14ac:dyDescent="0.25">
      <c r="A4" s="4">
        <f t="array" ref="A4">IFERROR(IF(ROW(A1)&gt;COUNTA('FEUIL1 &amp;FEUIL 2'!L:L),"",INDEX('FEUIL1 &amp;FEUIL 2'!L:L,SMALL(IF('FEUIL1 &amp;FEUIL 2'!L$1:L$1000&lt;&gt;"",ROW($1:$1000)),ROW(A1)))),"")</f>
        <v>100</v>
      </c>
      <c r="B4" s="5" t="str">
        <f>IFERROR(VLOOKUP(A4,'FEUIL1 &amp;FEUIL 2'!A5:C20,2,0),"")</f>
        <v>ALFRED</v>
      </c>
      <c r="C4" s="6">
        <f>IFERROR(VLOOKUP(A4,'FEUIL1 &amp;FEUIL 2'!A5:C20,3,0),"")</f>
        <v>10000</v>
      </c>
      <c r="E4" s="4">
        <f>A4</f>
        <v>100</v>
      </c>
      <c r="F4" s="5" t="str">
        <f>B4</f>
        <v>ALFRED</v>
      </c>
      <c r="G4" s="6">
        <f>C4</f>
        <v>10000</v>
      </c>
    </row>
    <row r="5" spans="1:7" x14ac:dyDescent="0.25">
      <c r="A5" s="4">
        <f t="array" ref="A5">IFERROR(IF(ROW(A2)&gt;COUNTA('FEUIL1 &amp;FEUIL 2'!L:L),"",INDEX('FEUIL1 &amp;FEUIL 2'!L:L,SMALL(IF('FEUIL1 &amp;FEUIL 2'!L$1:L$1000&lt;&gt;"",ROW($1:$1000)),ROW(A2)))),"")</f>
        <v>131</v>
      </c>
      <c r="B5" s="5" t="str">
        <f>IFERROR(VLOOKUP(A5,'FEUIL1 &amp;FEUIL 2'!A6:C21,2,0),"")</f>
        <v>JACQUE</v>
      </c>
      <c r="C5" s="6">
        <f>IFERROR(VLOOKUP(A5,'FEUIL1 &amp;FEUIL 2'!A6:C21,3,0),"")</f>
        <v>10000</v>
      </c>
      <c r="E5" s="4">
        <f t="shared" ref="E5:E14" si="0">A5</f>
        <v>131</v>
      </c>
      <c r="F5" s="5" t="str">
        <f t="shared" ref="F5:F14" si="1">B5</f>
        <v>JACQUE</v>
      </c>
      <c r="G5" s="6">
        <f t="shared" ref="G5:G14" si="2">C5</f>
        <v>10000</v>
      </c>
    </row>
    <row r="6" spans="1:7" x14ac:dyDescent="0.25">
      <c r="A6" s="4" t="str">
        <f t="array" ref="A6">IFERROR(IF(ROW(A3)&gt;COUNTA('FEUIL1 &amp;FEUIL 2'!L:L),"",INDEX('FEUIL1 &amp;FEUIL 2'!L:L,SMALL(IF('FEUIL1 &amp;FEUIL 2'!L$1:L$1000&lt;&gt;"",ROW($1:$1000)),ROW(A3)))),"")</f>
        <v/>
      </c>
      <c r="B6" s="5" t="str">
        <f>IFERROR(VLOOKUP(A6,'FEUIL1 &amp;FEUIL 2'!A7:C22,2,0),"")</f>
        <v/>
      </c>
      <c r="C6" s="6" t="str">
        <f>IFERROR(VLOOKUP(A6,'FEUIL1 &amp;FEUIL 2'!A7:C22,3,0),"")</f>
        <v/>
      </c>
      <c r="E6" s="4" t="str">
        <f t="shared" si="0"/>
        <v/>
      </c>
      <c r="F6" s="5" t="str">
        <f t="shared" si="1"/>
        <v/>
      </c>
      <c r="G6" s="6" t="str">
        <f t="shared" si="2"/>
        <v/>
      </c>
    </row>
    <row r="7" spans="1:7" x14ac:dyDescent="0.25">
      <c r="A7" s="4" t="str">
        <f t="array" ref="A7">IFERROR(IF(ROW(A4)&gt;COUNTA('FEUIL1 &amp;FEUIL 2'!L:L),"",INDEX('FEUIL1 &amp;FEUIL 2'!L:L,SMALL(IF('FEUIL1 &amp;FEUIL 2'!L$1:L$1000&lt;&gt;"",ROW($1:$1000)),ROW(A4)))),"")</f>
        <v/>
      </c>
      <c r="B7" s="5" t="str">
        <f>IFERROR(VLOOKUP(A7,'FEUIL1 &amp;FEUIL 2'!A8:C23,2,0),"")</f>
        <v/>
      </c>
      <c r="C7" s="6" t="str">
        <f>IFERROR(VLOOKUP(A7,'FEUIL1 &amp;FEUIL 2'!A8:C23,3,0),"")</f>
        <v/>
      </c>
      <c r="E7" s="4" t="str">
        <f t="shared" si="0"/>
        <v/>
      </c>
      <c r="F7" s="5" t="str">
        <f t="shared" si="1"/>
        <v/>
      </c>
      <c r="G7" s="6" t="str">
        <f t="shared" si="2"/>
        <v/>
      </c>
    </row>
    <row r="8" spans="1:7" x14ac:dyDescent="0.25">
      <c r="A8" s="4" t="str">
        <f t="array" ref="A8">IFERROR(IF(ROW(A5)&gt;COUNTA('FEUIL1 &amp;FEUIL 2'!L:L),"",INDEX('FEUIL1 &amp;FEUIL 2'!L:L,SMALL(IF('FEUIL1 &amp;FEUIL 2'!L$1:L$1000&lt;&gt;"",ROW($1:$1000)),ROW(A5)))),"")</f>
        <v/>
      </c>
      <c r="B8" s="5" t="str">
        <f>IFERROR(VLOOKUP(A8,'FEUIL1 &amp;FEUIL 2'!A9:C24,2,0),"")</f>
        <v/>
      </c>
      <c r="C8" s="6" t="str">
        <f>IFERROR(VLOOKUP(A8,'FEUIL1 &amp;FEUIL 2'!A9:C24,3,0),"")</f>
        <v/>
      </c>
      <c r="E8" s="4" t="str">
        <f t="shared" si="0"/>
        <v/>
      </c>
      <c r="F8" s="5" t="str">
        <f t="shared" si="1"/>
        <v/>
      </c>
      <c r="G8" s="6" t="str">
        <f t="shared" si="2"/>
        <v/>
      </c>
    </row>
    <row r="9" spans="1:7" x14ac:dyDescent="0.25">
      <c r="A9" s="4" t="str">
        <f t="array" ref="A9">IFERROR(IF(ROW(A6)&gt;COUNTA('FEUIL1 &amp;FEUIL 2'!L:L),"",INDEX('FEUIL1 &amp;FEUIL 2'!L:L,SMALL(IF('FEUIL1 &amp;FEUIL 2'!L$1:L$1000&lt;&gt;"",ROW($1:$1000)),ROW(A6)))),"")</f>
        <v/>
      </c>
      <c r="B9" s="5" t="str">
        <f>IFERROR(VLOOKUP(A9,'FEUIL1 &amp;FEUIL 2'!A10:C25,2,0),"")</f>
        <v/>
      </c>
      <c r="C9" s="6" t="str">
        <f>IFERROR(VLOOKUP(A9,'FEUIL1 &amp;FEUIL 2'!A10:C25,3,0),"")</f>
        <v/>
      </c>
      <c r="E9" s="4" t="str">
        <f t="shared" si="0"/>
        <v/>
      </c>
      <c r="F9" s="5" t="str">
        <f t="shared" si="1"/>
        <v/>
      </c>
      <c r="G9" s="6" t="str">
        <f t="shared" si="2"/>
        <v/>
      </c>
    </row>
    <row r="10" spans="1:7" x14ac:dyDescent="0.25">
      <c r="A10" s="4" t="str">
        <f t="array" ref="A10">IFERROR(IF(ROW(A7)&gt;COUNTA('FEUIL1 &amp;FEUIL 2'!L:L),"",INDEX('FEUIL1 &amp;FEUIL 2'!L:L,SMALL(IF('FEUIL1 &amp;FEUIL 2'!L$1:L$1000&lt;&gt;"",ROW($1:$1000)),ROW(A7)))),"")</f>
        <v/>
      </c>
      <c r="B10" s="5" t="str">
        <f>IFERROR(VLOOKUP(A10,'FEUIL1 &amp;FEUIL 2'!A11:C26,2,0),"")</f>
        <v/>
      </c>
      <c r="C10" s="6" t="str">
        <f>IFERROR(VLOOKUP(A10,'FEUIL1 &amp;FEUIL 2'!A11:C26,3,0),"")</f>
        <v/>
      </c>
      <c r="E10" s="4" t="str">
        <f t="shared" si="0"/>
        <v/>
      </c>
      <c r="F10" s="5" t="str">
        <f t="shared" si="1"/>
        <v/>
      </c>
      <c r="G10" s="6" t="str">
        <f t="shared" si="2"/>
        <v/>
      </c>
    </row>
    <row r="11" spans="1:7" x14ac:dyDescent="0.25">
      <c r="A11" s="4" t="str">
        <f t="array" ref="A11">IFERROR(IF(ROW(A8)&gt;COUNTA('FEUIL1 &amp;FEUIL 2'!L:L),"",INDEX('FEUIL1 &amp;FEUIL 2'!L:L,SMALL(IF('FEUIL1 &amp;FEUIL 2'!L$1:L$1000&lt;&gt;"",ROW($1:$1000)),ROW(A8)))),"")</f>
        <v/>
      </c>
      <c r="B11" s="5" t="str">
        <f>IFERROR(VLOOKUP(A11,'FEUIL1 &amp;FEUIL 2'!A12:C27,2,0),"")</f>
        <v/>
      </c>
      <c r="C11" s="6" t="str">
        <f>IFERROR(VLOOKUP(A11,'FEUIL1 &amp;FEUIL 2'!A12:C27,3,0),"")</f>
        <v/>
      </c>
      <c r="E11" s="4" t="str">
        <f t="shared" si="0"/>
        <v/>
      </c>
      <c r="F11" s="5" t="str">
        <f t="shared" si="1"/>
        <v/>
      </c>
      <c r="G11" s="6" t="str">
        <f t="shared" si="2"/>
        <v/>
      </c>
    </row>
    <row r="12" spans="1:7" x14ac:dyDescent="0.25">
      <c r="A12" s="4" t="str">
        <f t="array" ref="A12">IFERROR(IF(ROW(A9)&gt;COUNTA('FEUIL1 &amp;FEUIL 2'!L:L),"",INDEX('FEUIL1 &amp;FEUIL 2'!L:L,SMALL(IF('FEUIL1 &amp;FEUIL 2'!L$1:L$1000&lt;&gt;"",ROW($1:$1000)),ROW(A9)))),"")</f>
        <v/>
      </c>
      <c r="B12" s="5" t="str">
        <f>IFERROR(VLOOKUP(A12,'FEUIL1 &amp;FEUIL 2'!A13:C28,2,0),"")</f>
        <v/>
      </c>
      <c r="C12" s="6" t="str">
        <f>IFERROR(VLOOKUP(A12,'FEUIL1 &amp;FEUIL 2'!A13:C28,3,0),"")</f>
        <v/>
      </c>
      <c r="E12" s="4" t="str">
        <f t="shared" si="0"/>
        <v/>
      </c>
      <c r="F12" s="5" t="str">
        <f t="shared" si="1"/>
        <v/>
      </c>
      <c r="G12" s="6" t="str">
        <f t="shared" si="2"/>
        <v/>
      </c>
    </row>
    <row r="13" spans="1:7" x14ac:dyDescent="0.25">
      <c r="A13" s="4" t="str">
        <f t="array" ref="A13">IFERROR(IF(ROW(A10)&gt;COUNTA('FEUIL1 &amp;FEUIL 2'!L:L),"",INDEX('FEUIL1 &amp;FEUIL 2'!L:L,SMALL(IF('FEUIL1 &amp;FEUIL 2'!L$1:L$1000&lt;&gt;"",ROW($1:$1000)),ROW(A10)))),"")</f>
        <v/>
      </c>
      <c r="B13" s="5" t="str">
        <f>IFERROR(VLOOKUP(A13,'FEUIL1 &amp;FEUIL 2'!A14:C29,2,0),"")</f>
        <v/>
      </c>
      <c r="C13" s="6" t="str">
        <f>IFERROR(VLOOKUP(A13,'FEUIL1 &amp;FEUIL 2'!A14:C29,3,0),"")</f>
        <v/>
      </c>
      <c r="E13" s="4" t="str">
        <f t="shared" si="0"/>
        <v/>
      </c>
      <c r="F13" s="5" t="str">
        <f t="shared" si="1"/>
        <v/>
      </c>
      <c r="G13" s="6" t="str">
        <f t="shared" si="2"/>
        <v/>
      </c>
    </row>
    <row r="14" spans="1:7" x14ac:dyDescent="0.25">
      <c r="A14" s="4" t="str">
        <f t="array" ref="A14">IFERROR(IF(ROW(A11)&gt;COUNTA('FEUIL1 &amp;FEUIL 2'!L:L),"",INDEX('FEUIL1 &amp;FEUIL 2'!L:L,SMALL(IF('FEUIL1 &amp;FEUIL 2'!L$1:L$1000&lt;&gt;"",ROW($1:$1000)),ROW(A11)))),"")</f>
        <v/>
      </c>
      <c r="B14" s="5" t="str">
        <f>IFERROR(VLOOKUP(A14,'FEUIL1 &amp;FEUIL 2'!A15:C30,2,0),"")</f>
        <v/>
      </c>
      <c r="C14" s="6" t="str">
        <f>IFERROR(VLOOKUP(A14,'FEUIL1 &amp;FEUIL 2'!A15:C30,3,0),"")</f>
        <v/>
      </c>
      <c r="E14" s="4" t="str">
        <f t="shared" si="0"/>
        <v/>
      </c>
      <c r="F14" s="5" t="str">
        <f t="shared" si="1"/>
        <v/>
      </c>
      <c r="G14" s="6" t="str">
        <f t="shared" si="2"/>
        <v/>
      </c>
    </row>
    <row r="15" spans="1:7" x14ac:dyDescent="0.25">
      <c r="A15" s="7" t="str">
        <f t="array" ref="A15">IFERROR(IF(ROW(A12)&gt;COUNTA('FEUIL1 &amp;FEUIL 2'!L:L),"",INDEX('FEUIL1 &amp;FEUIL 2'!L:L,SMALL(IF('FEUIL1 &amp;FEUIL 2'!L$1:L$1000&lt;&gt;"",ROW($1:$1000)),ROW(A12)))),"")</f>
        <v/>
      </c>
      <c r="B15" s="8" t="str">
        <f>IFERROR(VLOOKUP(A15,'FEUIL1 &amp;FEUIL 2'!A16:C31,2,0),"")</f>
        <v/>
      </c>
      <c r="C15" s="9" t="str">
        <f>IFERROR(VLOOKUP(A15,'FEUIL1 &amp;FEUIL 2'!A16:C31,3,0),"")</f>
        <v/>
      </c>
      <c r="E15" s="7" t="str">
        <f>A15</f>
        <v/>
      </c>
      <c r="F15" s="8" t="str">
        <f>B15</f>
        <v/>
      </c>
      <c r="G15" s="9" t="str">
        <f>C15</f>
        <v/>
      </c>
    </row>
  </sheetData>
  <mergeCells count="1">
    <mergeCell ref="D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2:G18"/>
  <sheetViews>
    <sheetView workbookViewId="0"/>
  </sheetViews>
  <sheetFormatPr baseColWidth="10" defaultRowHeight="14.4" x14ac:dyDescent="0.3"/>
  <sheetData>
    <row r="2" spans="1:7" x14ac:dyDescent="0.25">
      <c r="B2" s="10" t="s">
        <v>9</v>
      </c>
      <c r="F2" s="10" t="s">
        <v>10</v>
      </c>
    </row>
    <row r="3" spans="1:7" x14ac:dyDescent="0.25">
      <c r="A3" s="1" t="s">
        <v>0</v>
      </c>
      <c r="B3" s="2" t="s">
        <v>1</v>
      </c>
      <c r="C3" s="3" t="s">
        <v>2</v>
      </c>
      <c r="E3" s="1" t="s">
        <v>0</v>
      </c>
      <c r="F3" s="2" t="s">
        <v>1</v>
      </c>
      <c r="G3" s="3" t="s">
        <v>2</v>
      </c>
    </row>
    <row r="4" spans="1:7" x14ac:dyDescent="0.25">
      <c r="A4" s="4">
        <f t="array" ref="A4">IFERROR(IF(ROW(A1)&gt;COUNTA('FEUIL1 &amp;FEUIL 2'!N:N),"",INDEX('FEUIL1 &amp;FEUIL 2'!N:N,SMALL(IF('FEUIL1 &amp;FEUIL 2'!N$1:N$1000&lt;&gt;"",ROW($1:$1000)),ROW(A1)))),"")</f>
        <v>101</v>
      </c>
      <c r="B4" s="5" t="str">
        <f>IFERROR(VLOOKUP(A4,'FEUIL1 &amp;FEUIL 2'!A5:C20,2,0),"")</f>
        <v>JEAN</v>
      </c>
      <c r="C4" s="6">
        <f>IFERROR(VLOOKUP(A4,'FEUIL1 &amp;FEUIL 2'!A5:C20,3,0),"")</f>
        <v>10000</v>
      </c>
      <c r="E4" s="4">
        <f>IFERROR(INDEX('FEUIL1 &amp;FEUIL 2'!E:E,MATCH(F4,'FEUIL1 &amp;FEUIL 2'!F:F,0)),"")</f>
        <v>142</v>
      </c>
      <c r="F4" s="5" t="str">
        <f>B4</f>
        <v>JEAN</v>
      </c>
      <c r="G4" s="6">
        <f>IFERROR(VLOOKUP(F4,'FEUIL1 &amp;FEUIL 2'!F5:G20,2,0),"")</f>
        <v>10000</v>
      </c>
    </row>
    <row r="5" spans="1:7" x14ac:dyDescent="0.25">
      <c r="A5" s="4">
        <f t="array" ref="A5">IFERROR(IF(ROW(A2)&gt;COUNTA('FEUIL1 &amp;FEUIL 2'!N:N),"",INDEX('FEUIL1 &amp;FEUIL 2'!N:N,SMALL(IF('FEUIL1 &amp;FEUIL 2'!N$1:N$1000&lt;&gt;"",ROW($1:$1000)),ROW(A2)))),"")</f>
        <v>111</v>
      </c>
      <c r="B5" s="5" t="str">
        <f>IFERROR(VLOOKUP(A5,'FEUIL1 &amp;FEUIL 2'!A6:C21,2,0),"")</f>
        <v>EUDE</v>
      </c>
      <c r="C5" s="6">
        <f>IFERROR(VLOOKUP(A5,'FEUIL1 &amp;FEUIL 2'!A6:C21,3,0),"")</f>
        <v>10000</v>
      </c>
      <c r="E5" s="4">
        <f>IFERROR(INDEX('FEUIL1 &amp;FEUIL 2'!E:E,MATCH(F5,'FEUIL1 &amp;FEUIL 2'!F:F,0)),"")</f>
        <v>145</v>
      </c>
      <c r="F5" s="5" t="str">
        <f t="shared" ref="F5:F17" si="0">B5</f>
        <v>EUDE</v>
      </c>
      <c r="G5" s="6">
        <f>IFERROR(VLOOKUP(F5,'FEUIL1 &amp;FEUIL 2'!F6:G21,2,0),"")</f>
        <v>10000</v>
      </c>
    </row>
    <row r="6" spans="1:7" x14ac:dyDescent="0.25">
      <c r="A6" s="4" t="str">
        <f t="array" ref="A6">IFERROR(IF(ROW(A3)&gt;COUNTA('FEUIL1 &amp;FEUIL 2'!N:N),"",INDEX('FEUIL1 &amp;FEUIL 2'!N:N,SMALL(IF('FEUIL1 &amp;FEUIL 2'!N$1:N$1000&lt;&gt;"",ROW($1:$1000)),ROW(A3)))),"")</f>
        <v/>
      </c>
      <c r="B6" s="5" t="str">
        <f>IFERROR(VLOOKUP(A6,'FEUIL1 &amp;FEUIL 2'!A7:C22,2,0),"")</f>
        <v/>
      </c>
      <c r="C6" s="6" t="str">
        <f>IFERROR(VLOOKUP(A6,'FEUIL1 &amp;FEUIL 2'!A7:C22,3,0),"")</f>
        <v/>
      </c>
      <c r="E6" s="4" t="str">
        <f>IFERROR(INDEX('FEUIL1 &amp;FEUIL 2'!E:E,MATCH(F6,'FEUIL1 &amp;FEUIL 2'!F:F,0)),"")</f>
        <v/>
      </c>
      <c r="F6" s="5" t="str">
        <f t="shared" si="0"/>
        <v/>
      </c>
      <c r="G6" s="6" t="str">
        <f>IFERROR(VLOOKUP(F6,'FEUIL1 &amp;FEUIL 2'!F7:G22,2,0),"")</f>
        <v/>
      </c>
    </row>
    <row r="7" spans="1:7" x14ac:dyDescent="0.25">
      <c r="A7" s="4" t="str">
        <f t="array" ref="A7">IFERROR(IF(ROW(A4)&gt;COUNTA('FEUIL1 &amp;FEUIL 2'!N:N),"",INDEX('FEUIL1 &amp;FEUIL 2'!N:N,SMALL(IF('FEUIL1 &amp;FEUIL 2'!N$1:N$1000&lt;&gt;"",ROW($1:$1000)),ROW(A4)))),"")</f>
        <v/>
      </c>
      <c r="B7" s="5" t="str">
        <f>IFERROR(VLOOKUP(A7,'FEUIL1 &amp;FEUIL 2'!A8:C23,2,0),"")</f>
        <v/>
      </c>
      <c r="C7" s="6" t="str">
        <f>IFERROR(VLOOKUP(A7,'FEUIL1 &amp;FEUIL 2'!A8:C23,3,0),"")</f>
        <v/>
      </c>
      <c r="E7" s="4" t="str">
        <f>IFERROR(INDEX('FEUIL1 &amp;FEUIL 2'!E:E,MATCH(F7,'FEUIL1 &amp;FEUIL 2'!F:F,0)),"")</f>
        <v/>
      </c>
      <c r="F7" s="5" t="str">
        <f t="shared" si="0"/>
        <v/>
      </c>
      <c r="G7" s="6" t="str">
        <f>IFERROR(VLOOKUP(F7,'FEUIL1 &amp;FEUIL 2'!F8:G23,2,0),"")</f>
        <v/>
      </c>
    </row>
    <row r="8" spans="1:7" x14ac:dyDescent="0.25">
      <c r="A8" s="4" t="str">
        <f t="array" ref="A8">IFERROR(IF(ROW(A5)&gt;COUNTA('FEUIL1 &amp;FEUIL 2'!N:N),"",INDEX('FEUIL1 &amp;FEUIL 2'!N:N,SMALL(IF('FEUIL1 &amp;FEUIL 2'!N$1:N$1000&lt;&gt;"",ROW($1:$1000)),ROW(A5)))),"")</f>
        <v/>
      </c>
      <c r="B8" s="5" t="str">
        <f>IFERROR(VLOOKUP(A8,'FEUIL1 &amp;FEUIL 2'!A9:C24,2,0),"")</f>
        <v/>
      </c>
      <c r="C8" s="6" t="str">
        <f>IFERROR(VLOOKUP(A8,'FEUIL1 &amp;FEUIL 2'!A9:C24,3,0),"")</f>
        <v/>
      </c>
      <c r="E8" s="4" t="str">
        <f>IFERROR(INDEX('FEUIL1 &amp;FEUIL 2'!E:E,MATCH(F8,'FEUIL1 &amp;FEUIL 2'!F:F,0)),"")</f>
        <v/>
      </c>
      <c r="F8" s="5" t="str">
        <f t="shared" si="0"/>
        <v/>
      </c>
      <c r="G8" s="6" t="str">
        <f>IFERROR(VLOOKUP(F8,'FEUIL1 &amp;FEUIL 2'!F9:G24,2,0),"")</f>
        <v/>
      </c>
    </row>
    <row r="9" spans="1:7" x14ac:dyDescent="0.25">
      <c r="A9" s="4" t="str">
        <f t="array" ref="A9">IFERROR(IF(ROW(A6)&gt;COUNTA('FEUIL1 &amp;FEUIL 2'!N:N),"",INDEX('FEUIL1 &amp;FEUIL 2'!N:N,SMALL(IF('FEUIL1 &amp;FEUIL 2'!N$1:N$1000&lt;&gt;"",ROW($1:$1000)),ROW(A6)))),"")</f>
        <v/>
      </c>
      <c r="B9" s="5" t="str">
        <f>IFERROR(VLOOKUP(A9,'FEUIL1 &amp;FEUIL 2'!A10:C25,2,0),"")</f>
        <v/>
      </c>
      <c r="C9" s="6" t="str">
        <f>IFERROR(VLOOKUP(A9,'FEUIL1 &amp;FEUIL 2'!A10:C25,3,0),"")</f>
        <v/>
      </c>
      <c r="E9" s="4" t="str">
        <f>IFERROR(INDEX('FEUIL1 &amp;FEUIL 2'!E:E,MATCH(F9,'FEUIL1 &amp;FEUIL 2'!F:F,0)),"")</f>
        <v/>
      </c>
      <c r="F9" s="5" t="str">
        <f t="shared" si="0"/>
        <v/>
      </c>
      <c r="G9" s="6" t="str">
        <f>IFERROR(VLOOKUP(F9,'FEUIL1 &amp;FEUIL 2'!F10:G25,2,0),"")</f>
        <v/>
      </c>
    </row>
    <row r="10" spans="1:7" x14ac:dyDescent="0.25">
      <c r="A10" s="4" t="str">
        <f t="array" ref="A10">IFERROR(IF(ROW(A7)&gt;COUNTA('FEUIL1 &amp;FEUIL 2'!N:N),"",INDEX('FEUIL1 &amp;FEUIL 2'!N:N,SMALL(IF('FEUIL1 &amp;FEUIL 2'!N$1:N$1000&lt;&gt;"",ROW($1:$1000)),ROW(A7)))),"")</f>
        <v/>
      </c>
      <c r="B10" s="5" t="str">
        <f>IFERROR(VLOOKUP(A10,'FEUIL1 &amp;FEUIL 2'!A11:C26,2,0),"")</f>
        <v/>
      </c>
      <c r="C10" s="6" t="str">
        <f>IFERROR(VLOOKUP(A10,'FEUIL1 &amp;FEUIL 2'!A11:C26,3,0),"")</f>
        <v/>
      </c>
      <c r="E10" s="4" t="str">
        <f>IFERROR(INDEX('FEUIL1 &amp;FEUIL 2'!E:E,MATCH(F10,'FEUIL1 &amp;FEUIL 2'!F:F,0)),"")</f>
        <v/>
      </c>
      <c r="F10" s="5" t="str">
        <f t="shared" si="0"/>
        <v/>
      </c>
      <c r="G10" s="6" t="str">
        <f>IFERROR(VLOOKUP(F10,'FEUIL1 &amp;FEUIL 2'!F11:G26,2,0),"")</f>
        <v/>
      </c>
    </row>
    <row r="11" spans="1:7" x14ac:dyDescent="0.25">
      <c r="A11" s="4" t="str">
        <f t="array" ref="A11">IFERROR(IF(ROW(A8)&gt;COUNTA('FEUIL1 &amp;FEUIL 2'!N:N),"",INDEX('FEUIL1 &amp;FEUIL 2'!N:N,SMALL(IF('FEUIL1 &amp;FEUIL 2'!N$1:N$1000&lt;&gt;"",ROW($1:$1000)),ROW(A8)))),"")</f>
        <v/>
      </c>
      <c r="B11" s="5" t="str">
        <f>IFERROR(VLOOKUP(A11,'FEUIL1 &amp;FEUIL 2'!A12:C27,2,0),"")</f>
        <v/>
      </c>
      <c r="C11" s="6" t="str">
        <f>IFERROR(VLOOKUP(A11,'FEUIL1 &amp;FEUIL 2'!A12:C27,3,0),"")</f>
        <v/>
      </c>
      <c r="E11" s="4" t="str">
        <f>IFERROR(INDEX('FEUIL1 &amp;FEUIL 2'!E:E,MATCH(F11,'FEUIL1 &amp;FEUIL 2'!F:F,0)),"")</f>
        <v/>
      </c>
      <c r="F11" s="5" t="str">
        <f t="shared" si="0"/>
        <v/>
      </c>
      <c r="G11" s="6" t="str">
        <f>IFERROR(VLOOKUP(F11,'FEUIL1 &amp;FEUIL 2'!F12:G27,2,0),"")</f>
        <v/>
      </c>
    </row>
    <row r="12" spans="1:7" x14ac:dyDescent="0.25">
      <c r="A12" s="4" t="str">
        <f t="array" ref="A12">IFERROR(IF(ROW(A9)&gt;COUNTA('FEUIL1 &amp;FEUIL 2'!N:N),"",INDEX('FEUIL1 &amp;FEUIL 2'!N:N,SMALL(IF('FEUIL1 &amp;FEUIL 2'!N$1:N$1000&lt;&gt;"",ROW($1:$1000)),ROW(A9)))),"")</f>
        <v/>
      </c>
      <c r="B12" s="5" t="str">
        <f>IFERROR(VLOOKUP(A12,'FEUIL1 &amp;FEUIL 2'!A13:C28,2,0),"")</f>
        <v/>
      </c>
      <c r="C12" s="6" t="str">
        <f>IFERROR(VLOOKUP(A12,'FEUIL1 &amp;FEUIL 2'!A13:C28,3,0),"")</f>
        <v/>
      </c>
      <c r="E12" s="4" t="str">
        <f>IFERROR(INDEX('FEUIL1 &amp;FEUIL 2'!E:E,MATCH(F12,'FEUIL1 &amp;FEUIL 2'!F:F,0)),"")</f>
        <v/>
      </c>
      <c r="F12" s="5" t="str">
        <f t="shared" si="0"/>
        <v/>
      </c>
      <c r="G12" s="6" t="str">
        <f>IFERROR(VLOOKUP(F12,'FEUIL1 &amp;FEUIL 2'!F13:G28,2,0),"")</f>
        <v/>
      </c>
    </row>
    <row r="13" spans="1:7" x14ac:dyDescent="0.25">
      <c r="A13" s="4" t="str">
        <f t="array" ref="A13">IFERROR(IF(ROW(A10)&gt;COUNTA('FEUIL1 &amp;FEUIL 2'!N:N),"",INDEX('FEUIL1 &amp;FEUIL 2'!N:N,SMALL(IF('FEUIL1 &amp;FEUIL 2'!N$1:N$1000&lt;&gt;"",ROW($1:$1000)),ROW(A10)))),"")</f>
        <v/>
      </c>
      <c r="B13" s="5" t="str">
        <f>IFERROR(VLOOKUP(A13,'FEUIL1 &amp;FEUIL 2'!A14:C29,2,0),"")</f>
        <v/>
      </c>
      <c r="C13" s="6" t="str">
        <f>IFERROR(VLOOKUP(A13,'FEUIL1 &amp;FEUIL 2'!A14:C29,3,0),"")</f>
        <v/>
      </c>
      <c r="E13" s="4" t="str">
        <f>IFERROR(INDEX('FEUIL1 &amp;FEUIL 2'!E:E,MATCH(F13,'FEUIL1 &amp;FEUIL 2'!F:F,0)),"")</f>
        <v/>
      </c>
      <c r="F13" s="5" t="str">
        <f t="shared" si="0"/>
        <v/>
      </c>
      <c r="G13" s="6" t="str">
        <f>IFERROR(VLOOKUP(F13,'FEUIL1 &amp;FEUIL 2'!F14:G29,2,0),"")</f>
        <v/>
      </c>
    </row>
    <row r="14" spans="1:7" x14ac:dyDescent="0.25">
      <c r="A14" s="4" t="str">
        <f t="array" ref="A14">IFERROR(IF(ROW(A11)&gt;COUNTA('FEUIL1 &amp;FEUIL 2'!N:N),"",INDEX('FEUIL1 &amp;FEUIL 2'!N:N,SMALL(IF('FEUIL1 &amp;FEUIL 2'!N$1:N$1000&lt;&gt;"",ROW($1:$1000)),ROW(A11)))),"")</f>
        <v/>
      </c>
      <c r="B14" s="5" t="str">
        <f>IFERROR(VLOOKUP(A14,'FEUIL1 &amp;FEUIL 2'!A15:C30,2,0),"")</f>
        <v/>
      </c>
      <c r="C14" s="6" t="str">
        <f>IFERROR(VLOOKUP(A14,'FEUIL1 &amp;FEUIL 2'!A15:C30,3,0),"")</f>
        <v/>
      </c>
      <c r="E14" s="4" t="str">
        <f>IFERROR(INDEX('FEUIL1 &amp;FEUIL 2'!E:E,MATCH(F14,'FEUIL1 &amp;FEUIL 2'!F:F,0)),"")</f>
        <v/>
      </c>
      <c r="F14" s="5" t="str">
        <f t="shared" si="0"/>
        <v/>
      </c>
      <c r="G14" s="6" t="str">
        <f>IFERROR(VLOOKUP(F14,'FEUIL1 &amp;FEUIL 2'!F15:G30,2,0),"")</f>
        <v/>
      </c>
    </row>
    <row r="15" spans="1:7" x14ac:dyDescent="0.25">
      <c r="A15" s="4" t="str">
        <f t="array" ref="A15">IFERROR(IF(ROW(A12)&gt;COUNTA('FEUIL1 &amp;FEUIL 2'!N:N),"",INDEX('FEUIL1 &amp;FEUIL 2'!N:N,SMALL(IF('FEUIL1 &amp;FEUIL 2'!N$1:N$1000&lt;&gt;"",ROW($1:$1000)),ROW(A12)))),"")</f>
        <v/>
      </c>
      <c r="B15" s="5" t="str">
        <f>IFERROR(VLOOKUP(A15,'FEUIL1 &amp;FEUIL 2'!A16:C31,2,0),"")</f>
        <v/>
      </c>
      <c r="C15" s="6" t="str">
        <f>IFERROR(VLOOKUP(A15,'FEUIL1 &amp;FEUIL 2'!A16:C31,3,0),"")</f>
        <v/>
      </c>
      <c r="E15" s="4" t="str">
        <f>IFERROR(INDEX('FEUIL1 &amp;FEUIL 2'!E:E,MATCH(F15,'FEUIL1 &amp;FEUIL 2'!F:F,0)),"")</f>
        <v/>
      </c>
      <c r="F15" s="5" t="str">
        <f t="shared" si="0"/>
        <v/>
      </c>
      <c r="G15" s="6" t="str">
        <f>IFERROR(VLOOKUP(F15,'FEUIL1 &amp;FEUIL 2'!F16:G31,2,0),"")</f>
        <v/>
      </c>
    </row>
    <row r="16" spans="1:7" x14ac:dyDescent="0.25">
      <c r="A16" s="4" t="str">
        <f t="array" ref="A16">IFERROR(IF(ROW(A13)&gt;COUNTA('FEUIL1 &amp;FEUIL 2'!N:N),"",INDEX('FEUIL1 &amp;FEUIL 2'!N:N,SMALL(IF('FEUIL1 &amp;FEUIL 2'!N$1:N$1000&lt;&gt;"",ROW($1:$1000)),ROW(A13)))),"")</f>
        <v/>
      </c>
      <c r="B16" s="5" t="str">
        <f>IFERROR(VLOOKUP(A16,'FEUIL1 &amp;FEUIL 2'!A17:C32,2,0),"")</f>
        <v/>
      </c>
      <c r="C16" s="6" t="str">
        <f>IFERROR(VLOOKUP(A16,'FEUIL1 &amp;FEUIL 2'!A17:C32,3,0),"")</f>
        <v/>
      </c>
      <c r="E16" s="4" t="str">
        <f>IFERROR(INDEX('FEUIL1 &amp;FEUIL 2'!E:E,MATCH(F16,'FEUIL1 &amp;FEUIL 2'!F:F,0)),"")</f>
        <v/>
      </c>
      <c r="F16" s="5" t="str">
        <f t="shared" si="0"/>
        <v/>
      </c>
      <c r="G16" s="6" t="str">
        <f>IFERROR(VLOOKUP(F16,'FEUIL1 &amp;FEUIL 2'!F17:G32,2,0),"")</f>
        <v/>
      </c>
    </row>
    <row r="17" spans="1:7" x14ac:dyDescent="0.25">
      <c r="A17" s="4" t="str">
        <f t="array" ref="A17">IFERROR(IF(ROW(A14)&gt;COUNTA('FEUIL1 &amp;FEUIL 2'!N:N),"",INDEX('FEUIL1 &amp;FEUIL 2'!N:N,SMALL(IF('FEUIL1 &amp;FEUIL 2'!N$1:N$1000&lt;&gt;"",ROW($1:$1000)),ROW(A14)))),"")</f>
        <v/>
      </c>
      <c r="B17" s="5" t="str">
        <f>IFERROR(VLOOKUP(A17,'FEUIL1 &amp;FEUIL 2'!A18:C33,2,0),"")</f>
        <v/>
      </c>
      <c r="C17" s="6" t="str">
        <f>IFERROR(VLOOKUP(A17,'FEUIL1 &amp;FEUIL 2'!A18:C33,3,0),"")</f>
        <v/>
      </c>
      <c r="E17" s="4" t="str">
        <f>IFERROR(INDEX('FEUIL1 &amp;FEUIL 2'!E:E,MATCH(F17,'FEUIL1 &amp;FEUIL 2'!F:F,0)),"")</f>
        <v/>
      </c>
      <c r="F17" s="5" t="str">
        <f t="shared" si="0"/>
        <v/>
      </c>
      <c r="G17" s="6" t="str">
        <f>IFERROR(VLOOKUP(F17,'FEUIL1 &amp;FEUIL 2'!F18:G33,2,0),"")</f>
        <v/>
      </c>
    </row>
    <row r="18" spans="1:7" x14ac:dyDescent="0.25">
      <c r="A18" s="7" t="str">
        <f t="array" ref="A18">IFERROR(IF(ROW(A15)&gt;COUNTA('FEUIL1 &amp;FEUIL 2'!N:N),"",INDEX('FEUIL1 &amp;FEUIL 2'!N:N,SMALL(IF('FEUIL1 &amp;FEUIL 2'!N$1:N$1000&lt;&gt;"",ROW($1:$1000)),ROW(A15)))),"")</f>
        <v/>
      </c>
      <c r="B18" s="8" t="str">
        <f>IFERROR(VLOOKUP(A18,'FEUIL1 &amp;FEUIL 2'!A19:C34,2,0),"")</f>
        <v/>
      </c>
      <c r="C18" s="9" t="str">
        <f>IFERROR(VLOOKUP(A18,'FEUIL1 &amp;FEUIL 2'!A19:C34,3,0),"")</f>
        <v/>
      </c>
      <c r="E18" s="7" t="str">
        <f>IFERROR(INDEX('FEUIL1 &amp;FEUIL 2'!E:E,MATCH(F18,'FEUIL1 &amp;FEUIL 2'!F:F,0)),"")</f>
        <v/>
      </c>
      <c r="F18" s="8" t="str">
        <f>B18</f>
        <v/>
      </c>
      <c r="G18" s="9" t="str">
        <f>IFERROR(VLOOKUP(F18,'FEUIL1 &amp;FEUIL 2'!F19:G34,2,0),"")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2:G18"/>
  <sheetViews>
    <sheetView workbookViewId="0">
      <selection activeCell="A2" sqref="A2"/>
    </sheetView>
  </sheetViews>
  <sheetFormatPr baseColWidth="10" defaultRowHeight="14.4" x14ac:dyDescent="0.3"/>
  <sheetData>
    <row r="2" spans="1:7" x14ac:dyDescent="0.25">
      <c r="B2" s="10" t="s">
        <v>9</v>
      </c>
      <c r="F2" s="10" t="s">
        <v>10</v>
      </c>
    </row>
    <row r="3" spans="1:7" x14ac:dyDescent="0.25">
      <c r="A3" s="1" t="s">
        <v>0</v>
      </c>
      <c r="B3" s="2" t="s">
        <v>1</v>
      </c>
      <c r="C3" s="3" t="s">
        <v>2</v>
      </c>
      <c r="E3" s="1" t="s">
        <v>0</v>
      </c>
      <c r="F3" s="2" t="s">
        <v>1</v>
      </c>
      <c r="G3" s="3" t="s">
        <v>2</v>
      </c>
    </row>
    <row r="4" spans="1:7" x14ac:dyDescent="0.25">
      <c r="A4" s="4">
        <f t="array" ref="A4">IFERROR(IF(ROW(A1)&gt;COUNTA('FEUIL1 &amp;FEUIL 2'!M:M),"",INDEX('FEUIL1 &amp;FEUIL 2'!M:M,SMALL(IF('FEUIL1 &amp;FEUIL 2'!M$1:M$1000&lt;&gt;"",ROW($1:$1000)),ROW(A1)))),"")</f>
        <v>150</v>
      </c>
      <c r="B4" s="5" t="str">
        <f>IFERROR(VLOOKUP(A4,'FEUIL1 &amp;FEUIL 2'!A5:C20,2,0),"")</f>
        <v>AMI</v>
      </c>
      <c r="C4" s="6">
        <f>IFERROR(VLOOKUP(A4,'FEUIL1 &amp;FEUIL 2'!A5:C20,3,0),"")</f>
        <v>10000</v>
      </c>
      <c r="E4" s="4">
        <f>A4</f>
        <v>150</v>
      </c>
      <c r="F4" s="5" t="str">
        <f>IFERROR(VLOOKUP(A4,'FEUIL1 &amp;FEUIL 2'!E5:G20,2,0),"")</f>
        <v>BERGER</v>
      </c>
      <c r="G4" s="6">
        <f>IFERROR(VLOOKUP(A4,'FEUIL1 &amp;FEUIL 2'!E5:G20,3,0),"")</f>
        <v>10000</v>
      </c>
    </row>
    <row r="5" spans="1:7" x14ac:dyDescent="0.25">
      <c r="A5" s="4">
        <f t="array" ref="A5">IFERROR(IF(ROW(A2)&gt;COUNTA('FEUIL1 &amp;FEUIL 2'!M:M),"",INDEX('FEUIL1 &amp;FEUIL 2'!M:M,SMALL(IF('FEUIL1 &amp;FEUIL 2'!M$1:M$1000&lt;&gt;"",ROW($1:$1000)),ROW(A2)))),"")</f>
        <v>168</v>
      </c>
      <c r="B5" s="5" t="str">
        <f>IFERROR(VLOOKUP(A5,'FEUIL1 &amp;FEUIL 2'!A6:C21,2,0),"")</f>
        <v>NIASSE</v>
      </c>
      <c r="C5" s="6">
        <f>IFERROR(VLOOKUP(A5,'FEUIL1 &amp;FEUIL 2'!A6:C21,3,0),"")</f>
        <v>10000</v>
      </c>
      <c r="E5" s="4">
        <f t="shared" ref="E5:E18" si="0">A5</f>
        <v>168</v>
      </c>
      <c r="F5" s="5" t="str">
        <f>IFERROR(VLOOKUP(A5,'FEUIL1 &amp;FEUIL 2'!E6:G21,2,0),"")</f>
        <v>ROLAND</v>
      </c>
      <c r="G5" s="6">
        <f>IFERROR(VLOOKUP(A5,'FEUIL1 &amp;FEUIL 2'!E6:G21,3,0),"")</f>
        <v>10000</v>
      </c>
    </row>
    <row r="6" spans="1:7" x14ac:dyDescent="0.25">
      <c r="A6" s="4" t="str">
        <f t="array" ref="A6">IFERROR(IF(ROW(A3)&gt;COUNTA('FEUIL1 &amp;FEUIL 2'!M:M),"",INDEX('FEUIL1 &amp;FEUIL 2'!M:M,SMALL(IF('FEUIL1 &amp;FEUIL 2'!M$1:M$1000&lt;&gt;"",ROW($1:$1000)),ROW(A3)))),"")</f>
        <v/>
      </c>
      <c r="B6" s="5" t="str">
        <f>IFERROR(VLOOKUP(A6,'FEUIL1 &amp;FEUIL 2'!A7:C22,2,0),"")</f>
        <v/>
      </c>
      <c r="C6" s="6" t="str">
        <f>IFERROR(VLOOKUP(A6,'FEUIL1 &amp;FEUIL 2'!A7:C22,3,0),"")</f>
        <v/>
      </c>
      <c r="E6" s="4" t="str">
        <f t="shared" si="0"/>
        <v/>
      </c>
      <c r="F6" s="5" t="str">
        <f>IFERROR(VLOOKUP(A6,'FEUIL1 &amp;FEUIL 2'!E7:G22,2,0),"")</f>
        <v/>
      </c>
      <c r="G6" s="6" t="str">
        <f>IFERROR(VLOOKUP(A6,'FEUIL1 &amp;FEUIL 2'!E7:G22,3,0),"")</f>
        <v/>
      </c>
    </row>
    <row r="7" spans="1:7" x14ac:dyDescent="0.25">
      <c r="A7" s="4" t="str">
        <f t="array" ref="A7">IFERROR(IF(ROW(A4)&gt;COUNTA('FEUIL1 &amp;FEUIL 2'!M:M),"",INDEX('FEUIL1 &amp;FEUIL 2'!M:M,SMALL(IF('FEUIL1 &amp;FEUIL 2'!M$1:M$1000&lt;&gt;"",ROW($1:$1000)),ROW(A4)))),"")</f>
        <v/>
      </c>
      <c r="B7" s="5" t="str">
        <f>IFERROR(VLOOKUP(A7,'FEUIL1 &amp;FEUIL 2'!A8:C23,2,0),"")</f>
        <v/>
      </c>
      <c r="C7" s="6" t="str">
        <f>IFERROR(VLOOKUP(A7,'FEUIL1 &amp;FEUIL 2'!A8:C23,3,0),"")</f>
        <v/>
      </c>
      <c r="E7" s="4" t="str">
        <f t="shared" si="0"/>
        <v/>
      </c>
      <c r="F7" s="5" t="str">
        <f>IFERROR(VLOOKUP(A7,'FEUIL1 &amp;FEUIL 2'!E8:G23,2,0),"")</f>
        <v/>
      </c>
      <c r="G7" s="6" t="str">
        <f>IFERROR(VLOOKUP(A7,'FEUIL1 &amp;FEUIL 2'!E8:G23,3,0),"")</f>
        <v/>
      </c>
    </row>
    <row r="8" spans="1:7" x14ac:dyDescent="0.25">
      <c r="A8" s="4" t="str">
        <f t="array" ref="A8">IFERROR(IF(ROW(A5)&gt;COUNTA('FEUIL1 &amp;FEUIL 2'!M:M),"",INDEX('FEUIL1 &amp;FEUIL 2'!M:M,SMALL(IF('FEUIL1 &amp;FEUIL 2'!M$1:M$1000&lt;&gt;"",ROW($1:$1000)),ROW(A5)))),"")</f>
        <v/>
      </c>
      <c r="B8" s="5" t="str">
        <f>IFERROR(VLOOKUP(A8,'FEUIL1 &amp;FEUIL 2'!A9:C24,2,0),"")</f>
        <v/>
      </c>
      <c r="C8" s="6" t="str">
        <f>IFERROR(VLOOKUP(A8,'FEUIL1 &amp;FEUIL 2'!A9:C24,3,0),"")</f>
        <v/>
      </c>
      <c r="E8" s="4" t="str">
        <f t="shared" si="0"/>
        <v/>
      </c>
      <c r="F8" s="5" t="str">
        <f>IFERROR(VLOOKUP(A8,'FEUIL1 &amp;FEUIL 2'!E9:G24,2,0),"")</f>
        <v/>
      </c>
      <c r="G8" s="6" t="str">
        <f>IFERROR(VLOOKUP(A8,'FEUIL1 &amp;FEUIL 2'!E9:G24,3,0),"")</f>
        <v/>
      </c>
    </row>
    <row r="9" spans="1:7" x14ac:dyDescent="0.25">
      <c r="A9" s="4" t="str">
        <f t="array" ref="A9">IFERROR(IF(ROW(A6)&gt;COUNTA('FEUIL1 &amp;FEUIL 2'!M:M),"",INDEX('FEUIL1 &amp;FEUIL 2'!M:M,SMALL(IF('FEUIL1 &amp;FEUIL 2'!M$1:M$1000&lt;&gt;"",ROW($1:$1000)),ROW(A6)))),"")</f>
        <v/>
      </c>
      <c r="B9" s="5" t="str">
        <f>IFERROR(VLOOKUP(A9,'FEUIL1 &amp;FEUIL 2'!A10:C25,2,0),"")</f>
        <v/>
      </c>
      <c r="C9" s="6" t="str">
        <f>IFERROR(VLOOKUP(A9,'FEUIL1 &amp;FEUIL 2'!A10:C25,3,0),"")</f>
        <v/>
      </c>
      <c r="E9" s="4" t="str">
        <f t="shared" si="0"/>
        <v/>
      </c>
      <c r="F9" s="5" t="str">
        <f>IFERROR(VLOOKUP(A9,'FEUIL1 &amp;FEUIL 2'!E10:G25,2,0),"")</f>
        <v/>
      </c>
      <c r="G9" s="6" t="str">
        <f>IFERROR(VLOOKUP(A9,'FEUIL1 &amp;FEUIL 2'!E10:G25,3,0),"")</f>
        <v/>
      </c>
    </row>
    <row r="10" spans="1:7" x14ac:dyDescent="0.25">
      <c r="A10" s="4" t="str">
        <f t="array" ref="A10">IFERROR(IF(ROW(A7)&gt;COUNTA('FEUIL1 &amp;FEUIL 2'!M:M),"",INDEX('FEUIL1 &amp;FEUIL 2'!M:M,SMALL(IF('FEUIL1 &amp;FEUIL 2'!M$1:M$1000&lt;&gt;"",ROW($1:$1000)),ROW(A7)))),"")</f>
        <v/>
      </c>
      <c r="B10" s="5" t="str">
        <f>IFERROR(VLOOKUP(A10,'FEUIL1 &amp;FEUIL 2'!A11:C26,2,0),"")</f>
        <v/>
      </c>
      <c r="C10" s="6" t="str">
        <f>IFERROR(VLOOKUP(A10,'FEUIL1 &amp;FEUIL 2'!A11:C26,3,0),"")</f>
        <v/>
      </c>
      <c r="E10" s="4" t="str">
        <f t="shared" si="0"/>
        <v/>
      </c>
      <c r="F10" s="5" t="str">
        <f>IFERROR(VLOOKUP(A10,'FEUIL1 &amp;FEUIL 2'!E11:G26,2,0),"")</f>
        <v/>
      </c>
      <c r="G10" s="6" t="str">
        <f>IFERROR(VLOOKUP(A10,'FEUIL1 &amp;FEUIL 2'!E11:G26,3,0),"")</f>
        <v/>
      </c>
    </row>
    <row r="11" spans="1:7" x14ac:dyDescent="0.25">
      <c r="A11" s="4" t="str">
        <f t="array" ref="A11">IFERROR(IF(ROW(A8)&gt;COUNTA('FEUIL1 &amp;FEUIL 2'!M:M),"",INDEX('FEUIL1 &amp;FEUIL 2'!M:M,SMALL(IF('FEUIL1 &amp;FEUIL 2'!M$1:M$1000&lt;&gt;"",ROW($1:$1000)),ROW(A8)))),"")</f>
        <v/>
      </c>
      <c r="B11" s="5" t="str">
        <f>IFERROR(VLOOKUP(A11,'FEUIL1 &amp;FEUIL 2'!A12:C27,2,0),"")</f>
        <v/>
      </c>
      <c r="C11" s="6" t="str">
        <f>IFERROR(VLOOKUP(A11,'FEUIL1 &amp;FEUIL 2'!A12:C27,3,0),"")</f>
        <v/>
      </c>
      <c r="E11" s="4" t="str">
        <f t="shared" si="0"/>
        <v/>
      </c>
      <c r="F11" s="5" t="str">
        <f>IFERROR(VLOOKUP(A11,'FEUIL1 &amp;FEUIL 2'!E12:G27,2,0),"")</f>
        <v/>
      </c>
      <c r="G11" s="6" t="str">
        <f>IFERROR(VLOOKUP(A11,'FEUIL1 &amp;FEUIL 2'!E12:G27,3,0),"")</f>
        <v/>
      </c>
    </row>
    <row r="12" spans="1:7" x14ac:dyDescent="0.25">
      <c r="A12" s="4" t="str">
        <f t="array" ref="A12">IFERROR(IF(ROW(A9)&gt;COUNTA('FEUIL1 &amp;FEUIL 2'!M:M),"",INDEX('FEUIL1 &amp;FEUIL 2'!M:M,SMALL(IF('FEUIL1 &amp;FEUIL 2'!M$1:M$1000&lt;&gt;"",ROW($1:$1000)),ROW(A9)))),"")</f>
        <v/>
      </c>
      <c r="B12" s="5" t="str">
        <f>IFERROR(VLOOKUP(A12,'FEUIL1 &amp;FEUIL 2'!A13:C28,2,0),"")</f>
        <v/>
      </c>
      <c r="C12" s="6" t="str">
        <f>IFERROR(VLOOKUP(A12,'FEUIL1 &amp;FEUIL 2'!A13:C28,3,0),"")</f>
        <v/>
      </c>
      <c r="E12" s="4" t="str">
        <f t="shared" si="0"/>
        <v/>
      </c>
      <c r="F12" s="5" t="str">
        <f>IFERROR(VLOOKUP(A12,'FEUIL1 &amp;FEUIL 2'!E13:G28,2,0),"")</f>
        <v/>
      </c>
      <c r="G12" s="6" t="str">
        <f>IFERROR(VLOOKUP(A12,'FEUIL1 &amp;FEUIL 2'!E13:G28,3,0),"")</f>
        <v/>
      </c>
    </row>
    <row r="13" spans="1:7" x14ac:dyDescent="0.25">
      <c r="A13" s="4" t="str">
        <f t="array" ref="A13">IFERROR(IF(ROW(A10)&gt;COUNTA('FEUIL1 &amp;FEUIL 2'!M:M),"",INDEX('FEUIL1 &amp;FEUIL 2'!M:M,SMALL(IF('FEUIL1 &amp;FEUIL 2'!M$1:M$1000&lt;&gt;"",ROW($1:$1000)),ROW(A10)))),"")</f>
        <v/>
      </c>
      <c r="B13" s="5" t="str">
        <f>IFERROR(VLOOKUP(A13,'FEUIL1 &amp;FEUIL 2'!A14:C29,2,0),"")</f>
        <v/>
      </c>
      <c r="C13" s="6" t="str">
        <f>IFERROR(VLOOKUP(A13,'FEUIL1 &amp;FEUIL 2'!A14:C29,3,0),"")</f>
        <v/>
      </c>
      <c r="E13" s="4" t="str">
        <f t="shared" si="0"/>
        <v/>
      </c>
      <c r="F13" s="5" t="str">
        <f>IFERROR(VLOOKUP(A13,'FEUIL1 &amp;FEUIL 2'!E14:G29,2,0),"")</f>
        <v/>
      </c>
      <c r="G13" s="6" t="str">
        <f>IFERROR(VLOOKUP(A13,'FEUIL1 &amp;FEUIL 2'!E14:G29,3,0),"")</f>
        <v/>
      </c>
    </row>
    <row r="14" spans="1:7" x14ac:dyDescent="0.25">
      <c r="A14" s="4" t="str">
        <f t="array" ref="A14">IFERROR(IF(ROW(A11)&gt;COUNTA('FEUIL1 &amp;FEUIL 2'!M:M),"",INDEX('FEUIL1 &amp;FEUIL 2'!M:M,SMALL(IF('FEUIL1 &amp;FEUIL 2'!M$1:M$1000&lt;&gt;"",ROW($1:$1000)),ROW(A11)))),"")</f>
        <v/>
      </c>
      <c r="B14" s="5" t="str">
        <f>IFERROR(VLOOKUP(A14,'FEUIL1 &amp;FEUIL 2'!A15:C30,2,0),"")</f>
        <v/>
      </c>
      <c r="C14" s="6" t="str">
        <f>IFERROR(VLOOKUP(A14,'FEUIL1 &amp;FEUIL 2'!A15:C30,3,0),"")</f>
        <v/>
      </c>
      <c r="E14" s="4" t="str">
        <f t="shared" si="0"/>
        <v/>
      </c>
      <c r="F14" s="5" t="str">
        <f>IFERROR(VLOOKUP(A14,'FEUIL1 &amp;FEUIL 2'!E15:G30,2,0),"")</f>
        <v/>
      </c>
      <c r="G14" s="6" t="str">
        <f>IFERROR(VLOOKUP(A14,'FEUIL1 &amp;FEUIL 2'!E15:G30,3,0),"")</f>
        <v/>
      </c>
    </row>
    <row r="15" spans="1:7" x14ac:dyDescent="0.25">
      <c r="A15" s="4" t="str">
        <f t="array" ref="A15">IFERROR(IF(ROW(A12)&gt;COUNTA('FEUIL1 &amp;FEUIL 2'!M:M),"",INDEX('FEUIL1 &amp;FEUIL 2'!M:M,SMALL(IF('FEUIL1 &amp;FEUIL 2'!M$1:M$1000&lt;&gt;"",ROW($1:$1000)),ROW(A12)))),"")</f>
        <v/>
      </c>
      <c r="B15" s="5" t="str">
        <f>IFERROR(VLOOKUP(A15,'FEUIL1 &amp;FEUIL 2'!A16:C31,2,0),"")</f>
        <v/>
      </c>
      <c r="C15" s="6" t="str">
        <f>IFERROR(VLOOKUP(A15,'FEUIL1 &amp;FEUIL 2'!A16:C31,3,0),"")</f>
        <v/>
      </c>
      <c r="E15" s="4" t="str">
        <f t="shared" si="0"/>
        <v/>
      </c>
      <c r="F15" s="5" t="str">
        <f>IFERROR(VLOOKUP(A15,'FEUIL1 &amp;FEUIL 2'!E16:G31,2,0),"")</f>
        <v/>
      </c>
      <c r="G15" s="6" t="str">
        <f>IFERROR(VLOOKUP(A15,'FEUIL1 &amp;FEUIL 2'!E16:G31,3,0),"")</f>
        <v/>
      </c>
    </row>
    <row r="16" spans="1:7" x14ac:dyDescent="0.25">
      <c r="A16" s="4" t="str">
        <f t="array" ref="A16">IFERROR(IF(ROW(A13)&gt;COUNTA('FEUIL1 &amp;FEUIL 2'!M:M),"",INDEX('FEUIL1 &amp;FEUIL 2'!M:M,SMALL(IF('FEUIL1 &amp;FEUIL 2'!M$1:M$1000&lt;&gt;"",ROW($1:$1000)),ROW(A13)))),"")</f>
        <v/>
      </c>
      <c r="B16" s="5" t="str">
        <f>IFERROR(VLOOKUP(A16,'FEUIL1 &amp;FEUIL 2'!A17:C32,2,0),"")</f>
        <v/>
      </c>
      <c r="C16" s="6" t="str">
        <f>IFERROR(VLOOKUP(A16,'FEUIL1 &amp;FEUIL 2'!A17:C32,3,0),"")</f>
        <v/>
      </c>
      <c r="E16" s="4" t="str">
        <f t="shared" si="0"/>
        <v/>
      </c>
      <c r="F16" s="5" t="str">
        <f>IFERROR(VLOOKUP(A16,'FEUIL1 &amp;FEUIL 2'!E17:G32,2,0),"")</f>
        <v/>
      </c>
      <c r="G16" s="6" t="str">
        <f>IFERROR(VLOOKUP(A16,'FEUIL1 &amp;FEUIL 2'!E17:G32,3,0),"")</f>
        <v/>
      </c>
    </row>
    <row r="17" spans="1:7" x14ac:dyDescent="0.25">
      <c r="A17" s="4" t="str">
        <f t="array" ref="A17">IFERROR(IF(ROW(A14)&gt;COUNTA('FEUIL1 &amp;FEUIL 2'!M:M),"",INDEX('FEUIL1 &amp;FEUIL 2'!M:M,SMALL(IF('FEUIL1 &amp;FEUIL 2'!M$1:M$1000&lt;&gt;"",ROW($1:$1000)),ROW(A14)))),"")</f>
        <v/>
      </c>
      <c r="B17" s="5" t="str">
        <f>IFERROR(VLOOKUP(A17,'FEUIL1 &amp;FEUIL 2'!A18:C33,2,0),"")</f>
        <v/>
      </c>
      <c r="C17" s="6" t="str">
        <f>IFERROR(VLOOKUP(A17,'FEUIL1 &amp;FEUIL 2'!A18:C33,3,0),"")</f>
        <v/>
      </c>
      <c r="E17" s="4" t="str">
        <f t="shared" si="0"/>
        <v/>
      </c>
      <c r="F17" s="5" t="str">
        <f>IFERROR(VLOOKUP(A17,'FEUIL1 &amp;FEUIL 2'!E18:G33,2,0),"")</f>
        <v/>
      </c>
      <c r="G17" s="6" t="str">
        <f>IFERROR(VLOOKUP(A17,'FEUIL1 &amp;FEUIL 2'!E18:G33,3,0),"")</f>
        <v/>
      </c>
    </row>
    <row r="18" spans="1:7" x14ac:dyDescent="0.25">
      <c r="A18" s="7" t="str">
        <f t="array" ref="A18">IFERROR(IF(ROW(A15)&gt;COUNTA('FEUIL1 &amp;FEUIL 2'!M:M),"",INDEX('FEUIL1 &amp;FEUIL 2'!M:M,SMALL(IF('FEUIL1 &amp;FEUIL 2'!M$1:M$1000&lt;&gt;"",ROW($1:$1000)),ROW(A15)))),"")</f>
        <v/>
      </c>
      <c r="B18" s="8" t="str">
        <f>IFERROR(VLOOKUP(A18,'FEUIL1 &amp;FEUIL 2'!A19:C34,2,0),"")</f>
        <v/>
      </c>
      <c r="C18" s="9" t="str">
        <f>IFERROR(VLOOKUP(A18,'FEUIL1 &amp;FEUIL 2'!A19:C34,3,0),"")</f>
        <v/>
      </c>
      <c r="E18" s="7" t="str">
        <f t="shared" si="0"/>
        <v/>
      </c>
      <c r="F18" s="8" t="str">
        <f>IFERROR(VLOOKUP(A18,'FEUIL1 &amp;FEUIL 2'!E19:G34,2,0),"")</f>
        <v/>
      </c>
      <c r="G18" s="9" t="str">
        <f>IFERROR(VLOOKUP(A18,'FEUIL1 &amp;FEUIL 2'!E19:G34,3,0),"")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FEUIL1 &amp;FEUIL 2</vt:lpstr>
      <vt:lpstr>les ligne totalement identiques</vt:lpstr>
      <vt:lpstr>Que Les Noms sont identique</vt:lpstr>
      <vt:lpstr>Que les numéro sont identique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Arbeitsplatz</cp:lastModifiedBy>
  <dcterms:created xsi:type="dcterms:W3CDTF">2019-04-25T15:41:46Z</dcterms:created>
  <dcterms:modified xsi:type="dcterms:W3CDTF">2019-04-25T23:21:42Z</dcterms:modified>
</cp:coreProperties>
</file>