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1"/>
  </bookViews>
  <sheets>
    <sheet name="A" sheetId="1" r:id="rId1"/>
    <sheet name="B" sheetId="2" r:id="rId2"/>
  </sheets>
  <calcPr calcId="162913"/>
</workbook>
</file>

<file path=xl/calcChain.xml><?xml version="1.0" encoding="utf-8"?>
<calcChain xmlns="http://schemas.openxmlformats.org/spreadsheetml/2006/main">
  <c r="C3" i="2" l="1"/>
  <c r="D3" i="2"/>
  <c r="E3" i="2"/>
  <c r="F3" i="2"/>
  <c r="C4" i="2"/>
  <c r="D4" i="2"/>
  <c r="E4" i="2"/>
  <c r="F4" i="2"/>
  <c r="C5" i="2"/>
  <c r="D5" i="2"/>
  <c r="E5" i="2"/>
  <c r="F5" i="2"/>
  <c r="C6" i="2"/>
  <c r="D6" i="2"/>
  <c r="E6" i="2"/>
  <c r="F6" i="2"/>
  <c r="C7" i="2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C22" i="2"/>
  <c r="D22" i="2"/>
  <c r="E22" i="2"/>
  <c r="F22" i="2"/>
  <c r="C23" i="2"/>
  <c r="D23" i="2"/>
  <c r="E23" i="2"/>
  <c r="F23" i="2"/>
  <c r="C24" i="2"/>
  <c r="D24" i="2"/>
  <c r="E24" i="2"/>
  <c r="F24" i="2"/>
  <c r="C25" i="2"/>
  <c r="D25" i="2"/>
  <c r="E25" i="2"/>
  <c r="F25" i="2"/>
  <c r="C26" i="2"/>
  <c r="D26" i="2"/>
  <c r="E26" i="2"/>
  <c r="F26" i="2"/>
  <c r="C27" i="2"/>
  <c r="D27" i="2"/>
  <c r="E27" i="2"/>
  <c r="F27" i="2"/>
  <c r="C28" i="2"/>
  <c r="D28" i="2"/>
  <c r="E28" i="2"/>
  <c r="F28" i="2"/>
  <c r="C29" i="2"/>
  <c r="D29" i="2"/>
  <c r="E29" i="2"/>
  <c r="F29" i="2"/>
  <c r="C30" i="2"/>
  <c r="D30" i="2"/>
  <c r="E30" i="2"/>
  <c r="F30" i="2"/>
  <c r="C31" i="2"/>
  <c r="D31" i="2"/>
  <c r="E31" i="2"/>
  <c r="F31" i="2"/>
  <c r="C32" i="2"/>
  <c r="D32" i="2"/>
  <c r="E32" i="2"/>
  <c r="F32" i="2"/>
  <c r="C33" i="2"/>
  <c r="D33" i="2"/>
  <c r="E33" i="2"/>
  <c r="F33" i="2"/>
  <c r="C34" i="2"/>
  <c r="D34" i="2"/>
  <c r="E34" i="2"/>
  <c r="F34" i="2"/>
  <c r="C35" i="2"/>
  <c r="D35" i="2"/>
  <c r="E35" i="2"/>
  <c r="F35" i="2"/>
  <c r="C36" i="2"/>
  <c r="D36" i="2"/>
  <c r="E36" i="2"/>
  <c r="F36" i="2"/>
  <c r="C37" i="2"/>
  <c r="D37" i="2"/>
  <c r="E37" i="2"/>
  <c r="F37" i="2"/>
  <c r="C38" i="2"/>
  <c r="D38" i="2"/>
  <c r="E38" i="2"/>
  <c r="F38" i="2"/>
  <c r="C39" i="2"/>
  <c r="D39" i="2"/>
  <c r="E39" i="2"/>
  <c r="F39" i="2"/>
  <c r="C40" i="2"/>
  <c r="D40" i="2"/>
  <c r="E40" i="2"/>
  <c r="F40" i="2"/>
  <c r="C41" i="2"/>
  <c r="D41" i="2"/>
  <c r="E41" i="2"/>
  <c r="F41" i="2"/>
  <c r="C42" i="2"/>
  <c r="D42" i="2"/>
  <c r="E42" i="2"/>
  <c r="F42" i="2"/>
  <c r="C43" i="2"/>
  <c r="D43" i="2"/>
  <c r="E43" i="2"/>
  <c r="F43" i="2"/>
  <c r="C44" i="2"/>
  <c r="D44" i="2"/>
  <c r="E44" i="2"/>
  <c r="F44" i="2"/>
  <c r="C45" i="2"/>
  <c r="D45" i="2"/>
  <c r="E45" i="2"/>
  <c r="F45" i="2"/>
  <c r="C46" i="2"/>
  <c r="D46" i="2"/>
  <c r="E46" i="2"/>
  <c r="F46" i="2"/>
  <c r="C47" i="2"/>
  <c r="D47" i="2"/>
  <c r="E47" i="2"/>
  <c r="F47" i="2"/>
  <c r="C48" i="2"/>
  <c r="D48" i="2"/>
  <c r="E48" i="2"/>
  <c r="F48" i="2"/>
  <c r="C49" i="2"/>
  <c r="D49" i="2"/>
  <c r="E49" i="2"/>
  <c r="F49" i="2"/>
  <c r="C50" i="2"/>
  <c r="D50" i="2"/>
  <c r="E50" i="2"/>
  <c r="F50" i="2"/>
  <c r="C51" i="2"/>
  <c r="D51" i="2"/>
  <c r="E51" i="2"/>
  <c r="F51" i="2"/>
  <c r="C52" i="2"/>
  <c r="D52" i="2"/>
  <c r="E52" i="2"/>
  <c r="F52" i="2"/>
  <c r="C53" i="2"/>
  <c r="D53" i="2"/>
  <c r="E53" i="2"/>
  <c r="F53" i="2"/>
  <c r="C54" i="2"/>
  <c r="D54" i="2"/>
  <c r="E54" i="2"/>
  <c r="F54" i="2"/>
  <c r="C55" i="2"/>
  <c r="D55" i="2"/>
  <c r="E55" i="2"/>
  <c r="F55" i="2"/>
  <c r="C56" i="2"/>
  <c r="D56" i="2"/>
  <c r="E56" i="2"/>
  <c r="F56" i="2"/>
  <c r="C57" i="2"/>
  <c r="D57" i="2"/>
  <c r="E57" i="2"/>
  <c r="F57" i="2"/>
  <c r="C58" i="2"/>
  <c r="D58" i="2"/>
  <c r="E58" i="2"/>
  <c r="F58" i="2"/>
  <c r="C59" i="2"/>
  <c r="D59" i="2"/>
  <c r="E59" i="2"/>
  <c r="F59" i="2"/>
  <c r="C60" i="2"/>
  <c r="D60" i="2"/>
  <c r="E60" i="2"/>
  <c r="F60" i="2"/>
  <c r="C61" i="2"/>
  <c r="D61" i="2"/>
  <c r="E61" i="2"/>
  <c r="F61" i="2"/>
  <c r="C62" i="2"/>
  <c r="D62" i="2"/>
  <c r="E62" i="2"/>
  <c r="F62" i="2"/>
  <c r="C63" i="2"/>
  <c r="D63" i="2"/>
  <c r="E63" i="2"/>
  <c r="F63" i="2"/>
  <c r="C64" i="2"/>
  <c r="D64" i="2"/>
  <c r="E64" i="2"/>
  <c r="F64" i="2"/>
  <c r="C65" i="2"/>
  <c r="D65" i="2"/>
  <c r="E65" i="2"/>
  <c r="F65" i="2"/>
  <c r="C66" i="2"/>
  <c r="D66" i="2"/>
  <c r="E66" i="2"/>
  <c r="F66" i="2"/>
  <c r="C67" i="2"/>
  <c r="D67" i="2"/>
  <c r="E67" i="2"/>
  <c r="F67" i="2"/>
  <c r="C68" i="2"/>
  <c r="D68" i="2"/>
  <c r="E68" i="2"/>
  <c r="F68" i="2"/>
  <c r="C69" i="2"/>
  <c r="D69" i="2"/>
  <c r="E69" i="2"/>
  <c r="F69" i="2"/>
  <c r="C70" i="2"/>
  <c r="D70" i="2"/>
  <c r="E70" i="2"/>
  <c r="F70" i="2"/>
  <c r="C71" i="2"/>
  <c r="D71" i="2"/>
  <c r="E71" i="2"/>
  <c r="F71" i="2"/>
  <c r="C72" i="2"/>
  <c r="D72" i="2"/>
  <c r="E72" i="2"/>
  <c r="F72" i="2"/>
  <c r="C73" i="2"/>
  <c r="D73" i="2"/>
  <c r="E73" i="2"/>
  <c r="F73" i="2"/>
  <c r="C74" i="2"/>
  <c r="D74" i="2"/>
  <c r="E74" i="2"/>
  <c r="F74" i="2"/>
  <c r="C75" i="2"/>
  <c r="D75" i="2"/>
  <c r="E75" i="2"/>
  <c r="F75" i="2"/>
  <c r="C76" i="2"/>
  <c r="D76" i="2"/>
  <c r="E76" i="2"/>
  <c r="F76" i="2"/>
  <c r="C77" i="2"/>
  <c r="D77" i="2"/>
  <c r="E77" i="2"/>
  <c r="F77" i="2"/>
  <c r="C78" i="2"/>
  <c r="D78" i="2"/>
  <c r="E78" i="2"/>
  <c r="F78" i="2"/>
  <c r="C79" i="2"/>
  <c r="D79" i="2"/>
  <c r="E79" i="2"/>
  <c r="F79" i="2"/>
  <c r="C80" i="2"/>
  <c r="D80" i="2"/>
  <c r="E80" i="2"/>
  <c r="F80" i="2"/>
  <c r="C81" i="2"/>
  <c r="D81" i="2"/>
  <c r="E81" i="2"/>
  <c r="F81" i="2"/>
  <c r="C82" i="2"/>
  <c r="D82" i="2"/>
  <c r="E82" i="2"/>
  <c r="F82" i="2"/>
  <c r="C83" i="2"/>
  <c r="D83" i="2"/>
  <c r="E83" i="2"/>
  <c r="F83" i="2"/>
  <c r="C84" i="2"/>
  <c r="D84" i="2"/>
  <c r="E84" i="2"/>
  <c r="F84" i="2"/>
  <c r="C85" i="2"/>
  <c r="D85" i="2"/>
  <c r="E85" i="2"/>
  <c r="F85" i="2"/>
  <c r="C86" i="2"/>
  <c r="D86" i="2"/>
  <c r="E86" i="2"/>
  <c r="F86" i="2"/>
  <c r="C87" i="2"/>
  <c r="D87" i="2"/>
  <c r="E87" i="2"/>
  <c r="F87" i="2"/>
  <c r="C88" i="2"/>
  <c r="D88" i="2"/>
  <c r="E88" i="2"/>
  <c r="F88" i="2"/>
  <c r="C89" i="2"/>
  <c r="D89" i="2"/>
  <c r="E89" i="2"/>
  <c r="F89" i="2"/>
  <c r="C90" i="2"/>
  <c r="D90" i="2"/>
  <c r="E90" i="2"/>
  <c r="F90" i="2"/>
  <c r="C91" i="2"/>
  <c r="D91" i="2"/>
  <c r="E91" i="2"/>
  <c r="F91" i="2"/>
  <c r="C92" i="2"/>
  <c r="D92" i="2"/>
  <c r="E92" i="2"/>
  <c r="F92" i="2"/>
  <c r="C93" i="2"/>
  <c r="D93" i="2"/>
  <c r="E93" i="2"/>
  <c r="F93" i="2"/>
  <c r="C94" i="2"/>
  <c r="D94" i="2"/>
  <c r="E94" i="2"/>
  <c r="F94" i="2"/>
  <c r="C95" i="2"/>
  <c r="D95" i="2"/>
  <c r="E95" i="2"/>
  <c r="F95" i="2"/>
  <c r="C96" i="2"/>
  <c r="D96" i="2"/>
  <c r="E96" i="2"/>
  <c r="F96" i="2"/>
  <c r="C97" i="2"/>
  <c r="D97" i="2"/>
  <c r="E97" i="2"/>
  <c r="F97" i="2"/>
  <c r="C98" i="2"/>
  <c r="D98" i="2"/>
  <c r="E98" i="2"/>
  <c r="F98" i="2"/>
  <c r="C99" i="2"/>
  <c r="D99" i="2"/>
  <c r="E99" i="2"/>
  <c r="F99" i="2"/>
  <c r="C100" i="2"/>
  <c r="D100" i="2"/>
  <c r="E100" i="2"/>
  <c r="F100" i="2"/>
  <c r="C101" i="2"/>
  <c r="D101" i="2"/>
  <c r="E101" i="2"/>
  <c r="F101" i="2"/>
  <c r="C102" i="2"/>
  <c r="D102" i="2"/>
  <c r="E102" i="2"/>
  <c r="F102" i="2"/>
  <c r="C103" i="2"/>
  <c r="D103" i="2"/>
  <c r="E103" i="2"/>
  <c r="F103" i="2"/>
  <c r="C104" i="2"/>
  <c r="D104" i="2"/>
  <c r="E104" i="2"/>
  <c r="F104" i="2"/>
  <c r="C105" i="2"/>
  <c r="D105" i="2"/>
  <c r="E105" i="2"/>
  <c r="F105" i="2"/>
  <c r="C106" i="2"/>
  <c r="D106" i="2"/>
  <c r="E106" i="2"/>
  <c r="F106" i="2"/>
  <c r="C107" i="2"/>
  <c r="D107" i="2"/>
  <c r="E107" i="2"/>
  <c r="F107" i="2"/>
  <c r="C108" i="2"/>
  <c r="D108" i="2"/>
  <c r="E108" i="2"/>
  <c r="F108" i="2"/>
  <c r="C109" i="2"/>
  <c r="D109" i="2"/>
  <c r="E109" i="2"/>
  <c r="F109" i="2"/>
  <c r="C110" i="2"/>
  <c r="D110" i="2"/>
  <c r="E110" i="2"/>
  <c r="F110" i="2"/>
  <c r="C111" i="2"/>
  <c r="D111" i="2"/>
  <c r="E111" i="2"/>
  <c r="F111" i="2"/>
  <c r="C112" i="2"/>
  <c r="D112" i="2"/>
  <c r="E112" i="2"/>
  <c r="F112" i="2"/>
  <c r="C113" i="2"/>
  <c r="D113" i="2"/>
  <c r="E113" i="2"/>
  <c r="F113" i="2"/>
  <c r="C114" i="2"/>
  <c r="D114" i="2"/>
  <c r="E114" i="2"/>
  <c r="F114" i="2"/>
  <c r="C115" i="2"/>
  <c r="D115" i="2"/>
  <c r="E115" i="2"/>
  <c r="F115" i="2"/>
  <c r="C116" i="2"/>
  <c r="D116" i="2"/>
  <c r="E116" i="2"/>
  <c r="F116" i="2"/>
  <c r="C117" i="2"/>
  <c r="D117" i="2"/>
  <c r="E117" i="2"/>
  <c r="F117" i="2"/>
  <c r="C118" i="2"/>
  <c r="D118" i="2"/>
  <c r="E118" i="2"/>
  <c r="F118" i="2"/>
  <c r="C119" i="2"/>
  <c r="D119" i="2"/>
  <c r="E119" i="2"/>
  <c r="F119" i="2"/>
  <c r="C120" i="2"/>
  <c r="D120" i="2"/>
  <c r="E120" i="2"/>
  <c r="F120" i="2"/>
  <c r="C121" i="2"/>
  <c r="D121" i="2"/>
  <c r="E121" i="2"/>
  <c r="F121" i="2"/>
  <c r="C122" i="2"/>
  <c r="D122" i="2"/>
  <c r="E122" i="2"/>
  <c r="F122" i="2"/>
  <c r="C123" i="2"/>
  <c r="D123" i="2"/>
  <c r="E123" i="2"/>
  <c r="F123" i="2"/>
  <c r="C124" i="2"/>
  <c r="D124" i="2"/>
  <c r="E124" i="2"/>
  <c r="F124" i="2"/>
  <c r="C125" i="2"/>
  <c r="D125" i="2"/>
  <c r="E125" i="2"/>
  <c r="F125" i="2"/>
  <c r="C126" i="2"/>
  <c r="D126" i="2"/>
  <c r="E126" i="2"/>
  <c r="F126" i="2"/>
  <c r="C127" i="2"/>
  <c r="D127" i="2"/>
  <c r="E127" i="2"/>
  <c r="F127" i="2"/>
  <c r="C128" i="2"/>
  <c r="D128" i="2"/>
  <c r="E128" i="2"/>
  <c r="F128" i="2"/>
  <c r="C129" i="2"/>
  <c r="D129" i="2"/>
  <c r="E129" i="2"/>
  <c r="F129" i="2"/>
  <c r="C130" i="2"/>
  <c r="D130" i="2"/>
  <c r="E130" i="2"/>
  <c r="F130" i="2"/>
  <c r="C131" i="2"/>
  <c r="D131" i="2"/>
  <c r="E131" i="2"/>
  <c r="F131" i="2"/>
  <c r="C132" i="2"/>
  <c r="D132" i="2"/>
  <c r="E132" i="2"/>
  <c r="F132" i="2"/>
  <c r="C133" i="2"/>
  <c r="D133" i="2"/>
  <c r="E133" i="2"/>
  <c r="F133" i="2"/>
  <c r="C134" i="2"/>
  <c r="D134" i="2"/>
  <c r="E134" i="2"/>
  <c r="F134" i="2"/>
  <c r="C135" i="2"/>
  <c r="D135" i="2"/>
  <c r="E135" i="2"/>
  <c r="F135" i="2"/>
  <c r="C136" i="2"/>
  <c r="D136" i="2"/>
  <c r="E136" i="2"/>
  <c r="F136" i="2"/>
  <c r="C137" i="2"/>
  <c r="D137" i="2"/>
  <c r="E137" i="2"/>
  <c r="F137" i="2"/>
  <c r="C138" i="2"/>
  <c r="D138" i="2"/>
  <c r="E138" i="2"/>
  <c r="F138" i="2"/>
  <c r="C139" i="2"/>
  <c r="D139" i="2"/>
  <c r="E139" i="2"/>
  <c r="F139" i="2"/>
  <c r="C140" i="2"/>
  <c r="D140" i="2"/>
  <c r="E140" i="2"/>
  <c r="F140" i="2"/>
  <c r="C141" i="2"/>
  <c r="D141" i="2"/>
  <c r="E141" i="2"/>
  <c r="F141" i="2"/>
  <c r="C142" i="2"/>
  <c r="D142" i="2"/>
  <c r="E142" i="2"/>
  <c r="F142" i="2"/>
  <c r="C143" i="2"/>
  <c r="D143" i="2"/>
  <c r="E143" i="2"/>
  <c r="F143" i="2"/>
  <c r="C144" i="2"/>
  <c r="D144" i="2"/>
  <c r="E144" i="2"/>
  <c r="F144" i="2"/>
  <c r="C145" i="2"/>
  <c r="D145" i="2"/>
  <c r="E145" i="2"/>
  <c r="F145" i="2"/>
  <c r="C146" i="2"/>
  <c r="D146" i="2"/>
  <c r="E146" i="2"/>
  <c r="F146" i="2"/>
  <c r="C147" i="2"/>
  <c r="D147" i="2"/>
  <c r="E147" i="2"/>
  <c r="F147" i="2"/>
  <c r="C148" i="2"/>
  <c r="D148" i="2"/>
  <c r="E148" i="2"/>
  <c r="F148" i="2"/>
  <c r="C149" i="2"/>
  <c r="D149" i="2"/>
  <c r="E149" i="2"/>
  <c r="F149" i="2"/>
  <c r="C150" i="2"/>
  <c r="D150" i="2"/>
  <c r="E150" i="2"/>
  <c r="F150" i="2"/>
  <c r="C151" i="2"/>
  <c r="D151" i="2"/>
  <c r="E151" i="2"/>
  <c r="F151" i="2"/>
  <c r="C152" i="2"/>
  <c r="D152" i="2"/>
  <c r="E152" i="2"/>
  <c r="F152" i="2"/>
  <c r="C153" i="2"/>
  <c r="D153" i="2"/>
  <c r="E153" i="2"/>
  <c r="F153" i="2"/>
  <c r="C154" i="2"/>
  <c r="D154" i="2"/>
  <c r="E154" i="2"/>
  <c r="F154" i="2"/>
  <c r="C155" i="2"/>
  <c r="D155" i="2"/>
  <c r="E155" i="2"/>
  <c r="F155" i="2"/>
  <c r="C156" i="2"/>
  <c r="D156" i="2"/>
  <c r="E156" i="2"/>
  <c r="F156" i="2"/>
  <c r="C157" i="2"/>
  <c r="D157" i="2"/>
  <c r="E157" i="2"/>
  <c r="F157" i="2"/>
  <c r="C158" i="2"/>
  <c r="D158" i="2"/>
  <c r="E158" i="2"/>
  <c r="F158" i="2"/>
  <c r="C159" i="2"/>
  <c r="D159" i="2"/>
  <c r="E159" i="2"/>
  <c r="F159" i="2"/>
  <c r="C160" i="2"/>
  <c r="D160" i="2"/>
  <c r="E160" i="2"/>
  <c r="F160" i="2"/>
  <c r="C161" i="2"/>
  <c r="D161" i="2"/>
  <c r="E161" i="2"/>
  <c r="F161" i="2"/>
  <c r="C162" i="2"/>
  <c r="D162" i="2"/>
  <c r="E162" i="2"/>
  <c r="F162" i="2"/>
  <c r="C163" i="2"/>
  <c r="D163" i="2"/>
  <c r="E163" i="2"/>
  <c r="F163" i="2"/>
  <c r="C164" i="2"/>
  <c r="D164" i="2"/>
  <c r="E164" i="2"/>
  <c r="F164" i="2"/>
  <c r="C165" i="2"/>
  <c r="D165" i="2"/>
  <c r="E165" i="2"/>
  <c r="F165" i="2"/>
  <c r="C166" i="2"/>
  <c r="D166" i="2"/>
  <c r="E166" i="2"/>
  <c r="F166" i="2"/>
  <c r="C167" i="2"/>
  <c r="D167" i="2"/>
  <c r="E167" i="2"/>
  <c r="F167" i="2"/>
  <c r="C168" i="2"/>
  <c r="D168" i="2"/>
  <c r="E168" i="2"/>
  <c r="F168" i="2"/>
  <c r="C169" i="2"/>
  <c r="D169" i="2"/>
  <c r="E169" i="2"/>
  <c r="F169" i="2"/>
  <c r="C170" i="2"/>
  <c r="D170" i="2"/>
  <c r="E170" i="2"/>
  <c r="F170" i="2"/>
  <c r="C171" i="2"/>
  <c r="D171" i="2"/>
  <c r="E171" i="2"/>
  <c r="F171" i="2"/>
  <c r="C172" i="2"/>
  <c r="D172" i="2"/>
  <c r="E172" i="2"/>
  <c r="F172" i="2"/>
  <c r="C173" i="2"/>
  <c r="D173" i="2"/>
  <c r="E173" i="2"/>
  <c r="F173" i="2"/>
  <c r="C174" i="2"/>
  <c r="D174" i="2"/>
  <c r="E174" i="2"/>
  <c r="F174" i="2"/>
  <c r="C175" i="2"/>
  <c r="D175" i="2"/>
  <c r="E175" i="2"/>
  <c r="F175" i="2"/>
  <c r="C176" i="2"/>
  <c r="D176" i="2"/>
  <c r="E176" i="2"/>
  <c r="F176" i="2"/>
  <c r="C177" i="2"/>
  <c r="D177" i="2"/>
  <c r="E177" i="2"/>
  <c r="F177" i="2"/>
  <c r="C178" i="2"/>
  <c r="D178" i="2"/>
  <c r="E178" i="2"/>
  <c r="F178" i="2"/>
  <c r="C179" i="2"/>
  <c r="D179" i="2"/>
  <c r="E179" i="2"/>
  <c r="F179" i="2"/>
  <c r="C180" i="2"/>
  <c r="D180" i="2"/>
  <c r="E180" i="2"/>
  <c r="F180" i="2"/>
  <c r="C181" i="2"/>
  <c r="D181" i="2"/>
  <c r="E181" i="2"/>
  <c r="F181" i="2"/>
  <c r="C182" i="2"/>
  <c r="D182" i="2"/>
  <c r="E182" i="2"/>
  <c r="F182" i="2"/>
  <c r="C183" i="2"/>
  <c r="D183" i="2"/>
  <c r="E183" i="2"/>
  <c r="F183" i="2"/>
  <c r="C184" i="2"/>
  <c r="D184" i="2"/>
  <c r="E184" i="2"/>
  <c r="F184" i="2"/>
  <c r="C185" i="2"/>
  <c r="D185" i="2"/>
  <c r="E185" i="2"/>
  <c r="F185" i="2"/>
  <c r="C186" i="2"/>
  <c r="D186" i="2"/>
  <c r="E186" i="2"/>
  <c r="F186" i="2"/>
  <c r="C187" i="2"/>
  <c r="D187" i="2"/>
  <c r="E187" i="2"/>
  <c r="F187" i="2"/>
  <c r="C188" i="2"/>
  <c r="D188" i="2"/>
  <c r="E188" i="2"/>
  <c r="F188" i="2"/>
  <c r="C189" i="2"/>
  <c r="D189" i="2"/>
  <c r="E189" i="2"/>
  <c r="F189" i="2"/>
  <c r="C190" i="2"/>
  <c r="D190" i="2"/>
  <c r="E190" i="2"/>
  <c r="F190" i="2"/>
  <c r="C191" i="2"/>
  <c r="D191" i="2"/>
  <c r="E191" i="2"/>
  <c r="F191" i="2"/>
  <c r="C192" i="2"/>
  <c r="D192" i="2"/>
  <c r="E192" i="2"/>
  <c r="F192" i="2"/>
  <c r="C193" i="2"/>
  <c r="D193" i="2"/>
  <c r="E193" i="2"/>
  <c r="F193" i="2"/>
  <c r="C194" i="2"/>
  <c r="D194" i="2"/>
  <c r="E194" i="2"/>
  <c r="F194" i="2"/>
  <c r="C195" i="2"/>
  <c r="D195" i="2"/>
  <c r="E195" i="2"/>
  <c r="F195" i="2"/>
  <c r="C196" i="2"/>
  <c r="D196" i="2"/>
  <c r="E196" i="2"/>
  <c r="F196" i="2"/>
  <c r="C197" i="2"/>
  <c r="D197" i="2"/>
  <c r="E197" i="2"/>
  <c r="F197" i="2"/>
  <c r="C198" i="2"/>
  <c r="D198" i="2"/>
  <c r="E198" i="2"/>
  <c r="F198" i="2"/>
  <c r="C199" i="2"/>
  <c r="D199" i="2"/>
  <c r="E199" i="2"/>
  <c r="F199" i="2"/>
  <c r="C200" i="2"/>
  <c r="D200" i="2"/>
  <c r="E200" i="2"/>
  <c r="F200" i="2"/>
  <c r="C201" i="2"/>
  <c r="D201" i="2"/>
  <c r="E201" i="2"/>
  <c r="F201" i="2"/>
  <c r="C202" i="2"/>
  <c r="D202" i="2"/>
  <c r="E202" i="2"/>
  <c r="F202" i="2"/>
  <c r="C203" i="2"/>
  <c r="D203" i="2"/>
  <c r="E203" i="2"/>
  <c r="F203" i="2"/>
  <c r="C204" i="2"/>
  <c r="D204" i="2"/>
  <c r="E204" i="2"/>
  <c r="F204" i="2"/>
  <c r="C205" i="2"/>
  <c r="D205" i="2"/>
  <c r="E205" i="2"/>
  <c r="F205" i="2"/>
  <c r="C206" i="2"/>
  <c r="D206" i="2"/>
  <c r="E206" i="2"/>
  <c r="F206" i="2"/>
  <c r="C207" i="2"/>
  <c r="D207" i="2"/>
  <c r="E207" i="2"/>
  <c r="F207" i="2"/>
  <c r="C208" i="2"/>
  <c r="D208" i="2"/>
  <c r="E208" i="2"/>
  <c r="F208" i="2"/>
  <c r="C209" i="2"/>
  <c r="D209" i="2"/>
  <c r="E209" i="2"/>
  <c r="F209" i="2"/>
  <c r="C210" i="2"/>
  <c r="D210" i="2"/>
  <c r="E210" i="2"/>
  <c r="F210" i="2"/>
  <c r="C211" i="2"/>
  <c r="D211" i="2"/>
  <c r="E211" i="2"/>
  <c r="F211" i="2"/>
  <c r="C212" i="2"/>
  <c r="D212" i="2"/>
  <c r="E212" i="2"/>
  <c r="F212" i="2"/>
  <c r="C213" i="2"/>
  <c r="D213" i="2"/>
  <c r="E213" i="2"/>
  <c r="F213" i="2"/>
  <c r="C214" i="2"/>
  <c r="D214" i="2"/>
  <c r="E214" i="2"/>
  <c r="F214" i="2"/>
  <c r="C215" i="2"/>
  <c r="D215" i="2"/>
  <c r="E215" i="2"/>
  <c r="F215" i="2"/>
  <c r="C216" i="2"/>
  <c r="D216" i="2"/>
  <c r="E216" i="2"/>
  <c r="F216" i="2"/>
  <c r="C217" i="2"/>
  <c r="D217" i="2"/>
  <c r="E217" i="2"/>
  <c r="F217" i="2"/>
  <c r="C218" i="2"/>
  <c r="D218" i="2"/>
  <c r="E218" i="2"/>
  <c r="F218" i="2"/>
  <c r="C219" i="2"/>
  <c r="D219" i="2"/>
  <c r="E219" i="2"/>
  <c r="F219" i="2"/>
  <c r="C220" i="2"/>
  <c r="D220" i="2"/>
  <c r="E220" i="2"/>
  <c r="F220" i="2"/>
  <c r="C221" i="2"/>
  <c r="D221" i="2"/>
  <c r="E221" i="2"/>
  <c r="F221" i="2"/>
  <c r="C222" i="2"/>
  <c r="D222" i="2"/>
  <c r="E222" i="2"/>
  <c r="F222" i="2"/>
  <c r="C223" i="2"/>
  <c r="D223" i="2"/>
  <c r="E223" i="2"/>
  <c r="F223" i="2"/>
  <c r="C224" i="2"/>
  <c r="D224" i="2"/>
  <c r="E224" i="2"/>
  <c r="F224" i="2"/>
  <c r="C225" i="2"/>
  <c r="D225" i="2"/>
  <c r="E225" i="2"/>
  <c r="F225" i="2"/>
  <c r="C226" i="2"/>
  <c r="D226" i="2"/>
  <c r="E226" i="2"/>
  <c r="F226" i="2"/>
  <c r="C227" i="2"/>
  <c r="D227" i="2"/>
  <c r="E227" i="2"/>
  <c r="F227" i="2"/>
  <c r="C228" i="2"/>
  <c r="D228" i="2"/>
  <c r="E228" i="2"/>
  <c r="F228" i="2"/>
  <c r="C229" i="2"/>
  <c r="D229" i="2"/>
  <c r="E229" i="2"/>
  <c r="F229" i="2"/>
  <c r="C230" i="2"/>
  <c r="D230" i="2"/>
  <c r="E230" i="2"/>
  <c r="F230" i="2"/>
  <c r="C231" i="2"/>
  <c r="D231" i="2"/>
  <c r="E231" i="2"/>
  <c r="F231" i="2"/>
  <c r="C232" i="2"/>
  <c r="D232" i="2"/>
  <c r="E232" i="2"/>
  <c r="F232" i="2"/>
  <c r="C233" i="2"/>
  <c r="D233" i="2"/>
  <c r="E233" i="2"/>
  <c r="F233" i="2"/>
  <c r="C234" i="2"/>
  <c r="D234" i="2"/>
  <c r="E234" i="2"/>
  <c r="F234" i="2"/>
  <c r="C235" i="2"/>
  <c r="D235" i="2"/>
  <c r="E235" i="2"/>
  <c r="F235" i="2"/>
  <c r="C236" i="2"/>
  <c r="D236" i="2"/>
  <c r="E236" i="2"/>
  <c r="F236" i="2"/>
  <c r="C237" i="2"/>
  <c r="D237" i="2"/>
  <c r="E237" i="2"/>
  <c r="F237" i="2"/>
  <c r="C2" i="2"/>
  <c r="D2" i="2"/>
  <c r="F2" i="2"/>
  <c r="E2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" i="2"/>
  <c r="A2" i="2" a="1"/>
  <c r="A2" i="2" s="1"/>
  <c r="A3" i="2" s="1" a="1"/>
  <c r="A3" i="2" s="1"/>
  <c r="A4" i="2" s="1" a="1"/>
  <c r="A4" i="2" s="1"/>
  <c r="A5" i="2" l="1" a="1"/>
  <c r="A5" i="2" s="1"/>
  <c r="A6" i="2" s="1" a="1"/>
  <c r="A6" i="2" s="1"/>
  <c r="A7" i="2" l="1" a="1"/>
  <c r="A7" i="2" s="1"/>
  <c r="A8" i="2" l="1" a="1"/>
  <c r="A8" i="2" s="1"/>
  <c r="A9" i="2" l="1" a="1"/>
  <c r="A9" i="2" s="1"/>
  <c r="A10" i="2" l="1" a="1"/>
  <c r="A10" i="2" s="1"/>
  <c r="A11" i="2" l="1" a="1"/>
  <c r="A11" i="2" s="1"/>
  <c r="A12" i="2" l="1" a="1"/>
  <c r="A12" i="2" s="1"/>
  <c r="A13" i="2" l="1" a="1"/>
  <c r="A13" i="2" s="1"/>
  <c r="A14" i="2" s="1" a="1"/>
  <c r="A14" i="2" s="1"/>
  <c r="A15" i="2" s="1" a="1"/>
  <c r="A15" i="2" s="1"/>
  <c r="A16" i="2" s="1" a="1"/>
  <c r="A16" i="2" s="1"/>
  <c r="A17" i="2" s="1" a="1"/>
  <c r="A17" i="2" s="1"/>
  <c r="A18" i="2" s="1" a="1"/>
  <c r="A18" i="2" s="1"/>
  <c r="A19" i="2" s="1" a="1"/>
  <c r="A19" i="2" s="1"/>
  <c r="A20" i="2" s="1" a="1"/>
  <c r="A20" i="2" s="1"/>
  <c r="A21" i="2" s="1" a="1"/>
  <c r="A21" i="2" s="1"/>
  <c r="A22" i="2" s="1" a="1"/>
  <c r="A22" i="2" s="1"/>
  <c r="A23" i="2" s="1" a="1"/>
  <c r="A23" i="2" s="1"/>
  <c r="A24" i="2" s="1" a="1"/>
  <c r="A24" i="2" s="1"/>
  <c r="A25" i="2" s="1" a="1"/>
  <c r="A25" i="2" s="1"/>
  <c r="A26" i="2" s="1" a="1"/>
  <c r="A26" i="2" s="1"/>
  <c r="A27" i="2" s="1" a="1"/>
  <c r="A27" i="2" s="1"/>
  <c r="A28" i="2" s="1" a="1"/>
  <c r="A28" i="2" s="1"/>
  <c r="A29" i="2" s="1" a="1"/>
  <c r="A29" i="2" s="1"/>
  <c r="A30" i="2" s="1" a="1"/>
  <c r="A30" i="2" s="1"/>
  <c r="A31" i="2" s="1" a="1"/>
  <c r="A31" i="2" s="1"/>
  <c r="A32" i="2" s="1" a="1"/>
  <c r="A32" i="2" s="1"/>
  <c r="A33" i="2" s="1" a="1"/>
  <c r="A33" i="2" s="1"/>
  <c r="A34" i="2" s="1" a="1"/>
  <c r="A34" i="2" s="1"/>
  <c r="A35" i="2" s="1" a="1"/>
  <c r="A35" i="2" s="1"/>
  <c r="A36" i="2" s="1" a="1"/>
  <c r="A36" i="2" s="1"/>
  <c r="A37" i="2" s="1" a="1"/>
  <c r="A37" i="2" s="1"/>
  <c r="A38" i="2" s="1" a="1"/>
  <c r="A38" i="2" s="1"/>
  <c r="A39" i="2" s="1" a="1"/>
  <c r="A39" i="2" s="1"/>
  <c r="A40" i="2" s="1" a="1"/>
  <c r="A40" i="2" s="1"/>
  <c r="A41" i="2" s="1" a="1"/>
  <c r="A41" i="2" s="1"/>
  <c r="A42" i="2" s="1" a="1"/>
  <c r="A42" i="2" s="1"/>
  <c r="A43" i="2" s="1" a="1"/>
  <c r="A43" i="2" s="1"/>
  <c r="A44" i="2" s="1" a="1"/>
  <c r="A44" i="2" s="1"/>
  <c r="A45" i="2" s="1" a="1"/>
  <c r="A45" i="2" s="1"/>
  <c r="A46" i="2" s="1" a="1"/>
  <c r="A46" i="2" s="1"/>
  <c r="A47" i="2" s="1" a="1"/>
  <c r="A47" i="2" s="1"/>
  <c r="A48" i="2" s="1" a="1"/>
  <c r="A48" i="2" s="1"/>
  <c r="A49" i="2" s="1" a="1"/>
  <c r="A49" i="2" s="1"/>
  <c r="A50" i="2" s="1" a="1"/>
  <c r="A50" i="2" s="1"/>
  <c r="A51" i="2" s="1" a="1"/>
  <c r="A51" i="2" s="1"/>
  <c r="A52" i="2" s="1" a="1"/>
  <c r="A52" i="2" s="1"/>
  <c r="A53" i="2" s="1" a="1"/>
  <c r="A53" i="2" s="1"/>
  <c r="A54" i="2" s="1" a="1"/>
  <c r="A54" i="2" s="1"/>
  <c r="A55" i="2" s="1" a="1"/>
  <c r="A55" i="2" s="1"/>
  <c r="A56" i="2" s="1" a="1"/>
  <c r="A56" i="2" s="1"/>
  <c r="A57" i="2" s="1" a="1"/>
  <c r="A57" i="2" s="1"/>
  <c r="A58" i="2" s="1" a="1"/>
  <c r="A58" i="2" s="1"/>
  <c r="A59" i="2" s="1" a="1"/>
  <c r="A59" i="2" s="1"/>
  <c r="A60" i="2" s="1" a="1"/>
  <c r="A60" i="2" s="1"/>
  <c r="A61" i="2" s="1" a="1"/>
  <c r="A61" i="2" s="1"/>
  <c r="A62" i="2" s="1" a="1"/>
  <c r="A62" i="2" s="1"/>
  <c r="A63" i="2" s="1" a="1"/>
  <c r="A63" i="2" s="1"/>
  <c r="A64" i="2" s="1" a="1"/>
  <c r="A64" i="2" s="1"/>
  <c r="A65" i="2" s="1" a="1"/>
  <c r="A65" i="2" s="1"/>
  <c r="A66" i="2" s="1" a="1"/>
  <c r="A66" i="2" s="1"/>
  <c r="A67" i="2" s="1" a="1"/>
  <c r="A67" i="2" s="1"/>
  <c r="A68" i="2" s="1" a="1"/>
  <c r="A68" i="2" s="1"/>
  <c r="A69" i="2" s="1" a="1"/>
  <c r="A69" i="2" s="1"/>
  <c r="A70" i="2" s="1" a="1"/>
  <c r="A70" i="2" s="1"/>
  <c r="A71" i="2" s="1" a="1"/>
  <c r="A71" i="2" s="1"/>
  <c r="A72" i="2" s="1" a="1"/>
  <c r="A72" i="2" s="1"/>
  <c r="A73" i="2" s="1" a="1"/>
  <c r="A73" i="2" s="1"/>
  <c r="A74" i="2" s="1" a="1"/>
  <c r="A74" i="2" s="1"/>
  <c r="A75" i="2" s="1" a="1"/>
  <c r="A75" i="2" s="1"/>
  <c r="A76" i="2" s="1" a="1"/>
  <c r="A76" i="2" s="1"/>
  <c r="A77" i="2" s="1" a="1"/>
  <c r="A77" i="2" s="1"/>
  <c r="A78" i="2" s="1" a="1"/>
  <c r="A78" i="2" s="1"/>
  <c r="A79" i="2" s="1" a="1"/>
  <c r="A79" i="2" s="1"/>
  <c r="A80" i="2" s="1" a="1"/>
  <c r="A80" i="2" s="1"/>
  <c r="A81" i="2" s="1" a="1"/>
  <c r="A81" i="2" s="1"/>
  <c r="A82" i="2" s="1" a="1"/>
  <c r="A82" i="2" s="1"/>
  <c r="A83" i="2" s="1" a="1"/>
  <c r="A83" i="2" s="1"/>
  <c r="A84" i="2" s="1" a="1"/>
  <c r="A84" i="2" s="1"/>
  <c r="A85" i="2" s="1" a="1"/>
  <c r="A85" i="2" s="1"/>
  <c r="A86" i="2" s="1" a="1"/>
  <c r="A86" i="2" s="1"/>
  <c r="A87" i="2" s="1" a="1"/>
  <c r="A87" i="2" s="1"/>
  <c r="A88" i="2" s="1" a="1"/>
  <c r="A88" i="2" s="1"/>
  <c r="A89" i="2" s="1" a="1"/>
  <c r="A89" i="2" s="1"/>
  <c r="A90" i="2" s="1" a="1"/>
  <c r="A90" i="2" s="1"/>
  <c r="A91" i="2" s="1" a="1"/>
  <c r="A91" i="2" s="1"/>
  <c r="A92" i="2" s="1" a="1"/>
  <c r="A92" i="2" s="1"/>
  <c r="A93" i="2" s="1" a="1"/>
  <c r="A93" i="2" s="1"/>
  <c r="A94" i="2" s="1" a="1"/>
  <c r="A94" i="2" s="1"/>
  <c r="A95" i="2" s="1" a="1"/>
  <c r="A95" i="2" s="1"/>
  <c r="A96" i="2" s="1" a="1"/>
  <c r="A96" i="2" s="1"/>
  <c r="A97" i="2" s="1" a="1"/>
  <c r="A97" i="2" s="1"/>
  <c r="A98" i="2" s="1" a="1"/>
  <c r="A98" i="2" s="1"/>
  <c r="A99" i="2" s="1" a="1"/>
  <c r="A99" i="2" s="1"/>
  <c r="A100" i="2" s="1" a="1"/>
  <c r="A100" i="2" s="1"/>
  <c r="A101" i="2" s="1" a="1"/>
  <c r="A101" i="2" s="1"/>
  <c r="A102" i="2" s="1" a="1"/>
  <c r="A102" i="2" s="1"/>
  <c r="A103" i="2" s="1" a="1"/>
  <c r="A103" i="2" s="1"/>
  <c r="A104" i="2" s="1" a="1"/>
  <c r="A104" i="2" s="1"/>
  <c r="A105" i="2" s="1" a="1"/>
  <c r="A105" i="2" s="1"/>
  <c r="A106" i="2" s="1" a="1"/>
  <c r="A106" i="2" s="1"/>
  <c r="A107" i="2" s="1" a="1"/>
  <c r="A107" i="2" s="1"/>
  <c r="A108" i="2" s="1" a="1"/>
  <c r="A108" i="2" s="1"/>
  <c r="A109" i="2" s="1" a="1"/>
  <c r="A109" i="2" s="1"/>
  <c r="A110" i="2" s="1" a="1"/>
  <c r="A110" i="2" s="1"/>
  <c r="A111" i="2" s="1" a="1"/>
  <c r="A111" i="2" s="1"/>
  <c r="A112" i="2" s="1" a="1"/>
  <c r="A112" i="2" s="1"/>
  <c r="A113" i="2" s="1" a="1"/>
  <c r="A113" i="2" s="1"/>
  <c r="A114" i="2" s="1" a="1"/>
  <c r="A114" i="2" s="1"/>
  <c r="A115" i="2" s="1" a="1"/>
  <c r="A115" i="2" s="1"/>
  <c r="A116" i="2" s="1" a="1"/>
  <c r="A116" i="2" s="1"/>
  <c r="A117" i="2" s="1" a="1"/>
  <c r="A117" i="2" s="1"/>
  <c r="A118" i="2" s="1" a="1"/>
  <c r="A118" i="2" s="1"/>
  <c r="A119" i="2" s="1" a="1"/>
  <c r="A119" i="2" s="1"/>
  <c r="A120" i="2" s="1" a="1"/>
  <c r="A120" i="2" s="1"/>
  <c r="A121" i="2" s="1" a="1"/>
  <c r="A121" i="2" s="1"/>
  <c r="A122" i="2" s="1" a="1"/>
  <c r="A122" i="2" s="1"/>
  <c r="A123" i="2" s="1" a="1"/>
  <c r="A123" i="2" s="1"/>
  <c r="A124" i="2" s="1" a="1"/>
  <c r="A124" i="2" s="1"/>
  <c r="A125" i="2" s="1" a="1"/>
  <c r="A125" i="2" s="1"/>
  <c r="A126" i="2" s="1" a="1"/>
  <c r="A126" i="2" s="1"/>
  <c r="A127" i="2" s="1" a="1"/>
  <c r="A127" i="2" s="1"/>
  <c r="A128" i="2" s="1" a="1"/>
  <c r="A128" i="2" s="1"/>
  <c r="A129" i="2" s="1" a="1"/>
  <c r="A129" i="2" s="1"/>
  <c r="A130" i="2" s="1" a="1"/>
  <c r="A130" i="2" s="1"/>
  <c r="A131" i="2" s="1" a="1"/>
  <c r="A131" i="2" s="1"/>
  <c r="A132" i="2" s="1" a="1"/>
  <c r="A132" i="2" s="1"/>
  <c r="A133" i="2" s="1" a="1"/>
  <c r="A133" i="2" s="1"/>
  <c r="A134" i="2" s="1" a="1"/>
  <c r="A134" i="2" s="1"/>
  <c r="A135" i="2" s="1" a="1"/>
  <c r="A135" i="2" s="1"/>
  <c r="A136" i="2" s="1" a="1"/>
  <c r="A136" i="2" s="1"/>
  <c r="A137" i="2" s="1" a="1"/>
  <c r="A137" i="2" s="1"/>
  <c r="A138" i="2" s="1" a="1"/>
  <c r="A138" i="2" s="1"/>
  <c r="A139" i="2" s="1" a="1"/>
  <c r="A139" i="2" s="1"/>
  <c r="A140" i="2" s="1" a="1"/>
  <c r="A140" i="2" s="1"/>
  <c r="A141" i="2" s="1" a="1"/>
  <c r="A141" i="2" s="1"/>
  <c r="A142" i="2" s="1" a="1"/>
  <c r="A142" i="2" s="1"/>
  <c r="A143" i="2" s="1" a="1"/>
  <c r="A143" i="2" s="1"/>
  <c r="A144" i="2" s="1" a="1"/>
  <c r="A144" i="2" s="1"/>
  <c r="A145" i="2" s="1" a="1"/>
  <c r="A145" i="2" s="1"/>
  <c r="A146" i="2" s="1" a="1"/>
  <c r="A146" i="2" s="1"/>
  <c r="A147" i="2" s="1" a="1"/>
  <c r="A147" i="2" s="1"/>
  <c r="A148" i="2" s="1" a="1"/>
  <c r="A148" i="2" s="1"/>
  <c r="A149" i="2" s="1" a="1"/>
  <c r="A149" i="2" s="1"/>
  <c r="A150" i="2" s="1" a="1"/>
  <c r="A150" i="2" s="1"/>
  <c r="A151" i="2" s="1" a="1"/>
  <c r="A151" i="2" s="1"/>
  <c r="A152" i="2" s="1" a="1"/>
  <c r="A152" i="2" s="1"/>
  <c r="A153" i="2" s="1" a="1"/>
  <c r="A153" i="2" s="1"/>
  <c r="A154" i="2" s="1" a="1"/>
  <c r="A154" i="2" s="1"/>
  <c r="A155" i="2" s="1" a="1"/>
  <c r="A155" i="2" s="1"/>
  <c r="A156" i="2" s="1" a="1"/>
  <c r="A156" i="2" s="1"/>
  <c r="A157" i="2" s="1" a="1"/>
  <c r="A157" i="2" s="1"/>
  <c r="A158" i="2" s="1" a="1"/>
  <c r="A158" i="2" s="1"/>
  <c r="A159" i="2" s="1" a="1"/>
  <c r="A159" i="2" s="1"/>
  <c r="A160" i="2" s="1" a="1"/>
  <c r="A160" i="2" s="1"/>
  <c r="A161" i="2" s="1" a="1"/>
  <c r="A161" i="2" s="1"/>
  <c r="A162" i="2" s="1" a="1"/>
  <c r="A162" i="2" s="1"/>
  <c r="A163" i="2" s="1" a="1"/>
  <c r="A163" i="2" s="1"/>
  <c r="A164" i="2" s="1" a="1"/>
  <c r="A164" i="2" s="1"/>
  <c r="A165" i="2" s="1" a="1"/>
  <c r="A165" i="2" s="1"/>
  <c r="A166" i="2" s="1" a="1"/>
  <c r="A166" i="2" s="1"/>
  <c r="A167" i="2" s="1" a="1"/>
  <c r="A167" i="2" s="1"/>
  <c r="A168" i="2" s="1" a="1"/>
  <c r="A168" i="2" s="1"/>
  <c r="A169" i="2" s="1" a="1"/>
  <c r="A169" i="2" s="1"/>
  <c r="A170" i="2" s="1" a="1"/>
  <c r="A170" i="2" s="1"/>
  <c r="A171" i="2" s="1" a="1"/>
  <c r="A171" i="2" s="1"/>
  <c r="A172" i="2" s="1" a="1"/>
  <c r="A172" i="2" s="1"/>
  <c r="A173" i="2" s="1" a="1"/>
  <c r="A173" i="2" s="1"/>
  <c r="A174" i="2" s="1" a="1"/>
  <c r="A174" i="2" s="1"/>
  <c r="A175" i="2" s="1" a="1"/>
  <c r="A175" i="2" s="1"/>
  <c r="A176" i="2" s="1" a="1"/>
  <c r="A176" i="2" s="1"/>
  <c r="A177" i="2" s="1" a="1"/>
  <c r="A177" i="2" s="1"/>
  <c r="A178" i="2" s="1" a="1"/>
  <c r="A178" i="2" s="1"/>
  <c r="A179" i="2" s="1" a="1"/>
  <c r="A179" i="2" s="1"/>
  <c r="A180" i="2" s="1" a="1"/>
  <c r="A180" i="2" s="1"/>
  <c r="A181" i="2" s="1" a="1"/>
  <c r="A181" i="2" s="1"/>
  <c r="A182" i="2" s="1" a="1"/>
  <c r="A182" i="2" s="1"/>
  <c r="A183" i="2" s="1" a="1"/>
  <c r="A183" i="2" s="1"/>
  <c r="A184" i="2" s="1" a="1"/>
  <c r="A184" i="2" s="1"/>
  <c r="A185" i="2" s="1" a="1"/>
  <c r="A185" i="2" s="1"/>
  <c r="A186" i="2" s="1" a="1"/>
  <c r="A186" i="2" s="1"/>
  <c r="A187" i="2" s="1" a="1"/>
  <c r="A187" i="2" s="1"/>
  <c r="A188" i="2" s="1" a="1"/>
  <c r="A188" i="2" s="1"/>
  <c r="A189" i="2" s="1" a="1"/>
  <c r="A189" i="2" s="1"/>
  <c r="A190" i="2" s="1" a="1"/>
  <c r="A190" i="2" s="1"/>
  <c r="A191" i="2" s="1" a="1"/>
  <c r="A191" i="2" s="1"/>
  <c r="A192" i="2" s="1" a="1"/>
  <c r="A192" i="2" s="1"/>
  <c r="A193" i="2" s="1" a="1"/>
  <c r="A193" i="2" s="1"/>
  <c r="A194" i="2" s="1" a="1"/>
  <c r="A194" i="2" s="1"/>
  <c r="A195" i="2" s="1" a="1"/>
  <c r="A195" i="2" s="1"/>
  <c r="A196" i="2" s="1" a="1"/>
  <c r="A196" i="2" s="1"/>
  <c r="A197" i="2" s="1" a="1"/>
  <c r="A197" i="2" s="1"/>
  <c r="A198" i="2" s="1" a="1"/>
  <c r="A198" i="2" s="1"/>
  <c r="A199" i="2" s="1" a="1"/>
  <c r="A199" i="2" s="1"/>
  <c r="A200" i="2" s="1" a="1"/>
  <c r="A200" i="2" s="1"/>
  <c r="A201" i="2" s="1" a="1"/>
  <c r="A201" i="2" s="1"/>
  <c r="A202" i="2" s="1" a="1"/>
  <c r="A202" i="2" s="1"/>
  <c r="A203" i="2" s="1" a="1"/>
  <c r="A203" i="2" s="1"/>
  <c r="A204" i="2" s="1" a="1"/>
  <c r="A204" i="2" s="1"/>
  <c r="A205" i="2" s="1" a="1"/>
  <c r="A205" i="2" s="1"/>
  <c r="A206" i="2" s="1" a="1"/>
  <c r="A206" i="2" s="1"/>
  <c r="A207" i="2" s="1" a="1"/>
  <c r="A207" i="2" s="1"/>
  <c r="A208" i="2" s="1" a="1"/>
  <c r="A208" i="2" s="1"/>
  <c r="A209" i="2" s="1" a="1"/>
  <c r="A209" i="2" s="1"/>
  <c r="A210" i="2" s="1" a="1"/>
  <c r="A210" i="2" s="1"/>
  <c r="A211" i="2" s="1" a="1"/>
  <c r="A211" i="2" s="1"/>
  <c r="A212" i="2" s="1" a="1"/>
  <c r="A212" i="2" s="1"/>
  <c r="A213" i="2" s="1" a="1"/>
  <c r="A213" i="2" s="1"/>
  <c r="A214" i="2" s="1" a="1"/>
  <c r="A214" i="2" s="1"/>
  <c r="A215" i="2" s="1" a="1"/>
  <c r="A215" i="2" s="1"/>
  <c r="A216" i="2" s="1" a="1"/>
  <c r="A216" i="2" s="1"/>
  <c r="A217" i="2" s="1" a="1"/>
  <c r="A217" i="2" s="1"/>
  <c r="A218" i="2" s="1" a="1"/>
  <c r="A218" i="2" s="1"/>
  <c r="A219" i="2" s="1" a="1"/>
  <c r="A219" i="2" s="1"/>
  <c r="A220" i="2" s="1" a="1"/>
  <c r="A220" i="2" s="1"/>
  <c r="A221" i="2" s="1" a="1"/>
  <c r="A221" i="2" s="1"/>
  <c r="A222" i="2" s="1" a="1"/>
  <c r="A222" i="2" s="1"/>
  <c r="A223" i="2" s="1" a="1"/>
  <c r="A223" i="2" s="1"/>
  <c r="A224" i="2" s="1" a="1"/>
  <c r="A224" i="2" s="1"/>
  <c r="A225" i="2" s="1" a="1"/>
  <c r="A225" i="2" s="1"/>
  <c r="A226" i="2" s="1" a="1"/>
  <c r="A226" i="2" s="1"/>
  <c r="A227" i="2" s="1" a="1"/>
  <c r="A227" i="2" s="1"/>
  <c r="A228" i="2" s="1" a="1"/>
  <c r="A228" i="2" s="1"/>
  <c r="A229" i="2" s="1" a="1"/>
  <c r="A229" i="2" s="1"/>
  <c r="A230" i="2" s="1" a="1"/>
  <c r="A230" i="2" s="1"/>
  <c r="A231" i="2" s="1" a="1"/>
  <c r="A231" i="2" s="1"/>
  <c r="A232" i="2" s="1" a="1"/>
  <c r="A232" i="2" s="1"/>
  <c r="A233" i="2" s="1" a="1"/>
  <c r="A233" i="2" s="1"/>
  <c r="A234" i="2" s="1" a="1"/>
  <c r="A234" i="2" s="1"/>
  <c r="A235" i="2" s="1" a="1"/>
  <c r="A235" i="2" s="1"/>
  <c r="A236" i="2" s="1" a="1"/>
  <c r="A236" i="2" s="1"/>
  <c r="A237" i="2" s="1" a="1"/>
  <c r="A237" i="2" s="1"/>
</calcChain>
</file>

<file path=xl/sharedStrings.xml><?xml version="1.0" encoding="utf-8"?>
<sst xmlns="http://schemas.openxmlformats.org/spreadsheetml/2006/main" count="1388" uniqueCount="517">
  <si>
    <t>Date de
Chargement</t>
  </si>
  <si>
    <t>Adresse livr.</t>
  </si>
  <si>
    <t>Commune livr.</t>
  </si>
  <si>
    <t>CP livr.</t>
  </si>
  <si>
    <t>CA transport</t>
  </si>
  <si>
    <t>CA taxes</t>
  </si>
  <si>
    <t>CA Total</t>
  </si>
  <si>
    <t>Poids</t>
  </si>
  <si>
    <t>ML</t>
  </si>
  <si>
    <t>Palettes</t>
  </si>
  <si>
    <t>FAHRNER (C04941)</t>
  </si>
  <si>
    <t>Niedermodern</t>
  </si>
  <si>
    <t>BOBCAT</t>
  </si>
  <si>
    <t>Pontchâteau</t>
  </si>
  <si>
    <t>GUINTOLI</t>
  </si>
  <si>
    <t>Saint-Priest</t>
  </si>
  <si>
    <t>MANITOWOC</t>
  </si>
  <si>
    <t>Saint-Nizier-sous-Charlieu</t>
  </si>
  <si>
    <t>SCHRADER REVENTE CITY PARK</t>
  </si>
  <si>
    <t>Pontarlier</t>
  </si>
  <si>
    <t>Saint-Pierre-de-Chandieu</t>
  </si>
  <si>
    <t>Avermes</t>
  </si>
  <si>
    <t>MEDIACO</t>
  </si>
  <si>
    <t>Hoerdt</t>
  </si>
  <si>
    <t>LE CAPITAINE PA NEPTUNE I</t>
  </si>
  <si>
    <t>Saint-Lô</t>
  </si>
  <si>
    <t>MINO GAILLARD</t>
  </si>
  <si>
    <t>Izernore</t>
  </si>
  <si>
    <t>LONCHAMP</t>
  </si>
  <si>
    <t>Segré</t>
  </si>
  <si>
    <t>PRODUCTA</t>
  </si>
  <si>
    <t>Chabris</t>
  </si>
  <si>
    <t>SIDEL BLOWING AND SERVICES</t>
  </si>
  <si>
    <t>Hénin-Beaumont</t>
  </si>
  <si>
    <t>Châteauneuf-d'Ille-et-Vilaine</t>
  </si>
  <si>
    <t>URBAN LOGISTIQUE</t>
  </si>
  <si>
    <t>Elancourt</t>
  </si>
  <si>
    <t>SAS FRANCE LABO AUBENAS</t>
  </si>
  <si>
    <t>Aubenas</t>
  </si>
  <si>
    <t>AUTAA LEVAGE</t>
  </si>
  <si>
    <t>Artix</t>
  </si>
  <si>
    <t>DECO CUIR</t>
  </si>
  <si>
    <t>Campbon</t>
  </si>
  <si>
    <t>SORALEP</t>
  </si>
  <si>
    <t>Romans-sur-Isère</t>
  </si>
  <si>
    <t>CARROSERIE VINCENT</t>
  </si>
  <si>
    <t>Etoile-sur-Rhône</t>
  </si>
  <si>
    <t>Colmar</t>
  </si>
  <si>
    <t>PLASTFRANCE</t>
  </si>
  <si>
    <t>Brunstatt</t>
  </si>
  <si>
    <t>FRANCE LABO AUBENAS</t>
  </si>
  <si>
    <t>URBAN LOGISTIUE</t>
  </si>
  <si>
    <t>REMA TIP TOP</t>
  </si>
  <si>
    <t>Trappes</t>
  </si>
  <si>
    <t>BOBCAT (BOBCAT)</t>
  </si>
  <si>
    <t>SAS FRANCE LABO RENOV</t>
  </si>
  <si>
    <t>Saint-Sauveur</t>
  </si>
  <si>
    <t>KLUBB</t>
  </si>
  <si>
    <t>Ferrières</t>
  </si>
  <si>
    <t>ETF</t>
  </si>
  <si>
    <t>Marly</t>
  </si>
  <si>
    <t>AUTONEUM</t>
  </si>
  <si>
    <t>Lachapelle-aux-Pots</t>
  </si>
  <si>
    <t>Le-Havre</t>
  </si>
  <si>
    <t>MANITOWOC (MANITOWOC 03)</t>
  </si>
  <si>
    <t>MANITOWOC (MANITOWOC 42)</t>
  </si>
  <si>
    <t>mephisto</t>
  </si>
  <si>
    <t>Sarrebourg</t>
  </si>
  <si>
    <t>SIDEL BLOWING AND SERVICE</t>
  </si>
  <si>
    <t>MEDIACO LOCATION SERVICES</t>
  </si>
  <si>
    <t>Fos-sur-Mer</t>
  </si>
  <si>
    <t>PONTICELLI</t>
  </si>
  <si>
    <t>Lillebonne</t>
  </si>
  <si>
    <t>JIB</t>
  </si>
  <si>
    <t>Garges-lès-Gonesse</t>
  </si>
  <si>
    <t>SECRIL</t>
  </si>
  <si>
    <t>Martignat</t>
  </si>
  <si>
    <t>TRANSPORT HENRIOT</t>
  </si>
  <si>
    <t>Morteau</t>
  </si>
  <si>
    <t>PALFINGER SERVICE</t>
  </si>
  <si>
    <t>Poisy</t>
  </si>
  <si>
    <t>LDCT PLATEFORME MULTIMODAL DELTA 3</t>
  </si>
  <si>
    <t>VERSION BRONZE</t>
  </si>
  <si>
    <t>Montreuil</t>
  </si>
  <si>
    <t>I.C.C</t>
  </si>
  <si>
    <t>Neuville-en-Ferrain</t>
  </si>
  <si>
    <t>POREAUX SAS - LAPEYRES INDUSTRIES</t>
  </si>
  <si>
    <t>Saint-Martin-sur-le-Pré</t>
  </si>
  <si>
    <t>SAS FRANCE LABO RENOV (LABO RENOV)</t>
  </si>
  <si>
    <t>SCHRADER REVENTE CITY PARK (SCHRADER)</t>
  </si>
  <si>
    <t>Lezoux</t>
  </si>
  <si>
    <t>MANITOWOC (MANITOWOC)</t>
  </si>
  <si>
    <t>TRECCIA</t>
  </si>
  <si>
    <t>Etupes</t>
  </si>
  <si>
    <t>FRANCE LABO AUBENAS (FRANCE LABO)</t>
  </si>
  <si>
    <t>SN TOUZET</t>
  </si>
  <si>
    <t>Luce</t>
  </si>
  <si>
    <t>Labastide-Dénat</t>
  </si>
  <si>
    <t>Vernoux-en-Gâtine</t>
  </si>
  <si>
    <t>Noyelles-Godault</t>
  </si>
  <si>
    <t>URBAN LOGISTIUE (URBAN LOGISTIQUE)</t>
  </si>
  <si>
    <t>KLUBB CROISSY MAGASIN</t>
  </si>
  <si>
    <t>Croissy-Beaubourg</t>
  </si>
  <si>
    <t>Imphy</t>
  </si>
  <si>
    <t>FOSELEV MEDITERRANEE - AGENCE DE FOS</t>
  </si>
  <si>
    <t>POREAUX SAS - LAPEYRE INDUSTRIES</t>
  </si>
  <si>
    <t>VOSSLOH COGIFER</t>
  </si>
  <si>
    <t>Fère-en-Tardenois</t>
  </si>
  <si>
    <t>VINCI CONSTRUCTION TERRASSSEMENT</t>
  </si>
  <si>
    <t>Valence</t>
  </si>
  <si>
    <t>JIGE</t>
  </si>
  <si>
    <t>Revigny-sur-Ornain</t>
  </si>
  <si>
    <t>Marseille</t>
  </si>
  <si>
    <t>Aouste-sur-Sye</t>
  </si>
  <si>
    <t>Richwiller</t>
  </si>
  <si>
    <t>MAROQUINERIE MARJO</t>
  </si>
  <si>
    <t>Montmirail</t>
  </si>
  <si>
    <t>DISTRIBUTION EQUIPEMENT DEPANNAGE</t>
  </si>
  <si>
    <t>Meaux</t>
  </si>
  <si>
    <t>KLUB FRANCE CROISSY</t>
  </si>
  <si>
    <t>CHARLATTE MANUTENTION</t>
  </si>
  <si>
    <t>Brienon-sur-Armançon</t>
  </si>
  <si>
    <t>ALPI SA</t>
  </si>
  <si>
    <t>Gundershoffen</t>
  </si>
  <si>
    <t>ALLAMANO MAGASIN PECHINEY</t>
  </si>
  <si>
    <t>L'Argentière-la-Bessée</t>
  </si>
  <si>
    <t>PN ELECTRONICS</t>
  </si>
  <si>
    <t>Val-de-Reuil</t>
  </si>
  <si>
    <t>AQUITAINE SUD NACELLE</t>
  </si>
  <si>
    <t>Bordeaux</t>
  </si>
  <si>
    <t>SOMLEC</t>
  </si>
  <si>
    <t>Les-Chères</t>
  </si>
  <si>
    <t>SIDEL BLOWING AND SERVICES C/O - GEODIS</t>
  </si>
  <si>
    <t>HALADJIAN MAGASIN HF SORGUES</t>
  </si>
  <si>
    <t>Sorgues</t>
  </si>
  <si>
    <t>SIDEL BLOWING AND SERVICES C/O GEODIS</t>
  </si>
  <si>
    <t>AIRA</t>
  </si>
  <si>
    <t>Aix-les-Bains</t>
  </si>
  <si>
    <t>POREAUX SAS - LAPEYRE INDUSTRIE</t>
  </si>
  <si>
    <t>ATELIER DU BEL OUVRAGE</t>
  </si>
  <si>
    <t>Saint-Macaire-en-Mauges</t>
  </si>
  <si>
    <t>Saumur</t>
  </si>
  <si>
    <t>CAPSA CONTAINER</t>
  </si>
  <si>
    <t>Meyzieu</t>
  </si>
  <si>
    <t>ATN</t>
  </si>
  <si>
    <t>Fauillet</t>
  </si>
  <si>
    <t>ACE INGENIERIE - MEKABOY</t>
  </si>
  <si>
    <t>Crest</t>
  </si>
  <si>
    <t>SIDEL BLOWING AND SERVICE - C/O GEODIS</t>
  </si>
  <si>
    <t>GROUPE NIOCEL</t>
  </si>
  <si>
    <t>Ussel</t>
  </si>
  <si>
    <t>MECAPATE</t>
  </si>
  <si>
    <t>Noyal-sur-Vilaine</t>
  </si>
  <si>
    <t>MAROQUINERIE THOMAS</t>
  </si>
  <si>
    <t>Semur-en-Auxois</t>
  </si>
  <si>
    <t>NEWTEC BAG</t>
  </si>
  <si>
    <t>Illzach</t>
  </si>
  <si>
    <t>INTERMARCHE DISTRIBUTION SAS</t>
  </si>
  <si>
    <t>Montebourg</t>
  </si>
  <si>
    <t>TECHSOUND</t>
  </si>
  <si>
    <t>Saverne</t>
  </si>
  <si>
    <t>DONATI</t>
  </si>
  <si>
    <t>Berre-l'Etang</t>
  </si>
  <si>
    <t>CERMEX</t>
  </si>
  <si>
    <t>Brazey-en-Plaine</t>
  </si>
  <si>
    <t>LOXAM PAU OUEST</t>
  </si>
  <si>
    <t>Lescar</t>
  </si>
  <si>
    <t>MANUFACTURE DE L'ALLAN</t>
  </si>
  <si>
    <t>Allenjoie</t>
  </si>
  <si>
    <t>POREAUX SAS - LAPEYRES INDUSTRIE</t>
  </si>
  <si>
    <t>SIS</t>
  </si>
  <si>
    <t>Avoudrey</t>
  </si>
  <si>
    <t>POREAUX SAS LAPEYRE INDUSTRIE</t>
  </si>
  <si>
    <t>FREUDENBERG PERFORMANCE MATERIALS SA</t>
  </si>
  <si>
    <t>SIDEL BLOWING</t>
  </si>
  <si>
    <t>MERAND MECAPATE SA</t>
  </si>
  <si>
    <t>JACQUEMARD</t>
  </si>
  <si>
    <t>Saint-Jean-Bonnefonds</t>
  </si>
  <si>
    <t>KLUBB FRANCE</t>
  </si>
  <si>
    <t>PLASTRANCE</t>
  </si>
  <si>
    <t>SALV STE AT.LOUIS VUITTON</t>
  </si>
  <si>
    <t>Condé</t>
  </si>
  <si>
    <t>DECO CUIRS</t>
  </si>
  <si>
    <t>LONGCHAMP</t>
  </si>
  <si>
    <t>MANUFACTURE FICHET</t>
  </si>
  <si>
    <t>Davezieux</t>
  </si>
  <si>
    <t>CHANTIER BOUYGUES TP / M. RAZEL</t>
  </si>
  <si>
    <t>Paris/17ème-Arrondissement</t>
  </si>
  <si>
    <t>VINCI CONSTRUCTION TERRASEMENT SERVICE</t>
  </si>
  <si>
    <t>Montsoult</t>
  </si>
  <si>
    <t>KLUBB FRANCE CROISSY</t>
  </si>
  <si>
    <t>SNC PAULSTRA AERONAUTIQUE</t>
  </si>
  <si>
    <t>Châteaudun</t>
  </si>
  <si>
    <t>SUPER U</t>
  </si>
  <si>
    <t>Daoulas</t>
  </si>
  <si>
    <t>OUTIL ACIER SAS</t>
  </si>
  <si>
    <t>Vaulx-en-Velin</t>
  </si>
  <si>
    <t>DECOURT FRERES</t>
  </si>
  <si>
    <t>Saint-Martin-le-Pin</t>
  </si>
  <si>
    <t>AMPHIBIA SAS</t>
  </si>
  <si>
    <t>Méry-ès-Bois</t>
  </si>
  <si>
    <t>AMR</t>
  </si>
  <si>
    <t>Elsenheim</t>
  </si>
  <si>
    <t>MAROQUINERIE D'ARRAS</t>
  </si>
  <si>
    <t>Achicourt</t>
  </si>
  <si>
    <t>BERGERAT MONNOYER</t>
  </si>
  <si>
    <t>Saint-Denis</t>
  </si>
  <si>
    <t>BONG</t>
  </si>
  <si>
    <t>Saint-Sébastien-de-Morsent</t>
  </si>
  <si>
    <t>LA MANUFACTURE</t>
  </si>
  <si>
    <t>Carcassonne</t>
  </si>
  <si>
    <t>DURANCE GRANULATS</t>
  </si>
  <si>
    <t>Peyrolles-en-Provence</t>
  </si>
  <si>
    <t>ATELIER DU GEDHIFF</t>
  </si>
  <si>
    <t>Saint-Doulchard</t>
  </si>
  <si>
    <t>MERANDE MECAPATE SA</t>
  </si>
  <si>
    <t>JIANINAS</t>
  </si>
  <si>
    <t>Gilly-sur-Isère</t>
  </si>
  <si>
    <t>LABO/ 06 38 10 75 10</t>
  </si>
  <si>
    <t>PORTUMO MADEIRA MAGASIN CENTRAL DIC</t>
  </si>
  <si>
    <t>Notre-Dame-de-Gravenchon</t>
  </si>
  <si>
    <t>CONDI OUEST</t>
  </si>
  <si>
    <t>Menilles</t>
  </si>
  <si>
    <t>ICC</t>
  </si>
  <si>
    <t>Sainghin-en-Mélantois</t>
  </si>
  <si>
    <t>DELAMARE SOVRA</t>
  </si>
  <si>
    <t>Mantes-la-Jolie</t>
  </si>
  <si>
    <t>PLASTRANCE/ 03 89 61 01 43</t>
  </si>
  <si>
    <t>TANALS</t>
  </si>
  <si>
    <t>Masevaux</t>
  </si>
  <si>
    <t>MAROFICA</t>
  </si>
  <si>
    <t>Maulévrier</t>
  </si>
  <si>
    <t>RIFFAUD</t>
  </si>
  <si>
    <t>Tourouvre</t>
  </si>
  <si>
    <t>MORDEFROY LEVAGE</t>
  </si>
  <si>
    <t>Barberey-Saint-Sulpice</t>
  </si>
  <si>
    <t>BERGERAT MONNOYEURS CHEZ SCE LOGISTIQUE</t>
  </si>
  <si>
    <t>ATM</t>
  </si>
  <si>
    <t>Valenton</t>
  </si>
  <si>
    <t>INSEP</t>
  </si>
  <si>
    <t>Paris/12ème-Arrondissement</t>
  </si>
  <si>
    <t>LAPEYRE</t>
  </si>
  <si>
    <t>ALPI</t>
  </si>
  <si>
    <t>BEAUCHAMP</t>
  </si>
  <si>
    <t>Seyssins</t>
  </si>
  <si>
    <t>LE CAPITAINE</t>
  </si>
  <si>
    <t>PLASTAFRANCE</t>
  </si>
  <si>
    <t>MR ROMMING LUDOVIC</t>
  </si>
  <si>
    <t>Latour-Bas-Elne</t>
  </si>
  <si>
    <t>Gasny</t>
  </si>
  <si>
    <t>Custines</t>
  </si>
  <si>
    <t>Lisieux</t>
  </si>
  <si>
    <t>SOMAC</t>
  </si>
  <si>
    <t>Guainville</t>
  </si>
  <si>
    <t>Saint-Médard-en-Jalles</t>
  </si>
  <si>
    <t>EPCC MOCO CENTRE D'ART</t>
  </si>
  <si>
    <t>Montpellier</t>
  </si>
  <si>
    <t>PAD AZ</t>
  </si>
  <si>
    <t>Replonges</t>
  </si>
  <si>
    <t>SARL TACHAU</t>
  </si>
  <si>
    <t>Arrou</t>
  </si>
  <si>
    <t>Aubagne</t>
  </si>
  <si>
    <t>Le-Longeron</t>
  </si>
  <si>
    <t>Onnaing</t>
  </si>
  <si>
    <t>LOIRE MANUTENTION</t>
  </si>
  <si>
    <t>La-Ricamarie</t>
  </si>
  <si>
    <t>MR ROMMING LUDOVID</t>
  </si>
  <si>
    <t>PRESIT SUD</t>
  </si>
  <si>
    <t>Auterive</t>
  </si>
  <si>
    <t>PAYEN</t>
  </si>
  <si>
    <t>Nangis</t>
  </si>
  <si>
    <t>NICOLAS ANGELINI</t>
  </si>
  <si>
    <t>Solers</t>
  </si>
  <si>
    <t>Orly</t>
  </si>
  <si>
    <t>Thionville</t>
  </si>
  <si>
    <t>Sète</t>
  </si>
  <si>
    <t>Pessac</t>
  </si>
  <si>
    <t>JIGE INTERNATIONAL - MAGASIN CENTRAL REV</t>
  </si>
  <si>
    <t>POREAUX SAS</t>
  </si>
  <si>
    <t>Melesse</t>
  </si>
  <si>
    <t>KLUB</t>
  </si>
  <si>
    <t>PERGEROT MONNOYER</t>
  </si>
  <si>
    <t>MR PATARIN PATRICE</t>
  </si>
  <si>
    <t>La-Chapelle-Saint-Sauveur</t>
  </si>
  <si>
    <t>MAROQUINERIE AONE INDUSTRIELLE</t>
  </si>
  <si>
    <t>CONCEPT CONSTRUCTION</t>
  </si>
  <si>
    <t>Léves</t>
  </si>
  <si>
    <t>POREAUX LAPEYRE INDUSTRIE</t>
  </si>
  <si>
    <t>POREAUX INDUSTRIE</t>
  </si>
  <si>
    <t>Gerzat</t>
  </si>
  <si>
    <t>TCSI</t>
  </si>
  <si>
    <t>Marseille/15ème-Arrondissement</t>
  </si>
  <si>
    <t>JEHIER</t>
  </si>
  <si>
    <t>Chemillé</t>
  </si>
  <si>
    <t>Angers</t>
  </si>
  <si>
    <t>PLAST FRANCE</t>
  </si>
  <si>
    <t>Brest</t>
  </si>
  <si>
    <t>JEHL</t>
  </si>
  <si>
    <t>Artolsheim</t>
  </si>
  <si>
    <t>DEPOT TRANSPORT SAMYN</t>
  </si>
  <si>
    <t>Arques</t>
  </si>
  <si>
    <t>HALADJIAN - MAGASIN HF SORGES</t>
  </si>
  <si>
    <t>VALENCE LEVAGE</t>
  </si>
  <si>
    <t>Alixan</t>
  </si>
  <si>
    <t>LE JOINT LYONNAIS</t>
  </si>
  <si>
    <t>Bron</t>
  </si>
  <si>
    <t>CENTRE LECLEC DEVEDIS SAS</t>
  </si>
  <si>
    <t>Béziers</t>
  </si>
  <si>
    <t>BERGERAT</t>
  </si>
  <si>
    <t>HOLDING DELCELIER</t>
  </si>
  <si>
    <t>Aix-en-Provence</t>
  </si>
  <si>
    <t>ROYER ASSISTANCE</t>
  </si>
  <si>
    <t>Giverville</t>
  </si>
  <si>
    <t>FAMA LES PAPILLONS BLANCS</t>
  </si>
  <si>
    <t>Cormontreuil</t>
  </si>
  <si>
    <t>Deneuille-lès-Chantelle</t>
  </si>
  <si>
    <t>AUTO NEUM</t>
  </si>
  <si>
    <t>EUTELSAT</t>
  </si>
  <si>
    <t>Prunay-en-Yvelines</t>
  </si>
  <si>
    <t>ECHELLE RICHAUD</t>
  </si>
  <si>
    <t>LE CAPITAINE / PA NEPTUNE</t>
  </si>
  <si>
    <t>JPL</t>
  </si>
  <si>
    <t>Blangy-sur-Bresle</t>
  </si>
  <si>
    <t>KERING</t>
  </si>
  <si>
    <t>Paris/7ème-Arrondissement</t>
  </si>
  <si>
    <t>KOMATSU SAVOIE ET HAUTE SAVOIE</t>
  </si>
  <si>
    <t>Chignin</t>
  </si>
  <si>
    <t>SITA</t>
  </si>
  <si>
    <t>Valenciennes</t>
  </si>
  <si>
    <t>SOCAGE NACELLE</t>
  </si>
  <si>
    <t>Canals</t>
  </si>
  <si>
    <t>LYON LEVAGE</t>
  </si>
  <si>
    <t>Mions</t>
  </si>
  <si>
    <t>Bourges</t>
  </si>
  <si>
    <t>Saint-Etienne-du-Rouvray</t>
  </si>
  <si>
    <t>ARCO</t>
  </si>
  <si>
    <t>Châtellerault</t>
  </si>
  <si>
    <t>LOGNCHAMP</t>
  </si>
  <si>
    <t>THERMA CERAMIQUE</t>
  </si>
  <si>
    <t>Thouarcé</t>
  </si>
  <si>
    <t>GUINTOLI SAS</t>
  </si>
  <si>
    <t>Brie-Comte-Robert</t>
  </si>
  <si>
    <t>SOCOMAFOR</t>
  </si>
  <si>
    <t>Ambès</t>
  </si>
  <si>
    <t>CAROLINE GRISSET</t>
  </si>
  <si>
    <t>Vernègues</t>
  </si>
  <si>
    <t>MEDIACO MARSEILLE PROVENCE</t>
  </si>
  <si>
    <t>Marseille/16ème-Arrondissement</t>
  </si>
  <si>
    <t>CHATEAU DE GOUSSAY</t>
  </si>
  <si>
    <t>Montfort-l'Amaury</t>
  </si>
  <si>
    <t>BERGERAT MONNOYEUR</t>
  </si>
  <si>
    <t>FRANCE LABO RENOV</t>
  </si>
  <si>
    <t>CARREFOUR CONTACT</t>
  </si>
  <si>
    <t>Vedène</t>
  </si>
  <si>
    <t>POREAUX - LAPËYRE INDUSTRIE</t>
  </si>
  <si>
    <t>GENERATION FREEDOM</t>
  </si>
  <si>
    <t>Paris/19ème-Arrondissement</t>
  </si>
  <si>
    <t>EXTRACT CHEZ TPS JOURDAN</t>
  </si>
  <si>
    <t>Saint-Hilaire-du-Harcouët</t>
  </si>
  <si>
    <t>CHEVALIER PAYSAGE</t>
  </si>
  <si>
    <t>Saint-Lambert-la-Potherie</t>
  </si>
  <si>
    <t>SARL MULTI SERVICE VERTS</t>
  </si>
  <si>
    <t>Josselin</t>
  </si>
  <si>
    <t>AKERS FRANCE</t>
  </si>
  <si>
    <t>CRISPIN MEDICAL</t>
  </si>
  <si>
    <t>La-Séguinière</t>
  </si>
  <si>
    <t>LA LOUISIANE</t>
  </si>
  <si>
    <t>Noisy-le-Grand</t>
  </si>
  <si>
    <t>EARL LA PRIEUSE</t>
  </si>
  <si>
    <t>Ivors</t>
  </si>
  <si>
    <t>SECURITE INDIVIDUELLE</t>
  </si>
  <si>
    <t>Dunkerque</t>
  </si>
  <si>
    <t>Sallanches</t>
  </si>
  <si>
    <t>SNCF TECHNICENTRE DE ROUEN</t>
  </si>
  <si>
    <t>UNIVERSITE DE BOURGOGNE</t>
  </si>
  <si>
    <t>Dijon</t>
  </si>
  <si>
    <t>VINCI CONSTRUCTION</t>
  </si>
  <si>
    <t>Vanves</t>
  </si>
  <si>
    <t>MANUFACTURE BOURBONNAISE DE MAROQUINERIE</t>
  </si>
  <si>
    <t>Bellerive-sur-Allier</t>
  </si>
  <si>
    <t>IFSTARR</t>
  </si>
  <si>
    <t>Bouguenais</t>
  </si>
  <si>
    <t>ESAT DENEUILLE LES CHANTELLES</t>
  </si>
  <si>
    <t>CARRIERE LEROUX PHILIPPE</t>
  </si>
  <si>
    <t>ATD DEMOLITION</t>
  </si>
  <si>
    <t>Petit-Quevilly</t>
  </si>
  <si>
    <t>BERGERAT MONOYEUR</t>
  </si>
  <si>
    <t>SMAC</t>
  </si>
  <si>
    <t>Tours</t>
  </si>
  <si>
    <t>SALV STE AT. LOUIS VUITTON</t>
  </si>
  <si>
    <t>STRANI LEVAGE</t>
  </si>
  <si>
    <t>Codognan</t>
  </si>
  <si>
    <t>STILL</t>
  </si>
  <si>
    <t>GENDARMERIE DE DRANCY</t>
  </si>
  <si>
    <t>Drancy</t>
  </si>
  <si>
    <t>BERRY LESAGE</t>
  </si>
  <si>
    <t>Vierzon</t>
  </si>
  <si>
    <t>COUVERTURE TRADITIONNELLE</t>
  </si>
  <si>
    <t>Mouroux</t>
  </si>
  <si>
    <t>ROUVIER GROUPE LAFONT</t>
  </si>
  <si>
    <t>MASSE GUY</t>
  </si>
  <si>
    <t>Saint-Georges-d'Oléron</t>
  </si>
  <si>
    <t>FOSELEV</t>
  </si>
  <si>
    <t>La-Roche-sur-Foron</t>
  </si>
  <si>
    <t>VINCENT COUVERTURE</t>
  </si>
  <si>
    <t>La-Génétouze</t>
  </si>
  <si>
    <t>ATF</t>
  </si>
  <si>
    <t>Couëron</t>
  </si>
  <si>
    <t>SCHERPEREEL TRAVAUX PUBLIC</t>
  </si>
  <si>
    <t>Arvillers</t>
  </si>
  <si>
    <t>STILL - URBAN LOGISTIQUE</t>
  </si>
  <si>
    <t>INTERMARCHE SUPER</t>
  </si>
  <si>
    <t>Amancy</t>
  </si>
  <si>
    <t>MEDIACO RHONE ALPES</t>
  </si>
  <si>
    <t>Chaponost</t>
  </si>
  <si>
    <t>MEDIACO SUD OUEST</t>
  </si>
  <si>
    <t>Portet-sur-Garonne</t>
  </si>
  <si>
    <t>EDITH D'ABIGNY</t>
  </si>
  <si>
    <t>Sainte-Mère-Eglise</t>
  </si>
  <si>
    <t>ESPACE PISCINE 67</t>
  </si>
  <si>
    <t>Saint-Berthevin</t>
  </si>
  <si>
    <t>AERIAL LOCATION</t>
  </si>
  <si>
    <t>Saint-Ouen-l'Aumone</t>
  </si>
  <si>
    <t>La-Chapelle-Saint-Ursin</t>
  </si>
  <si>
    <t>VM CONSTRUCTIONS</t>
  </si>
  <si>
    <t>Saint-Martin-de-Fontenay</t>
  </si>
  <si>
    <t>NOVA</t>
  </si>
  <si>
    <t>Pierrelatte</t>
  </si>
  <si>
    <t>Arles</t>
  </si>
  <si>
    <t>NOVA - MEDIMAT</t>
  </si>
  <si>
    <t>Saint-Hilaire-de-Brethmas</t>
  </si>
  <si>
    <t>MEDIMAT</t>
  </si>
  <si>
    <t>Terssac</t>
  </si>
  <si>
    <t>Saint-Cannat</t>
  </si>
  <si>
    <t>Perpignan</t>
  </si>
  <si>
    <t>MOREAU LEVAGE CHARENTAIS</t>
  </si>
  <si>
    <t>Merpins</t>
  </si>
  <si>
    <t>LE CAPITAINE - PA NEPTUNE</t>
  </si>
  <si>
    <t>Juvignac</t>
  </si>
  <si>
    <t>NOVA FONT DURANCE</t>
  </si>
  <si>
    <t>Oraison</t>
  </si>
  <si>
    <t>Gap</t>
  </si>
  <si>
    <t>MAIRIE DE L'HOPITAL DU LARZAC</t>
  </si>
  <si>
    <t>L'Hospitalet-du-Larzac</t>
  </si>
  <si>
    <t>SARL BELTOISE ET FILS</t>
  </si>
  <si>
    <t>Loury</t>
  </si>
  <si>
    <t>MANUTENTION FRANCIS MARTIN</t>
  </si>
  <si>
    <t>Gorhey</t>
  </si>
  <si>
    <t>ECHELLE RIFFAUD</t>
  </si>
  <si>
    <t>PELLETIER</t>
  </si>
  <si>
    <t>Rom</t>
  </si>
  <si>
    <t>TRANSPORT PIERRE SARHY</t>
  </si>
  <si>
    <t>Cambo-les-Bains</t>
  </si>
  <si>
    <t>TLD EUROPE</t>
  </si>
  <si>
    <t>Saint-Lin</t>
  </si>
  <si>
    <t>ENT. SERTELET RENE</t>
  </si>
  <si>
    <t>Bertrimoutier</t>
  </si>
  <si>
    <t>PLACIER SAS</t>
  </si>
  <si>
    <t>Bellegarde</t>
  </si>
  <si>
    <t>GOSA</t>
  </si>
  <si>
    <t>Gometz-la-Ville</t>
  </si>
  <si>
    <t>STAM</t>
  </si>
  <si>
    <t>Tulle</t>
  </si>
  <si>
    <t>Mably</t>
  </si>
  <si>
    <t>Prévessin-Moëns</t>
  </si>
  <si>
    <t>Vielle-Saint-Girons</t>
  </si>
  <si>
    <t>Triaize</t>
  </si>
  <si>
    <t>AU COEUR DE L ARBRE</t>
  </si>
  <si>
    <t>La-Chaize-Giraud</t>
  </si>
  <si>
    <t>LABOUYRIE FRERES</t>
  </si>
  <si>
    <t>Orx</t>
  </si>
  <si>
    <t>SOCATEB</t>
  </si>
  <si>
    <t>Meudon-la-Forêt</t>
  </si>
  <si>
    <t>Saint-Pierre-du-Perray</t>
  </si>
  <si>
    <t>REMA TIPTOP</t>
  </si>
  <si>
    <t>FOSELEV EHONES ALPES</t>
  </si>
  <si>
    <t>B2M 38</t>
  </si>
  <si>
    <t>Chatte</t>
  </si>
  <si>
    <t>CHANTIER 9102 POUR TERRE ET HOMMES</t>
  </si>
  <si>
    <t>Saint-Mande</t>
  </si>
  <si>
    <t>KERVADEC SAS</t>
  </si>
  <si>
    <t>Auray</t>
  </si>
  <si>
    <t>EURODEM</t>
  </si>
  <si>
    <t>Beauvais</t>
  </si>
  <si>
    <t>CHANTIER EXXO</t>
  </si>
  <si>
    <t>Amneville</t>
  </si>
  <si>
    <t>DELMARE SOVRA</t>
  </si>
  <si>
    <t xml:space="preserve">FOSELEV </t>
  </si>
  <si>
    <t xml:space="preserve"> </t>
  </si>
  <si>
    <t>JOLY CONSTRUCTIONS</t>
  </si>
  <si>
    <t>St andré de Boege</t>
  </si>
  <si>
    <t>MARTIFER</t>
  </si>
  <si>
    <t>St Ouen</t>
  </si>
  <si>
    <t>LUBIN JEAN MARC</t>
  </si>
  <si>
    <t>HUMBERT MARBRERIE</t>
  </si>
  <si>
    <t>Mailley et Chazelor</t>
  </si>
  <si>
    <t>ARMAND MOULET</t>
  </si>
  <si>
    <t>Malesherbes</t>
  </si>
  <si>
    <t>SOFRADI</t>
  </si>
  <si>
    <t>Treillieres</t>
  </si>
  <si>
    <t>St Pierre de Chandieu</t>
  </si>
  <si>
    <t>MEDIIACO ISERE</t>
  </si>
  <si>
    <t>Le Pont de Claix</t>
  </si>
  <si>
    <t>COMPAGNIE MONT BLANC</t>
  </si>
  <si>
    <t>Le Fayet</t>
  </si>
  <si>
    <t>PHILIPPE BOURSIER</t>
  </si>
  <si>
    <t>Cerbois</t>
  </si>
  <si>
    <t>SCHRADER REVENTE</t>
  </si>
  <si>
    <t xml:space="preserve">MTM </t>
  </si>
  <si>
    <t>France LABO</t>
  </si>
  <si>
    <t>St Sauveur</t>
  </si>
  <si>
    <t>Commune livr. Uniques</t>
  </si>
  <si>
    <t>CP</t>
  </si>
  <si>
    <t>Nbr total d'envois</t>
  </si>
  <si>
    <t>Nbr total de palettes</t>
  </si>
  <si>
    <t>CA total</t>
  </si>
  <si>
    <t>Poids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</si>
</sst>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#,##0.000\ &quot;To&quot;"/>
    <numFmt numFmtId="166" formatCode="#,##0.00\ &quot;Ml&quot;"/>
    <numFmt numFmtId="167" formatCode="#,##0.0\ &quot;pal&quot;"/>
  </numFmts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right" vertical="center"/>
    </xf>
    <xf numFmtId="165" fontId="0" fillId="0" borderId="0" xfId="0" applyNumberFormat="1" applyFont="1" applyFill="1" applyBorder="1" applyAlignment="1" applyProtection="1">
      <alignment horizontal="right" vertical="center"/>
    </xf>
    <xf numFmtId="166" fontId="0" fillId="0" borderId="0" xfId="0" applyNumberFormat="1" applyFont="1" applyFill="1" applyBorder="1" applyAlignment="1" applyProtection="1">
      <alignment horizontal="right" vertical="center"/>
    </xf>
    <xf numFmtId="167" fontId="0" fillId="0" borderId="0" xfId="0" applyNumberFormat="1" applyFont="1" applyFill="1" applyBorder="1" applyAlignment="1" applyProtection="1">
      <alignment horizontal="right" vertical="center"/>
    </xf>
    <xf numFmtId="14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5"/>
  <sheetViews>
    <sheetView workbookViewId="0">
      <pane ySplit="1" topLeftCell="A2" activePane="bottomLeft" state="frozen"/>
      <selection pane="bottomLeft" activeCell="G1" sqref="G1"/>
    </sheetView>
  </sheetViews>
  <sheetFormatPr baseColWidth="10" defaultRowHeight="15" customHeight="1" x14ac:dyDescent="0.2"/>
  <cols>
    <col min="1" max="1" width="10.7109375" style="1" customWidth="1"/>
    <col min="2" max="2" width="28.85546875" style="1" customWidth="1"/>
    <col min="3" max="3" width="20.42578125" style="1" customWidth="1"/>
    <col min="4" max="4" width="9.28515625" style="1" customWidth="1"/>
    <col min="5" max="5" width="11" style="1" customWidth="1"/>
    <col min="6" max="6" width="8.85546875" style="1" customWidth="1"/>
    <col min="7" max="10" width="11.42578125" style="1" customWidth="1"/>
  </cols>
  <sheetData>
    <row r="1" spans="1:12" ht="38.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2" ht="15.75" customHeight="1" x14ac:dyDescent="0.2">
      <c r="A2" s="3">
        <v>43468</v>
      </c>
      <c r="B2" s="4" t="s">
        <v>12</v>
      </c>
      <c r="C2" s="4" t="s">
        <v>13</v>
      </c>
      <c r="D2" s="1">
        <v>44160</v>
      </c>
      <c r="E2" s="5">
        <v>87</v>
      </c>
      <c r="F2" s="5">
        <v>4.3499999999999996</v>
      </c>
      <c r="G2" s="5">
        <v>91.35</v>
      </c>
      <c r="H2" s="6">
        <v>0.5</v>
      </c>
      <c r="I2" s="7">
        <v>0.4</v>
      </c>
      <c r="J2" s="8">
        <v>1</v>
      </c>
    </row>
    <row r="3" spans="1:12" ht="15.75" customHeight="1" x14ac:dyDescent="0.2">
      <c r="A3" s="3">
        <v>43469</v>
      </c>
      <c r="B3" s="4" t="s">
        <v>14</v>
      </c>
      <c r="C3" s="4" t="s">
        <v>15</v>
      </c>
      <c r="D3" s="1">
        <v>69800</v>
      </c>
      <c r="E3" s="5">
        <v>57</v>
      </c>
      <c r="F3" s="5">
        <v>2.85</v>
      </c>
      <c r="G3" s="5">
        <v>59.85</v>
      </c>
      <c r="H3" s="6">
        <v>0.11</v>
      </c>
      <c r="I3" s="7">
        <v>0.4</v>
      </c>
      <c r="J3" s="8">
        <v>1</v>
      </c>
      <c r="L3" s="10"/>
    </row>
    <row r="4" spans="1:12" ht="15.75" customHeight="1" x14ac:dyDescent="0.2">
      <c r="A4" s="3">
        <v>43469</v>
      </c>
      <c r="B4" s="4" t="s">
        <v>16</v>
      </c>
      <c r="C4" s="4" t="s">
        <v>17</v>
      </c>
      <c r="D4" s="1">
        <v>42190</v>
      </c>
      <c r="E4" s="5">
        <v>69</v>
      </c>
      <c r="F4" s="5">
        <v>3.45</v>
      </c>
      <c r="G4" s="5">
        <v>72.45</v>
      </c>
      <c r="H4" s="6">
        <v>0.505</v>
      </c>
      <c r="I4" s="7">
        <v>0.4</v>
      </c>
      <c r="J4" s="8">
        <v>2</v>
      </c>
    </row>
    <row r="5" spans="1:12" ht="15.75" customHeight="1" x14ac:dyDescent="0.2">
      <c r="A5" s="3">
        <v>43472</v>
      </c>
      <c r="B5" s="4" t="s">
        <v>18</v>
      </c>
      <c r="C5" s="4" t="s">
        <v>19</v>
      </c>
      <c r="D5" s="1">
        <v>25300</v>
      </c>
      <c r="E5" s="5">
        <v>72</v>
      </c>
      <c r="F5" s="5">
        <v>3.6</v>
      </c>
      <c r="G5" s="5">
        <v>75.599999999999994</v>
      </c>
      <c r="H5" s="6">
        <v>0.6</v>
      </c>
      <c r="I5" s="7">
        <v>0.4</v>
      </c>
      <c r="J5" s="8">
        <v>1</v>
      </c>
    </row>
    <row r="6" spans="1:12" ht="15.75" customHeight="1" x14ac:dyDescent="0.2">
      <c r="A6" s="3">
        <v>43473</v>
      </c>
      <c r="B6" s="4" t="s">
        <v>16</v>
      </c>
      <c r="C6" s="4" t="s">
        <v>20</v>
      </c>
      <c r="D6" s="1">
        <v>69780</v>
      </c>
      <c r="E6" s="5">
        <v>57</v>
      </c>
      <c r="F6" s="5">
        <v>2.85</v>
      </c>
      <c r="G6" s="5">
        <v>59.85</v>
      </c>
      <c r="H6" s="6">
        <v>0.15</v>
      </c>
      <c r="I6" s="7">
        <v>0.4</v>
      </c>
      <c r="J6" s="8">
        <v>1</v>
      </c>
    </row>
    <row r="7" spans="1:12" ht="15.75" customHeight="1" x14ac:dyDescent="0.2">
      <c r="A7" s="3">
        <v>43473</v>
      </c>
      <c r="B7" s="4" t="s">
        <v>12</v>
      </c>
      <c r="C7" s="4" t="s">
        <v>13</v>
      </c>
      <c r="D7" s="1">
        <v>44160</v>
      </c>
      <c r="E7" s="5">
        <v>87</v>
      </c>
      <c r="F7" s="5">
        <v>4.3499999999999996</v>
      </c>
      <c r="G7" s="5">
        <v>91.35</v>
      </c>
      <c r="H7" s="6">
        <v>0.6</v>
      </c>
      <c r="I7" s="7">
        <v>0.4</v>
      </c>
      <c r="J7" s="8">
        <v>2</v>
      </c>
    </row>
    <row r="8" spans="1:12" ht="15.75" customHeight="1" x14ac:dyDescent="0.2">
      <c r="A8" s="3">
        <v>43473</v>
      </c>
      <c r="B8" s="4" t="s">
        <v>16</v>
      </c>
      <c r="C8" s="4" t="s">
        <v>21</v>
      </c>
      <c r="D8" s="1">
        <v>3000</v>
      </c>
      <c r="E8" s="5">
        <v>113</v>
      </c>
      <c r="F8" s="5">
        <v>5.65</v>
      </c>
      <c r="G8" s="5">
        <v>118.65</v>
      </c>
      <c r="H8" s="6">
        <v>0.53</v>
      </c>
      <c r="I8" s="7">
        <v>0.8</v>
      </c>
      <c r="J8" s="8">
        <v>2</v>
      </c>
    </row>
    <row r="9" spans="1:12" ht="15.75" customHeight="1" x14ac:dyDescent="0.2">
      <c r="A9" s="3">
        <v>43474</v>
      </c>
      <c r="B9" s="4" t="s">
        <v>22</v>
      </c>
      <c r="C9" s="4" t="s">
        <v>23</v>
      </c>
      <c r="D9" s="1">
        <v>67720</v>
      </c>
      <c r="E9" s="5">
        <v>62</v>
      </c>
      <c r="F9" s="5">
        <v>3.1</v>
      </c>
      <c r="G9" s="5">
        <v>65.099999999999994</v>
      </c>
      <c r="H9" s="6">
        <v>0.33</v>
      </c>
      <c r="I9" s="7">
        <v>0.5</v>
      </c>
      <c r="J9" s="8">
        <v>1</v>
      </c>
    </row>
    <row r="10" spans="1:12" ht="15.75" customHeight="1" x14ac:dyDescent="0.2">
      <c r="A10" s="3">
        <v>43474</v>
      </c>
      <c r="B10" s="4" t="s">
        <v>24</v>
      </c>
      <c r="C10" s="4" t="s">
        <v>25</v>
      </c>
      <c r="D10" s="1">
        <v>50000</v>
      </c>
      <c r="E10" s="5">
        <v>165</v>
      </c>
      <c r="F10" s="5">
        <v>8.25</v>
      </c>
      <c r="G10" s="5">
        <v>173.25</v>
      </c>
      <c r="H10" s="6">
        <v>0.18</v>
      </c>
      <c r="I10" s="7">
        <v>0.2</v>
      </c>
      <c r="J10" s="8">
        <v>1</v>
      </c>
    </row>
    <row r="11" spans="1:12" ht="15.75" customHeight="1" x14ac:dyDescent="0.2">
      <c r="A11" s="3">
        <v>43475</v>
      </c>
      <c r="B11" s="4" t="s">
        <v>18</v>
      </c>
      <c r="C11" s="4" t="s">
        <v>19</v>
      </c>
      <c r="D11" s="1">
        <v>25300</v>
      </c>
      <c r="E11" s="5">
        <v>113</v>
      </c>
      <c r="F11" s="5">
        <v>5.65</v>
      </c>
      <c r="G11" s="5">
        <v>118.65</v>
      </c>
      <c r="H11" s="6">
        <v>0.12</v>
      </c>
      <c r="I11" s="7">
        <v>0.4</v>
      </c>
      <c r="J11" s="8">
        <v>1</v>
      </c>
    </row>
    <row r="12" spans="1:12" ht="15.75" customHeight="1" x14ac:dyDescent="0.2">
      <c r="A12" s="3">
        <v>43475</v>
      </c>
      <c r="B12" s="4" t="s">
        <v>26</v>
      </c>
      <c r="C12" s="4" t="s">
        <v>27</v>
      </c>
      <c r="D12" s="1">
        <v>1580</v>
      </c>
      <c r="E12" s="5">
        <v>163</v>
      </c>
      <c r="F12" s="5">
        <v>8.15</v>
      </c>
      <c r="G12" s="5">
        <v>171.15</v>
      </c>
      <c r="H12" s="6">
        <v>2.2000000000000002</v>
      </c>
      <c r="I12" s="7">
        <v>1.2</v>
      </c>
      <c r="J12" s="8">
        <v>3</v>
      </c>
    </row>
    <row r="13" spans="1:12" ht="15.75" customHeight="1" x14ac:dyDescent="0.2">
      <c r="A13" s="3">
        <v>43475</v>
      </c>
      <c r="B13" s="4" t="s">
        <v>12</v>
      </c>
      <c r="C13" s="4" t="s">
        <v>13</v>
      </c>
      <c r="D13" s="1">
        <v>44160</v>
      </c>
      <c r="E13" s="5">
        <v>165</v>
      </c>
      <c r="F13" s="5">
        <v>8.25</v>
      </c>
      <c r="G13" s="5">
        <v>173.25</v>
      </c>
      <c r="H13" s="6">
        <v>0.188</v>
      </c>
      <c r="I13" s="7">
        <v>0.6</v>
      </c>
      <c r="J13" s="8">
        <v>2</v>
      </c>
    </row>
    <row r="14" spans="1:12" ht="15.75" customHeight="1" x14ac:dyDescent="0.2">
      <c r="A14" s="3">
        <v>43476</v>
      </c>
      <c r="B14" s="4" t="s">
        <v>28</v>
      </c>
      <c r="C14" s="4" t="s">
        <v>29</v>
      </c>
      <c r="D14" s="1">
        <v>49500</v>
      </c>
      <c r="E14" s="5">
        <v>165</v>
      </c>
      <c r="F14" s="5">
        <v>8.25</v>
      </c>
      <c r="G14" s="5">
        <v>173.25</v>
      </c>
      <c r="H14" s="6">
        <v>0.87</v>
      </c>
      <c r="I14" s="7">
        <v>1</v>
      </c>
      <c r="J14" s="8">
        <v>1</v>
      </c>
    </row>
    <row r="15" spans="1:12" ht="15.75" customHeight="1" x14ac:dyDescent="0.2">
      <c r="A15" s="3">
        <v>43479</v>
      </c>
      <c r="B15" s="4" t="s">
        <v>16</v>
      </c>
      <c r="C15" s="4" t="s">
        <v>20</v>
      </c>
      <c r="D15" s="1">
        <v>69780</v>
      </c>
      <c r="E15" s="5">
        <v>103</v>
      </c>
      <c r="F15" s="5">
        <v>5.15</v>
      </c>
      <c r="G15" s="5">
        <v>108.15</v>
      </c>
      <c r="H15" s="6">
        <v>0.65500000000000003</v>
      </c>
      <c r="I15" s="7">
        <v>0.8</v>
      </c>
      <c r="J15" s="8">
        <v>2</v>
      </c>
    </row>
    <row r="16" spans="1:12" ht="15.75" customHeight="1" x14ac:dyDescent="0.2">
      <c r="A16" s="3">
        <v>43479</v>
      </c>
      <c r="B16" s="4" t="s">
        <v>30</v>
      </c>
      <c r="C16" s="4" t="s">
        <v>31</v>
      </c>
      <c r="D16" s="1">
        <v>36210</v>
      </c>
      <c r="E16" s="5">
        <v>232</v>
      </c>
      <c r="F16" s="5">
        <v>11.6</v>
      </c>
      <c r="G16" s="5">
        <v>243.6</v>
      </c>
      <c r="H16" s="6">
        <v>0.42</v>
      </c>
      <c r="I16" s="7">
        <v>1</v>
      </c>
      <c r="J16" s="8">
        <v>1</v>
      </c>
    </row>
    <row r="17" spans="1:10" ht="15.75" customHeight="1" x14ac:dyDescent="0.2">
      <c r="A17" s="3">
        <v>43480</v>
      </c>
      <c r="B17" s="4" t="s">
        <v>32</v>
      </c>
      <c r="C17" s="4" t="s">
        <v>33</v>
      </c>
      <c r="D17" s="1">
        <v>62110</v>
      </c>
      <c r="E17" s="5">
        <v>196</v>
      </c>
      <c r="F17" s="5">
        <v>9.8000000000000007</v>
      </c>
      <c r="G17" s="5">
        <v>205.8</v>
      </c>
      <c r="H17" s="6">
        <v>150</v>
      </c>
      <c r="I17" s="7">
        <v>0</v>
      </c>
      <c r="J17" s="8">
        <v>0</v>
      </c>
    </row>
    <row r="18" spans="1:10" ht="15.75" customHeight="1" x14ac:dyDescent="0.2">
      <c r="A18" s="3">
        <v>43480</v>
      </c>
      <c r="B18" s="4"/>
      <c r="C18" s="4" t="s">
        <v>34</v>
      </c>
      <c r="D18" s="1">
        <v>35430</v>
      </c>
      <c r="E18" s="5">
        <v>300</v>
      </c>
      <c r="F18" s="5">
        <v>15</v>
      </c>
      <c r="G18" s="5">
        <v>315</v>
      </c>
      <c r="H18" s="6">
        <v>1.7</v>
      </c>
      <c r="I18" s="7">
        <v>0</v>
      </c>
      <c r="J18" s="8">
        <v>1.5</v>
      </c>
    </row>
    <row r="19" spans="1:10" ht="15.75" customHeight="1" x14ac:dyDescent="0.2">
      <c r="A19" s="3">
        <v>43480</v>
      </c>
      <c r="B19" s="4" t="s">
        <v>16</v>
      </c>
      <c r="C19" s="4" t="s">
        <v>21</v>
      </c>
      <c r="D19" s="1">
        <v>3000</v>
      </c>
      <c r="E19" s="5">
        <v>113</v>
      </c>
      <c r="F19" s="5">
        <v>5.65</v>
      </c>
      <c r="G19" s="5">
        <v>118.65</v>
      </c>
      <c r="H19" s="6">
        <v>0.55500000000000005</v>
      </c>
      <c r="I19" s="7">
        <v>0.6</v>
      </c>
      <c r="J19" s="8">
        <v>2</v>
      </c>
    </row>
    <row r="20" spans="1:10" ht="15.75" customHeight="1" x14ac:dyDescent="0.2">
      <c r="A20" s="3">
        <v>43480</v>
      </c>
      <c r="B20" s="4" t="s">
        <v>35</v>
      </c>
      <c r="C20" s="4" t="s">
        <v>36</v>
      </c>
      <c r="D20" s="1">
        <v>78990</v>
      </c>
      <c r="E20" s="5">
        <v>124</v>
      </c>
      <c r="F20" s="5">
        <v>6.2</v>
      </c>
      <c r="G20" s="5">
        <v>130.19999999999999</v>
      </c>
      <c r="H20" s="6">
        <v>0.32</v>
      </c>
      <c r="I20" s="7">
        <v>0.8</v>
      </c>
      <c r="J20" s="8">
        <v>2</v>
      </c>
    </row>
    <row r="21" spans="1:10" ht="15.75" customHeight="1" x14ac:dyDescent="0.2">
      <c r="A21" s="3">
        <v>43480</v>
      </c>
      <c r="B21" s="4" t="s">
        <v>37</v>
      </c>
      <c r="C21" s="4" t="s">
        <v>38</v>
      </c>
      <c r="D21" s="1">
        <v>7200</v>
      </c>
      <c r="E21" s="5">
        <v>186</v>
      </c>
      <c r="F21" s="5">
        <v>9.3000000000000007</v>
      </c>
      <c r="G21" s="5">
        <v>195.3</v>
      </c>
      <c r="H21" s="6">
        <v>0.56999999999999995</v>
      </c>
      <c r="I21" s="7">
        <v>1</v>
      </c>
      <c r="J21" s="8">
        <v>1</v>
      </c>
    </row>
    <row r="22" spans="1:10" ht="15.75" customHeight="1" x14ac:dyDescent="0.2">
      <c r="A22" s="3">
        <v>43481</v>
      </c>
      <c r="B22" s="4" t="s">
        <v>35</v>
      </c>
      <c r="C22" s="4" t="s">
        <v>36</v>
      </c>
      <c r="D22" s="1">
        <v>78990</v>
      </c>
      <c r="E22" s="5">
        <v>124</v>
      </c>
      <c r="F22" s="5">
        <v>6.2</v>
      </c>
      <c r="G22" s="5">
        <v>130.19999999999999</v>
      </c>
      <c r="H22" s="6">
        <v>1.05</v>
      </c>
      <c r="I22" s="7">
        <v>0.8</v>
      </c>
      <c r="J22" s="8">
        <v>2</v>
      </c>
    </row>
    <row r="23" spans="1:10" ht="15.75" customHeight="1" x14ac:dyDescent="0.2">
      <c r="A23" s="3">
        <v>43482</v>
      </c>
      <c r="B23" s="4" t="s">
        <v>16</v>
      </c>
      <c r="C23" s="4" t="s">
        <v>20</v>
      </c>
      <c r="D23" s="1">
        <v>69780</v>
      </c>
      <c r="E23" s="5">
        <v>57</v>
      </c>
      <c r="F23" s="5">
        <v>2.85</v>
      </c>
      <c r="G23" s="5">
        <v>59.85</v>
      </c>
      <c r="H23" s="6">
        <v>0.78</v>
      </c>
      <c r="I23" s="7">
        <v>0.5</v>
      </c>
      <c r="J23" s="8">
        <v>1</v>
      </c>
    </row>
    <row r="24" spans="1:10" ht="15.75" customHeight="1" x14ac:dyDescent="0.2">
      <c r="A24" s="3">
        <v>43482</v>
      </c>
      <c r="B24" s="4" t="s">
        <v>39</v>
      </c>
      <c r="C24" s="4" t="s">
        <v>40</v>
      </c>
      <c r="D24" s="1">
        <v>64170</v>
      </c>
      <c r="E24" s="5">
        <v>105</v>
      </c>
      <c r="F24" s="5">
        <v>5.25</v>
      </c>
      <c r="G24" s="5">
        <v>110.25</v>
      </c>
      <c r="H24" s="6">
        <v>0.52</v>
      </c>
      <c r="I24" s="7">
        <v>0.5</v>
      </c>
      <c r="J24" s="8">
        <v>1</v>
      </c>
    </row>
    <row r="25" spans="1:10" ht="15.75" customHeight="1" x14ac:dyDescent="0.2">
      <c r="A25" s="3">
        <v>43482</v>
      </c>
      <c r="B25" s="4" t="s">
        <v>41</v>
      </c>
      <c r="C25" s="4" t="s">
        <v>42</v>
      </c>
      <c r="D25" s="1">
        <v>44750</v>
      </c>
      <c r="E25" s="5">
        <v>87</v>
      </c>
      <c r="F25" s="5">
        <v>4.3499999999999996</v>
      </c>
      <c r="G25" s="5">
        <v>91.35</v>
      </c>
      <c r="H25" s="6">
        <v>0.26</v>
      </c>
      <c r="I25" s="7">
        <v>0.5</v>
      </c>
      <c r="J25" s="8">
        <v>1</v>
      </c>
    </row>
    <row r="26" spans="1:10" ht="15.75" customHeight="1" x14ac:dyDescent="0.2">
      <c r="A26" s="3">
        <v>43482</v>
      </c>
      <c r="B26" s="4" t="s">
        <v>43</v>
      </c>
      <c r="C26" s="4" t="s">
        <v>44</v>
      </c>
      <c r="D26" s="1">
        <v>26100</v>
      </c>
      <c r="E26" s="5">
        <v>124</v>
      </c>
      <c r="F26" s="5">
        <v>6.2</v>
      </c>
      <c r="G26" s="5">
        <v>130.19999999999999</v>
      </c>
      <c r="H26" s="6">
        <v>0.16500000000000001</v>
      </c>
      <c r="I26" s="7">
        <v>1</v>
      </c>
      <c r="J26" s="8">
        <v>1</v>
      </c>
    </row>
    <row r="27" spans="1:10" ht="15.75" customHeight="1" x14ac:dyDescent="0.2">
      <c r="A27" s="3">
        <v>43482</v>
      </c>
      <c r="B27" s="4" t="s">
        <v>12</v>
      </c>
      <c r="C27" s="4" t="s">
        <v>13</v>
      </c>
      <c r="D27" s="1">
        <v>44160</v>
      </c>
      <c r="E27" s="5">
        <v>87</v>
      </c>
      <c r="F27" s="5">
        <v>4.3499999999999996</v>
      </c>
      <c r="G27" s="5">
        <v>91.35</v>
      </c>
      <c r="H27" s="6">
        <v>0.17</v>
      </c>
      <c r="I27" s="7">
        <v>0.4</v>
      </c>
      <c r="J27" s="8">
        <v>2</v>
      </c>
    </row>
    <row r="28" spans="1:10" ht="15.75" customHeight="1" x14ac:dyDescent="0.2">
      <c r="A28" s="3">
        <v>43483</v>
      </c>
      <c r="B28" s="4" t="s">
        <v>45</v>
      </c>
      <c r="C28" s="4" t="s">
        <v>46</v>
      </c>
      <c r="D28" s="1">
        <v>26800</v>
      </c>
      <c r="E28" s="5">
        <v>82</v>
      </c>
      <c r="F28" s="5">
        <v>4.0999999999999996</v>
      </c>
      <c r="G28" s="5">
        <v>86.1</v>
      </c>
      <c r="H28" s="6">
        <v>0.38</v>
      </c>
      <c r="I28" s="7">
        <v>0.4</v>
      </c>
      <c r="J28" s="8">
        <v>1</v>
      </c>
    </row>
    <row r="29" spans="1:10" ht="15.75" customHeight="1" x14ac:dyDescent="0.2">
      <c r="A29" s="3">
        <v>43486</v>
      </c>
      <c r="B29" s="4"/>
      <c r="C29" s="4" t="s">
        <v>47</v>
      </c>
      <c r="D29" s="1">
        <v>68000</v>
      </c>
      <c r="E29" s="5">
        <v>180</v>
      </c>
      <c r="F29" s="5">
        <v>9</v>
      </c>
      <c r="G29" s="5">
        <v>189</v>
      </c>
      <c r="H29" s="6">
        <v>1.2</v>
      </c>
      <c r="I29" s="7">
        <v>2.5</v>
      </c>
      <c r="J29" s="8">
        <v>0</v>
      </c>
    </row>
    <row r="30" spans="1:10" ht="15.75" customHeight="1" x14ac:dyDescent="0.2">
      <c r="A30" s="3">
        <v>43487</v>
      </c>
      <c r="B30" s="4" t="s">
        <v>48</v>
      </c>
      <c r="C30" s="4" t="s">
        <v>49</v>
      </c>
      <c r="D30" s="1">
        <v>68350</v>
      </c>
      <c r="E30" s="5">
        <v>215</v>
      </c>
      <c r="F30" s="5">
        <v>10.75</v>
      </c>
      <c r="G30" s="5">
        <v>225.75</v>
      </c>
      <c r="H30" s="6">
        <v>0.5</v>
      </c>
      <c r="I30" s="7">
        <v>4.2</v>
      </c>
      <c r="J30" s="8">
        <v>0</v>
      </c>
    </row>
    <row r="31" spans="1:10" ht="15.75" customHeight="1" x14ac:dyDescent="0.2">
      <c r="A31" s="3">
        <v>43487</v>
      </c>
      <c r="B31" s="4" t="s">
        <v>16</v>
      </c>
      <c r="C31" s="4" t="s">
        <v>17</v>
      </c>
      <c r="D31" s="1">
        <v>42190</v>
      </c>
      <c r="E31" s="5">
        <v>113</v>
      </c>
      <c r="F31" s="5">
        <v>5.65</v>
      </c>
      <c r="G31" s="5">
        <v>118.65</v>
      </c>
      <c r="H31" s="6">
        <v>0.32600000000000001</v>
      </c>
      <c r="I31" s="7">
        <v>0.8</v>
      </c>
      <c r="J31" s="8">
        <v>2</v>
      </c>
    </row>
    <row r="32" spans="1:10" ht="15.75" customHeight="1" x14ac:dyDescent="0.2">
      <c r="A32" s="3">
        <v>43487</v>
      </c>
      <c r="B32" s="4" t="s">
        <v>18</v>
      </c>
      <c r="C32" s="4" t="s">
        <v>19</v>
      </c>
      <c r="D32" s="1">
        <v>25300</v>
      </c>
      <c r="E32" s="5">
        <v>72</v>
      </c>
      <c r="F32" s="5">
        <v>3.6</v>
      </c>
      <c r="G32" s="5">
        <v>75.599999999999994</v>
      </c>
      <c r="H32" s="6">
        <v>0.6</v>
      </c>
      <c r="I32" s="7">
        <v>0.4</v>
      </c>
      <c r="J32" s="8">
        <v>1</v>
      </c>
    </row>
    <row r="33" spans="1:10" ht="15.75" customHeight="1" x14ac:dyDescent="0.2">
      <c r="A33" s="3">
        <v>43487</v>
      </c>
      <c r="B33" s="4" t="s">
        <v>50</v>
      </c>
      <c r="C33" s="4" t="s">
        <v>38</v>
      </c>
      <c r="D33" s="1">
        <v>7200</v>
      </c>
      <c r="E33" s="5">
        <v>77</v>
      </c>
      <c r="F33" s="5">
        <v>3.85</v>
      </c>
      <c r="G33" s="5">
        <v>80.849999999999994</v>
      </c>
      <c r="H33" s="6">
        <v>0.22800000000000001</v>
      </c>
      <c r="I33" s="7">
        <v>0.4</v>
      </c>
      <c r="J33" s="8">
        <v>1</v>
      </c>
    </row>
    <row r="34" spans="1:10" ht="15.75" customHeight="1" x14ac:dyDescent="0.2">
      <c r="A34" s="3">
        <v>43487</v>
      </c>
      <c r="B34" s="4" t="s">
        <v>16</v>
      </c>
      <c r="C34" s="4" t="s">
        <v>21</v>
      </c>
      <c r="D34" s="1">
        <v>3000</v>
      </c>
      <c r="E34" s="5">
        <v>183</v>
      </c>
      <c r="F34" s="5">
        <v>9.15</v>
      </c>
      <c r="G34" s="5">
        <v>192.15</v>
      </c>
      <c r="H34" s="6">
        <v>0.6</v>
      </c>
      <c r="I34" s="7">
        <v>1</v>
      </c>
      <c r="J34" s="8">
        <v>3</v>
      </c>
    </row>
    <row r="35" spans="1:10" ht="15.75" customHeight="1" x14ac:dyDescent="0.2">
      <c r="A35" s="3">
        <v>43488</v>
      </c>
      <c r="B35" s="4" t="s">
        <v>16</v>
      </c>
      <c r="C35" s="4" t="s">
        <v>20</v>
      </c>
      <c r="D35" s="1">
        <v>69780</v>
      </c>
      <c r="E35" s="5">
        <v>57</v>
      </c>
      <c r="F35" s="5">
        <v>2.85</v>
      </c>
      <c r="G35" s="5">
        <v>59.85</v>
      </c>
      <c r="H35" s="6">
        <v>0.51400000000000001</v>
      </c>
      <c r="I35" s="7">
        <v>0.4</v>
      </c>
      <c r="J35" s="8">
        <v>2</v>
      </c>
    </row>
    <row r="36" spans="1:10" ht="15.75" customHeight="1" x14ac:dyDescent="0.2">
      <c r="A36" s="3">
        <v>43488</v>
      </c>
      <c r="B36" s="4" t="s">
        <v>51</v>
      </c>
      <c r="C36" s="4" t="s">
        <v>36</v>
      </c>
      <c r="D36" s="1">
        <v>78990</v>
      </c>
      <c r="E36" s="5">
        <v>88</v>
      </c>
      <c r="F36" s="5">
        <v>4.4000000000000004</v>
      </c>
      <c r="G36" s="5">
        <v>92.4</v>
      </c>
      <c r="H36" s="6">
        <v>0.22</v>
      </c>
      <c r="I36" s="7">
        <v>0.4</v>
      </c>
      <c r="J36" s="8">
        <v>1</v>
      </c>
    </row>
    <row r="37" spans="1:10" ht="15.75" customHeight="1" x14ac:dyDescent="0.2">
      <c r="A37" s="3">
        <v>43488</v>
      </c>
      <c r="B37" s="4" t="s">
        <v>52</v>
      </c>
      <c r="C37" s="4" t="s">
        <v>53</v>
      </c>
      <c r="D37" s="1">
        <v>78190</v>
      </c>
      <c r="E37" s="5">
        <v>124</v>
      </c>
      <c r="F37" s="5">
        <v>6.2</v>
      </c>
      <c r="G37" s="5">
        <v>130.19999999999999</v>
      </c>
      <c r="H37" s="6">
        <v>0.9</v>
      </c>
      <c r="I37" s="7">
        <v>0.8</v>
      </c>
      <c r="J37" s="8">
        <v>2</v>
      </c>
    </row>
    <row r="38" spans="1:10" ht="15.75" customHeight="1" x14ac:dyDescent="0.2">
      <c r="A38" s="3">
        <v>43488</v>
      </c>
      <c r="B38" s="4" t="s">
        <v>16</v>
      </c>
      <c r="C38" s="4" t="s">
        <v>21</v>
      </c>
      <c r="D38" s="1">
        <v>3000</v>
      </c>
      <c r="E38" s="5">
        <v>113</v>
      </c>
      <c r="F38" s="5">
        <v>5.65</v>
      </c>
      <c r="G38" s="5">
        <v>118.65</v>
      </c>
      <c r="H38" s="6">
        <v>0.66600000000000004</v>
      </c>
      <c r="I38" s="7">
        <v>0.8</v>
      </c>
      <c r="J38" s="8">
        <v>2</v>
      </c>
    </row>
    <row r="39" spans="1:10" ht="15.75" customHeight="1" x14ac:dyDescent="0.2">
      <c r="A39" s="3">
        <v>43489</v>
      </c>
      <c r="B39" s="4" t="s">
        <v>54</v>
      </c>
      <c r="C39" s="4" t="s">
        <v>13</v>
      </c>
      <c r="D39" s="1">
        <v>44160</v>
      </c>
      <c r="E39" s="5">
        <v>87</v>
      </c>
      <c r="F39" s="5">
        <v>4.3499999999999996</v>
      </c>
      <c r="G39" s="5">
        <v>91.35</v>
      </c>
      <c r="H39" s="6">
        <v>0.6</v>
      </c>
      <c r="I39" s="7">
        <v>0.8</v>
      </c>
      <c r="J39" s="8">
        <v>2</v>
      </c>
    </row>
    <row r="40" spans="1:10" ht="15.75" customHeight="1" x14ac:dyDescent="0.2">
      <c r="A40" s="3">
        <v>43489</v>
      </c>
      <c r="B40" s="4" t="s">
        <v>55</v>
      </c>
      <c r="C40" s="4" t="s">
        <v>56</v>
      </c>
      <c r="D40" s="1">
        <v>70300</v>
      </c>
      <c r="E40" s="5">
        <v>227</v>
      </c>
      <c r="F40" s="5">
        <v>11.35</v>
      </c>
      <c r="G40" s="5">
        <v>238.35</v>
      </c>
      <c r="H40" s="6">
        <v>1.5</v>
      </c>
      <c r="I40" s="7">
        <v>2.4</v>
      </c>
      <c r="J40" s="8">
        <v>3</v>
      </c>
    </row>
    <row r="41" spans="1:10" ht="15.75" customHeight="1" x14ac:dyDescent="0.2">
      <c r="A41" s="3">
        <v>43489</v>
      </c>
      <c r="B41" s="4" t="s">
        <v>57</v>
      </c>
      <c r="C41" s="4" t="s">
        <v>58</v>
      </c>
      <c r="D41" s="1">
        <v>77164</v>
      </c>
      <c r="E41" s="5">
        <v>85</v>
      </c>
      <c r="F41" s="5">
        <v>4.25</v>
      </c>
      <c r="G41" s="5">
        <v>89.25</v>
      </c>
      <c r="H41" s="6">
        <v>0.37</v>
      </c>
      <c r="I41" s="7">
        <v>0.4</v>
      </c>
      <c r="J41" s="8">
        <v>1</v>
      </c>
    </row>
    <row r="42" spans="1:10" ht="15.75" customHeight="1" x14ac:dyDescent="0.2">
      <c r="A42" s="3">
        <v>43493</v>
      </c>
      <c r="B42" s="4" t="s">
        <v>59</v>
      </c>
      <c r="C42" s="4" t="s">
        <v>60</v>
      </c>
      <c r="D42" s="1">
        <v>57155</v>
      </c>
      <c r="E42" s="5">
        <v>61</v>
      </c>
      <c r="F42" s="5">
        <v>3.05</v>
      </c>
      <c r="G42" s="5">
        <v>64.05</v>
      </c>
      <c r="H42" s="6">
        <v>0.18</v>
      </c>
      <c r="I42" s="7">
        <v>0.4</v>
      </c>
      <c r="J42" s="8">
        <v>1</v>
      </c>
    </row>
    <row r="43" spans="1:10" ht="15.75" customHeight="1" x14ac:dyDescent="0.2">
      <c r="A43" s="3">
        <v>43493</v>
      </c>
      <c r="B43" s="4" t="s">
        <v>61</v>
      </c>
      <c r="C43" s="4" t="s">
        <v>62</v>
      </c>
      <c r="D43" s="1">
        <v>60650</v>
      </c>
      <c r="E43" s="5">
        <v>237</v>
      </c>
      <c r="F43" s="5">
        <v>11.85</v>
      </c>
      <c r="G43" s="5">
        <v>248.85</v>
      </c>
      <c r="H43" s="6">
        <v>2</v>
      </c>
      <c r="I43" s="7">
        <v>1.6</v>
      </c>
      <c r="J43" s="8">
        <v>2</v>
      </c>
    </row>
    <row r="44" spans="1:10" ht="15.75" customHeight="1" x14ac:dyDescent="0.2">
      <c r="A44" s="3">
        <v>43494</v>
      </c>
      <c r="B44" s="4"/>
      <c r="C44" s="4" t="s">
        <v>63</v>
      </c>
      <c r="D44" s="1">
        <v>76600</v>
      </c>
      <c r="E44" s="5">
        <v>470</v>
      </c>
      <c r="F44" s="5">
        <v>23.5</v>
      </c>
      <c r="G44" s="5">
        <v>493.5</v>
      </c>
      <c r="H44" s="6">
        <v>4.84</v>
      </c>
      <c r="I44" s="7">
        <v>4.2</v>
      </c>
      <c r="J44" s="8">
        <v>0</v>
      </c>
    </row>
    <row r="45" spans="1:10" ht="15.75" customHeight="1" x14ac:dyDescent="0.2">
      <c r="A45" s="3">
        <v>43494</v>
      </c>
      <c r="B45" s="4" t="s">
        <v>64</v>
      </c>
      <c r="C45" s="4" t="s">
        <v>21</v>
      </c>
      <c r="D45" s="1">
        <v>3000</v>
      </c>
      <c r="E45" s="5">
        <v>113</v>
      </c>
      <c r="F45" s="5">
        <v>5.65</v>
      </c>
      <c r="G45" s="5">
        <v>118.65</v>
      </c>
      <c r="H45" s="6">
        <v>0.6</v>
      </c>
      <c r="I45" s="7">
        <v>0.8</v>
      </c>
      <c r="J45" s="8">
        <v>2</v>
      </c>
    </row>
    <row r="46" spans="1:10" ht="15.75" customHeight="1" x14ac:dyDescent="0.2">
      <c r="A46" s="3">
        <v>43494</v>
      </c>
      <c r="B46" s="4" t="s">
        <v>65</v>
      </c>
      <c r="C46" s="4" t="s">
        <v>17</v>
      </c>
      <c r="D46" s="1">
        <v>42190</v>
      </c>
      <c r="E46" s="5">
        <v>175</v>
      </c>
      <c r="F46" s="5">
        <v>8.75</v>
      </c>
      <c r="G46" s="5">
        <v>183.75</v>
      </c>
      <c r="H46" s="6">
        <v>0.8</v>
      </c>
      <c r="I46" s="7">
        <v>1.2</v>
      </c>
      <c r="J46" s="8">
        <v>3</v>
      </c>
    </row>
    <row r="47" spans="1:10" ht="15.75" customHeight="1" x14ac:dyDescent="0.2">
      <c r="A47" s="3">
        <v>43494</v>
      </c>
      <c r="B47" s="4" t="s">
        <v>66</v>
      </c>
      <c r="C47" s="4" t="s">
        <v>67</v>
      </c>
      <c r="D47" s="1">
        <v>57400</v>
      </c>
      <c r="E47" s="5">
        <v>61</v>
      </c>
      <c r="F47" s="5">
        <v>3.05</v>
      </c>
      <c r="G47" s="5">
        <v>64.05</v>
      </c>
      <c r="H47" s="6">
        <v>0.3</v>
      </c>
      <c r="I47" s="7">
        <v>0.4</v>
      </c>
      <c r="J47" s="8">
        <v>1</v>
      </c>
    </row>
    <row r="48" spans="1:10" ht="15.75" customHeight="1" x14ac:dyDescent="0.2">
      <c r="A48" s="3">
        <v>43495</v>
      </c>
      <c r="B48" s="4" t="s">
        <v>68</v>
      </c>
      <c r="C48" s="4" t="s">
        <v>33</v>
      </c>
      <c r="D48" s="1">
        <v>62110</v>
      </c>
      <c r="E48" s="5">
        <v>226</v>
      </c>
      <c r="F48" s="5">
        <v>11.3</v>
      </c>
      <c r="G48" s="5">
        <v>237.3</v>
      </c>
      <c r="H48" s="6">
        <v>0.24</v>
      </c>
      <c r="I48" s="7">
        <v>1</v>
      </c>
      <c r="J48" s="8">
        <v>0</v>
      </c>
    </row>
    <row r="49" spans="1:10" ht="15.75" customHeight="1" x14ac:dyDescent="0.2">
      <c r="A49" s="3">
        <v>43495</v>
      </c>
      <c r="B49" s="4" t="s">
        <v>69</v>
      </c>
      <c r="C49" s="4" t="s">
        <v>70</v>
      </c>
      <c r="D49" s="1">
        <v>13270</v>
      </c>
      <c r="E49" s="5">
        <v>88</v>
      </c>
      <c r="F49" s="5">
        <v>4.4000000000000004</v>
      </c>
      <c r="G49" s="5">
        <v>92.4</v>
      </c>
      <c r="H49" s="6">
        <v>0.17</v>
      </c>
      <c r="I49" s="7">
        <v>0.4</v>
      </c>
      <c r="J49" s="8">
        <v>1</v>
      </c>
    </row>
    <row r="50" spans="1:10" ht="15.75" customHeight="1" x14ac:dyDescent="0.2">
      <c r="A50" s="3">
        <v>43495</v>
      </c>
      <c r="B50" s="4" t="s">
        <v>71</v>
      </c>
      <c r="C50" s="4" t="s">
        <v>72</v>
      </c>
      <c r="D50" s="1">
        <v>76170</v>
      </c>
      <c r="E50" s="5">
        <v>144</v>
      </c>
      <c r="F50" s="5">
        <v>7.2</v>
      </c>
      <c r="G50" s="5">
        <v>151.19999999999999</v>
      </c>
      <c r="H50" s="6">
        <v>0.32</v>
      </c>
      <c r="I50" s="7">
        <v>0.65</v>
      </c>
      <c r="J50" s="8">
        <v>1</v>
      </c>
    </row>
    <row r="51" spans="1:10" ht="15.75" customHeight="1" x14ac:dyDescent="0.2">
      <c r="A51" s="3">
        <v>43496</v>
      </c>
      <c r="B51" s="4" t="s">
        <v>73</v>
      </c>
      <c r="C51" s="4" t="s">
        <v>74</v>
      </c>
      <c r="D51" s="1">
        <v>95140</v>
      </c>
      <c r="E51" s="5">
        <v>113</v>
      </c>
      <c r="F51" s="5">
        <v>5.65</v>
      </c>
      <c r="G51" s="5">
        <v>118.65</v>
      </c>
      <c r="H51" s="6">
        <v>0.2</v>
      </c>
      <c r="I51" s="7">
        <v>1</v>
      </c>
      <c r="J51" s="8">
        <v>1</v>
      </c>
    </row>
    <row r="52" spans="1:10" ht="15.75" customHeight="1" x14ac:dyDescent="0.2">
      <c r="A52" s="3">
        <v>43496</v>
      </c>
      <c r="B52" s="4" t="s">
        <v>54</v>
      </c>
      <c r="C52" s="4" t="s">
        <v>13</v>
      </c>
      <c r="D52" s="1">
        <v>44160</v>
      </c>
      <c r="E52" s="5">
        <v>87</v>
      </c>
      <c r="F52" s="5">
        <v>4.3499999999999996</v>
      </c>
      <c r="G52" s="5">
        <v>91.35</v>
      </c>
      <c r="H52" s="6">
        <v>0.22500000000000001</v>
      </c>
      <c r="I52" s="7">
        <v>0.4</v>
      </c>
      <c r="J52" s="8">
        <v>2</v>
      </c>
    </row>
    <row r="53" spans="1:10" ht="15.75" customHeight="1" x14ac:dyDescent="0.2">
      <c r="A53" s="3">
        <v>43496</v>
      </c>
      <c r="B53" s="4" t="s">
        <v>75</v>
      </c>
      <c r="C53" s="4" t="s">
        <v>76</v>
      </c>
      <c r="D53" s="1">
        <v>1100</v>
      </c>
      <c r="E53" s="5">
        <v>283</v>
      </c>
      <c r="F53" s="5">
        <v>14.15</v>
      </c>
      <c r="G53" s="5">
        <v>297.14999999999998</v>
      </c>
      <c r="H53" s="6">
        <v>0.9</v>
      </c>
      <c r="I53" s="7">
        <v>2</v>
      </c>
      <c r="J53" s="8">
        <v>5</v>
      </c>
    </row>
    <row r="54" spans="1:10" ht="15.75" customHeight="1" x14ac:dyDescent="0.2">
      <c r="A54" s="3">
        <v>43496</v>
      </c>
      <c r="B54" s="4" t="s">
        <v>77</v>
      </c>
      <c r="C54" s="4" t="s">
        <v>78</v>
      </c>
      <c r="D54" s="1">
        <v>25500</v>
      </c>
      <c r="E54" s="5">
        <v>113</v>
      </c>
      <c r="F54" s="5">
        <v>5.65</v>
      </c>
      <c r="G54" s="5">
        <v>118.65</v>
      </c>
      <c r="H54" s="6">
        <v>0.48</v>
      </c>
      <c r="I54" s="7">
        <v>1</v>
      </c>
      <c r="J54" s="8">
        <v>1</v>
      </c>
    </row>
    <row r="55" spans="1:10" ht="15.75" customHeight="1" x14ac:dyDescent="0.2">
      <c r="A55" s="3">
        <v>43497</v>
      </c>
      <c r="B55" s="4" t="s">
        <v>79</v>
      </c>
      <c r="C55" s="4" t="s">
        <v>80</v>
      </c>
      <c r="D55" s="1">
        <v>74330</v>
      </c>
      <c r="E55" s="5">
        <v>227</v>
      </c>
      <c r="F55" s="5">
        <v>11.35</v>
      </c>
      <c r="G55" s="5">
        <v>238.35</v>
      </c>
      <c r="H55" s="6">
        <v>0.35</v>
      </c>
      <c r="I55" s="7">
        <v>0</v>
      </c>
      <c r="J55" s="8">
        <v>0</v>
      </c>
    </row>
    <row r="56" spans="1:10" ht="15.75" customHeight="1" x14ac:dyDescent="0.2">
      <c r="A56" s="3">
        <v>43497</v>
      </c>
      <c r="B56" s="4" t="s">
        <v>81</v>
      </c>
      <c r="C56" s="4" t="s">
        <v>33</v>
      </c>
      <c r="D56" s="1">
        <v>62110</v>
      </c>
      <c r="E56" s="5">
        <v>78</v>
      </c>
      <c r="F56" s="5">
        <v>3.9</v>
      </c>
      <c r="G56" s="5">
        <v>81.900000000000006</v>
      </c>
      <c r="H56" s="6">
        <v>0.35</v>
      </c>
      <c r="I56" s="7">
        <v>0.4</v>
      </c>
      <c r="J56" s="8">
        <v>1</v>
      </c>
    </row>
    <row r="57" spans="1:10" ht="15.75" customHeight="1" x14ac:dyDescent="0.2">
      <c r="A57" s="3">
        <v>43500</v>
      </c>
      <c r="B57" s="4" t="s">
        <v>82</v>
      </c>
      <c r="C57" s="4" t="s">
        <v>83</v>
      </c>
      <c r="D57" s="1">
        <v>93100</v>
      </c>
      <c r="E57" s="5">
        <v>113</v>
      </c>
      <c r="F57" s="5">
        <v>5.65</v>
      </c>
      <c r="G57" s="5">
        <v>118.65</v>
      </c>
      <c r="H57" s="6">
        <v>0.35</v>
      </c>
      <c r="I57" s="7">
        <v>1</v>
      </c>
      <c r="J57" s="8">
        <v>1</v>
      </c>
    </row>
    <row r="58" spans="1:10" ht="15.75" customHeight="1" x14ac:dyDescent="0.2">
      <c r="A58" s="3">
        <v>43500</v>
      </c>
      <c r="B58" s="4" t="s">
        <v>84</v>
      </c>
      <c r="C58" s="4" t="s">
        <v>85</v>
      </c>
      <c r="D58" s="1">
        <v>59960</v>
      </c>
      <c r="E58" s="5">
        <v>123</v>
      </c>
      <c r="F58" s="5">
        <v>6.15</v>
      </c>
      <c r="G58" s="5">
        <v>129.15</v>
      </c>
      <c r="H58" s="6">
        <v>1.2</v>
      </c>
      <c r="I58" s="7">
        <v>1</v>
      </c>
      <c r="J58" s="8">
        <v>1</v>
      </c>
    </row>
    <row r="59" spans="1:10" ht="15.75" customHeight="1" x14ac:dyDescent="0.2">
      <c r="A59" s="3">
        <v>43500</v>
      </c>
      <c r="B59" s="4" t="s">
        <v>86</v>
      </c>
      <c r="C59" s="4" t="s">
        <v>87</v>
      </c>
      <c r="D59" s="1">
        <v>51520</v>
      </c>
      <c r="E59" s="5">
        <v>66</v>
      </c>
      <c r="F59" s="5">
        <v>3.3</v>
      </c>
      <c r="G59" s="5">
        <v>69.3</v>
      </c>
      <c r="H59" s="6">
        <v>0.12</v>
      </c>
      <c r="I59" s="7">
        <v>0.4</v>
      </c>
      <c r="J59" s="8">
        <v>1</v>
      </c>
    </row>
    <row r="60" spans="1:10" ht="15.75" customHeight="1" x14ac:dyDescent="0.2">
      <c r="A60" s="3">
        <v>43501</v>
      </c>
      <c r="B60" s="4" t="s">
        <v>65</v>
      </c>
      <c r="C60" s="4" t="s">
        <v>17</v>
      </c>
      <c r="D60" s="1">
        <v>42190</v>
      </c>
      <c r="E60" s="5">
        <v>113</v>
      </c>
      <c r="F60" s="5">
        <v>5.65</v>
      </c>
      <c r="G60" s="5">
        <v>118.65</v>
      </c>
      <c r="H60" s="6">
        <v>0.6</v>
      </c>
      <c r="I60" s="7">
        <v>0.8</v>
      </c>
      <c r="J60" s="8">
        <v>2</v>
      </c>
    </row>
    <row r="61" spans="1:10" ht="15.75" customHeight="1" x14ac:dyDescent="0.2">
      <c r="A61" s="3">
        <v>43501</v>
      </c>
      <c r="B61" s="4" t="s">
        <v>64</v>
      </c>
      <c r="C61" s="4" t="s">
        <v>21</v>
      </c>
      <c r="D61" s="1">
        <v>3000</v>
      </c>
      <c r="E61" s="5">
        <v>253</v>
      </c>
      <c r="F61" s="5">
        <v>12.65</v>
      </c>
      <c r="G61" s="5">
        <v>265.64999999999998</v>
      </c>
      <c r="H61" s="6">
        <v>0.7</v>
      </c>
      <c r="I61" s="7">
        <v>1.6</v>
      </c>
      <c r="J61" s="8">
        <v>4</v>
      </c>
    </row>
    <row r="62" spans="1:10" ht="15.75" customHeight="1" x14ac:dyDescent="0.2">
      <c r="A62" s="3">
        <v>43503</v>
      </c>
      <c r="B62" s="4" t="s">
        <v>88</v>
      </c>
      <c r="C62" s="4" t="s">
        <v>56</v>
      </c>
      <c r="D62" s="1">
        <v>70300</v>
      </c>
      <c r="E62" s="5">
        <v>165</v>
      </c>
      <c r="F62" s="5">
        <v>8.25</v>
      </c>
      <c r="G62" s="5">
        <v>173.25</v>
      </c>
      <c r="H62" s="6">
        <v>0.6</v>
      </c>
      <c r="I62" s="7">
        <v>1.2</v>
      </c>
      <c r="J62" s="8">
        <v>3</v>
      </c>
    </row>
    <row r="63" spans="1:10" ht="15.75" customHeight="1" x14ac:dyDescent="0.2">
      <c r="A63" s="3">
        <v>43503</v>
      </c>
      <c r="B63" s="4" t="s">
        <v>89</v>
      </c>
      <c r="C63" s="4" t="s">
        <v>19</v>
      </c>
      <c r="D63" s="1">
        <v>25300</v>
      </c>
      <c r="E63" s="5">
        <v>72</v>
      </c>
      <c r="F63" s="5">
        <v>3.6</v>
      </c>
      <c r="G63" s="5">
        <v>75.599999999999994</v>
      </c>
      <c r="H63" s="6">
        <v>0.3</v>
      </c>
      <c r="I63" s="7">
        <v>0.4</v>
      </c>
      <c r="J63" s="8">
        <v>1</v>
      </c>
    </row>
    <row r="64" spans="1:10" ht="15.75" customHeight="1" x14ac:dyDescent="0.2">
      <c r="A64" s="3">
        <v>43503</v>
      </c>
      <c r="B64" s="4"/>
      <c r="C64" s="4" t="s">
        <v>90</v>
      </c>
      <c r="D64" s="1">
        <v>63190</v>
      </c>
      <c r="E64" s="5">
        <v>124</v>
      </c>
      <c r="F64" s="5">
        <v>6.2</v>
      </c>
      <c r="G64" s="5">
        <v>130.19999999999999</v>
      </c>
      <c r="H64" s="6">
        <v>0.4</v>
      </c>
      <c r="I64" s="7">
        <v>0.4</v>
      </c>
      <c r="J64" s="8">
        <v>1</v>
      </c>
    </row>
    <row r="65" spans="1:10" ht="15.75" customHeight="1" x14ac:dyDescent="0.2">
      <c r="A65" s="3">
        <v>43504</v>
      </c>
      <c r="B65" s="4" t="s">
        <v>91</v>
      </c>
      <c r="C65" s="4" t="s">
        <v>20</v>
      </c>
      <c r="D65" s="1">
        <v>69780</v>
      </c>
      <c r="E65" s="5">
        <v>149</v>
      </c>
      <c r="F65" s="5">
        <v>7.45</v>
      </c>
      <c r="G65" s="5">
        <v>156.44999999999999</v>
      </c>
      <c r="H65" s="6">
        <v>0.6</v>
      </c>
      <c r="I65" s="7">
        <v>1.2</v>
      </c>
      <c r="J65" s="8">
        <v>3</v>
      </c>
    </row>
    <row r="66" spans="1:10" ht="15.75" customHeight="1" x14ac:dyDescent="0.2">
      <c r="A66" s="3">
        <v>43504</v>
      </c>
      <c r="B66" s="4" t="s">
        <v>92</v>
      </c>
      <c r="C66" s="4" t="s">
        <v>93</v>
      </c>
      <c r="D66" s="1">
        <v>25460</v>
      </c>
      <c r="E66" s="5">
        <v>113</v>
      </c>
      <c r="F66" s="5">
        <v>5.65</v>
      </c>
      <c r="G66" s="5">
        <v>118.65</v>
      </c>
      <c r="H66" s="6">
        <v>0.4</v>
      </c>
      <c r="I66" s="7">
        <v>1</v>
      </c>
      <c r="J66" s="8">
        <v>1</v>
      </c>
    </row>
    <row r="67" spans="1:10" ht="15.75" customHeight="1" x14ac:dyDescent="0.2">
      <c r="A67" s="3">
        <v>43508</v>
      </c>
      <c r="B67" s="4" t="s">
        <v>94</v>
      </c>
      <c r="C67" s="4" t="s">
        <v>38</v>
      </c>
      <c r="D67" s="1">
        <v>7200</v>
      </c>
      <c r="E67" s="5">
        <v>186</v>
      </c>
      <c r="F67" s="5">
        <v>9.3000000000000007</v>
      </c>
      <c r="G67" s="5">
        <v>195.3</v>
      </c>
      <c r="H67" s="6">
        <v>0.5</v>
      </c>
      <c r="I67" s="7">
        <v>1</v>
      </c>
      <c r="J67" s="8">
        <v>1</v>
      </c>
    </row>
    <row r="68" spans="1:10" ht="15.75" customHeight="1" x14ac:dyDescent="0.2">
      <c r="A68" s="3">
        <v>43508</v>
      </c>
      <c r="B68" s="4" t="s">
        <v>64</v>
      </c>
      <c r="C68" s="4" t="s">
        <v>21</v>
      </c>
      <c r="D68" s="1">
        <v>3000</v>
      </c>
      <c r="E68" s="5">
        <v>183</v>
      </c>
      <c r="F68" s="5">
        <v>9.15</v>
      </c>
      <c r="G68" s="5">
        <v>192.15</v>
      </c>
      <c r="H68" s="6">
        <v>0.63</v>
      </c>
      <c r="I68" s="7">
        <v>1.2</v>
      </c>
      <c r="J68" s="8">
        <v>3</v>
      </c>
    </row>
    <row r="69" spans="1:10" ht="15.75" customHeight="1" x14ac:dyDescent="0.2">
      <c r="A69" s="3">
        <v>43509</v>
      </c>
      <c r="B69" s="4" t="s">
        <v>64</v>
      </c>
      <c r="C69" s="4" t="s">
        <v>21</v>
      </c>
      <c r="D69" s="1">
        <v>3000</v>
      </c>
      <c r="E69" s="5">
        <v>165</v>
      </c>
      <c r="F69" s="5">
        <v>8.25</v>
      </c>
      <c r="G69" s="5">
        <v>173.25</v>
      </c>
      <c r="H69" s="6">
        <v>0.3</v>
      </c>
      <c r="I69" s="7">
        <v>0.4</v>
      </c>
      <c r="J69" s="8">
        <v>1</v>
      </c>
    </row>
    <row r="70" spans="1:10" ht="15.75" customHeight="1" x14ac:dyDescent="0.2">
      <c r="A70" s="3">
        <v>43509</v>
      </c>
      <c r="B70" s="4" t="s">
        <v>95</v>
      </c>
      <c r="C70" s="4" t="s">
        <v>96</v>
      </c>
      <c r="D70" s="1">
        <v>28110</v>
      </c>
      <c r="E70" s="5">
        <v>340</v>
      </c>
      <c r="F70" s="5">
        <v>17</v>
      </c>
      <c r="G70" s="5">
        <v>357</v>
      </c>
      <c r="H70" s="6">
        <v>1.8</v>
      </c>
      <c r="I70" s="7">
        <v>1.25</v>
      </c>
      <c r="J70" s="8">
        <v>1</v>
      </c>
    </row>
    <row r="71" spans="1:10" ht="15.75" customHeight="1" x14ac:dyDescent="0.2">
      <c r="A71" s="3">
        <v>43510</v>
      </c>
      <c r="B71" s="4"/>
      <c r="C71" s="4" t="s">
        <v>49</v>
      </c>
      <c r="D71" s="1">
        <v>68350</v>
      </c>
      <c r="E71" s="5">
        <v>180</v>
      </c>
      <c r="F71" s="5">
        <v>9</v>
      </c>
      <c r="G71" s="5">
        <v>189</v>
      </c>
      <c r="H71" s="6">
        <v>1</v>
      </c>
      <c r="I71" s="7">
        <v>4</v>
      </c>
      <c r="J71" s="8">
        <v>0</v>
      </c>
    </row>
    <row r="72" spans="1:10" ht="15.75" customHeight="1" x14ac:dyDescent="0.2">
      <c r="A72" s="3">
        <v>43510</v>
      </c>
      <c r="B72" s="4" t="s">
        <v>91</v>
      </c>
      <c r="C72" s="4" t="s">
        <v>20</v>
      </c>
      <c r="D72" s="1">
        <v>69780</v>
      </c>
      <c r="E72" s="5">
        <v>149</v>
      </c>
      <c r="F72" s="5">
        <v>7.45</v>
      </c>
      <c r="G72" s="5">
        <v>156.44999999999999</v>
      </c>
      <c r="H72" s="6">
        <v>0.6</v>
      </c>
      <c r="I72" s="7">
        <v>1</v>
      </c>
      <c r="J72" s="8">
        <v>3</v>
      </c>
    </row>
    <row r="73" spans="1:10" ht="15.75" customHeight="1" x14ac:dyDescent="0.2">
      <c r="A73" s="3">
        <v>43510</v>
      </c>
      <c r="B73" s="4"/>
      <c r="C73" s="4" t="s">
        <v>49</v>
      </c>
      <c r="D73" s="1">
        <v>68350</v>
      </c>
      <c r="E73" s="5">
        <v>280</v>
      </c>
      <c r="F73" s="5">
        <v>14</v>
      </c>
      <c r="G73" s="5">
        <v>294</v>
      </c>
      <c r="H73" s="6">
        <v>0.6</v>
      </c>
      <c r="I73" s="7">
        <v>3</v>
      </c>
      <c r="J73" s="8">
        <v>0</v>
      </c>
    </row>
    <row r="74" spans="1:10" ht="15.75" customHeight="1" x14ac:dyDescent="0.2">
      <c r="A74" s="3">
        <v>43510</v>
      </c>
      <c r="B74" s="4"/>
      <c r="C74" s="4" t="s">
        <v>97</v>
      </c>
      <c r="D74" s="1">
        <v>81120</v>
      </c>
      <c r="E74" s="5">
        <v>260</v>
      </c>
      <c r="F74" s="5">
        <v>13</v>
      </c>
      <c r="G74" s="5">
        <v>273</v>
      </c>
      <c r="H74" s="6">
        <v>0.6</v>
      </c>
      <c r="I74" s="7">
        <v>1.2</v>
      </c>
      <c r="J74" s="8">
        <v>1</v>
      </c>
    </row>
    <row r="75" spans="1:10" ht="15.75" customHeight="1" x14ac:dyDescent="0.2">
      <c r="A75" s="3">
        <v>43510</v>
      </c>
      <c r="B75" s="4"/>
      <c r="C75" s="4" t="s">
        <v>98</v>
      </c>
      <c r="D75" s="1">
        <v>79240</v>
      </c>
      <c r="E75" s="5">
        <v>345</v>
      </c>
      <c r="F75" s="5">
        <v>17.25</v>
      </c>
      <c r="G75" s="5">
        <v>362.25</v>
      </c>
      <c r="H75" s="6">
        <v>0.6</v>
      </c>
      <c r="I75" s="7">
        <v>1.8</v>
      </c>
      <c r="J75" s="8">
        <v>3</v>
      </c>
    </row>
    <row r="76" spans="1:10" ht="15.75" customHeight="1" x14ac:dyDescent="0.2">
      <c r="A76" s="3">
        <v>43511</v>
      </c>
      <c r="B76" s="4" t="s">
        <v>91</v>
      </c>
      <c r="C76" s="4" t="s">
        <v>20</v>
      </c>
      <c r="D76" s="1">
        <v>69780</v>
      </c>
      <c r="E76" s="5">
        <v>103</v>
      </c>
      <c r="F76" s="5">
        <v>5.15</v>
      </c>
      <c r="G76" s="5">
        <v>108.15</v>
      </c>
      <c r="H76" s="6">
        <v>0.97</v>
      </c>
      <c r="I76" s="7">
        <v>0.6</v>
      </c>
      <c r="J76" s="8">
        <v>1</v>
      </c>
    </row>
    <row r="77" spans="1:10" ht="15.75" customHeight="1" x14ac:dyDescent="0.2">
      <c r="A77" s="3">
        <v>43511</v>
      </c>
      <c r="B77" s="4" t="s">
        <v>89</v>
      </c>
      <c r="C77" s="4" t="s">
        <v>19</v>
      </c>
      <c r="D77" s="1">
        <v>25300</v>
      </c>
      <c r="E77" s="5">
        <v>72</v>
      </c>
      <c r="F77" s="5">
        <v>3.6</v>
      </c>
      <c r="G77" s="5">
        <v>75.599999999999994</v>
      </c>
      <c r="H77" s="6">
        <v>0.65</v>
      </c>
      <c r="I77" s="7">
        <v>0.4</v>
      </c>
      <c r="J77" s="8">
        <v>1</v>
      </c>
    </row>
    <row r="78" spans="1:10" ht="15.75" customHeight="1" x14ac:dyDescent="0.2">
      <c r="A78" s="3">
        <v>43511</v>
      </c>
      <c r="B78" s="4" t="s">
        <v>64</v>
      </c>
      <c r="C78" s="4" t="s">
        <v>21</v>
      </c>
      <c r="D78" s="1">
        <v>3000</v>
      </c>
      <c r="E78" s="5">
        <v>113</v>
      </c>
      <c r="F78" s="5">
        <v>5.65</v>
      </c>
      <c r="G78" s="5">
        <v>118.65</v>
      </c>
      <c r="H78" s="6">
        <v>0.36799999999999999</v>
      </c>
      <c r="I78" s="7">
        <v>0.6</v>
      </c>
      <c r="J78" s="8">
        <v>2</v>
      </c>
    </row>
    <row r="79" spans="1:10" ht="15.75" customHeight="1" x14ac:dyDescent="0.2">
      <c r="A79" s="3">
        <v>43515</v>
      </c>
      <c r="B79" s="4" t="s">
        <v>64</v>
      </c>
      <c r="C79" s="4" t="s">
        <v>21</v>
      </c>
      <c r="D79" s="1">
        <v>3000</v>
      </c>
      <c r="E79" s="5">
        <v>183</v>
      </c>
      <c r="F79" s="5">
        <v>9.15</v>
      </c>
      <c r="G79" s="5">
        <v>192.15</v>
      </c>
      <c r="H79" s="6">
        <v>0.6</v>
      </c>
      <c r="I79" s="7">
        <v>1.2</v>
      </c>
      <c r="J79" s="8">
        <v>3</v>
      </c>
    </row>
    <row r="80" spans="1:10" ht="15.75" customHeight="1" x14ac:dyDescent="0.2">
      <c r="A80" s="3">
        <v>43515</v>
      </c>
      <c r="B80" s="4"/>
      <c r="C80" s="4" t="s">
        <v>99</v>
      </c>
      <c r="D80" s="1">
        <v>62950</v>
      </c>
      <c r="E80" s="5">
        <v>68</v>
      </c>
      <c r="F80" s="5">
        <v>3.4</v>
      </c>
      <c r="G80" s="5">
        <v>71.400000000000006</v>
      </c>
      <c r="H80" s="6">
        <v>0.3</v>
      </c>
      <c r="I80" s="7">
        <v>0.4</v>
      </c>
      <c r="J80" s="8">
        <v>1</v>
      </c>
    </row>
    <row r="81" spans="1:10" ht="15.75" customHeight="1" x14ac:dyDescent="0.2">
      <c r="A81" s="3">
        <v>43515</v>
      </c>
      <c r="B81" s="4" t="s">
        <v>88</v>
      </c>
      <c r="C81" s="4" t="s">
        <v>56</v>
      </c>
      <c r="D81" s="1">
        <v>70300</v>
      </c>
      <c r="E81" s="5">
        <v>134</v>
      </c>
      <c r="F81" s="5">
        <v>6.7</v>
      </c>
      <c r="G81" s="5">
        <v>140.69999999999999</v>
      </c>
      <c r="H81" s="6">
        <v>0.5</v>
      </c>
      <c r="I81" s="7">
        <v>1.2</v>
      </c>
      <c r="J81" s="8">
        <v>2</v>
      </c>
    </row>
    <row r="82" spans="1:10" ht="15.75" customHeight="1" x14ac:dyDescent="0.2">
      <c r="A82" s="3">
        <v>43516</v>
      </c>
      <c r="B82" s="4" t="s">
        <v>100</v>
      </c>
      <c r="C82" s="4" t="s">
        <v>36</v>
      </c>
      <c r="D82" s="1">
        <v>78990</v>
      </c>
      <c r="E82" s="5">
        <v>88</v>
      </c>
      <c r="F82" s="5">
        <v>4.4000000000000004</v>
      </c>
      <c r="G82" s="5">
        <v>92.4</v>
      </c>
      <c r="H82" s="6">
        <v>0.5</v>
      </c>
      <c r="I82" s="7">
        <v>0.4</v>
      </c>
      <c r="J82" s="8">
        <v>1</v>
      </c>
    </row>
    <row r="83" spans="1:10" ht="15.75" customHeight="1" x14ac:dyDescent="0.2">
      <c r="A83" s="3">
        <v>43516</v>
      </c>
      <c r="B83" s="4" t="s">
        <v>94</v>
      </c>
      <c r="C83" s="4" t="s">
        <v>38</v>
      </c>
      <c r="D83" s="1">
        <v>7200</v>
      </c>
      <c r="E83" s="5">
        <v>144</v>
      </c>
      <c r="F83" s="5">
        <v>7.2</v>
      </c>
      <c r="G83" s="5">
        <v>151.19999999999999</v>
      </c>
      <c r="H83" s="6">
        <v>0.5</v>
      </c>
      <c r="I83" s="7">
        <v>0.4</v>
      </c>
      <c r="J83" s="8">
        <v>1</v>
      </c>
    </row>
    <row r="84" spans="1:10" ht="15.75" customHeight="1" x14ac:dyDescent="0.2">
      <c r="A84" s="3">
        <v>43517</v>
      </c>
      <c r="B84" s="4" t="s">
        <v>54</v>
      </c>
      <c r="C84" s="4" t="s">
        <v>13</v>
      </c>
      <c r="D84" s="1">
        <v>44160</v>
      </c>
      <c r="E84" s="5">
        <v>87</v>
      </c>
      <c r="F84" s="5">
        <v>4.3499999999999996</v>
      </c>
      <c r="G84" s="5">
        <v>91.35</v>
      </c>
      <c r="H84" s="6">
        <v>0.5</v>
      </c>
      <c r="I84" s="7">
        <v>0.4</v>
      </c>
      <c r="J84" s="8">
        <v>1</v>
      </c>
    </row>
    <row r="85" spans="1:10" ht="15.75" customHeight="1" x14ac:dyDescent="0.2">
      <c r="A85" s="3">
        <v>43517</v>
      </c>
      <c r="B85" s="4" t="s">
        <v>57</v>
      </c>
      <c r="C85" s="4" t="s">
        <v>58</v>
      </c>
      <c r="D85" s="1">
        <v>77164</v>
      </c>
      <c r="E85" s="5">
        <v>85</v>
      </c>
      <c r="F85" s="5">
        <v>4.25</v>
      </c>
      <c r="G85" s="5">
        <v>89.25</v>
      </c>
      <c r="H85" s="6">
        <v>3</v>
      </c>
      <c r="I85" s="7">
        <v>0.4</v>
      </c>
      <c r="J85" s="8">
        <v>1</v>
      </c>
    </row>
    <row r="86" spans="1:10" ht="15.75" customHeight="1" x14ac:dyDescent="0.2">
      <c r="A86" s="3">
        <v>43517</v>
      </c>
      <c r="B86" s="4" t="s">
        <v>101</v>
      </c>
      <c r="C86" s="4" t="s">
        <v>102</v>
      </c>
      <c r="D86" s="1">
        <v>77183</v>
      </c>
      <c r="E86" s="5">
        <v>75</v>
      </c>
      <c r="F86" s="5">
        <v>3.75</v>
      </c>
      <c r="G86" s="5">
        <v>78.75</v>
      </c>
      <c r="H86" s="6">
        <v>0.55000000000000004</v>
      </c>
      <c r="I86" s="7">
        <v>0.2</v>
      </c>
      <c r="J86" s="8">
        <v>1</v>
      </c>
    </row>
    <row r="87" spans="1:10" ht="15.75" customHeight="1" x14ac:dyDescent="0.2">
      <c r="A87" s="3">
        <v>43518</v>
      </c>
      <c r="B87" s="4" t="s">
        <v>43</v>
      </c>
      <c r="C87" s="4" t="s">
        <v>44</v>
      </c>
      <c r="D87" s="1">
        <v>26100</v>
      </c>
      <c r="E87" s="5">
        <v>124</v>
      </c>
      <c r="F87" s="5">
        <v>6.2</v>
      </c>
      <c r="G87" s="5">
        <v>130.19999999999999</v>
      </c>
      <c r="H87" s="6">
        <v>0.5</v>
      </c>
      <c r="I87" s="7">
        <v>0.4</v>
      </c>
      <c r="J87" s="8">
        <v>1</v>
      </c>
    </row>
    <row r="88" spans="1:10" ht="15.75" customHeight="1" x14ac:dyDescent="0.2">
      <c r="A88" s="3">
        <v>43522</v>
      </c>
      <c r="B88" s="4"/>
      <c r="C88" s="4" t="s">
        <v>103</v>
      </c>
      <c r="D88" s="1">
        <v>58160</v>
      </c>
      <c r="E88" s="5">
        <v>270</v>
      </c>
      <c r="F88" s="5">
        <v>13.5</v>
      </c>
      <c r="G88" s="5">
        <v>283.5</v>
      </c>
      <c r="H88" s="6">
        <v>3.14</v>
      </c>
      <c r="I88" s="7">
        <v>2.5</v>
      </c>
      <c r="J88" s="8">
        <v>0</v>
      </c>
    </row>
    <row r="89" spans="1:10" ht="15.75" customHeight="1" x14ac:dyDescent="0.2">
      <c r="A89" s="3">
        <v>43522</v>
      </c>
      <c r="B89" s="4" t="s">
        <v>64</v>
      </c>
      <c r="C89" s="4" t="s">
        <v>21</v>
      </c>
      <c r="D89" s="1">
        <v>3000</v>
      </c>
      <c r="E89" s="5">
        <v>72</v>
      </c>
      <c r="F89" s="5">
        <v>3.6</v>
      </c>
      <c r="G89" s="5">
        <v>75.599999999999994</v>
      </c>
      <c r="H89" s="6">
        <v>0.3</v>
      </c>
      <c r="I89" s="7">
        <v>0.4</v>
      </c>
      <c r="J89" s="8">
        <v>1</v>
      </c>
    </row>
    <row r="90" spans="1:10" ht="15.75" customHeight="1" x14ac:dyDescent="0.2">
      <c r="A90" s="3">
        <v>43522</v>
      </c>
      <c r="B90" s="4" t="s">
        <v>65</v>
      </c>
      <c r="C90" s="4" t="s">
        <v>17</v>
      </c>
      <c r="D90" s="1">
        <v>42190</v>
      </c>
      <c r="E90" s="5">
        <v>113</v>
      </c>
      <c r="F90" s="5">
        <v>5.65</v>
      </c>
      <c r="G90" s="5">
        <v>118.65</v>
      </c>
      <c r="H90" s="6">
        <v>0.56000000000000005</v>
      </c>
      <c r="I90" s="7">
        <v>0.6</v>
      </c>
      <c r="J90" s="8">
        <v>3</v>
      </c>
    </row>
    <row r="91" spans="1:10" ht="15.75" customHeight="1" x14ac:dyDescent="0.2">
      <c r="A91" s="3">
        <v>43522</v>
      </c>
      <c r="B91" s="4" t="s">
        <v>104</v>
      </c>
      <c r="C91" s="4" t="s">
        <v>70</v>
      </c>
      <c r="D91" s="1">
        <v>13270</v>
      </c>
      <c r="E91" s="5">
        <v>124</v>
      </c>
      <c r="F91" s="5">
        <v>6.2</v>
      </c>
      <c r="G91" s="5">
        <v>130.19999999999999</v>
      </c>
      <c r="H91" s="6">
        <v>0.56000000000000005</v>
      </c>
      <c r="I91" s="7">
        <v>0.6</v>
      </c>
      <c r="J91" s="8">
        <v>1</v>
      </c>
    </row>
    <row r="92" spans="1:10" ht="15.75" customHeight="1" x14ac:dyDescent="0.2">
      <c r="A92" s="3">
        <v>43523</v>
      </c>
      <c r="B92" s="4" t="s">
        <v>94</v>
      </c>
      <c r="C92" s="4" t="s">
        <v>38</v>
      </c>
      <c r="D92" s="1">
        <v>7200</v>
      </c>
      <c r="E92" s="5">
        <v>77</v>
      </c>
      <c r="F92" s="5">
        <v>3.85</v>
      </c>
      <c r="G92" s="5">
        <v>80.849999999999994</v>
      </c>
      <c r="H92" s="6">
        <v>0.3</v>
      </c>
      <c r="I92" s="7">
        <v>0.4</v>
      </c>
      <c r="J92" s="8">
        <v>1</v>
      </c>
    </row>
    <row r="93" spans="1:10" ht="15.75" customHeight="1" x14ac:dyDescent="0.2">
      <c r="A93" s="3">
        <v>43523</v>
      </c>
      <c r="B93" s="4" t="s">
        <v>89</v>
      </c>
      <c r="C93" s="4" t="s">
        <v>19</v>
      </c>
      <c r="D93" s="1">
        <v>25300</v>
      </c>
      <c r="E93" s="5">
        <v>146</v>
      </c>
      <c r="F93" s="5">
        <v>7.3</v>
      </c>
      <c r="G93" s="5">
        <v>153.30000000000001</v>
      </c>
      <c r="H93" s="6">
        <v>0.3</v>
      </c>
      <c r="I93" s="7">
        <v>1</v>
      </c>
      <c r="J93" s="8">
        <v>3</v>
      </c>
    </row>
    <row r="94" spans="1:10" ht="15.75" customHeight="1" x14ac:dyDescent="0.2">
      <c r="A94" s="3">
        <v>43524</v>
      </c>
      <c r="B94" s="4" t="s">
        <v>54</v>
      </c>
      <c r="C94" s="4" t="s">
        <v>13</v>
      </c>
      <c r="D94" s="1">
        <v>44160</v>
      </c>
      <c r="E94" s="5">
        <v>87</v>
      </c>
      <c r="F94" s="5">
        <v>4.3499999999999996</v>
      </c>
      <c r="G94" s="5">
        <v>91.35</v>
      </c>
      <c r="H94" s="6">
        <v>0.6</v>
      </c>
      <c r="I94" s="7">
        <v>0.4</v>
      </c>
      <c r="J94" s="8">
        <v>2</v>
      </c>
    </row>
    <row r="95" spans="1:10" ht="15.75" customHeight="1" x14ac:dyDescent="0.2">
      <c r="A95" s="3">
        <v>43524</v>
      </c>
      <c r="B95" s="4" t="s">
        <v>105</v>
      </c>
      <c r="C95" s="4" t="s">
        <v>87</v>
      </c>
      <c r="D95" s="1">
        <v>51520</v>
      </c>
      <c r="E95" s="5">
        <v>124</v>
      </c>
      <c r="F95" s="5">
        <v>6.2</v>
      </c>
      <c r="G95" s="5">
        <v>130.19999999999999</v>
      </c>
      <c r="H95" s="6">
        <v>0.5</v>
      </c>
      <c r="I95" s="7">
        <v>0.8</v>
      </c>
      <c r="J95" s="8">
        <v>2</v>
      </c>
    </row>
    <row r="96" spans="1:10" ht="15.75" customHeight="1" x14ac:dyDescent="0.2">
      <c r="A96" s="3">
        <v>43524</v>
      </c>
      <c r="B96" s="4" t="s">
        <v>106</v>
      </c>
      <c r="C96" s="4" t="s">
        <v>107</v>
      </c>
      <c r="D96" s="1">
        <v>2130</v>
      </c>
      <c r="E96" s="5">
        <v>57</v>
      </c>
      <c r="F96" s="5">
        <v>2.85</v>
      </c>
      <c r="G96" s="5">
        <v>59.85</v>
      </c>
      <c r="H96" s="6">
        <v>0.3</v>
      </c>
      <c r="I96" s="7">
        <v>0.2</v>
      </c>
      <c r="J96" s="8">
        <v>1</v>
      </c>
    </row>
    <row r="97" spans="1:10" ht="15.75" customHeight="1" x14ac:dyDescent="0.2">
      <c r="A97" s="3">
        <v>43525</v>
      </c>
      <c r="B97" s="4" t="s">
        <v>108</v>
      </c>
      <c r="C97" s="4" t="s">
        <v>109</v>
      </c>
      <c r="D97" s="1">
        <v>26000</v>
      </c>
      <c r="E97" s="5">
        <v>124</v>
      </c>
      <c r="F97" s="5">
        <v>6.2</v>
      </c>
      <c r="G97" s="5">
        <v>130.19999999999999</v>
      </c>
      <c r="H97" s="6">
        <v>1</v>
      </c>
      <c r="I97" s="7">
        <v>0.8</v>
      </c>
      <c r="J97" s="8">
        <v>2</v>
      </c>
    </row>
    <row r="98" spans="1:10" ht="15.75" customHeight="1" x14ac:dyDescent="0.2">
      <c r="A98" s="3">
        <v>43528</v>
      </c>
      <c r="B98" s="4" t="s">
        <v>64</v>
      </c>
      <c r="C98" s="4" t="s">
        <v>21</v>
      </c>
      <c r="D98" s="1">
        <v>3000</v>
      </c>
      <c r="E98" s="5">
        <v>113</v>
      </c>
      <c r="F98" s="5">
        <v>5.65</v>
      </c>
      <c r="G98" s="5">
        <v>118.65</v>
      </c>
      <c r="H98" s="6">
        <v>0.8</v>
      </c>
      <c r="I98" s="7">
        <v>0.6</v>
      </c>
      <c r="J98" s="8">
        <v>3</v>
      </c>
    </row>
    <row r="99" spans="1:10" ht="15.75" customHeight="1" x14ac:dyDescent="0.2">
      <c r="A99" s="3">
        <v>43528</v>
      </c>
      <c r="B99" s="4" t="s">
        <v>65</v>
      </c>
      <c r="C99" s="4" t="s">
        <v>17</v>
      </c>
      <c r="D99" s="1">
        <v>42190</v>
      </c>
      <c r="E99" s="5">
        <v>69</v>
      </c>
      <c r="F99" s="5">
        <v>3.45</v>
      </c>
      <c r="G99" s="5">
        <v>72.45</v>
      </c>
      <c r="H99" s="6">
        <v>0.5</v>
      </c>
      <c r="I99" s="7">
        <v>0.4</v>
      </c>
      <c r="J99" s="8">
        <v>2</v>
      </c>
    </row>
    <row r="100" spans="1:10" ht="15.75" customHeight="1" x14ac:dyDescent="0.2">
      <c r="A100" s="3">
        <v>43528</v>
      </c>
      <c r="B100" s="4" t="s">
        <v>110</v>
      </c>
      <c r="C100" s="4" t="s">
        <v>111</v>
      </c>
      <c r="D100" s="1">
        <v>55800</v>
      </c>
      <c r="E100" s="5">
        <v>67</v>
      </c>
      <c r="F100" s="5">
        <v>3.35</v>
      </c>
      <c r="G100" s="5">
        <v>70.349999999999994</v>
      </c>
      <c r="H100" s="6">
        <v>0.3</v>
      </c>
      <c r="I100" s="7">
        <v>0.2</v>
      </c>
      <c r="J100" s="8">
        <v>1</v>
      </c>
    </row>
    <row r="101" spans="1:10" ht="15.75" customHeight="1" x14ac:dyDescent="0.2">
      <c r="A101" s="3">
        <v>43529</v>
      </c>
      <c r="B101" s="4"/>
      <c r="C101" s="4" t="s">
        <v>112</v>
      </c>
      <c r="D101" s="1">
        <v>13000</v>
      </c>
      <c r="E101" s="5">
        <v>88</v>
      </c>
      <c r="F101" s="5">
        <v>4.4000000000000004</v>
      </c>
      <c r="G101" s="5">
        <v>92.4</v>
      </c>
      <c r="H101" s="6">
        <v>0.5</v>
      </c>
      <c r="I101" s="7">
        <v>0.4</v>
      </c>
      <c r="J101" s="8">
        <v>1</v>
      </c>
    </row>
    <row r="102" spans="1:10" ht="15.75" customHeight="1" x14ac:dyDescent="0.2">
      <c r="A102" s="3">
        <v>43529</v>
      </c>
      <c r="B102" s="4" t="s">
        <v>64</v>
      </c>
      <c r="C102" s="4" t="s">
        <v>21</v>
      </c>
      <c r="D102" s="1">
        <v>3000</v>
      </c>
      <c r="E102" s="5">
        <v>113</v>
      </c>
      <c r="F102" s="5">
        <v>5.65</v>
      </c>
      <c r="G102" s="5">
        <v>118.65</v>
      </c>
      <c r="H102" s="6">
        <v>0.6</v>
      </c>
      <c r="I102" s="7">
        <v>0.6</v>
      </c>
      <c r="J102" s="8">
        <v>2</v>
      </c>
    </row>
    <row r="103" spans="1:10" ht="15.75" customHeight="1" x14ac:dyDescent="0.2">
      <c r="A103" s="3">
        <v>43529</v>
      </c>
      <c r="B103" s="4" t="s">
        <v>65</v>
      </c>
      <c r="C103" s="4" t="s">
        <v>17</v>
      </c>
      <c r="D103" s="1">
        <v>42190</v>
      </c>
      <c r="E103" s="5">
        <v>57</v>
      </c>
      <c r="F103" s="5">
        <v>2.85</v>
      </c>
      <c r="G103" s="5">
        <v>59.85</v>
      </c>
      <c r="H103" s="6">
        <v>0.4</v>
      </c>
      <c r="I103" s="7">
        <v>0.2</v>
      </c>
      <c r="J103" s="8">
        <v>1</v>
      </c>
    </row>
    <row r="104" spans="1:10" ht="15.75" customHeight="1" x14ac:dyDescent="0.2">
      <c r="A104" s="3">
        <v>43529</v>
      </c>
      <c r="B104" s="4" t="s">
        <v>94</v>
      </c>
      <c r="C104" s="4" t="s">
        <v>38</v>
      </c>
      <c r="D104" s="1">
        <v>7200</v>
      </c>
      <c r="E104" s="5">
        <v>77</v>
      </c>
      <c r="F104" s="5">
        <v>3.85</v>
      </c>
      <c r="G104" s="5">
        <v>80.849999999999994</v>
      </c>
      <c r="H104" s="6">
        <v>0.5</v>
      </c>
      <c r="I104" s="7">
        <v>0.4</v>
      </c>
      <c r="J104" s="8">
        <v>1</v>
      </c>
    </row>
    <row r="105" spans="1:10" ht="15.75" customHeight="1" x14ac:dyDescent="0.2">
      <c r="A105" s="3">
        <v>43530</v>
      </c>
      <c r="B105" s="4"/>
      <c r="C105" s="4" t="s">
        <v>76</v>
      </c>
      <c r="D105" s="1">
        <v>1100</v>
      </c>
      <c r="E105" s="5">
        <v>103</v>
      </c>
      <c r="F105" s="5">
        <v>5.15</v>
      </c>
      <c r="G105" s="5">
        <v>108.15</v>
      </c>
      <c r="H105" s="6">
        <v>0.6</v>
      </c>
      <c r="I105" s="7">
        <v>0.8</v>
      </c>
      <c r="J105" s="8">
        <v>2</v>
      </c>
    </row>
    <row r="106" spans="1:10" ht="15.75" customHeight="1" x14ac:dyDescent="0.2">
      <c r="A106" s="3">
        <v>43530</v>
      </c>
      <c r="B106" s="4"/>
      <c r="C106" s="4" t="s">
        <v>113</v>
      </c>
      <c r="D106" s="1">
        <v>26400</v>
      </c>
      <c r="E106" s="5">
        <v>124</v>
      </c>
      <c r="F106" s="5">
        <v>6.2</v>
      </c>
      <c r="G106" s="5">
        <v>130.19999999999999</v>
      </c>
      <c r="H106" s="6">
        <v>0.4</v>
      </c>
      <c r="I106" s="7">
        <v>0.4</v>
      </c>
      <c r="J106" s="8">
        <v>1</v>
      </c>
    </row>
    <row r="107" spans="1:10" ht="15.75" customHeight="1" x14ac:dyDescent="0.2">
      <c r="A107" s="3">
        <v>43530</v>
      </c>
      <c r="B107" s="4"/>
      <c r="C107" s="4" t="s">
        <v>114</v>
      </c>
      <c r="D107" s="1">
        <v>68120</v>
      </c>
      <c r="E107" s="5">
        <v>84</v>
      </c>
      <c r="F107" s="5">
        <v>4.2</v>
      </c>
      <c r="G107" s="5">
        <v>88.2</v>
      </c>
      <c r="H107" s="6">
        <v>0.3</v>
      </c>
      <c r="I107" s="7">
        <v>0.4</v>
      </c>
      <c r="J107" s="8">
        <v>1</v>
      </c>
    </row>
    <row r="108" spans="1:10" ht="15.75" customHeight="1" x14ac:dyDescent="0.2">
      <c r="A108" s="3">
        <v>43531</v>
      </c>
      <c r="B108" s="4" t="s">
        <v>115</v>
      </c>
      <c r="C108" s="4" t="s">
        <v>116</v>
      </c>
      <c r="D108" s="1">
        <v>51210</v>
      </c>
      <c r="E108" s="5">
        <v>66</v>
      </c>
      <c r="F108" s="5">
        <v>3.3</v>
      </c>
      <c r="G108" s="5">
        <v>69.3</v>
      </c>
      <c r="H108" s="6">
        <v>0.4</v>
      </c>
      <c r="I108" s="7">
        <v>0.4</v>
      </c>
      <c r="J108" s="8">
        <v>1</v>
      </c>
    </row>
    <row r="109" spans="1:10" ht="15.75" customHeight="1" x14ac:dyDescent="0.2">
      <c r="A109" s="3">
        <v>43531</v>
      </c>
      <c r="B109" s="4" t="s">
        <v>91</v>
      </c>
      <c r="C109" s="4" t="s">
        <v>20</v>
      </c>
      <c r="D109" s="1">
        <v>69780</v>
      </c>
      <c r="E109" s="5">
        <v>57</v>
      </c>
      <c r="F109" s="5">
        <v>2.85</v>
      </c>
      <c r="G109" s="5">
        <v>59.85</v>
      </c>
      <c r="H109" s="6">
        <v>0.5</v>
      </c>
      <c r="I109" s="7">
        <v>0.4</v>
      </c>
      <c r="J109" s="8">
        <v>1</v>
      </c>
    </row>
    <row r="110" spans="1:10" ht="15.75" customHeight="1" x14ac:dyDescent="0.2">
      <c r="A110" s="3">
        <v>43535</v>
      </c>
      <c r="B110" s="4" t="s">
        <v>117</v>
      </c>
      <c r="C110" s="4" t="s">
        <v>118</v>
      </c>
      <c r="D110" s="1">
        <v>77100</v>
      </c>
      <c r="E110" s="5">
        <v>85</v>
      </c>
      <c r="F110" s="5">
        <v>4.25</v>
      </c>
      <c r="G110" s="5">
        <v>89.25</v>
      </c>
      <c r="H110" s="6">
        <v>0.53</v>
      </c>
      <c r="I110" s="7">
        <v>0.4</v>
      </c>
      <c r="J110" s="8">
        <v>1</v>
      </c>
    </row>
    <row r="111" spans="1:10" ht="15.75" customHeight="1" x14ac:dyDescent="0.2">
      <c r="A111" s="3">
        <v>43536</v>
      </c>
      <c r="B111" s="4" t="s">
        <v>119</v>
      </c>
      <c r="C111" s="4" t="s">
        <v>102</v>
      </c>
      <c r="D111" s="1">
        <v>77183</v>
      </c>
      <c r="E111" s="5">
        <v>85</v>
      </c>
      <c r="F111" s="5">
        <v>4.25</v>
      </c>
      <c r="G111" s="5">
        <v>89.25</v>
      </c>
      <c r="H111" s="6">
        <v>0.44</v>
      </c>
      <c r="I111" s="7">
        <v>0.4</v>
      </c>
      <c r="J111" s="8">
        <v>1</v>
      </c>
    </row>
    <row r="112" spans="1:10" ht="15.75" customHeight="1" x14ac:dyDescent="0.2">
      <c r="A112" s="3">
        <v>43536</v>
      </c>
      <c r="B112" s="4" t="s">
        <v>120</v>
      </c>
      <c r="C112" s="4" t="s">
        <v>121</v>
      </c>
      <c r="D112" s="1">
        <v>89210</v>
      </c>
      <c r="E112" s="5">
        <v>70</v>
      </c>
      <c r="F112" s="5">
        <v>3.5</v>
      </c>
      <c r="G112" s="5">
        <v>73.5</v>
      </c>
      <c r="H112" s="6">
        <v>0.215</v>
      </c>
      <c r="I112" s="7">
        <v>0.4</v>
      </c>
      <c r="J112" s="8">
        <v>1</v>
      </c>
    </row>
    <row r="113" spans="1:10" ht="15.75" customHeight="1" x14ac:dyDescent="0.2">
      <c r="A113" s="3">
        <v>43536</v>
      </c>
      <c r="B113" s="4" t="s">
        <v>65</v>
      </c>
      <c r="C113" s="4" t="s">
        <v>17</v>
      </c>
      <c r="D113" s="1">
        <v>42190</v>
      </c>
      <c r="E113" s="5">
        <v>69</v>
      </c>
      <c r="F113" s="5">
        <v>3.45</v>
      </c>
      <c r="G113" s="5">
        <v>72.45</v>
      </c>
      <c r="H113" s="6">
        <v>0.36</v>
      </c>
      <c r="I113" s="7">
        <v>0.2</v>
      </c>
      <c r="J113" s="8">
        <v>1</v>
      </c>
    </row>
    <row r="114" spans="1:10" ht="15.75" customHeight="1" x14ac:dyDescent="0.2">
      <c r="A114" s="3">
        <v>43536</v>
      </c>
      <c r="B114" s="4" t="s">
        <v>122</v>
      </c>
      <c r="C114" s="4" t="s">
        <v>123</v>
      </c>
      <c r="D114" s="1">
        <v>67110</v>
      </c>
      <c r="E114" s="5">
        <v>82</v>
      </c>
      <c r="F114" s="5">
        <v>4.0999999999999996</v>
      </c>
      <c r="G114" s="5">
        <v>86.1</v>
      </c>
      <c r="H114" s="6">
        <v>0.14000000000000001</v>
      </c>
      <c r="I114" s="7">
        <v>0.65</v>
      </c>
      <c r="J114" s="8">
        <v>1</v>
      </c>
    </row>
    <row r="115" spans="1:10" ht="15.75" customHeight="1" x14ac:dyDescent="0.2">
      <c r="A115" s="3">
        <v>43536</v>
      </c>
      <c r="B115" s="4" t="s">
        <v>124</v>
      </c>
      <c r="C115" s="4" t="s">
        <v>125</v>
      </c>
      <c r="D115" s="1">
        <v>5120</v>
      </c>
      <c r="E115" s="5">
        <v>165</v>
      </c>
      <c r="F115" s="5">
        <v>8.25</v>
      </c>
      <c r="G115" s="5">
        <v>173.25</v>
      </c>
      <c r="H115" s="6">
        <v>0.51</v>
      </c>
      <c r="I115" s="7">
        <v>0.7</v>
      </c>
      <c r="J115" s="8">
        <v>1</v>
      </c>
    </row>
    <row r="116" spans="1:10" ht="15.75" customHeight="1" x14ac:dyDescent="0.2">
      <c r="A116" s="3">
        <v>43537</v>
      </c>
      <c r="B116" s="4" t="s">
        <v>126</v>
      </c>
      <c r="C116" s="4" t="s">
        <v>127</v>
      </c>
      <c r="D116" s="1">
        <v>27100</v>
      </c>
      <c r="E116" s="5">
        <v>77</v>
      </c>
      <c r="F116" s="5">
        <v>3.85</v>
      </c>
      <c r="G116" s="5">
        <v>80.849999999999994</v>
      </c>
      <c r="H116" s="6">
        <v>0.25</v>
      </c>
      <c r="I116" s="7">
        <v>0.2</v>
      </c>
      <c r="J116" s="8">
        <v>1</v>
      </c>
    </row>
    <row r="117" spans="1:10" ht="15.75" customHeight="1" x14ac:dyDescent="0.2">
      <c r="A117" s="3">
        <v>43537</v>
      </c>
      <c r="B117" s="4" t="s">
        <v>128</v>
      </c>
      <c r="C117" s="4" t="s">
        <v>129</v>
      </c>
      <c r="D117" s="1">
        <v>33000</v>
      </c>
      <c r="E117" s="5">
        <v>165</v>
      </c>
      <c r="F117" s="5">
        <v>8.25</v>
      </c>
      <c r="G117" s="5">
        <v>173.25</v>
      </c>
      <c r="H117" s="6">
        <v>0.28999999999999998</v>
      </c>
      <c r="I117" s="7">
        <v>0.4</v>
      </c>
      <c r="J117" s="8">
        <v>1</v>
      </c>
    </row>
    <row r="118" spans="1:10" ht="15.75" customHeight="1" x14ac:dyDescent="0.2">
      <c r="A118" s="3">
        <v>43537</v>
      </c>
      <c r="B118" s="4" t="s">
        <v>43</v>
      </c>
      <c r="C118" s="4" t="s">
        <v>44</v>
      </c>
      <c r="D118" s="1">
        <v>26100</v>
      </c>
      <c r="E118" s="5">
        <v>82</v>
      </c>
      <c r="F118" s="5">
        <v>4.0999999999999996</v>
      </c>
      <c r="G118" s="5">
        <v>86.1</v>
      </c>
      <c r="H118" s="6">
        <v>1.37</v>
      </c>
      <c r="I118" s="7">
        <v>0.4</v>
      </c>
      <c r="J118" s="8">
        <v>1</v>
      </c>
    </row>
    <row r="119" spans="1:10" ht="15.75" customHeight="1" x14ac:dyDescent="0.2">
      <c r="A119" s="3">
        <v>43538</v>
      </c>
      <c r="B119" s="4" t="s">
        <v>89</v>
      </c>
      <c r="C119" s="4" t="s">
        <v>19</v>
      </c>
      <c r="D119" s="1">
        <v>25300</v>
      </c>
      <c r="E119" s="5">
        <v>113</v>
      </c>
      <c r="F119" s="5">
        <v>5.65</v>
      </c>
      <c r="G119" s="5">
        <v>118.65</v>
      </c>
      <c r="H119" s="6">
        <v>1.37</v>
      </c>
      <c r="I119" s="7">
        <v>0.8</v>
      </c>
      <c r="J119" s="8">
        <v>2</v>
      </c>
    </row>
    <row r="120" spans="1:10" ht="15.75" customHeight="1" x14ac:dyDescent="0.2">
      <c r="A120" s="3">
        <v>43538</v>
      </c>
      <c r="B120" s="4" t="s">
        <v>65</v>
      </c>
      <c r="C120" s="4" t="s">
        <v>17</v>
      </c>
      <c r="D120" s="1">
        <v>42190</v>
      </c>
      <c r="E120" s="5">
        <v>57</v>
      </c>
      <c r="F120" s="5">
        <v>2.85</v>
      </c>
      <c r="G120" s="5">
        <v>59.85</v>
      </c>
      <c r="H120" s="6">
        <v>0.5</v>
      </c>
      <c r="I120" s="7">
        <v>0.4</v>
      </c>
      <c r="J120" s="8">
        <v>1</v>
      </c>
    </row>
    <row r="121" spans="1:10" ht="15.75" customHeight="1" x14ac:dyDescent="0.2">
      <c r="A121" s="3">
        <v>43538</v>
      </c>
      <c r="B121" s="4" t="s">
        <v>54</v>
      </c>
      <c r="C121" s="4" t="s">
        <v>13</v>
      </c>
      <c r="D121" s="1">
        <v>44160</v>
      </c>
      <c r="E121" s="5">
        <v>87</v>
      </c>
      <c r="F121" s="5">
        <v>4.3499999999999996</v>
      </c>
      <c r="G121" s="5">
        <v>91.35</v>
      </c>
      <c r="H121" s="6">
        <v>0.5</v>
      </c>
      <c r="I121" s="7">
        <v>0.4</v>
      </c>
      <c r="J121" s="8">
        <v>1</v>
      </c>
    </row>
    <row r="122" spans="1:10" ht="15.75" customHeight="1" x14ac:dyDescent="0.2">
      <c r="A122" s="3">
        <v>43538</v>
      </c>
      <c r="B122" s="4" t="s">
        <v>130</v>
      </c>
      <c r="C122" s="4" t="s">
        <v>131</v>
      </c>
      <c r="D122" s="1">
        <v>69380</v>
      </c>
      <c r="E122" s="5">
        <v>149</v>
      </c>
      <c r="F122" s="5">
        <v>7.45</v>
      </c>
      <c r="G122" s="5">
        <v>156.44999999999999</v>
      </c>
      <c r="H122" s="6">
        <v>0.74</v>
      </c>
      <c r="I122" s="7">
        <v>1.2</v>
      </c>
      <c r="J122" s="8">
        <v>1</v>
      </c>
    </row>
    <row r="123" spans="1:10" ht="15.75" customHeight="1" x14ac:dyDescent="0.2">
      <c r="A123" s="3">
        <v>43539</v>
      </c>
      <c r="B123" s="4" t="s">
        <v>132</v>
      </c>
      <c r="C123" s="4" t="s">
        <v>33</v>
      </c>
      <c r="D123" s="1">
        <v>62110</v>
      </c>
      <c r="E123" s="5">
        <v>226</v>
      </c>
      <c r="F123" s="5">
        <v>11.3</v>
      </c>
      <c r="G123" s="5">
        <v>237.3</v>
      </c>
      <c r="H123" s="6">
        <v>0.125</v>
      </c>
      <c r="I123" s="7">
        <v>0.75</v>
      </c>
      <c r="J123" s="8">
        <v>1</v>
      </c>
    </row>
    <row r="124" spans="1:10" ht="15.75" customHeight="1" x14ac:dyDescent="0.2">
      <c r="A124" s="3">
        <v>43542</v>
      </c>
      <c r="B124" s="4" t="s">
        <v>132</v>
      </c>
      <c r="C124" s="4" t="s">
        <v>33</v>
      </c>
      <c r="D124" s="1">
        <v>62110</v>
      </c>
      <c r="E124" s="5">
        <v>215</v>
      </c>
      <c r="F124" s="5">
        <v>10.75</v>
      </c>
      <c r="G124" s="5">
        <v>225.75</v>
      </c>
      <c r="H124" s="6">
        <v>0.125</v>
      </c>
      <c r="I124" s="7">
        <v>0.75</v>
      </c>
      <c r="J124" s="8">
        <v>1</v>
      </c>
    </row>
    <row r="125" spans="1:10" ht="15.75" customHeight="1" x14ac:dyDescent="0.2">
      <c r="A125" s="3">
        <v>43543</v>
      </c>
      <c r="B125" s="4" t="s">
        <v>64</v>
      </c>
      <c r="C125" s="4" t="s">
        <v>21</v>
      </c>
      <c r="D125" s="1">
        <v>3000</v>
      </c>
      <c r="E125" s="5">
        <v>72</v>
      </c>
      <c r="F125" s="5">
        <v>3.6</v>
      </c>
      <c r="G125" s="5">
        <v>75.599999999999994</v>
      </c>
      <c r="H125" s="6">
        <v>0.6</v>
      </c>
      <c r="I125" s="7">
        <v>0.8</v>
      </c>
      <c r="J125" s="8">
        <v>2</v>
      </c>
    </row>
    <row r="126" spans="1:10" ht="15.75" customHeight="1" x14ac:dyDescent="0.2">
      <c r="A126" s="3">
        <v>43543</v>
      </c>
      <c r="B126" s="4" t="s">
        <v>65</v>
      </c>
      <c r="C126" s="4" t="s">
        <v>17</v>
      </c>
      <c r="D126" s="1">
        <v>42190</v>
      </c>
      <c r="E126" s="5">
        <v>113</v>
      </c>
      <c r="F126" s="5">
        <v>5.65</v>
      </c>
      <c r="G126" s="5">
        <v>118.65</v>
      </c>
      <c r="H126" s="6">
        <v>0.5</v>
      </c>
      <c r="I126" s="7">
        <v>0.8</v>
      </c>
      <c r="J126" s="8">
        <v>2</v>
      </c>
    </row>
    <row r="127" spans="1:10" ht="15.75" customHeight="1" x14ac:dyDescent="0.2">
      <c r="A127" s="3">
        <v>43544</v>
      </c>
      <c r="B127" s="4" t="s">
        <v>88</v>
      </c>
      <c r="C127" s="4" t="s">
        <v>56</v>
      </c>
      <c r="D127" s="1">
        <v>70300</v>
      </c>
      <c r="E127" s="5">
        <v>196</v>
      </c>
      <c r="F127" s="5">
        <v>9.8000000000000007</v>
      </c>
      <c r="G127" s="5">
        <v>205.8</v>
      </c>
      <c r="H127" s="6">
        <v>0.6</v>
      </c>
      <c r="I127" s="7">
        <v>1.8</v>
      </c>
      <c r="J127" s="8">
        <v>3</v>
      </c>
    </row>
    <row r="128" spans="1:10" ht="15.75" customHeight="1" x14ac:dyDescent="0.2">
      <c r="A128" s="3">
        <v>43544</v>
      </c>
      <c r="B128" s="4" t="s">
        <v>94</v>
      </c>
      <c r="C128" s="4" t="s">
        <v>38</v>
      </c>
      <c r="D128" s="1">
        <v>7200</v>
      </c>
      <c r="E128" s="5">
        <v>77</v>
      </c>
      <c r="F128" s="5">
        <v>3.85</v>
      </c>
      <c r="G128" s="5">
        <v>80.849999999999994</v>
      </c>
      <c r="H128" s="6">
        <v>0.3</v>
      </c>
      <c r="I128" s="7">
        <v>0.4</v>
      </c>
      <c r="J128" s="8">
        <v>1</v>
      </c>
    </row>
    <row r="129" spans="1:10" ht="15.75" customHeight="1" x14ac:dyDescent="0.2">
      <c r="A129" s="3">
        <v>43545</v>
      </c>
      <c r="B129" s="4" t="s">
        <v>91</v>
      </c>
      <c r="C129" s="4" t="s">
        <v>20</v>
      </c>
      <c r="D129" s="1">
        <v>69780</v>
      </c>
      <c r="E129" s="5">
        <v>275</v>
      </c>
      <c r="F129" s="5">
        <v>13.75</v>
      </c>
      <c r="G129" s="5">
        <v>288.75</v>
      </c>
      <c r="H129" s="6">
        <v>0.6</v>
      </c>
      <c r="I129" s="7">
        <v>2.8</v>
      </c>
      <c r="J129" s="8">
        <v>8</v>
      </c>
    </row>
    <row r="130" spans="1:10" ht="15.75" customHeight="1" x14ac:dyDescent="0.2">
      <c r="A130" s="3">
        <v>43545</v>
      </c>
      <c r="B130" s="4" t="s">
        <v>57</v>
      </c>
      <c r="C130" s="4" t="s">
        <v>58</v>
      </c>
      <c r="D130" s="1">
        <v>77164</v>
      </c>
      <c r="E130" s="5">
        <v>85</v>
      </c>
      <c r="F130" s="5">
        <v>4.25</v>
      </c>
      <c r="G130" s="5">
        <v>89.25</v>
      </c>
      <c r="H130" s="6">
        <v>0.5</v>
      </c>
      <c r="I130" s="7">
        <v>0.4</v>
      </c>
      <c r="J130" s="8">
        <v>1</v>
      </c>
    </row>
    <row r="131" spans="1:10" ht="15.75" customHeight="1" x14ac:dyDescent="0.2">
      <c r="A131" s="3">
        <v>43545</v>
      </c>
      <c r="B131" s="4" t="s">
        <v>54</v>
      </c>
      <c r="C131" s="4" t="s">
        <v>13</v>
      </c>
      <c r="D131" s="1">
        <v>44160</v>
      </c>
      <c r="E131" s="5">
        <v>87</v>
      </c>
      <c r="F131" s="5">
        <v>4.3499999999999996</v>
      </c>
      <c r="G131" s="5">
        <v>91.35</v>
      </c>
      <c r="H131" s="6">
        <v>0.5</v>
      </c>
      <c r="I131" s="7">
        <v>0.4</v>
      </c>
      <c r="J131" s="8">
        <v>1</v>
      </c>
    </row>
    <row r="132" spans="1:10" ht="15.75" customHeight="1" x14ac:dyDescent="0.2">
      <c r="A132" s="3">
        <v>43545</v>
      </c>
      <c r="B132" s="4" t="s">
        <v>132</v>
      </c>
      <c r="C132" s="4" t="s">
        <v>33</v>
      </c>
      <c r="D132" s="1">
        <v>62110</v>
      </c>
      <c r="E132" s="5">
        <v>78</v>
      </c>
      <c r="F132" s="5">
        <v>3.9</v>
      </c>
      <c r="G132" s="5">
        <v>81.900000000000006</v>
      </c>
      <c r="H132" s="6">
        <v>3</v>
      </c>
      <c r="I132" s="7">
        <v>0.5</v>
      </c>
      <c r="J132" s="8">
        <v>1</v>
      </c>
    </row>
    <row r="133" spans="1:10" ht="15.75" customHeight="1" x14ac:dyDescent="0.2">
      <c r="A133" s="3">
        <v>43546</v>
      </c>
      <c r="B133" s="4" t="s">
        <v>120</v>
      </c>
      <c r="C133" s="4" t="s">
        <v>121</v>
      </c>
      <c r="D133" s="1">
        <v>89210</v>
      </c>
      <c r="E133" s="5">
        <v>70</v>
      </c>
      <c r="F133" s="5">
        <v>3.5</v>
      </c>
      <c r="G133" s="5">
        <v>73.5</v>
      </c>
      <c r="H133" s="6">
        <v>0.26</v>
      </c>
      <c r="I133" s="7">
        <v>0.4</v>
      </c>
      <c r="J133" s="8">
        <v>1</v>
      </c>
    </row>
    <row r="134" spans="1:10" ht="15.75" customHeight="1" x14ac:dyDescent="0.2">
      <c r="A134" s="3">
        <v>43549</v>
      </c>
      <c r="B134" s="4" t="s">
        <v>133</v>
      </c>
      <c r="C134" s="4" t="s">
        <v>134</v>
      </c>
      <c r="D134" s="1">
        <v>84700</v>
      </c>
      <c r="E134" s="5">
        <v>77</v>
      </c>
      <c r="F134" s="5">
        <v>3.85</v>
      </c>
      <c r="G134" s="5">
        <v>80.849999999999994</v>
      </c>
      <c r="H134" s="6">
        <v>0.34</v>
      </c>
      <c r="I134" s="7">
        <v>0.4</v>
      </c>
      <c r="J134" s="8">
        <v>1</v>
      </c>
    </row>
    <row r="135" spans="1:10" ht="15.75" customHeight="1" x14ac:dyDescent="0.2">
      <c r="A135" s="3">
        <v>43550</v>
      </c>
      <c r="B135" s="4" t="s">
        <v>135</v>
      </c>
      <c r="C135" s="4" t="s">
        <v>33</v>
      </c>
      <c r="D135" s="1">
        <v>62110</v>
      </c>
      <c r="E135" s="5">
        <v>226</v>
      </c>
      <c r="F135" s="5">
        <v>11.3</v>
      </c>
      <c r="G135" s="5">
        <v>237.3</v>
      </c>
      <c r="H135" s="6">
        <v>0.17</v>
      </c>
      <c r="I135" s="7">
        <v>0</v>
      </c>
      <c r="J135" s="8">
        <v>0</v>
      </c>
    </row>
    <row r="136" spans="1:10" ht="15.75" customHeight="1" x14ac:dyDescent="0.2">
      <c r="A136" s="3">
        <v>43550</v>
      </c>
      <c r="B136" s="4" t="s">
        <v>91</v>
      </c>
      <c r="C136" s="4" t="s">
        <v>20</v>
      </c>
      <c r="D136" s="1">
        <v>69780</v>
      </c>
      <c r="E136" s="5">
        <v>195</v>
      </c>
      <c r="F136" s="5">
        <v>9.75</v>
      </c>
      <c r="G136" s="5">
        <v>204.75</v>
      </c>
      <c r="H136" s="6">
        <v>1.7</v>
      </c>
      <c r="I136" s="7">
        <v>1.6</v>
      </c>
      <c r="J136" s="8">
        <v>5</v>
      </c>
    </row>
    <row r="137" spans="1:10" ht="15.75" customHeight="1" x14ac:dyDescent="0.2">
      <c r="A137" s="3">
        <v>43550</v>
      </c>
      <c r="B137" s="4" t="s">
        <v>64</v>
      </c>
      <c r="C137" s="4" t="s">
        <v>21</v>
      </c>
      <c r="D137" s="1">
        <v>3000</v>
      </c>
      <c r="E137" s="5">
        <v>72</v>
      </c>
      <c r="F137" s="5">
        <v>3.6</v>
      </c>
      <c r="G137" s="5">
        <v>75.599999999999994</v>
      </c>
      <c r="H137" s="6">
        <v>0.5</v>
      </c>
      <c r="I137" s="7">
        <v>0.4</v>
      </c>
      <c r="J137" s="8">
        <v>1</v>
      </c>
    </row>
    <row r="138" spans="1:10" ht="15.75" customHeight="1" x14ac:dyDescent="0.2">
      <c r="A138" s="3">
        <v>43550</v>
      </c>
      <c r="B138" s="4" t="s">
        <v>65</v>
      </c>
      <c r="C138" s="4" t="s">
        <v>17</v>
      </c>
      <c r="D138" s="1">
        <v>42190</v>
      </c>
      <c r="E138" s="5">
        <v>69</v>
      </c>
      <c r="F138" s="5">
        <v>3.45</v>
      </c>
      <c r="G138" s="5">
        <v>72.45</v>
      </c>
      <c r="H138" s="6">
        <v>0.7</v>
      </c>
      <c r="I138" s="7">
        <v>0.4</v>
      </c>
      <c r="J138" s="8">
        <v>2</v>
      </c>
    </row>
    <row r="139" spans="1:10" ht="15.75" customHeight="1" x14ac:dyDescent="0.2">
      <c r="A139" s="3">
        <v>43551</v>
      </c>
      <c r="B139" s="4" t="s">
        <v>65</v>
      </c>
      <c r="C139" s="4" t="s">
        <v>17</v>
      </c>
      <c r="D139" s="1">
        <v>42190</v>
      </c>
      <c r="E139" s="5">
        <v>57</v>
      </c>
      <c r="F139" s="5">
        <v>2.85</v>
      </c>
      <c r="G139" s="5">
        <v>59.85</v>
      </c>
      <c r="H139" s="6">
        <v>0.15</v>
      </c>
      <c r="I139" s="7">
        <v>0.2</v>
      </c>
      <c r="J139" s="8">
        <v>1</v>
      </c>
    </row>
    <row r="140" spans="1:10" ht="15.75" customHeight="1" x14ac:dyDescent="0.2">
      <c r="A140" s="3">
        <v>43551</v>
      </c>
      <c r="B140" s="4" t="s">
        <v>100</v>
      </c>
      <c r="C140" s="4" t="s">
        <v>36</v>
      </c>
      <c r="D140" s="1">
        <v>78990</v>
      </c>
      <c r="E140" s="5">
        <v>180</v>
      </c>
      <c r="F140" s="5">
        <v>9</v>
      </c>
      <c r="G140" s="5">
        <v>189</v>
      </c>
      <c r="H140" s="6">
        <v>1.4410000000000001</v>
      </c>
      <c r="I140" s="7">
        <v>0.9</v>
      </c>
      <c r="J140" s="8">
        <v>3</v>
      </c>
    </row>
    <row r="141" spans="1:10" ht="15.75" customHeight="1" x14ac:dyDescent="0.2">
      <c r="A141" s="3">
        <v>43551</v>
      </c>
      <c r="B141" s="4" t="s">
        <v>136</v>
      </c>
      <c r="C141" s="4" t="s">
        <v>137</v>
      </c>
      <c r="D141" s="1">
        <v>73100</v>
      </c>
      <c r="E141" s="5">
        <v>113</v>
      </c>
      <c r="F141" s="5">
        <v>5.65</v>
      </c>
      <c r="G141" s="5">
        <v>118.65</v>
      </c>
      <c r="H141" s="6">
        <v>0.08</v>
      </c>
      <c r="I141" s="7">
        <v>1</v>
      </c>
      <c r="J141" s="8">
        <v>1</v>
      </c>
    </row>
    <row r="142" spans="1:10" ht="15.75" customHeight="1" x14ac:dyDescent="0.2">
      <c r="A142" s="3">
        <v>43551</v>
      </c>
      <c r="B142" s="4" t="s">
        <v>138</v>
      </c>
      <c r="C142" s="4" t="s">
        <v>87</v>
      </c>
      <c r="D142" s="1">
        <v>51520</v>
      </c>
      <c r="E142" s="5">
        <v>66</v>
      </c>
      <c r="F142" s="5">
        <v>3.3</v>
      </c>
      <c r="G142" s="5">
        <v>69.3</v>
      </c>
      <c r="H142" s="6">
        <v>0.05</v>
      </c>
      <c r="I142" s="7">
        <v>0.4</v>
      </c>
      <c r="J142" s="8">
        <v>1</v>
      </c>
    </row>
    <row r="143" spans="1:10" ht="15.75" customHeight="1" x14ac:dyDescent="0.2">
      <c r="A143" s="3">
        <v>43551</v>
      </c>
      <c r="B143" s="4" t="s">
        <v>94</v>
      </c>
      <c r="C143" s="4" t="s">
        <v>38</v>
      </c>
      <c r="D143" s="1">
        <v>7200</v>
      </c>
      <c r="E143" s="5">
        <v>77</v>
      </c>
      <c r="F143" s="5">
        <v>3.85</v>
      </c>
      <c r="G143" s="5">
        <v>80.849999999999994</v>
      </c>
      <c r="H143" s="6">
        <v>0.24</v>
      </c>
      <c r="I143" s="7">
        <v>0.4</v>
      </c>
      <c r="J143" s="8">
        <v>1</v>
      </c>
    </row>
    <row r="144" spans="1:10" ht="15.75" customHeight="1" x14ac:dyDescent="0.2">
      <c r="A144" s="3">
        <v>43552</v>
      </c>
      <c r="B144" s="4" t="s">
        <v>64</v>
      </c>
      <c r="C144" s="4" t="s">
        <v>21</v>
      </c>
      <c r="D144" s="1">
        <v>3000</v>
      </c>
      <c r="E144" s="5">
        <v>62</v>
      </c>
      <c r="F144" s="5">
        <v>3.1</v>
      </c>
      <c r="G144" s="5">
        <v>65.099999999999994</v>
      </c>
      <c r="H144" s="6">
        <v>0.1</v>
      </c>
      <c r="I144" s="7">
        <v>0.2</v>
      </c>
      <c r="J144" s="8">
        <v>1</v>
      </c>
    </row>
    <row r="145" spans="1:10" ht="15.75" customHeight="1" x14ac:dyDescent="0.2">
      <c r="A145" s="3">
        <v>43552</v>
      </c>
      <c r="B145" s="4" t="s">
        <v>54</v>
      </c>
      <c r="C145" s="4" t="s">
        <v>13</v>
      </c>
      <c r="D145" s="1">
        <v>44160</v>
      </c>
      <c r="E145" s="5">
        <v>87</v>
      </c>
      <c r="F145" s="5">
        <v>4.3499999999999996</v>
      </c>
      <c r="G145" s="5">
        <v>91.35</v>
      </c>
      <c r="H145" s="6">
        <v>0.34</v>
      </c>
      <c r="I145" s="7">
        <v>0.4</v>
      </c>
      <c r="J145" s="8">
        <v>1</v>
      </c>
    </row>
    <row r="146" spans="1:10" ht="15.75" customHeight="1" x14ac:dyDescent="0.2">
      <c r="A146" s="3">
        <v>43552</v>
      </c>
      <c r="B146" s="4" t="s">
        <v>139</v>
      </c>
      <c r="C146" s="4" t="s">
        <v>140</v>
      </c>
      <c r="D146" s="1">
        <v>49450</v>
      </c>
      <c r="E146" s="5">
        <v>82</v>
      </c>
      <c r="F146" s="5">
        <v>4.0999999999999996</v>
      </c>
      <c r="G146" s="5">
        <v>86.1</v>
      </c>
      <c r="H146" s="6">
        <v>0.04</v>
      </c>
      <c r="I146" s="7">
        <v>0.2</v>
      </c>
      <c r="J146" s="8">
        <v>1</v>
      </c>
    </row>
    <row r="147" spans="1:10" ht="15.75" customHeight="1" x14ac:dyDescent="0.2">
      <c r="A147" s="3">
        <v>43552</v>
      </c>
      <c r="B147" s="4"/>
      <c r="C147" s="4" t="s">
        <v>141</v>
      </c>
      <c r="D147" s="1">
        <v>49400</v>
      </c>
      <c r="E147" s="5">
        <v>440</v>
      </c>
      <c r="F147" s="5">
        <v>22</v>
      </c>
      <c r="G147" s="5">
        <v>462</v>
      </c>
      <c r="H147" s="6">
        <v>3.7</v>
      </c>
      <c r="I147" s="7">
        <v>3</v>
      </c>
      <c r="J147" s="8">
        <v>0</v>
      </c>
    </row>
    <row r="148" spans="1:10" ht="15.75" customHeight="1" x14ac:dyDescent="0.2">
      <c r="A148" s="3">
        <v>43553</v>
      </c>
      <c r="B148" s="4" t="s">
        <v>64</v>
      </c>
      <c r="C148" s="4" t="s">
        <v>21</v>
      </c>
      <c r="D148" s="1">
        <v>3000</v>
      </c>
      <c r="E148" s="5">
        <v>72</v>
      </c>
      <c r="F148" s="5">
        <v>3.6</v>
      </c>
      <c r="G148" s="5">
        <v>75.599999999999994</v>
      </c>
      <c r="H148" s="6">
        <v>0.5</v>
      </c>
      <c r="I148" s="7">
        <v>0.4</v>
      </c>
      <c r="J148" s="8">
        <v>2</v>
      </c>
    </row>
    <row r="149" spans="1:10" ht="15.75" customHeight="1" x14ac:dyDescent="0.2">
      <c r="A149" s="3">
        <v>43553</v>
      </c>
      <c r="B149" s="4" t="s">
        <v>142</v>
      </c>
      <c r="C149" s="4" t="s">
        <v>143</v>
      </c>
      <c r="D149" s="1">
        <v>69330</v>
      </c>
      <c r="E149" s="5">
        <v>103</v>
      </c>
      <c r="F149" s="5">
        <v>5.15</v>
      </c>
      <c r="G149" s="5">
        <v>108.15</v>
      </c>
      <c r="H149" s="6">
        <v>1</v>
      </c>
      <c r="I149" s="7">
        <v>1</v>
      </c>
      <c r="J149" s="8">
        <v>1</v>
      </c>
    </row>
    <row r="150" spans="1:10" ht="15.75" customHeight="1" x14ac:dyDescent="0.2">
      <c r="A150" s="3">
        <v>43553</v>
      </c>
      <c r="B150" s="4" t="s">
        <v>144</v>
      </c>
      <c r="C150" s="4" t="s">
        <v>145</v>
      </c>
      <c r="D150" s="1">
        <v>47400</v>
      </c>
      <c r="E150" s="5">
        <v>85</v>
      </c>
      <c r="F150" s="5">
        <v>4.25</v>
      </c>
      <c r="G150" s="5">
        <v>89.25</v>
      </c>
      <c r="H150" s="6">
        <v>0.38</v>
      </c>
      <c r="I150" s="7">
        <v>0.4</v>
      </c>
      <c r="J150" s="8">
        <v>1</v>
      </c>
    </row>
    <row r="151" spans="1:10" ht="15.75" customHeight="1" x14ac:dyDescent="0.2">
      <c r="A151" s="3">
        <v>43553</v>
      </c>
      <c r="B151" s="4" t="s">
        <v>146</v>
      </c>
      <c r="C151" s="4" t="s">
        <v>147</v>
      </c>
      <c r="D151" s="1">
        <v>26400</v>
      </c>
      <c r="E151" s="5">
        <v>82</v>
      </c>
      <c r="F151" s="5">
        <v>4.0999999999999996</v>
      </c>
      <c r="G151" s="5">
        <v>86.1</v>
      </c>
      <c r="H151" s="6">
        <v>0.6</v>
      </c>
      <c r="I151" s="7">
        <v>0.4</v>
      </c>
      <c r="J151" s="8">
        <v>1</v>
      </c>
    </row>
    <row r="152" spans="1:10" ht="15.75" customHeight="1" x14ac:dyDescent="0.2">
      <c r="A152" s="3">
        <v>43556</v>
      </c>
      <c r="B152" s="4" t="s">
        <v>148</v>
      </c>
      <c r="C152" s="4" t="s">
        <v>33</v>
      </c>
      <c r="D152" s="1">
        <v>62110</v>
      </c>
      <c r="E152" s="5">
        <v>226</v>
      </c>
      <c r="F152" s="5">
        <v>11.3</v>
      </c>
      <c r="G152" s="5">
        <v>237.3</v>
      </c>
      <c r="H152" s="6">
        <v>0.15</v>
      </c>
      <c r="I152" s="7">
        <v>0.8</v>
      </c>
      <c r="J152" s="8">
        <v>1</v>
      </c>
    </row>
    <row r="153" spans="1:10" ht="15.75" customHeight="1" x14ac:dyDescent="0.2">
      <c r="A153" s="3">
        <v>43556</v>
      </c>
      <c r="B153" s="4" t="s">
        <v>149</v>
      </c>
      <c r="C153" s="4" t="s">
        <v>150</v>
      </c>
      <c r="D153" s="1">
        <v>15300</v>
      </c>
      <c r="E153" s="5">
        <v>87</v>
      </c>
      <c r="F153" s="5">
        <v>4.3499999999999996</v>
      </c>
      <c r="G153" s="5">
        <v>91.35</v>
      </c>
      <c r="H153" s="6">
        <v>0.51500000000000001</v>
      </c>
      <c r="I153" s="7">
        <v>0.4</v>
      </c>
      <c r="J153" s="8">
        <v>1</v>
      </c>
    </row>
    <row r="154" spans="1:10" ht="15.75" customHeight="1" x14ac:dyDescent="0.2">
      <c r="A154" s="3">
        <v>43557</v>
      </c>
      <c r="B154" s="4" t="s">
        <v>65</v>
      </c>
      <c r="C154" s="4" t="s">
        <v>17</v>
      </c>
      <c r="D154" s="1">
        <v>42190</v>
      </c>
      <c r="E154" s="5">
        <v>113</v>
      </c>
      <c r="F154" s="5">
        <v>5.65</v>
      </c>
      <c r="G154" s="5">
        <v>118.65</v>
      </c>
      <c r="H154" s="6">
        <v>0.58699999999999997</v>
      </c>
      <c r="I154" s="7">
        <v>0.6</v>
      </c>
      <c r="J154" s="8">
        <v>3</v>
      </c>
    </row>
    <row r="155" spans="1:10" ht="15.75" customHeight="1" x14ac:dyDescent="0.2">
      <c r="A155" s="3">
        <v>43557</v>
      </c>
      <c r="B155" s="4" t="s">
        <v>64</v>
      </c>
      <c r="C155" s="4" t="s">
        <v>21</v>
      </c>
      <c r="D155" s="1">
        <v>3000</v>
      </c>
      <c r="E155" s="5">
        <v>113</v>
      </c>
      <c r="F155" s="5">
        <v>5.65</v>
      </c>
      <c r="G155" s="5">
        <v>118.65</v>
      </c>
      <c r="H155" s="6">
        <v>0.67300000000000004</v>
      </c>
      <c r="I155" s="7">
        <v>0.8</v>
      </c>
      <c r="J155" s="8">
        <v>2</v>
      </c>
    </row>
    <row r="156" spans="1:10" ht="15.75" customHeight="1" x14ac:dyDescent="0.2">
      <c r="A156" s="3">
        <v>43557</v>
      </c>
      <c r="B156" s="4" t="s">
        <v>54</v>
      </c>
      <c r="C156" s="4" t="s">
        <v>13</v>
      </c>
      <c r="D156" s="1">
        <v>44160</v>
      </c>
      <c r="E156" s="5">
        <v>77</v>
      </c>
      <c r="F156" s="5">
        <v>3.85</v>
      </c>
      <c r="G156" s="5">
        <v>80.849999999999994</v>
      </c>
      <c r="H156" s="6">
        <v>0.04</v>
      </c>
      <c r="I156" s="7">
        <v>0.2</v>
      </c>
      <c r="J156" s="8">
        <v>1</v>
      </c>
    </row>
    <row r="157" spans="1:10" ht="15.75" customHeight="1" x14ac:dyDescent="0.2">
      <c r="A157" s="3">
        <v>43557</v>
      </c>
      <c r="B157" s="4" t="s">
        <v>151</v>
      </c>
      <c r="C157" s="4" t="s">
        <v>152</v>
      </c>
      <c r="D157" s="1">
        <v>35530</v>
      </c>
      <c r="E157" s="5">
        <v>102</v>
      </c>
      <c r="F157" s="5">
        <v>5.0999999999999996</v>
      </c>
      <c r="G157" s="5">
        <v>107.1</v>
      </c>
      <c r="H157" s="6">
        <v>9.5000000000000001E-2</v>
      </c>
      <c r="I157" s="7">
        <v>0.25</v>
      </c>
      <c r="J157" s="8">
        <v>1</v>
      </c>
    </row>
    <row r="158" spans="1:10" ht="15.75" customHeight="1" x14ac:dyDescent="0.2">
      <c r="A158" s="3">
        <v>43558</v>
      </c>
      <c r="B158" s="4" t="s">
        <v>153</v>
      </c>
      <c r="C158" s="4" t="s">
        <v>154</v>
      </c>
      <c r="D158" s="1">
        <v>21140</v>
      </c>
      <c r="E158" s="5">
        <v>124</v>
      </c>
      <c r="F158" s="5">
        <v>6.2</v>
      </c>
      <c r="G158" s="5">
        <v>130.19999999999999</v>
      </c>
      <c r="H158" s="6">
        <v>0.25</v>
      </c>
      <c r="I158" s="7">
        <v>1</v>
      </c>
      <c r="J158" s="8">
        <v>1</v>
      </c>
    </row>
    <row r="159" spans="1:10" ht="15.75" customHeight="1" x14ac:dyDescent="0.2">
      <c r="A159" s="3">
        <v>43558</v>
      </c>
      <c r="B159" s="4" t="s">
        <v>155</v>
      </c>
      <c r="C159" s="4" t="s">
        <v>156</v>
      </c>
      <c r="D159" s="1">
        <v>68110</v>
      </c>
      <c r="E159" s="5">
        <v>93</v>
      </c>
      <c r="F159" s="5">
        <v>4.6500000000000004</v>
      </c>
      <c r="G159" s="5">
        <v>97.65</v>
      </c>
      <c r="H159" s="6">
        <v>0.18</v>
      </c>
      <c r="I159" s="7">
        <v>1</v>
      </c>
      <c r="J159" s="8">
        <v>1</v>
      </c>
    </row>
    <row r="160" spans="1:10" ht="15.75" customHeight="1" x14ac:dyDescent="0.2">
      <c r="A160" s="3">
        <v>43558</v>
      </c>
      <c r="B160" s="4" t="s">
        <v>75</v>
      </c>
      <c r="C160" s="4" t="s">
        <v>76</v>
      </c>
      <c r="D160" s="1">
        <v>1100</v>
      </c>
      <c r="E160" s="5">
        <v>67</v>
      </c>
      <c r="F160" s="5">
        <v>3.35</v>
      </c>
      <c r="G160" s="5">
        <v>70.349999999999994</v>
      </c>
      <c r="H160" s="6">
        <v>0.3</v>
      </c>
      <c r="I160" s="7">
        <v>0.4</v>
      </c>
      <c r="J160" s="8">
        <v>1</v>
      </c>
    </row>
    <row r="161" spans="1:10" ht="15.75" customHeight="1" x14ac:dyDescent="0.2">
      <c r="A161" s="3">
        <v>43558</v>
      </c>
      <c r="B161" s="4" t="s">
        <v>157</v>
      </c>
      <c r="C161" s="4" t="s">
        <v>158</v>
      </c>
      <c r="D161" s="1">
        <v>50310</v>
      </c>
      <c r="E161" s="5">
        <v>92</v>
      </c>
      <c r="F161" s="5">
        <v>4.5999999999999996</v>
      </c>
      <c r="G161" s="5">
        <v>96.6</v>
      </c>
      <c r="H161" s="6">
        <v>3.5000000000000003E-2</v>
      </c>
      <c r="I161" s="7">
        <v>0.4</v>
      </c>
      <c r="J161" s="8">
        <v>1</v>
      </c>
    </row>
    <row r="162" spans="1:10" ht="15.75" customHeight="1" x14ac:dyDescent="0.2">
      <c r="A162" s="3">
        <v>43560</v>
      </c>
      <c r="B162" s="4" t="s">
        <v>91</v>
      </c>
      <c r="C162" s="4" t="s">
        <v>20</v>
      </c>
      <c r="D162" s="1">
        <v>69780</v>
      </c>
      <c r="E162" s="5">
        <v>103</v>
      </c>
      <c r="F162" s="5">
        <v>5.15</v>
      </c>
      <c r="G162" s="5">
        <v>108.15</v>
      </c>
      <c r="H162" s="6">
        <v>0.5</v>
      </c>
      <c r="I162" s="7">
        <v>0.6</v>
      </c>
      <c r="J162" s="8">
        <v>2</v>
      </c>
    </row>
    <row r="163" spans="1:10" ht="15.75" customHeight="1" x14ac:dyDescent="0.2">
      <c r="A163" s="3">
        <v>43560</v>
      </c>
      <c r="B163" s="4" t="s">
        <v>159</v>
      </c>
      <c r="C163" s="4" t="s">
        <v>160</v>
      </c>
      <c r="D163" s="1">
        <v>67700</v>
      </c>
      <c r="E163" s="5">
        <v>128</v>
      </c>
      <c r="F163" s="5">
        <v>6.4</v>
      </c>
      <c r="G163" s="5">
        <v>134.4</v>
      </c>
      <c r="H163" s="6">
        <v>0.1</v>
      </c>
      <c r="I163" s="7">
        <v>1.4</v>
      </c>
      <c r="J163" s="8">
        <v>1</v>
      </c>
    </row>
    <row r="164" spans="1:10" ht="15.75" customHeight="1" x14ac:dyDescent="0.2">
      <c r="A164" s="3">
        <v>43560</v>
      </c>
      <c r="B164" s="4" t="s">
        <v>54</v>
      </c>
      <c r="C164" s="4" t="s">
        <v>13</v>
      </c>
      <c r="D164" s="1">
        <v>44160</v>
      </c>
      <c r="E164" s="5">
        <v>87</v>
      </c>
      <c r="F164" s="5">
        <v>4.3499999999999996</v>
      </c>
      <c r="G164" s="5">
        <v>91.35</v>
      </c>
      <c r="H164" s="6">
        <v>0.5</v>
      </c>
      <c r="I164" s="7">
        <v>0.4</v>
      </c>
      <c r="J164" s="8">
        <v>1</v>
      </c>
    </row>
    <row r="165" spans="1:10" ht="15.75" customHeight="1" x14ac:dyDescent="0.2">
      <c r="A165" s="3">
        <v>43563</v>
      </c>
      <c r="B165" s="4"/>
      <c r="C165" s="4" t="s">
        <v>33</v>
      </c>
      <c r="D165" s="1">
        <v>62110</v>
      </c>
      <c r="E165" s="5">
        <v>226</v>
      </c>
      <c r="F165" s="5">
        <v>11.3</v>
      </c>
      <c r="G165" s="5">
        <v>237.3</v>
      </c>
      <c r="H165" s="6">
        <v>0.3</v>
      </c>
      <c r="I165" s="7">
        <v>0.5</v>
      </c>
      <c r="J165" s="8">
        <v>1</v>
      </c>
    </row>
    <row r="166" spans="1:10" ht="15.75" customHeight="1" x14ac:dyDescent="0.2">
      <c r="A166" s="3">
        <v>43563</v>
      </c>
      <c r="B166" s="4" t="s">
        <v>54</v>
      </c>
      <c r="C166" s="4" t="s">
        <v>13</v>
      </c>
      <c r="D166" s="1">
        <v>44160</v>
      </c>
      <c r="E166" s="5">
        <v>77</v>
      </c>
      <c r="F166" s="5">
        <v>3.85</v>
      </c>
      <c r="G166" s="5">
        <v>80.849999999999994</v>
      </c>
      <c r="H166" s="6">
        <v>0.6</v>
      </c>
      <c r="I166" s="7">
        <v>0.4</v>
      </c>
      <c r="J166" s="8">
        <v>1</v>
      </c>
    </row>
    <row r="167" spans="1:10" ht="15.75" customHeight="1" x14ac:dyDescent="0.2">
      <c r="A167" s="3">
        <v>43564</v>
      </c>
      <c r="B167" s="4" t="s">
        <v>89</v>
      </c>
      <c r="C167" s="4" t="s">
        <v>19</v>
      </c>
      <c r="D167" s="1">
        <v>25300</v>
      </c>
      <c r="E167" s="5">
        <v>72</v>
      </c>
      <c r="F167" s="5">
        <v>3.6</v>
      </c>
      <c r="G167" s="5">
        <v>75.599999999999994</v>
      </c>
      <c r="H167" s="6">
        <v>0.7</v>
      </c>
      <c r="I167" s="7">
        <v>0.4</v>
      </c>
      <c r="J167" s="8">
        <v>1</v>
      </c>
    </row>
    <row r="168" spans="1:10" ht="15.75" customHeight="1" x14ac:dyDescent="0.2">
      <c r="A168" s="3">
        <v>43564</v>
      </c>
      <c r="B168" s="4" t="s">
        <v>161</v>
      </c>
      <c r="C168" s="4" t="s">
        <v>162</v>
      </c>
      <c r="D168" s="1">
        <v>13130</v>
      </c>
      <c r="E168" s="5">
        <v>124</v>
      </c>
      <c r="F168" s="5">
        <v>6.2</v>
      </c>
      <c r="G168" s="5">
        <v>130.19999999999999</v>
      </c>
      <c r="H168" s="6">
        <v>0.43</v>
      </c>
      <c r="I168" s="7">
        <v>0.4</v>
      </c>
      <c r="J168" s="8">
        <v>1</v>
      </c>
    </row>
    <row r="169" spans="1:10" ht="15.75" customHeight="1" x14ac:dyDescent="0.2">
      <c r="A169" s="3">
        <v>43564</v>
      </c>
      <c r="B169" s="4" t="s">
        <v>64</v>
      </c>
      <c r="C169" s="4" t="s">
        <v>21</v>
      </c>
      <c r="D169" s="1">
        <v>3000</v>
      </c>
      <c r="E169" s="5">
        <v>113</v>
      </c>
      <c r="F169" s="5">
        <v>5.65</v>
      </c>
      <c r="G169" s="5">
        <v>118.65</v>
      </c>
      <c r="H169" s="6">
        <v>0.48</v>
      </c>
      <c r="I169" s="7">
        <v>0.6</v>
      </c>
      <c r="J169" s="8">
        <v>2</v>
      </c>
    </row>
    <row r="170" spans="1:10" ht="15.75" customHeight="1" x14ac:dyDescent="0.2">
      <c r="A170" s="3">
        <v>43564</v>
      </c>
      <c r="B170" s="4" t="s">
        <v>65</v>
      </c>
      <c r="C170" s="4" t="s">
        <v>17</v>
      </c>
      <c r="D170" s="1">
        <v>42190</v>
      </c>
      <c r="E170" s="5">
        <v>69</v>
      </c>
      <c r="F170" s="5">
        <v>3.45</v>
      </c>
      <c r="G170" s="5">
        <v>72.45</v>
      </c>
      <c r="H170" s="6">
        <v>0.222</v>
      </c>
      <c r="I170" s="7">
        <v>0.4</v>
      </c>
      <c r="J170" s="8">
        <v>2</v>
      </c>
    </row>
    <row r="171" spans="1:10" ht="15.75" customHeight="1" x14ac:dyDescent="0.2">
      <c r="A171" s="3">
        <v>43564</v>
      </c>
      <c r="B171" s="4" t="s">
        <v>163</v>
      </c>
      <c r="C171" s="4" t="s">
        <v>164</v>
      </c>
      <c r="D171" s="1">
        <v>21470</v>
      </c>
      <c r="E171" s="5">
        <v>66</v>
      </c>
      <c r="F171" s="5">
        <v>3.3</v>
      </c>
      <c r="G171" s="5">
        <v>69.3</v>
      </c>
      <c r="H171" s="6">
        <v>0.06</v>
      </c>
      <c r="I171" s="7">
        <v>0.4</v>
      </c>
      <c r="J171" s="8">
        <v>1</v>
      </c>
    </row>
    <row r="172" spans="1:10" ht="15.75" customHeight="1" x14ac:dyDescent="0.2">
      <c r="A172" s="3">
        <v>43564</v>
      </c>
      <c r="B172" s="4" t="s">
        <v>91</v>
      </c>
      <c r="C172" s="4" t="s">
        <v>20</v>
      </c>
      <c r="D172" s="1">
        <v>69780</v>
      </c>
      <c r="E172" s="5">
        <v>103</v>
      </c>
      <c r="F172" s="5">
        <v>5.15</v>
      </c>
      <c r="G172" s="5">
        <v>108.15</v>
      </c>
      <c r="H172" s="6">
        <v>0.5</v>
      </c>
      <c r="I172" s="7">
        <v>0.6</v>
      </c>
      <c r="J172" s="8">
        <v>2</v>
      </c>
    </row>
    <row r="173" spans="1:10" ht="15.75" customHeight="1" x14ac:dyDescent="0.2">
      <c r="A173" s="3">
        <v>43564</v>
      </c>
      <c r="B173" s="4" t="s">
        <v>165</v>
      </c>
      <c r="C173" s="4" t="s">
        <v>166</v>
      </c>
      <c r="D173" s="1">
        <v>64230</v>
      </c>
      <c r="E173" s="5">
        <v>330</v>
      </c>
      <c r="F173" s="5">
        <v>16.5</v>
      </c>
      <c r="G173" s="5">
        <v>346.5</v>
      </c>
      <c r="H173" s="6">
        <v>0.25</v>
      </c>
      <c r="I173" s="7">
        <v>1.2</v>
      </c>
      <c r="J173" s="8">
        <v>1</v>
      </c>
    </row>
    <row r="174" spans="1:10" ht="15.75" customHeight="1" x14ac:dyDescent="0.2">
      <c r="A174" s="3">
        <v>43565</v>
      </c>
      <c r="B174" s="4" t="s">
        <v>91</v>
      </c>
      <c r="C174" s="4" t="s">
        <v>20</v>
      </c>
      <c r="D174" s="1">
        <v>69780</v>
      </c>
      <c r="E174" s="5">
        <v>46</v>
      </c>
      <c r="F174" s="5">
        <v>2.2999999999999998</v>
      </c>
      <c r="G174" s="5">
        <v>48.3</v>
      </c>
      <c r="H174" s="6">
        <v>0.2</v>
      </c>
      <c r="I174" s="7">
        <v>0.2</v>
      </c>
      <c r="J174" s="8">
        <v>1</v>
      </c>
    </row>
    <row r="175" spans="1:10" ht="15.75" customHeight="1" x14ac:dyDescent="0.2">
      <c r="A175" s="3">
        <v>43566</v>
      </c>
      <c r="B175" s="4" t="s">
        <v>65</v>
      </c>
      <c r="C175" s="4" t="s">
        <v>17</v>
      </c>
      <c r="D175" s="1">
        <v>42190</v>
      </c>
      <c r="E175" s="5">
        <v>69</v>
      </c>
      <c r="F175" s="5">
        <v>3.45</v>
      </c>
      <c r="G175" s="5">
        <v>72.45</v>
      </c>
      <c r="H175" s="6">
        <v>0.5</v>
      </c>
      <c r="I175" s="7">
        <v>0.4</v>
      </c>
      <c r="J175" s="8">
        <v>1</v>
      </c>
    </row>
    <row r="176" spans="1:10" ht="15.75" customHeight="1" x14ac:dyDescent="0.2">
      <c r="A176" s="3">
        <v>43566</v>
      </c>
      <c r="B176" s="4" t="s">
        <v>54</v>
      </c>
      <c r="C176" s="4" t="s">
        <v>13</v>
      </c>
      <c r="D176" s="1">
        <v>44160</v>
      </c>
      <c r="E176" s="5">
        <v>77</v>
      </c>
      <c r="F176" s="5">
        <v>3.85</v>
      </c>
      <c r="G176" s="5">
        <v>80.849999999999994</v>
      </c>
      <c r="H176" s="6">
        <v>0.3</v>
      </c>
      <c r="I176" s="7">
        <v>0.4</v>
      </c>
      <c r="J176" s="8">
        <v>1</v>
      </c>
    </row>
    <row r="177" spans="1:10" ht="15.75" customHeight="1" x14ac:dyDescent="0.2">
      <c r="A177" s="3">
        <v>43567</v>
      </c>
      <c r="B177" s="4"/>
      <c r="C177" s="4" t="s">
        <v>49</v>
      </c>
      <c r="D177" s="1">
        <v>68350</v>
      </c>
      <c r="E177" s="5">
        <v>225</v>
      </c>
      <c r="F177" s="5">
        <v>11.25</v>
      </c>
      <c r="G177" s="5">
        <v>236.25</v>
      </c>
      <c r="H177" s="6">
        <v>0.8</v>
      </c>
      <c r="I177" s="7">
        <v>2</v>
      </c>
      <c r="J177" s="8">
        <v>0</v>
      </c>
    </row>
    <row r="178" spans="1:10" ht="15.75" customHeight="1" x14ac:dyDescent="0.2">
      <c r="A178" s="3">
        <v>43567</v>
      </c>
      <c r="B178" s="4" t="s">
        <v>167</v>
      </c>
      <c r="C178" s="4" t="s">
        <v>168</v>
      </c>
      <c r="D178" s="1">
        <v>25490</v>
      </c>
      <c r="E178" s="5">
        <v>72</v>
      </c>
      <c r="F178" s="5">
        <v>3.6</v>
      </c>
      <c r="G178" s="5">
        <v>75.599999999999994</v>
      </c>
      <c r="H178" s="6">
        <v>0.15</v>
      </c>
      <c r="I178" s="7">
        <v>0.4</v>
      </c>
      <c r="J178" s="8">
        <v>1</v>
      </c>
    </row>
    <row r="179" spans="1:10" ht="15.75" customHeight="1" x14ac:dyDescent="0.2">
      <c r="A179" s="3">
        <v>43567</v>
      </c>
      <c r="B179" s="4" t="s">
        <v>169</v>
      </c>
      <c r="C179" s="4" t="s">
        <v>87</v>
      </c>
      <c r="D179" s="1">
        <v>51520</v>
      </c>
      <c r="E179" s="5">
        <v>66</v>
      </c>
      <c r="F179" s="5">
        <v>3.3</v>
      </c>
      <c r="G179" s="5">
        <v>69.3</v>
      </c>
      <c r="H179" s="6">
        <v>7.0000000000000007E-2</v>
      </c>
      <c r="I179" s="7">
        <v>0.4</v>
      </c>
      <c r="J179" s="8">
        <v>1</v>
      </c>
    </row>
    <row r="180" spans="1:10" ht="15.75" customHeight="1" x14ac:dyDescent="0.2">
      <c r="A180" s="3">
        <v>43567</v>
      </c>
      <c r="B180" s="4" t="s">
        <v>64</v>
      </c>
      <c r="C180" s="4" t="s">
        <v>21</v>
      </c>
      <c r="D180" s="1">
        <v>3000</v>
      </c>
      <c r="E180" s="5">
        <v>72</v>
      </c>
      <c r="F180" s="5">
        <v>3.6</v>
      </c>
      <c r="G180" s="5">
        <v>75.599999999999994</v>
      </c>
      <c r="H180" s="6">
        <v>0.22</v>
      </c>
      <c r="I180" s="7">
        <v>0.4</v>
      </c>
      <c r="J180" s="8">
        <v>1</v>
      </c>
    </row>
    <row r="181" spans="1:10" ht="15.75" customHeight="1" x14ac:dyDescent="0.2">
      <c r="A181" s="3">
        <v>43567</v>
      </c>
      <c r="B181" s="4" t="s">
        <v>54</v>
      </c>
      <c r="C181" s="4" t="s">
        <v>13</v>
      </c>
      <c r="D181" s="1">
        <v>44160</v>
      </c>
      <c r="E181" s="5">
        <v>88</v>
      </c>
      <c r="F181" s="5">
        <v>4.4000000000000004</v>
      </c>
      <c r="G181" s="5">
        <v>92.4</v>
      </c>
      <c r="H181" s="6">
        <v>0.1</v>
      </c>
      <c r="I181" s="7">
        <v>0.2</v>
      </c>
      <c r="J181" s="8">
        <v>1</v>
      </c>
    </row>
    <row r="182" spans="1:10" ht="15.75" customHeight="1" x14ac:dyDescent="0.2">
      <c r="A182" s="3">
        <v>43570</v>
      </c>
      <c r="B182" s="4" t="s">
        <v>91</v>
      </c>
      <c r="C182" s="4" t="s">
        <v>20</v>
      </c>
      <c r="D182" s="1">
        <v>69780</v>
      </c>
      <c r="E182" s="5">
        <v>46</v>
      </c>
      <c r="F182" s="5">
        <v>2.2999999999999998</v>
      </c>
      <c r="G182" s="5">
        <v>48.3</v>
      </c>
      <c r="H182" s="6">
        <v>0.13</v>
      </c>
      <c r="I182" s="7">
        <v>0.4</v>
      </c>
      <c r="J182" s="8">
        <v>1</v>
      </c>
    </row>
    <row r="183" spans="1:10" ht="15.75" customHeight="1" x14ac:dyDescent="0.2">
      <c r="A183" s="3">
        <v>43570</v>
      </c>
      <c r="B183" s="4" t="s">
        <v>170</v>
      </c>
      <c r="C183" s="4" t="s">
        <v>171</v>
      </c>
      <c r="D183" s="1">
        <v>25690</v>
      </c>
      <c r="E183" s="5">
        <v>62</v>
      </c>
      <c r="F183" s="5">
        <v>3.1</v>
      </c>
      <c r="G183" s="5">
        <v>65.099999999999994</v>
      </c>
      <c r="H183" s="6">
        <v>7.0000000000000001E-3</v>
      </c>
      <c r="I183" s="7">
        <v>0.5</v>
      </c>
      <c r="J183" s="8">
        <v>1</v>
      </c>
    </row>
    <row r="184" spans="1:10" ht="15.75" customHeight="1" x14ac:dyDescent="0.2">
      <c r="A184" s="3">
        <v>43570</v>
      </c>
      <c r="B184" s="4" t="s">
        <v>172</v>
      </c>
      <c r="C184" s="4" t="s">
        <v>87</v>
      </c>
      <c r="D184" s="1">
        <v>51520</v>
      </c>
      <c r="E184" s="5">
        <v>66</v>
      </c>
      <c r="F184" s="5">
        <v>3.3</v>
      </c>
      <c r="G184" s="5">
        <v>69.3</v>
      </c>
      <c r="H184" s="6">
        <v>0.06</v>
      </c>
      <c r="I184" s="7">
        <v>0.4</v>
      </c>
      <c r="J184" s="8">
        <v>1</v>
      </c>
    </row>
    <row r="185" spans="1:10" ht="15.75" customHeight="1" x14ac:dyDescent="0.2">
      <c r="A185" s="3">
        <v>43570</v>
      </c>
      <c r="B185" s="4" t="s">
        <v>173</v>
      </c>
      <c r="C185" s="4" t="s">
        <v>47</v>
      </c>
      <c r="D185" s="1">
        <v>68000</v>
      </c>
      <c r="E185" s="5">
        <v>84</v>
      </c>
      <c r="F185" s="5">
        <v>4.2</v>
      </c>
      <c r="G185" s="5">
        <v>88.2</v>
      </c>
      <c r="H185" s="6">
        <v>0.5</v>
      </c>
      <c r="I185" s="7">
        <v>0.5</v>
      </c>
      <c r="J185" s="8">
        <v>1</v>
      </c>
    </row>
    <row r="186" spans="1:10" ht="15.75" customHeight="1" x14ac:dyDescent="0.2">
      <c r="A186" s="3">
        <v>43570</v>
      </c>
      <c r="B186" s="4" t="s">
        <v>174</v>
      </c>
      <c r="C186" s="4" t="s">
        <v>33</v>
      </c>
      <c r="D186" s="1">
        <v>62110</v>
      </c>
      <c r="E186" s="5">
        <v>226</v>
      </c>
      <c r="F186" s="5">
        <v>11.3</v>
      </c>
      <c r="G186" s="5">
        <v>237.3</v>
      </c>
      <c r="H186" s="6">
        <v>0.1</v>
      </c>
      <c r="I186" s="7">
        <v>0.8</v>
      </c>
      <c r="J186" s="8">
        <v>1</v>
      </c>
    </row>
    <row r="187" spans="1:10" ht="15.75" customHeight="1" x14ac:dyDescent="0.2">
      <c r="A187" s="3">
        <v>43570</v>
      </c>
      <c r="B187" s="4" t="s">
        <v>175</v>
      </c>
      <c r="C187" s="4" t="s">
        <v>152</v>
      </c>
      <c r="D187" s="1">
        <v>35530</v>
      </c>
      <c r="E187" s="5">
        <v>88</v>
      </c>
      <c r="F187" s="5">
        <v>4.4000000000000004</v>
      </c>
      <c r="G187" s="5">
        <v>92.4</v>
      </c>
      <c r="H187" s="6">
        <v>0.05</v>
      </c>
      <c r="I187" s="7">
        <v>0.4</v>
      </c>
      <c r="J187" s="8">
        <v>1</v>
      </c>
    </row>
    <row r="188" spans="1:10" ht="15.75" customHeight="1" x14ac:dyDescent="0.2">
      <c r="A188" s="3">
        <v>43571</v>
      </c>
      <c r="B188" s="4" t="s">
        <v>64</v>
      </c>
      <c r="C188" s="4" t="s">
        <v>21</v>
      </c>
      <c r="D188" s="1">
        <v>3000</v>
      </c>
      <c r="E188" s="5">
        <v>72</v>
      </c>
      <c r="F188" s="5">
        <v>3.6</v>
      </c>
      <c r="G188" s="5">
        <v>75.599999999999994</v>
      </c>
      <c r="H188" s="6">
        <v>0.28999999999999998</v>
      </c>
      <c r="I188" s="7">
        <v>0.4</v>
      </c>
      <c r="J188" s="8">
        <v>2</v>
      </c>
    </row>
    <row r="189" spans="1:10" ht="15.75" customHeight="1" x14ac:dyDescent="0.2">
      <c r="A189" s="3">
        <v>43571</v>
      </c>
      <c r="B189" s="4" t="s">
        <v>65</v>
      </c>
      <c r="C189" s="4" t="s">
        <v>17</v>
      </c>
      <c r="D189" s="1">
        <v>42190</v>
      </c>
      <c r="E189" s="5">
        <v>57</v>
      </c>
      <c r="F189" s="5">
        <v>2.85</v>
      </c>
      <c r="G189" s="5">
        <v>59.85</v>
      </c>
      <c r="H189" s="6">
        <v>0.18</v>
      </c>
      <c r="I189" s="7">
        <v>0.2</v>
      </c>
      <c r="J189" s="8">
        <v>1</v>
      </c>
    </row>
    <row r="190" spans="1:10" ht="15.75" customHeight="1" x14ac:dyDescent="0.2">
      <c r="A190" s="3">
        <v>43571</v>
      </c>
      <c r="B190" s="4" t="s">
        <v>174</v>
      </c>
      <c r="C190" s="4" t="s">
        <v>33</v>
      </c>
      <c r="D190" s="1">
        <v>62110</v>
      </c>
      <c r="E190" s="5">
        <v>68</v>
      </c>
      <c r="F190" s="5">
        <v>3.4</v>
      </c>
      <c r="G190" s="5">
        <v>71.400000000000006</v>
      </c>
      <c r="H190" s="6">
        <v>8.0000000000000002E-3</v>
      </c>
      <c r="I190" s="7">
        <v>0.2</v>
      </c>
      <c r="J190" s="8">
        <v>1</v>
      </c>
    </row>
    <row r="191" spans="1:10" ht="15.75" customHeight="1" x14ac:dyDescent="0.2">
      <c r="A191" s="3">
        <v>43571</v>
      </c>
      <c r="B191" s="4" t="s">
        <v>88</v>
      </c>
      <c r="C191" s="4" t="s">
        <v>56</v>
      </c>
      <c r="D191" s="1">
        <v>70300</v>
      </c>
      <c r="E191" s="5">
        <v>165</v>
      </c>
      <c r="F191" s="5">
        <v>8.25</v>
      </c>
      <c r="G191" s="5">
        <v>173.25</v>
      </c>
      <c r="H191" s="6">
        <v>1.05</v>
      </c>
      <c r="I191" s="7">
        <v>2.4</v>
      </c>
      <c r="J191" s="8">
        <v>3</v>
      </c>
    </row>
    <row r="192" spans="1:10" ht="15.75" customHeight="1" x14ac:dyDescent="0.2">
      <c r="A192" s="3">
        <v>43571</v>
      </c>
      <c r="B192" s="4" t="s">
        <v>176</v>
      </c>
      <c r="C192" s="4" t="s">
        <v>177</v>
      </c>
      <c r="D192" s="1">
        <v>42650</v>
      </c>
      <c r="E192" s="5">
        <v>57</v>
      </c>
      <c r="F192" s="5">
        <v>2.85</v>
      </c>
      <c r="G192" s="5">
        <v>59.85</v>
      </c>
      <c r="H192" s="6">
        <v>0.02</v>
      </c>
      <c r="I192" s="7">
        <v>0.2</v>
      </c>
      <c r="J192" s="8">
        <v>1</v>
      </c>
    </row>
    <row r="193" spans="1:10" ht="15.75" customHeight="1" x14ac:dyDescent="0.2">
      <c r="A193" s="3">
        <v>43571</v>
      </c>
      <c r="B193" s="4" t="s">
        <v>91</v>
      </c>
      <c r="C193" s="4" t="s">
        <v>20</v>
      </c>
      <c r="D193" s="1">
        <v>69780</v>
      </c>
      <c r="E193" s="5">
        <v>46</v>
      </c>
      <c r="F193" s="5">
        <v>2.2999999999999998</v>
      </c>
      <c r="G193" s="5">
        <v>48.3</v>
      </c>
      <c r="H193" s="6">
        <v>0.2</v>
      </c>
      <c r="I193" s="7">
        <v>0.2</v>
      </c>
      <c r="J193" s="8">
        <v>1</v>
      </c>
    </row>
    <row r="194" spans="1:10" ht="15.75" customHeight="1" x14ac:dyDescent="0.2">
      <c r="A194" s="3">
        <v>43571</v>
      </c>
      <c r="B194" s="4" t="s">
        <v>178</v>
      </c>
      <c r="C194" s="4" t="s">
        <v>102</v>
      </c>
      <c r="D194" s="1">
        <v>77183</v>
      </c>
      <c r="E194" s="5">
        <v>75</v>
      </c>
      <c r="F194" s="5">
        <v>3.75</v>
      </c>
      <c r="G194" s="5">
        <v>78.75</v>
      </c>
      <c r="H194" s="6">
        <v>0.44</v>
      </c>
      <c r="I194" s="7">
        <v>0.2</v>
      </c>
      <c r="J194" s="8">
        <v>1</v>
      </c>
    </row>
    <row r="195" spans="1:10" ht="15.75" customHeight="1" x14ac:dyDescent="0.2">
      <c r="A195" s="3">
        <v>43572</v>
      </c>
      <c r="B195" s="4" t="s">
        <v>179</v>
      </c>
      <c r="C195" s="4" t="s">
        <v>49</v>
      </c>
      <c r="D195" s="1">
        <v>68350</v>
      </c>
      <c r="E195" s="5">
        <v>255</v>
      </c>
      <c r="F195" s="5">
        <v>12.75</v>
      </c>
      <c r="G195" s="5">
        <v>267.75</v>
      </c>
      <c r="H195" s="6">
        <v>0.3</v>
      </c>
      <c r="I195" s="7">
        <v>2</v>
      </c>
      <c r="J195" s="8">
        <v>0</v>
      </c>
    </row>
    <row r="196" spans="1:10" ht="15.75" customHeight="1" x14ac:dyDescent="0.2">
      <c r="A196" s="3">
        <v>43573</v>
      </c>
      <c r="B196" s="4" t="s">
        <v>65</v>
      </c>
      <c r="C196" s="4" t="s">
        <v>17</v>
      </c>
      <c r="D196" s="1">
        <v>42190</v>
      </c>
      <c r="E196" s="5">
        <v>57</v>
      </c>
      <c r="F196" s="5">
        <v>2.85</v>
      </c>
      <c r="G196" s="5">
        <v>59.85</v>
      </c>
      <c r="H196" s="6">
        <v>0.18</v>
      </c>
      <c r="I196" s="7">
        <v>0.4</v>
      </c>
      <c r="J196" s="8">
        <v>1</v>
      </c>
    </row>
    <row r="197" spans="1:10" ht="15.75" customHeight="1" x14ac:dyDescent="0.2">
      <c r="A197" s="3">
        <v>43573</v>
      </c>
      <c r="B197" s="4" t="s">
        <v>120</v>
      </c>
      <c r="C197" s="4" t="s">
        <v>121</v>
      </c>
      <c r="D197" s="1">
        <v>89210</v>
      </c>
      <c r="E197" s="5">
        <v>70</v>
      </c>
      <c r="F197" s="5">
        <v>3.5</v>
      </c>
      <c r="G197" s="5">
        <v>73.5</v>
      </c>
      <c r="H197" s="6">
        <v>7.0000000000000007E-2</v>
      </c>
      <c r="I197" s="7">
        <v>0.4</v>
      </c>
      <c r="J197" s="8">
        <v>1</v>
      </c>
    </row>
    <row r="198" spans="1:10" ht="15.75" customHeight="1" x14ac:dyDescent="0.2">
      <c r="A198" s="3">
        <v>43573</v>
      </c>
      <c r="B198" s="4" t="s">
        <v>180</v>
      </c>
      <c r="C198" s="4" t="s">
        <v>181</v>
      </c>
      <c r="D198" s="1">
        <v>36100</v>
      </c>
      <c r="E198" s="5">
        <v>72</v>
      </c>
      <c r="F198" s="5">
        <v>3.6</v>
      </c>
      <c r="G198" s="5">
        <v>75.599999999999994</v>
      </c>
      <c r="H198" s="6">
        <v>3.5000000000000003E-2</v>
      </c>
      <c r="I198" s="7">
        <v>0.4</v>
      </c>
      <c r="J198" s="8">
        <v>1</v>
      </c>
    </row>
    <row r="199" spans="1:10" ht="15.75" customHeight="1" x14ac:dyDescent="0.2">
      <c r="A199" s="3">
        <v>43573</v>
      </c>
      <c r="B199" s="4" t="s">
        <v>91</v>
      </c>
      <c r="C199" s="4" t="s">
        <v>20</v>
      </c>
      <c r="D199" s="1">
        <v>69780</v>
      </c>
      <c r="E199" s="5">
        <v>149</v>
      </c>
      <c r="F199" s="5">
        <v>7.45</v>
      </c>
      <c r="G199" s="5">
        <v>156.44999999999999</v>
      </c>
      <c r="H199" s="6">
        <v>0.6</v>
      </c>
      <c r="I199" s="7">
        <v>1.2</v>
      </c>
      <c r="J199" s="8">
        <v>3</v>
      </c>
    </row>
    <row r="200" spans="1:10" ht="15.75" customHeight="1" x14ac:dyDescent="0.2">
      <c r="A200" s="3">
        <v>43573</v>
      </c>
      <c r="B200" s="4" t="s">
        <v>182</v>
      </c>
      <c r="C200" s="4" t="s">
        <v>42</v>
      </c>
      <c r="D200" s="1">
        <v>44750</v>
      </c>
      <c r="E200" s="5">
        <v>87</v>
      </c>
      <c r="F200" s="5">
        <v>4.3499999999999996</v>
      </c>
      <c r="G200" s="5">
        <v>91.35</v>
      </c>
      <c r="H200" s="6">
        <v>0.31</v>
      </c>
      <c r="I200" s="7">
        <v>0.4</v>
      </c>
      <c r="J200" s="8">
        <v>1</v>
      </c>
    </row>
    <row r="201" spans="1:10" ht="15.75" customHeight="1" x14ac:dyDescent="0.2">
      <c r="A201" s="3">
        <v>43573</v>
      </c>
      <c r="B201" s="4" t="s">
        <v>54</v>
      </c>
      <c r="C201" s="4" t="s">
        <v>13</v>
      </c>
      <c r="D201" s="1">
        <v>44160</v>
      </c>
      <c r="E201" s="5">
        <v>77</v>
      </c>
      <c r="F201" s="5">
        <v>3.85</v>
      </c>
      <c r="G201" s="5">
        <v>80.849999999999994</v>
      </c>
      <c r="H201" s="6">
        <v>0.17</v>
      </c>
      <c r="I201" s="7">
        <v>0.4</v>
      </c>
      <c r="J201" s="8">
        <v>1</v>
      </c>
    </row>
    <row r="202" spans="1:10" ht="15.75" customHeight="1" x14ac:dyDescent="0.2">
      <c r="A202" s="3">
        <v>43573</v>
      </c>
      <c r="B202" s="4" t="s">
        <v>183</v>
      </c>
      <c r="C202" s="4" t="s">
        <v>29</v>
      </c>
      <c r="D202" s="1">
        <v>49500</v>
      </c>
      <c r="E202" s="5">
        <v>165</v>
      </c>
      <c r="F202" s="5">
        <v>8.25</v>
      </c>
      <c r="G202" s="5">
        <v>173.25</v>
      </c>
      <c r="H202" s="6">
        <v>0.37</v>
      </c>
      <c r="I202" s="7">
        <v>0.4</v>
      </c>
      <c r="J202" s="8">
        <v>1</v>
      </c>
    </row>
    <row r="203" spans="1:10" ht="15.75" customHeight="1" x14ac:dyDescent="0.2">
      <c r="A203" s="3">
        <v>43578</v>
      </c>
      <c r="B203" s="4" t="s">
        <v>64</v>
      </c>
      <c r="C203" s="4" t="s">
        <v>21</v>
      </c>
      <c r="D203" s="1">
        <v>3000</v>
      </c>
      <c r="E203" s="5">
        <v>113</v>
      </c>
      <c r="F203" s="5">
        <v>5.65</v>
      </c>
      <c r="G203" s="5">
        <v>118.65</v>
      </c>
      <c r="H203" s="6">
        <v>0.8</v>
      </c>
      <c r="I203" s="7">
        <v>0.8</v>
      </c>
      <c r="J203" s="8">
        <v>2</v>
      </c>
    </row>
    <row r="204" spans="1:10" ht="15.75" customHeight="1" x14ac:dyDescent="0.2">
      <c r="A204" s="3">
        <v>43578</v>
      </c>
      <c r="B204" s="4" t="s">
        <v>65</v>
      </c>
      <c r="C204" s="4" t="s">
        <v>17</v>
      </c>
      <c r="D204" s="1">
        <v>42190</v>
      </c>
      <c r="E204" s="5">
        <v>113</v>
      </c>
      <c r="F204" s="5">
        <v>5.65</v>
      </c>
      <c r="G204" s="5">
        <v>118.65</v>
      </c>
      <c r="H204" s="6">
        <v>0.2</v>
      </c>
      <c r="I204" s="7">
        <v>0.8</v>
      </c>
      <c r="J204" s="8">
        <v>2</v>
      </c>
    </row>
    <row r="205" spans="1:10" ht="15.75" customHeight="1" x14ac:dyDescent="0.2">
      <c r="A205" s="3">
        <v>43578</v>
      </c>
      <c r="B205" s="4" t="s">
        <v>184</v>
      </c>
      <c r="C205" s="4" t="s">
        <v>185</v>
      </c>
      <c r="D205" s="1">
        <v>7430</v>
      </c>
      <c r="E205" s="5">
        <v>77</v>
      </c>
      <c r="F205" s="5">
        <v>3.85</v>
      </c>
      <c r="G205" s="5">
        <v>80.849999999999994</v>
      </c>
      <c r="H205" s="6">
        <v>0.34499999999999997</v>
      </c>
      <c r="I205" s="7">
        <v>0.5</v>
      </c>
      <c r="J205" s="8">
        <v>1</v>
      </c>
    </row>
    <row r="206" spans="1:10" ht="15.75" customHeight="1" x14ac:dyDescent="0.2">
      <c r="A206" s="3">
        <v>43578</v>
      </c>
      <c r="B206" s="4" t="s">
        <v>91</v>
      </c>
      <c r="C206" s="4" t="s">
        <v>20</v>
      </c>
      <c r="D206" s="1">
        <v>69780</v>
      </c>
      <c r="E206" s="5">
        <v>103</v>
      </c>
      <c r="F206" s="5">
        <v>5.15</v>
      </c>
      <c r="G206" s="5">
        <v>108.15</v>
      </c>
      <c r="H206" s="6">
        <v>0.253</v>
      </c>
      <c r="I206" s="7">
        <v>0.8</v>
      </c>
      <c r="J206" s="8">
        <v>2</v>
      </c>
    </row>
    <row r="207" spans="1:10" ht="15.75" customHeight="1" x14ac:dyDescent="0.2">
      <c r="A207" s="3">
        <v>43579</v>
      </c>
      <c r="B207" s="4" t="s">
        <v>186</v>
      </c>
      <c r="C207" s="4" t="s">
        <v>187</v>
      </c>
      <c r="D207" s="1">
        <v>75017</v>
      </c>
      <c r="E207" s="5">
        <v>565</v>
      </c>
      <c r="F207" s="5">
        <v>28.25</v>
      </c>
      <c r="G207" s="5">
        <v>593.25</v>
      </c>
      <c r="H207" s="6">
        <v>3.7</v>
      </c>
      <c r="I207" s="7">
        <v>2.5</v>
      </c>
      <c r="J207" s="8">
        <v>0</v>
      </c>
    </row>
    <row r="208" spans="1:10" ht="15.75" customHeight="1" x14ac:dyDescent="0.2">
      <c r="A208" s="3">
        <v>43579</v>
      </c>
      <c r="B208" s="4" t="s">
        <v>188</v>
      </c>
      <c r="C208" s="4" t="s">
        <v>189</v>
      </c>
      <c r="D208" s="1">
        <v>95560</v>
      </c>
      <c r="E208" s="5">
        <v>88</v>
      </c>
      <c r="F208" s="5">
        <v>4.4000000000000004</v>
      </c>
      <c r="G208" s="5">
        <v>92.4</v>
      </c>
      <c r="H208" s="6">
        <v>0.55000000000000004</v>
      </c>
      <c r="I208" s="7">
        <v>0.4</v>
      </c>
      <c r="J208" s="8">
        <v>1</v>
      </c>
    </row>
    <row r="209" spans="1:10" ht="15.75" customHeight="1" x14ac:dyDescent="0.2">
      <c r="A209" s="3">
        <v>43580</v>
      </c>
      <c r="B209" s="4" t="s">
        <v>190</v>
      </c>
      <c r="C209" s="4" t="s">
        <v>102</v>
      </c>
      <c r="D209" s="1">
        <v>77183</v>
      </c>
      <c r="E209" s="5">
        <v>85</v>
      </c>
      <c r="F209" s="5">
        <v>4.25</v>
      </c>
      <c r="G209" s="5">
        <v>89.25</v>
      </c>
      <c r="H209" s="6">
        <v>0.42499999999999999</v>
      </c>
      <c r="I209" s="7">
        <v>0.4</v>
      </c>
      <c r="J209" s="8">
        <v>1</v>
      </c>
    </row>
    <row r="210" spans="1:10" ht="15.75" customHeight="1" x14ac:dyDescent="0.2">
      <c r="A210" s="3">
        <v>43580</v>
      </c>
      <c r="B210" s="4" t="s">
        <v>65</v>
      </c>
      <c r="C210" s="4" t="s">
        <v>17</v>
      </c>
      <c r="D210" s="1">
        <v>42190</v>
      </c>
      <c r="E210" s="5">
        <v>69</v>
      </c>
      <c r="F210" s="5">
        <v>3.45</v>
      </c>
      <c r="G210" s="5">
        <v>72.45</v>
      </c>
      <c r="H210" s="6">
        <v>0.25</v>
      </c>
      <c r="I210" s="7">
        <v>0.4</v>
      </c>
      <c r="J210" s="8">
        <v>1</v>
      </c>
    </row>
    <row r="211" spans="1:10" ht="15.75" customHeight="1" x14ac:dyDescent="0.2">
      <c r="A211" s="3">
        <v>43580</v>
      </c>
      <c r="B211" s="4" t="s">
        <v>170</v>
      </c>
      <c r="C211" s="4" t="s">
        <v>171</v>
      </c>
      <c r="D211" s="1">
        <v>25690</v>
      </c>
      <c r="E211" s="5">
        <v>62</v>
      </c>
      <c r="F211" s="5">
        <v>3.1</v>
      </c>
      <c r="G211" s="5">
        <v>65.099999999999994</v>
      </c>
      <c r="H211" s="6">
        <v>2.5000000000000001E-2</v>
      </c>
      <c r="I211" s="7">
        <v>0.4</v>
      </c>
      <c r="J211" s="8">
        <v>1</v>
      </c>
    </row>
    <row r="212" spans="1:10" ht="15.75" customHeight="1" x14ac:dyDescent="0.2">
      <c r="A212" s="3">
        <v>43580</v>
      </c>
      <c r="B212" s="4" t="s">
        <v>88</v>
      </c>
      <c r="C212" s="4" t="s">
        <v>56</v>
      </c>
      <c r="D212" s="1">
        <v>70300</v>
      </c>
      <c r="E212" s="5">
        <v>196</v>
      </c>
      <c r="F212" s="5">
        <v>9.8000000000000007</v>
      </c>
      <c r="G212" s="5">
        <v>205.8</v>
      </c>
      <c r="H212" s="6">
        <v>1.607</v>
      </c>
      <c r="I212" s="7">
        <v>1.2</v>
      </c>
      <c r="J212" s="8">
        <v>3</v>
      </c>
    </row>
    <row r="213" spans="1:10" ht="15.75" customHeight="1" x14ac:dyDescent="0.2">
      <c r="A213" s="3">
        <v>43580</v>
      </c>
      <c r="B213" s="4" t="s">
        <v>191</v>
      </c>
      <c r="C213" s="4" t="s">
        <v>192</v>
      </c>
      <c r="D213" s="1">
        <v>28200</v>
      </c>
      <c r="E213" s="5">
        <v>77</v>
      </c>
      <c r="F213" s="5">
        <v>3.85</v>
      </c>
      <c r="G213" s="5">
        <v>80.849999999999994</v>
      </c>
      <c r="H213" s="6">
        <v>6.5000000000000002E-2</v>
      </c>
      <c r="I213" s="7">
        <v>0.4</v>
      </c>
      <c r="J213" s="8">
        <v>1</v>
      </c>
    </row>
    <row r="214" spans="1:10" ht="15.75" customHeight="1" x14ac:dyDescent="0.2">
      <c r="A214" s="3">
        <v>43580</v>
      </c>
      <c r="B214" s="4" t="s">
        <v>54</v>
      </c>
      <c r="C214" s="4" t="s">
        <v>13</v>
      </c>
      <c r="D214" s="1">
        <v>44160</v>
      </c>
      <c r="E214" s="5">
        <v>77</v>
      </c>
      <c r="F214" s="5">
        <v>3.85</v>
      </c>
      <c r="G214" s="5">
        <v>80.849999999999994</v>
      </c>
      <c r="H214" s="6">
        <v>9.5000000000000001E-2</v>
      </c>
      <c r="I214" s="7">
        <v>0.4</v>
      </c>
      <c r="J214" s="8">
        <v>1</v>
      </c>
    </row>
    <row r="215" spans="1:10" ht="15.75" customHeight="1" x14ac:dyDescent="0.2">
      <c r="A215" s="3">
        <v>43580</v>
      </c>
      <c r="B215" s="4" t="s">
        <v>193</v>
      </c>
      <c r="C215" s="4" t="s">
        <v>194</v>
      </c>
      <c r="D215" s="1">
        <v>29460</v>
      </c>
      <c r="E215" s="5">
        <v>108</v>
      </c>
      <c r="F215" s="5">
        <v>5.4</v>
      </c>
      <c r="G215" s="5">
        <v>113.4</v>
      </c>
      <c r="H215" s="6">
        <v>2.5999999999999999E-2</v>
      </c>
      <c r="I215" s="7">
        <v>0.4</v>
      </c>
      <c r="J215" s="8">
        <v>1</v>
      </c>
    </row>
    <row r="216" spans="1:10" ht="15.75" customHeight="1" x14ac:dyDescent="0.2">
      <c r="A216" s="3">
        <v>43581</v>
      </c>
      <c r="B216" s="4" t="s">
        <v>91</v>
      </c>
      <c r="C216" s="4" t="s">
        <v>20</v>
      </c>
      <c r="D216" s="1">
        <v>69780</v>
      </c>
      <c r="E216" s="5">
        <v>46</v>
      </c>
      <c r="F216" s="5">
        <v>2.2999999999999998</v>
      </c>
      <c r="G216" s="5">
        <v>48.3</v>
      </c>
      <c r="H216" s="6">
        <v>0.21</v>
      </c>
      <c r="I216" s="7">
        <v>0.2</v>
      </c>
      <c r="J216" s="8">
        <v>1</v>
      </c>
    </row>
    <row r="217" spans="1:10" ht="15.75" customHeight="1" x14ac:dyDescent="0.2">
      <c r="A217" s="3">
        <v>43581</v>
      </c>
      <c r="B217" s="4" t="s">
        <v>195</v>
      </c>
      <c r="C217" s="4" t="s">
        <v>196</v>
      </c>
      <c r="D217" s="1">
        <v>69120</v>
      </c>
      <c r="E217" s="5">
        <v>46</v>
      </c>
      <c r="F217" s="5">
        <v>2.2999999999999998</v>
      </c>
      <c r="G217" s="5">
        <v>48.3</v>
      </c>
      <c r="H217" s="6">
        <v>5.0000000000000001E-3</v>
      </c>
      <c r="I217" s="7">
        <v>0.2</v>
      </c>
      <c r="J217" s="8">
        <v>0</v>
      </c>
    </row>
    <row r="218" spans="1:10" ht="15.75" customHeight="1" x14ac:dyDescent="0.2">
      <c r="A218" s="3">
        <v>43581</v>
      </c>
      <c r="B218" s="4" t="s">
        <v>57</v>
      </c>
      <c r="C218" s="4" t="s">
        <v>58</v>
      </c>
      <c r="D218" s="1">
        <v>77164</v>
      </c>
      <c r="E218" s="5">
        <v>85</v>
      </c>
      <c r="F218" s="5">
        <v>4.25</v>
      </c>
      <c r="G218" s="5">
        <v>89.25</v>
      </c>
      <c r="H218" s="6">
        <v>0.36</v>
      </c>
      <c r="I218" s="7">
        <v>0.4</v>
      </c>
      <c r="J218" s="8">
        <v>1</v>
      </c>
    </row>
    <row r="219" spans="1:10" ht="15.75" customHeight="1" x14ac:dyDescent="0.2">
      <c r="A219" s="3">
        <v>43581</v>
      </c>
      <c r="B219" s="4" t="s">
        <v>197</v>
      </c>
      <c r="C219" s="4" t="s">
        <v>198</v>
      </c>
      <c r="D219" s="1">
        <v>24300</v>
      </c>
      <c r="E219" s="5">
        <v>98</v>
      </c>
      <c r="F219" s="5">
        <v>4.9000000000000004</v>
      </c>
      <c r="G219" s="5">
        <v>102.9</v>
      </c>
      <c r="H219" s="6">
        <v>7.0000000000000007E-2</v>
      </c>
      <c r="I219" s="7">
        <v>0.3</v>
      </c>
      <c r="J219" s="8">
        <v>1</v>
      </c>
    </row>
    <row r="220" spans="1:10" ht="15.75" customHeight="1" x14ac:dyDescent="0.2">
      <c r="A220" s="3">
        <v>43581</v>
      </c>
      <c r="B220" s="4" t="s">
        <v>199</v>
      </c>
      <c r="C220" s="4" t="s">
        <v>200</v>
      </c>
      <c r="D220" s="1">
        <v>18380</v>
      </c>
      <c r="E220" s="5">
        <v>70</v>
      </c>
      <c r="F220" s="5">
        <v>3.5</v>
      </c>
      <c r="G220" s="5">
        <v>73.5</v>
      </c>
      <c r="H220" s="6">
        <v>2.9000000000000001E-2</v>
      </c>
      <c r="I220" s="7">
        <v>0.2</v>
      </c>
      <c r="J220" s="8">
        <v>1</v>
      </c>
    </row>
    <row r="221" spans="1:10" ht="15.75" customHeight="1" x14ac:dyDescent="0.2">
      <c r="A221" s="3">
        <v>43584</v>
      </c>
      <c r="B221" s="4" t="s">
        <v>201</v>
      </c>
      <c r="C221" s="4" t="s">
        <v>202</v>
      </c>
      <c r="D221" s="1">
        <v>67390</v>
      </c>
      <c r="E221" s="5">
        <v>52</v>
      </c>
      <c r="F221" s="5">
        <v>2.6</v>
      </c>
      <c r="G221" s="5">
        <v>54.6</v>
      </c>
      <c r="H221" s="6">
        <v>2.8000000000000001E-2</v>
      </c>
      <c r="I221" s="7">
        <v>0.2</v>
      </c>
      <c r="J221" s="8">
        <v>1</v>
      </c>
    </row>
    <row r="222" spans="1:10" ht="15.75" customHeight="1" x14ac:dyDescent="0.2">
      <c r="A222" s="3">
        <v>43584</v>
      </c>
      <c r="B222" s="4" t="s">
        <v>183</v>
      </c>
      <c r="C222" s="4" t="s">
        <v>29</v>
      </c>
      <c r="D222" s="1">
        <v>49500</v>
      </c>
      <c r="E222" s="5">
        <v>211</v>
      </c>
      <c r="F222" s="5">
        <v>10.55</v>
      </c>
      <c r="G222" s="5">
        <v>221.55</v>
      </c>
      <c r="H222" s="6">
        <v>1</v>
      </c>
      <c r="I222" s="7">
        <v>0.85</v>
      </c>
      <c r="J222" s="8">
        <v>1</v>
      </c>
    </row>
    <row r="223" spans="1:10" ht="15.75" customHeight="1" x14ac:dyDescent="0.2">
      <c r="A223" s="3">
        <v>43584</v>
      </c>
      <c r="B223" s="4" t="s">
        <v>203</v>
      </c>
      <c r="C223" s="4" t="s">
        <v>204</v>
      </c>
      <c r="D223" s="1">
        <v>62217</v>
      </c>
      <c r="E223" s="5">
        <v>160</v>
      </c>
      <c r="F223" s="5">
        <v>8</v>
      </c>
      <c r="G223" s="5">
        <v>168</v>
      </c>
      <c r="H223" s="6">
        <v>0.19</v>
      </c>
      <c r="I223" s="7">
        <v>1</v>
      </c>
      <c r="J223" s="8">
        <v>1</v>
      </c>
    </row>
    <row r="224" spans="1:10" ht="15.75" customHeight="1" x14ac:dyDescent="0.2">
      <c r="A224" s="3">
        <v>43584</v>
      </c>
      <c r="B224" s="4" t="s">
        <v>205</v>
      </c>
      <c r="C224" s="4" t="s">
        <v>206</v>
      </c>
      <c r="D224" s="1">
        <v>93200</v>
      </c>
      <c r="E224" s="5">
        <v>88</v>
      </c>
      <c r="F224" s="5">
        <v>4.4000000000000004</v>
      </c>
      <c r="G224" s="5">
        <v>92.4</v>
      </c>
      <c r="H224" s="6">
        <v>0.61</v>
      </c>
      <c r="I224" s="7">
        <v>0.4</v>
      </c>
      <c r="J224" s="8">
        <v>1</v>
      </c>
    </row>
    <row r="225" spans="1:10" ht="15.75" customHeight="1" x14ac:dyDescent="0.2">
      <c r="A225" s="3">
        <v>43584</v>
      </c>
      <c r="B225" s="4" t="s">
        <v>207</v>
      </c>
      <c r="C225" s="4" t="s">
        <v>208</v>
      </c>
      <c r="D225" s="1">
        <v>27180</v>
      </c>
      <c r="E225" s="5">
        <v>90</v>
      </c>
      <c r="F225" s="5">
        <v>4.5</v>
      </c>
      <c r="G225" s="5">
        <v>94.5</v>
      </c>
      <c r="H225" s="6">
        <v>0.46500000000000002</v>
      </c>
      <c r="I225" s="7">
        <v>0.4</v>
      </c>
      <c r="J225" s="8">
        <v>1</v>
      </c>
    </row>
    <row r="226" spans="1:10" ht="15.75" customHeight="1" x14ac:dyDescent="0.2">
      <c r="A226" s="3">
        <v>43584</v>
      </c>
      <c r="B226" s="4" t="s">
        <v>209</v>
      </c>
      <c r="C226" s="4" t="s">
        <v>210</v>
      </c>
      <c r="D226" s="1">
        <v>11000</v>
      </c>
      <c r="E226" s="5">
        <v>155</v>
      </c>
      <c r="F226" s="5">
        <v>7.75</v>
      </c>
      <c r="G226" s="5">
        <v>162.75</v>
      </c>
      <c r="H226" s="6">
        <v>0.54</v>
      </c>
      <c r="I226" s="7">
        <v>1</v>
      </c>
      <c r="J226" s="8">
        <v>1</v>
      </c>
    </row>
    <row r="227" spans="1:10" ht="15.75" customHeight="1" x14ac:dyDescent="0.2">
      <c r="A227" s="3">
        <v>43585</v>
      </c>
      <c r="B227" s="4" t="s">
        <v>211</v>
      </c>
      <c r="C227" s="4" t="s">
        <v>212</v>
      </c>
      <c r="D227" s="1">
        <v>13860</v>
      </c>
      <c r="E227" s="5">
        <v>345</v>
      </c>
      <c r="F227" s="5">
        <v>17.25</v>
      </c>
      <c r="G227" s="5">
        <v>362.25</v>
      </c>
      <c r="H227" s="6">
        <v>0.8</v>
      </c>
      <c r="I227" s="7">
        <v>1.2</v>
      </c>
      <c r="J227" s="8">
        <v>1</v>
      </c>
    </row>
    <row r="228" spans="1:10" ht="15.75" customHeight="1" x14ac:dyDescent="0.2">
      <c r="A228" s="3">
        <v>43585</v>
      </c>
      <c r="B228" s="4" t="s">
        <v>91</v>
      </c>
      <c r="C228" s="4" t="s">
        <v>20</v>
      </c>
      <c r="D228" s="1">
        <v>69780</v>
      </c>
      <c r="E228" s="5">
        <v>57</v>
      </c>
      <c r="F228" s="5">
        <v>2.85</v>
      </c>
      <c r="G228" s="5">
        <v>59.85</v>
      </c>
      <c r="H228" s="6">
        <v>0.4</v>
      </c>
      <c r="I228" s="7">
        <v>0.8</v>
      </c>
      <c r="J228" s="8">
        <v>2</v>
      </c>
    </row>
    <row r="229" spans="1:10" ht="15.75" customHeight="1" x14ac:dyDescent="0.2">
      <c r="A229" s="3">
        <v>43585</v>
      </c>
      <c r="B229" s="4" t="s">
        <v>213</v>
      </c>
      <c r="C229" s="4" t="s">
        <v>214</v>
      </c>
      <c r="D229" s="1">
        <v>18230</v>
      </c>
      <c r="E229" s="5">
        <v>186</v>
      </c>
      <c r="F229" s="5">
        <v>9.3000000000000007</v>
      </c>
      <c r="G229" s="5">
        <v>195.3</v>
      </c>
      <c r="H229" s="6">
        <v>1.1000000000000001</v>
      </c>
      <c r="I229" s="7">
        <v>1</v>
      </c>
      <c r="J229" s="8">
        <v>1</v>
      </c>
    </row>
    <row r="230" spans="1:10" ht="15.75" customHeight="1" x14ac:dyDescent="0.2">
      <c r="A230" s="3">
        <v>43585</v>
      </c>
      <c r="B230" s="4" t="s">
        <v>54</v>
      </c>
      <c r="C230" s="4" t="s">
        <v>13</v>
      </c>
      <c r="D230" s="1">
        <v>44160</v>
      </c>
      <c r="E230" s="5">
        <v>77</v>
      </c>
      <c r="F230" s="5">
        <v>3.85</v>
      </c>
      <c r="G230" s="5">
        <v>80.849999999999994</v>
      </c>
      <c r="H230" s="6">
        <v>0.85</v>
      </c>
      <c r="I230" s="7">
        <v>0.2</v>
      </c>
      <c r="J230" s="8">
        <v>1</v>
      </c>
    </row>
    <row r="231" spans="1:10" ht="15.75" customHeight="1" x14ac:dyDescent="0.2">
      <c r="A231" s="3">
        <v>43585</v>
      </c>
      <c r="B231" s="4" t="s">
        <v>64</v>
      </c>
      <c r="C231" s="4" t="s">
        <v>21</v>
      </c>
      <c r="D231" s="1">
        <v>3000</v>
      </c>
      <c r="E231" s="5">
        <v>72</v>
      </c>
      <c r="F231" s="5">
        <v>3.6</v>
      </c>
      <c r="G231" s="5">
        <v>75.599999999999994</v>
      </c>
      <c r="H231" s="6">
        <v>0.17</v>
      </c>
      <c r="I231" s="7">
        <v>0.4</v>
      </c>
      <c r="J231" s="8">
        <v>1</v>
      </c>
    </row>
    <row r="232" spans="1:10" ht="15.75" customHeight="1" x14ac:dyDescent="0.2">
      <c r="A232" s="3">
        <v>43585</v>
      </c>
      <c r="B232" s="4" t="s">
        <v>89</v>
      </c>
      <c r="C232" s="4" t="s">
        <v>19</v>
      </c>
      <c r="D232" s="1">
        <v>25300</v>
      </c>
      <c r="E232" s="5">
        <v>72</v>
      </c>
      <c r="F232" s="5">
        <v>3.6</v>
      </c>
      <c r="G232" s="5">
        <v>75.599999999999994</v>
      </c>
      <c r="H232" s="6">
        <v>0.7</v>
      </c>
      <c r="I232" s="7">
        <v>0.4</v>
      </c>
      <c r="J232" s="8">
        <v>1</v>
      </c>
    </row>
    <row r="233" spans="1:10" ht="15.75" customHeight="1" x14ac:dyDescent="0.2">
      <c r="A233" s="3">
        <v>43585</v>
      </c>
      <c r="B233" s="4" t="s">
        <v>215</v>
      </c>
      <c r="C233" s="4" t="s">
        <v>152</v>
      </c>
      <c r="D233" s="1">
        <v>35530</v>
      </c>
      <c r="E233" s="5">
        <v>88</v>
      </c>
      <c r="F233" s="5">
        <v>4.4000000000000004</v>
      </c>
      <c r="G233" s="5">
        <v>92.4</v>
      </c>
      <c r="H233" s="6">
        <v>0.04</v>
      </c>
      <c r="I233" s="7">
        <v>0.4</v>
      </c>
      <c r="J233" s="8">
        <v>1</v>
      </c>
    </row>
    <row r="234" spans="1:10" ht="15.75" customHeight="1" x14ac:dyDescent="0.2">
      <c r="A234" s="3">
        <v>43587</v>
      </c>
      <c r="B234" s="4" t="s">
        <v>64</v>
      </c>
      <c r="C234" s="4" t="s">
        <v>21</v>
      </c>
      <c r="D234" s="1">
        <v>3000</v>
      </c>
      <c r="E234" s="5">
        <v>62</v>
      </c>
      <c r="F234" s="5">
        <v>3.1</v>
      </c>
      <c r="G234" s="5">
        <v>65.099999999999994</v>
      </c>
      <c r="H234" s="6">
        <v>0.3</v>
      </c>
      <c r="I234" s="7">
        <v>0.4</v>
      </c>
      <c r="J234" s="8">
        <v>1</v>
      </c>
    </row>
    <row r="235" spans="1:10" ht="15.75" customHeight="1" x14ac:dyDescent="0.2">
      <c r="A235" s="3">
        <v>43587</v>
      </c>
      <c r="B235" s="4" t="s">
        <v>54</v>
      </c>
      <c r="C235" s="4" t="s">
        <v>13</v>
      </c>
      <c r="D235" s="1">
        <v>44160</v>
      </c>
      <c r="E235" s="5">
        <v>87</v>
      </c>
      <c r="F235" s="5">
        <v>4.3499999999999996</v>
      </c>
      <c r="G235" s="5">
        <v>91.35</v>
      </c>
      <c r="H235" s="6">
        <v>0.4</v>
      </c>
      <c r="I235" s="7">
        <v>0.4</v>
      </c>
      <c r="J235" s="8">
        <v>1</v>
      </c>
    </row>
    <row r="236" spans="1:10" ht="15.75" customHeight="1" x14ac:dyDescent="0.2">
      <c r="A236" s="3">
        <v>43587</v>
      </c>
      <c r="B236" s="4" t="s">
        <v>136</v>
      </c>
      <c r="C236" s="4" t="s">
        <v>137</v>
      </c>
      <c r="D236" s="1">
        <v>73100</v>
      </c>
      <c r="E236" s="5">
        <v>113</v>
      </c>
      <c r="F236" s="5">
        <v>5.65</v>
      </c>
      <c r="G236" s="5">
        <v>118.65</v>
      </c>
      <c r="H236" s="6">
        <v>0.4</v>
      </c>
      <c r="I236" s="7">
        <v>0.4</v>
      </c>
      <c r="J236" s="8">
        <v>1</v>
      </c>
    </row>
    <row r="237" spans="1:10" ht="15.75" customHeight="1" x14ac:dyDescent="0.2">
      <c r="A237" s="3">
        <v>43588</v>
      </c>
      <c r="B237" s="4" t="s">
        <v>64</v>
      </c>
      <c r="C237" s="4" t="s">
        <v>21</v>
      </c>
      <c r="D237" s="1">
        <v>3000</v>
      </c>
      <c r="E237" s="5">
        <v>72</v>
      </c>
      <c r="F237" s="5">
        <v>3.6</v>
      </c>
      <c r="G237" s="5">
        <v>75.599999999999994</v>
      </c>
      <c r="H237" s="6">
        <v>0.3</v>
      </c>
      <c r="I237" s="7">
        <v>0.4</v>
      </c>
      <c r="J237" s="8">
        <v>1</v>
      </c>
    </row>
    <row r="238" spans="1:10" ht="15.75" customHeight="1" x14ac:dyDescent="0.2">
      <c r="A238" s="3">
        <v>43592</v>
      </c>
      <c r="B238" s="4" t="s">
        <v>190</v>
      </c>
      <c r="C238" s="4" t="s">
        <v>102</v>
      </c>
      <c r="D238" s="1">
        <v>77183</v>
      </c>
      <c r="E238" s="5">
        <v>85</v>
      </c>
      <c r="F238" s="5">
        <v>4.25</v>
      </c>
      <c r="G238" s="5">
        <v>89.25</v>
      </c>
      <c r="H238" s="6">
        <v>0.45</v>
      </c>
      <c r="I238" s="7">
        <v>0.4</v>
      </c>
      <c r="J238" s="8">
        <v>1</v>
      </c>
    </row>
    <row r="239" spans="1:10" ht="15.75" customHeight="1" x14ac:dyDescent="0.2">
      <c r="A239" s="3">
        <v>43592</v>
      </c>
      <c r="B239" s="4" t="s">
        <v>43</v>
      </c>
      <c r="C239" s="4" t="s">
        <v>44</v>
      </c>
      <c r="D239" s="1">
        <v>26100</v>
      </c>
      <c r="E239" s="5">
        <v>124</v>
      </c>
      <c r="F239" s="5">
        <v>6.2</v>
      </c>
      <c r="G239" s="5">
        <v>130.19999999999999</v>
      </c>
      <c r="H239" s="6">
        <v>0.24</v>
      </c>
      <c r="I239" s="7">
        <v>1</v>
      </c>
      <c r="J239" s="8">
        <v>1</v>
      </c>
    </row>
    <row r="240" spans="1:10" ht="15.75" customHeight="1" x14ac:dyDescent="0.2">
      <c r="A240" s="3">
        <v>43592</v>
      </c>
      <c r="B240" s="4" t="s">
        <v>216</v>
      </c>
      <c r="C240" s="4" t="s">
        <v>217</v>
      </c>
      <c r="D240" s="1">
        <v>73200</v>
      </c>
      <c r="E240" s="5">
        <v>113</v>
      </c>
      <c r="F240" s="5">
        <v>5.65</v>
      </c>
      <c r="G240" s="5">
        <v>118.65</v>
      </c>
      <c r="H240" s="6">
        <v>0.25</v>
      </c>
      <c r="I240" s="7">
        <v>0.5</v>
      </c>
      <c r="J240" s="8">
        <v>1</v>
      </c>
    </row>
    <row r="241" spans="1:10" ht="15.75" customHeight="1" x14ac:dyDescent="0.2">
      <c r="A241" s="3">
        <v>43592</v>
      </c>
      <c r="B241" s="4" t="s">
        <v>218</v>
      </c>
      <c r="C241" s="4" t="s">
        <v>38</v>
      </c>
      <c r="D241" s="1">
        <v>7200</v>
      </c>
      <c r="E241" s="5">
        <v>77</v>
      </c>
      <c r="F241" s="5">
        <v>3.85</v>
      </c>
      <c r="G241" s="5">
        <v>80.849999999999994</v>
      </c>
      <c r="H241" s="6">
        <v>0.3</v>
      </c>
      <c r="I241" s="7">
        <v>0.4</v>
      </c>
      <c r="J241" s="8">
        <v>1</v>
      </c>
    </row>
    <row r="242" spans="1:10" ht="15.75" customHeight="1" x14ac:dyDescent="0.2">
      <c r="A242" s="3">
        <v>43592</v>
      </c>
      <c r="B242" s="4" t="s">
        <v>64</v>
      </c>
      <c r="C242" s="4" t="s">
        <v>21</v>
      </c>
      <c r="D242" s="1">
        <v>3000</v>
      </c>
      <c r="E242" s="5">
        <v>72</v>
      </c>
      <c r="F242" s="5">
        <v>3.6</v>
      </c>
      <c r="G242" s="5">
        <v>75.599999999999994</v>
      </c>
      <c r="H242" s="6">
        <v>0.4</v>
      </c>
      <c r="I242" s="7">
        <v>0.4</v>
      </c>
      <c r="J242" s="8">
        <v>1</v>
      </c>
    </row>
    <row r="243" spans="1:10" ht="15.75" customHeight="1" x14ac:dyDescent="0.2">
      <c r="A243" s="3">
        <v>43592</v>
      </c>
      <c r="B243" s="4" t="s">
        <v>91</v>
      </c>
      <c r="C243" s="4" t="s">
        <v>20</v>
      </c>
      <c r="D243" s="1">
        <v>69780</v>
      </c>
      <c r="E243" s="5">
        <v>57</v>
      </c>
      <c r="F243" s="5">
        <v>2.85</v>
      </c>
      <c r="G243" s="5">
        <v>59.85</v>
      </c>
      <c r="H243" s="6">
        <v>0.26</v>
      </c>
      <c r="I243" s="7">
        <v>0.4</v>
      </c>
      <c r="J243" s="8">
        <v>2</v>
      </c>
    </row>
    <row r="244" spans="1:10" ht="15.75" customHeight="1" x14ac:dyDescent="0.2">
      <c r="A244" s="3">
        <v>43592</v>
      </c>
      <c r="B244" s="4" t="s">
        <v>65</v>
      </c>
      <c r="C244" s="4" t="s">
        <v>17</v>
      </c>
      <c r="D244" s="1">
        <v>42190</v>
      </c>
      <c r="E244" s="5">
        <v>69</v>
      </c>
      <c r="F244" s="5">
        <v>3.45</v>
      </c>
      <c r="G244" s="5">
        <v>72.45</v>
      </c>
      <c r="H244" s="6">
        <v>0.28999999999999998</v>
      </c>
      <c r="I244" s="7">
        <v>0.4</v>
      </c>
      <c r="J244" s="8">
        <v>2</v>
      </c>
    </row>
    <row r="245" spans="1:10" ht="15.75" customHeight="1" x14ac:dyDescent="0.2">
      <c r="A245" s="3">
        <v>43592</v>
      </c>
      <c r="B245" s="4" t="s">
        <v>219</v>
      </c>
      <c r="C245" s="4" t="s">
        <v>220</v>
      </c>
      <c r="D245" s="1">
        <v>76330</v>
      </c>
      <c r="E245" s="5">
        <v>275</v>
      </c>
      <c r="F245" s="5">
        <v>13.75</v>
      </c>
      <c r="G245" s="5">
        <v>288.75</v>
      </c>
      <c r="H245" s="6">
        <v>0.96</v>
      </c>
      <c r="I245" s="7">
        <v>1.25</v>
      </c>
      <c r="J245" s="8">
        <v>1</v>
      </c>
    </row>
    <row r="246" spans="1:10" ht="15.75" customHeight="1" x14ac:dyDescent="0.2">
      <c r="A246" s="3">
        <v>43592</v>
      </c>
      <c r="B246" s="4" t="s">
        <v>54</v>
      </c>
      <c r="C246" s="4" t="s">
        <v>13</v>
      </c>
      <c r="D246" s="1">
        <v>44160</v>
      </c>
      <c r="E246" s="5">
        <v>77</v>
      </c>
      <c r="F246" s="5">
        <v>3.85</v>
      </c>
      <c r="G246" s="5">
        <v>80.849999999999994</v>
      </c>
      <c r="H246" s="6">
        <v>0.11</v>
      </c>
      <c r="I246" s="7">
        <v>0.2</v>
      </c>
      <c r="J246" s="8">
        <v>1</v>
      </c>
    </row>
    <row r="247" spans="1:10" ht="15.75" customHeight="1" x14ac:dyDescent="0.2">
      <c r="A247" s="3">
        <v>43594</v>
      </c>
      <c r="B247" s="4" t="s">
        <v>136</v>
      </c>
      <c r="C247" s="4" t="s">
        <v>137</v>
      </c>
      <c r="D247" s="1">
        <v>73100</v>
      </c>
      <c r="E247" s="5">
        <v>113</v>
      </c>
      <c r="F247" s="5">
        <v>5.65</v>
      </c>
      <c r="G247" s="5">
        <v>118.65</v>
      </c>
      <c r="H247" s="6">
        <v>0.71499999999999997</v>
      </c>
      <c r="I247" s="7">
        <v>1</v>
      </c>
      <c r="J247" s="8">
        <v>1</v>
      </c>
    </row>
    <row r="248" spans="1:10" ht="15.75" customHeight="1" x14ac:dyDescent="0.2">
      <c r="A248" s="3">
        <v>43594</v>
      </c>
      <c r="B248" s="4" t="s">
        <v>91</v>
      </c>
      <c r="C248" s="4" t="s">
        <v>20</v>
      </c>
      <c r="D248" s="1">
        <v>69780</v>
      </c>
      <c r="E248" s="5">
        <v>149</v>
      </c>
      <c r="F248" s="5">
        <v>7.45</v>
      </c>
      <c r="G248" s="5">
        <v>156.44999999999999</v>
      </c>
      <c r="H248" s="6">
        <v>0.3</v>
      </c>
      <c r="I248" s="7">
        <v>0.8</v>
      </c>
      <c r="J248" s="8">
        <v>4</v>
      </c>
    </row>
    <row r="249" spans="1:10" ht="15.75" customHeight="1" x14ac:dyDescent="0.2">
      <c r="A249" s="3">
        <v>43594</v>
      </c>
      <c r="B249" s="4" t="s">
        <v>92</v>
      </c>
      <c r="C249" s="4" t="s">
        <v>93</v>
      </c>
      <c r="D249" s="1">
        <v>25460</v>
      </c>
      <c r="E249" s="5">
        <v>113</v>
      </c>
      <c r="F249" s="5">
        <v>5.65</v>
      </c>
      <c r="G249" s="5">
        <v>118.65</v>
      </c>
      <c r="H249" s="6">
        <v>0.56000000000000005</v>
      </c>
      <c r="I249" s="7">
        <v>0.8</v>
      </c>
      <c r="J249" s="8">
        <v>1</v>
      </c>
    </row>
    <row r="250" spans="1:10" ht="15.75" customHeight="1" x14ac:dyDescent="0.2">
      <c r="A250" s="3">
        <v>43594</v>
      </c>
      <c r="B250" s="4" t="s">
        <v>221</v>
      </c>
      <c r="C250" s="4" t="s">
        <v>222</v>
      </c>
      <c r="D250" s="1">
        <v>27120</v>
      </c>
      <c r="E250" s="5">
        <v>155</v>
      </c>
      <c r="F250" s="5">
        <v>7.75</v>
      </c>
      <c r="G250" s="5">
        <v>162.75</v>
      </c>
      <c r="H250" s="6">
        <v>0.36499999999999999</v>
      </c>
      <c r="I250" s="7">
        <v>1</v>
      </c>
      <c r="J250" s="8">
        <v>1</v>
      </c>
    </row>
    <row r="251" spans="1:10" ht="15.75" customHeight="1" x14ac:dyDescent="0.2">
      <c r="A251" s="3">
        <v>43595</v>
      </c>
      <c r="B251" s="4" t="s">
        <v>73</v>
      </c>
      <c r="C251" s="4" t="s">
        <v>74</v>
      </c>
      <c r="D251" s="1">
        <v>95140</v>
      </c>
      <c r="E251" s="5">
        <v>113</v>
      </c>
      <c r="F251" s="5">
        <v>5.65</v>
      </c>
      <c r="G251" s="5">
        <v>118.65</v>
      </c>
      <c r="H251" s="6">
        <v>0.2</v>
      </c>
      <c r="I251" s="7">
        <v>1</v>
      </c>
      <c r="J251" s="8">
        <v>1</v>
      </c>
    </row>
    <row r="252" spans="1:10" ht="15.75" customHeight="1" x14ac:dyDescent="0.2">
      <c r="A252" s="3">
        <v>43595</v>
      </c>
      <c r="B252" s="4" t="s">
        <v>223</v>
      </c>
      <c r="C252" s="4" t="s">
        <v>224</v>
      </c>
      <c r="D252" s="1">
        <v>59262</v>
      </c>
      <c r="E252" s="5">
        <v>123</v>
      </c>
      <c r="F252" s="5">
        <v>6.15</v>
      </c>
      <c r="G252" s="5">
        <v>129.15</v>
      </c>
      <c r="H252" s="6">
        <v>1.1299999999999999</v>
      </c>
      <c r="I252" s="7">
        <v>1</v>
      </c>
      <c r="J252" s="8">
        <v>1</v>
      </c>
    </row>
    <row r="253" spans="1:10" ht="15.75" customHeight="1" x14ac:dyDescent="0.2">
      <c r="A253" s="3">
        <v>43595</v>
      </c>
      <c r="B253" s="4" t="s">
        <v>225</v>
      </c>
      <c r="C253" s="4" t="s">
        <v>226</v>
      </c>
      <c r="D253" s="1">
        <v>78200</v>
      </c>
      <c r="E253" s="5">
        <v>124</v>
      </c>
      <c r="F253" s="5">
        <v>6.2</v>
      </c>
      <c r="G253" s="5">
        <v>130.19999999999999</v>
      </c>
      <c r="H253" s="6">
        <v>0.4</v>
      </c>
      <c r="I253" s="7">
        <v>1</v>
      </c>
      <c r="J253" s="8">
        <v>1</v>
      </c>
    </row>
    <row r="254" spans="1:10" ht="15.75" customHeight="1" x14ac:dyDescent="0.2">
      <c r="A254" s="3">
        <v>43595</v>
      </c>
      <c r="B254" s="4" t="s">
        <v>227</v>
      </c>
      <c r="C254" s="4" t="s">
        <v>49</v>
      </c>
      <c r="D254" s="1">
        <v>68350</v>
      </c>
      <c r="E254" s="5">
        <v>93</v>
      </c>
      <c r="F254" s="5">
        <v>4.6500000000000004</v>
      </c>
      <c r="G254" s="5">
        <v>97.65</v>
      </c>
      <c r="H254" s="6">
        <v>0.5</v>
      </c>
      <c r="I254" s="7">
        <v>0.75</v>
      </c>
      <c r="J254" s="8">
        <v>1</v>
      </c>
    </row>
    <row r="255" spans="1:10" ht="15.75" customHeight="1" x14ac:dyDescent="0.2">
      <c r="A255" s="3">
        <v>43595</v>
      </c>
      <c r="B255" s="4" t="s">
        <v>179</v>
      </c>
      <c r="C255" s="4" t="s">
        <v>49</v>
      </c>
      <c r="D255" s="1">
        <v>68350</v>
      </c>
      <c r="E255" s="5">
        <v>210</v>
      </c>
      <c r="F255" s="5">
        <v>10.5</v>
      </c>
      <c r="G255" s="5">
        <v>220.5</v>
      </c>
      <c r="H255" s="6">
        <v>0</v>
      </c>
      <c r="I255" s="7">
        <v>0</v>
      </c>
      <c r="J255" s="8">
        <v>1</v>
      </c>
    </row>
    <row r="256" spans="1:10" ht="15.75" customHeight="1" x14ac:dyDescent="0.2">
      <c r="A256" s="3">
        <v>43598</v>
      </c>
      <c r="B256" s="4" t="s">
        <v>65</v>
      </c>
      <c r="C256" s="4" t="s">
        <v>17</v>
      </c>
      <c r="D256" s="1">
        <v>42190</v>
      </c>
      <c r="E256" s="5">
        <v>69</v>
      </c>
      <c r="F256" s="5">
        <v>3.45</v>
      </c>
      <c r="G256" s="5">
        <v>72.45</v>
      </c>
      <c r="H256" s="6">
        <v>0.32300000000000001</v>
      </c>
      <c r="I256" s="7">
        <v>0.4</v>
      </c>
      <c r="J256" s="8">
        <v>2</v>
      </c>
    </row>
    <row r="257" spans="1:10" ht="15.75" customHeight="1" x14ac:dyDescent="0.2">
      <c r="A257" s="3">
        <v>43598</v>
      </c>
      <c r="B257" s="4" t="s">
        <v>54</v>
      </c>
      <c r="C257" s="4" t="s">
        <v>13</v>
      </c>
      <c r="D257" s="1">
        <v>44160</v>
      </c>
      <c r="E257" s="5">
        <v>87</v>
      </c>
      <c r="F257" s="5">
        <v>4.3499999999999996</v>
      </c>
      <c r="G257" s="5">
        <v>91.35</v>
      </c>
      <c r="H257" s="6">
        <v>0.2</v>
      </c>
      <c r="I257" s="7">
        <v>0.4</v>
      </c>
      <c r="J257" s="8">
        <v>2</v>
      </c>
    </row>
    <row r="258" spans="1:10" ht="15.75" customHeight="1" x14ac:dyDescent="0.2">
      <c r="A258" s="3">
        <v>43598</v>
      </c>
      <c r="B258" s="4" t="s">
        <v>89</v>
      </c>
      <c r="C258" s="4" t="s">
        <v>19</v>
      </c>
      <c r="D258" s="1">
        <v>25300</v>
      </c>
      <c r="E258" s="5">
        <v>72</v>
      </c>
      <c r="F258" s="5">
        <v>3.6</v>
      </c>
      <c r="G258" s="5">
        <v>75.599999999999994</v>
      </c>
      <c r="H258" s="6">
        <v>0.64</v>
      </c>
      <c r="I258" s="7">
        <v>0.4</v>
      </c>
      <c r="J258" s="8">
        <v>1</v>
      </c>
    </row>
    <row r="259" spans="1:10" ht="15.75" customHeight="1" x14ac:dyDescent="0.2">
      <c r="A259" s="3">
        <v>43599</v>
      </c>
      <c r="B259" s="4" t="s">
        <v>65</v>
      </c>
      <c r="C259" s="4" t="s">
        <v>17</v>
      </c>
      <c r="D259" s="1">
        <v>42190</v>
      </c>
      <c r="E259" s="5">
        <v>57</v>
      </c>
      <c r="F259" s="5">
        <v>2.85</v>
      </c>
      <c r="G259" s="5">
        <v>59.85</v>
      </c>
      <c r="H259" s="6">
        <v>0.1</v>
      </c>
      <c r="I259" s="7">
        <v>0.2</v>
      </c>
      <c r="J259" s="8">
        <v>1</v>
      </c>
    </row>
    <row r="260" spans="1:10" ht="15.75" customHeight="1" x14ac:dyDescent="0.2">
      <c r="A260" s="3">
        <v>43599</v>
      </c>
      <c r="B260" s="4" t="s">
        <v>64</v>
      </c>
      <c r="C260" s="4" t="s">
        <v>21</v>
      </c>
      <c r="D260" s="1">
        <v>3000</v>
      </c>
      <c r="E260" s="5">
        <v>113</v>
      </c>
      <c r="F260" s="5">
        <v>5.65</v>
      </c>
      <c r="G260" s="5">
        <v>118.65</v>
      </c>
      <c r="H260" s="6">
        <v>0.56000000000000005</v>
      </c>
      <c r="I260" s="7">
        <v>0.6</v>
      </c>
      <c r="J260" s="8">
        <v>2</v>
      </c>
    </row>
    <row r="261" spans="1:10" ht="15.75" customHeight="1" x14ac:dyDescent="0.2">
      <c r="A261" s="3">
        <v>43599</v>
      </c>
      <c r="B261" s="4" t="s">
        <v>228</v>
      </c>
      <c r="C261" s="4" t="s">
        <v>229</v>
      </c>
      <c r="D261" s="1">
        <v>68290</v>
      </c>
      <c r="E261" s="5">
        <v>133</v>
      </c>
      <c r="F261" s="5">
        <v>6.65</v>
      </c>
      <c r="G261" s="5">
        <v>139.65</v>
      </c>
      <c r="H261" s="6">
        <v>7.0000000000000007E-2</v>
      </c>
      <c r="I261" s="7">
        <v>1</v>
      </c>
      <c r="J261" s="8">
        <v>1</v>
      </c>
    </row>
    <row r="262" spans="1:10" ht="15.75" customHeight="1" x14ac:dyDescent="0.2">
      <c r="A262" s="3">
        <v>43599</v>
      </c>
      <c r="B262" s="4" t="s">
        <v>88</v>
      </c>
      <c r="C262" s="4" t="s">
        <v>56</v>
      </c>
      <c r="D262" s="1">
        <v>70300</v>
      </c>
      <c r="E262" s="5">
        <v>196</v>
      </c>
      <c r="F262" s="5">
        <v>9.8000000000000007</v>
      </c>
      <c r="G262" s="5">
        <v>205.8</v>
      </c>
      <c r="H262" s="6">
        <v>1.35</v>
      </c>
      <c r="I262" s="7">
        <v>1.8</v>
      </c>
      <c r="J262" s="8">
        <v>3</v>
      </c>
    </row>
    <row r="263" spans="1:10" ht="15.75" customHeight="1" x14ac:dyDescent="0.2">
      <c r="A263" s="3">
        <v>43600</v>
      </c>
      <c r="B263" s="4" t="s">
        <v>91</v>
      </c>
      <c r="C263" s="4" t="s">
        <v>20</v>
      </c>
      <c r="D263" s="1">
        <v>69780</v>
      </c>
      <c r="E263" s="5">
        <v>195</v>
      </c>
      <c r="F263" s="5">
        <v>9.75</v>
      </c>
      <c r="G263" s="5">
        <v>204.75</v>
      </c>
      <c r="H263" s="6">
        <v>2</v>
      </c>
      <c r="I263" s="7">
        <v>1.6</v>
      </c>
      <c r="J263" s="8">
        <v>4</v>
      </c>
    </row>
    <row r="264" spans="1:10" ht="15.75" customHeight="1" x14ac:dyDescent="0.2">
      <c r="A264" s="3">
        <v>43600</v>
      </c>
      <c r="B264" s="4" t="s">
        <v>230</v>
      </c>
      <c r="C264" s="4" t="s">
        <v>231</v>
      </c>
      <c r="D264" s="1">
        <v>49360</v>
      </c>
      <c r="E264" s="5">
        <v>165</v>
      </c>
      <c r="F264" s="5">
        <v>8.25</v>
      </c>
      <c r="G264" s="5">
        <v>173.25</v>
      </c>
      <c r="H264" s="6">
        <v>0.36499999999999999</v>
      </c>
      <c r="I264" s="7">
        <v>0.75</v>
      </c>
      <c r="J264" s="8">
        <v>1</v>
      </c>
    </row>
    <row r="265" spans="1:10" ht="15.75" customHeight="1" x14ac:dyDescent="0.2">
      <c r="A265" s="3">
        <v>43600</v>
      </c>
      <c r="B265" s="4" t="s">
        <v>232</v>
      </c>
      <c r="C265" s="4" t="s">
        <v>233</v>
      </c>
      <c r="D265" s="1">
        <v>61190</v>
      </c>
      <c r="E265" s="5">
        <v>92</v>
      </c>
      <c r="F265" s="5">
        <v>4.5999999999999996</v>
      </c>
      <c r="G265" s="5">
        <v>96.6</v>
      </c>
      <c r="H265" s="6">
        <v>0.38</v>
      </c>
      <c r="I265" s="7">
        <v>0.5</v>
      </c>
      <c r="J265" s="8">
        <v>1</v>
      </c>
    </row>
    <row r="266" spans="1:10" ht="15.75" customHeight="1" x14ac:dyDescent="0.2">
      <c r="A266" s="3">
        <v>43600</v>
      </c>
      <c r="B266" s="4" t="s">
        <v>54</v>
      </c>
      <c r="C266" s="4" t="s">
        <v>13</v>
      </c>
      <c r="D266" s="1">
        <v>44160</v>
      </c>
      <c r="E266" s="5">
        <v>77</v>
      </c>
      <c r="F266" s="5">
        <v>3.85</v>
      </c>
      <c r="G266" s="5">
        <v>80.849999999999994</v>
      </c>
      <c r="H266" s="6">
        <v>3.5000000000000003E-2</v>
      </c>
      <c r="I266" s="7">
        <v>0.2</v>
      </c>
      <c r="J266" s="8">
        <v>1</v>
      </c>
    </row>
    <row r="267" spans="1:10" ht="15.75" customHeight="1" x14ac:dyDescent="0.2">
      <c r="A267" s="3">
        <v>43601</v>
      </c>
      <c r="B267" s="4" t="s">
        <v>65</v>
      </c>
      <c r="C267" s="4" t="s">
        <v>17</v>
      </c>
      <c r="D267" s="1">
        <v>42190</v>
      </c>
      <c r="E267" s="5">
        <v>69</v>
      </c>
      <c r="F267" s="5">
        <v>3.45</v>
      </c>
      <c r="G267" s="5">
        <v>72.45</v>
      </c>
      <c r="H267" s="6">
        <v>0.14000000000000001</v>
      </c>
      <c r="I267" s="7">
        <v>0.2</v>
      </c>
      <c r="J267" s="8">
        <v>1</v>
      </c>
    </row>
    <row r="268" spans="1:10" ht="15.75" customHeight="1" x14ac:dyDescent="0.2">
      <c r="A268" s="3">
        <v>43601</v>
      </c>
      <c r="B268" s="4" t="s">
        <v>54</v>
      </c>
      <c r="C268" s="4" t="s">
        <v>13</v>
      </c>
      <c r="D268" s="1">
        <v>44160</v>
      </c>
      <c r="E268" s="5">
        <v>87</v>
      </c>
      <c r="F268" s="5">
        <v>4.3499999999999996</v>
      </c>
      <c r="G268" s="5">
        <v>91.35</v>
      </c>
      <c r="H268" s="6">
        <v>0.2</v>
      </c>
      <c r="I268" s="7">
        <v>0.4</v>
      </c>
      <c r="J268" s="8">
        <v>2</v>
      </c>
    </row>
    <row r="269" spans="1:10" ht="15.75" customHeight="1" x14ac:dyDescent="0.2">
      <c r="A269" s="3">
        <v>43601</v>
      </c>
      <c r="B269" s="4" t="s">
        <v>61</v>
      </c>
      <c r="C269" s="4" t="s">
        <v>62</v>
      </c>
      <c r="D269" s="1">
        <v>60650</v>
      </c>
      <c r="E269" s="5">
        <v>113</v>
      </c>
      <c r="F269" s="5">
        <v>5.65</v>
      </c>
      <c r="G269" s="5">
        <v>118.65</v>
      </c>
      <c r="H269" s="6">
        <v>0.2</v>
      </c>
      <c r="I269" s="7">
        <v>0.8</v>
      </c>
      <c r="J269" s="8">
        <v>1</v>
      </c>
    </row>
    <row r="270" spans="1:10" ht="15.75" customHeight="1" x14ac:dyDescent="0.2">
      <c r="A270" s="3">
        <v>43601</v>
      </c>
      <c r="B270" s="4" t="s">
        <v>234</v>
      </c>
      <c r="C270" s="4" t="s">
        <v>235</v>
      </c>
      <c r="D270" s="1">
        <v>10600</v>
      </c>
      <c r="E270" s="5">
        <v>66</v>
      </c>
      <c r="F270" s="5">
        <v>3.3</v>
      </c>
      <c r="G270" s="5">
        <v>69.3</v>
      </c>
      <c r="H270" s="6">
        <v>0.52200000000000002</v>
      </c>
      <c r="I270" s="7">
        <v>0.5</v>
      </c>
      <c r="J270" s="8">
        <v>1</v>
      </c>
    </row>
    <row r="271" spans="1:10" ht="15.75" customHeight="1" x14ac:dyDescent="0.2">
      <c r="A271" s="3">
        <v>43602</v>
      </c>
      <c r="B271" s="4" t="s">
        <v>89</v>
      </c>
      <c r="C271" s="4" t="s">
        <v>19</v>
      </c>
      <c r="D271" s="1">
        <v>25300</v>
      </c>
      <c r="E271" s="5">
        <v>72</v>
      </c>
      <c r="F271" s="5">
        <v>3.6</v>
      </c>
      <c r="G271" s="5">
        <v>75.599999999999994</v>
      </c>
      <c r="H271" s="6">
        <v>0.66</v>
      </c>
      <c r="I271" s="7">
        <v>0.4</v>
      </c>
      <c r="J271" s="8">
        <v>1</v>
      </c>
    </row>
    <row r="272" spans="1:10" ht="15.75" customHeight="1" x14ac:dyDescent="0.2">
      <c r="A272" s="3">
        <v>43602</v>
      </c>
      <c r="B272" s="4" t="s">
        <v>179</v>
      </c>
      <c r="C272" s="4" t="s">
        <v>49</v>
      </c>
      <c r="D272" s="1">
        <v>68350</v>
      </c>
      <c r="E272" s="5">
        <v>210</v>
      </c>
      <c r="F272" s="5">
        <v>10.5</v>
      </c>
      <c r="G272" s="5">
        <v>220.5</v>
      </c>
      <c r="H272" s="6">
        <v>0.2</v>
      </c>
      <c r="I272" s="7">
        <v>2</v>
      </c>
      <c r="J272" s="8">
        <v>1</v>
      </c>
    </row>
    <row r="273" spans="1:10" ht="15.75" customHeight="1" x14ac:dyDescent="0.2">
      <c r="A273" s="3">
        <v>43602</v>
      </c>
      <c r="B273" s="4" t="s">
        <v>91</v>
      </c>
      <c r="C273" s="4" t="s">
        <v>20</v>
      </c>
      <c r="D273" s="1">
        <v>69780</v>
      </c>
      <c r="E273" s="5">
        <v>46</v>
      </c>
      <c r="F273" s="5">
        <v>2.2999999999999998</v>
      </c>
      <c r="G273" s="5">
        <v>48.3</v>
      </c>
      <c r="H273" s="6">
        <v>0.16500000000000001</v>
      </c>
      <c r="I273" s="7">
        <v>0.2</v>
      </c>
      <c r="J273" s="8">
        <v>1</v>
      </c>
    </row>
    <row r="274" spans="1:10" ht="15.75" customHeight="1" x14ac:dyDescent="0.2">
      <c r="A274" s="3">
        <v>43605</v>
      </c>
      <c r="B274" s="4" t="s">
        <v>236</v>
      </c>
      <c r="C274" s="4" t="s">
        <v>206</v>
      </c>
      <c r="D274" s="1">
        <v>93200</v>
      </c>
      <c r="E274" s="5">
        <v>88</v>
      </c>
      <c r="F274" s="5">
        <v>4.4000000000000004</v>
      </c>
      <c r="G274" s="5">
        <v>92.4</v>
      </c>
      <c r="H274" s="6">
        <v>0.6</v>
      </c>
      <c r="I274" s="7">
        <v>0.4</v>
      </c>
      <c r="J274" s="8">
        <v>1</v>
      </c>
    </row>
    <row r="275" spans="1:10" ht="15.75" customHeight="1" x14ac:dyDescent="0.2">
      <c r="A275" s="3">
        <v>43606</v>
      </c>
      <c r="B275" s="4"/>
      <c r="C275" s="4" t="s">
        <v>222</v>
      </c>
      <c r="D275" s="1">
        <v>27120</v>
      </c>
      <c r="E275" s="5">
        <v>350</v>
      </c>
      <c r="F275" s="5">
        <v>17.5</v>
      </c>
      <c r="G275" s="5">
        <v>367.5</v>
      </c>
      <c r="H275" s="6">
        <v>0.25</v>
      </c>
      <c r="I275" s="7">
        <v>3</v>
      </c>
      <c r="J275" s="8">
        <v>0</v>
      </c>
    </row>
    <row r="276" spans="1:10" ht="15.75" customHeight="1" x14ac:dyDescent="0.2">
      <c r="A276" s="3">
        <v>43606</v>
      </c>
      <c r="B276" s="4" t="s">
        <v>64</v>
      </c>
      <c r="C276" s="4" t="s">
        <v>21</v>
      </c>
      <c r="D276" s="1">
        <v>3000</v>
      </c>
      <c r="E276" s="5">
        <v>72</v>
      </c>
      <c r="F276" s="5">
        <v>3.6</v>
      </c>
      <c r="G276" s="5">
        <v>75.599999999999994</v>
      </c>
      <c r="H276" s="6">
        <v>0.3</v>
      </c>
      <c r="I276" s="7">
        <v>0.4</v>
      </c>
      <c r="J276" s="8">
        <v>1</v>
      </c>
    </row>
    <row r="277" spans="1:10" ht="15.75" customHeight="1" x14ac:dyDescent="0.2">
      <c r="A277" s="3">
        <v>43606</v>
      </c>
      <c r="B277" s="4" t="s">
        <v>65</v>
      </c>
      <c r="C277" s="4" t="s">
        <v>17</v>
      </c>
      <c r="D277" s="1">
        <v>42190</v>
      </c>
      <c r="E277" s="5">
        <v>69</v>
      </c>
      <c r="F277" s="5">
        <v>3.45</v>
      </c>
      <c r="G277" s="5">
        <v>72.45</v>
      </c>
      <c r="H277" s="6">
        <v>2</v>
      </c>
      <c r="I277" s="7">
        <v>0.4</v>
      </c>
      <c r="J277" s="8">
        <v>2</v>
      </c>
    </row>
    <row r="278" spans="1:10" ht="15.75" customHeight="1" x14ac:dyDescent="0.2">
      <c r="A278" s="3">
        <v>43606</v>
      </c>
      <c r="B278" s="4" t="s">
        <v>105</v>
      </c>
      <c r="C278" s="4" t="s">
        <v>87</v>
      </c>
      <c r="D278" s="1">
        <v>51520</v>
      </c>
      <c r="E278" s="5">
        <v>66</v>
      </c>
      <c r="F278" s="5">
        <v>3.3</v>
      </c>
      <c r="G278" s="5">
        <v>69.3</v>
      </c>
      <c r="H278" s="6">
        <v>0.13</v>
      </c>
      <c r="I278" s="7">
        <v>0.4</v>
      </c>
      <c r="J278" s="8">
        <v>1</v>
      </c>
    </row>
    <row r="279" spans="1:10" ht="15.75" customHeight="1" x14ac:dyDescent="0.2">
      <c r="A279" s="3">
        <v>43606</v>
      </c>
      <c r="B279" s="4" t="s">
        <v>91</v>
      </c>
      <c r="C279" s="4" t="s">
        <v>20</v>
      </c>
      <c r="D279" s="1">
        <v>69780</v>
      </c>
      <c r="E279" s="5">
        <v>46</v>
      </c>
      <c r="F279" s="5">
        <v>2.2999999999999998</v>
      </c>
      <c r="G279" s="5">
        <v>48.3</v>
      </c>
      <c r="H279" s="6">
        <v>0.14499999999999999</v>
      </c>
      <c r="I279" s="7">
        <v>0.4</v>
      </c>
      <c r="J279" s="8">
        <v>1</v>
      </c>
    </row>
    <row r="280" spans="1:10" ht="15.75" customHeight="1" x14ac:dyDescent="0.2">
      <c r="A280" s="3">
        <v>43606</v>
      </c>
      <c r="B280" s="4" t="s">
        <v>237</v>
      </c>
      <c r="C280" s="4" t="s">
        <v>238</v>
      </c>
      <c r="D280" s="1">
        <v>94460</v>
      </c>
      <c r="E280" s="5">
        <v>88</v>
      </c>
      <c r="F280" s="5">
        <v>4.4000000000000004</v>
      </c>
      <c r="G280" s="5">
        <v>92.4</v>
      </c>
      <c r="H280" s="6">
        <v>0.24</v>
      </c>
      <c r="I280" s="7">
        <v>0.4</v>
      </c>
      <c r="J280" s="8">
        <v>1</v>
      </c>
    </row>
    <row r="281" spans="1:10" ht="15.75" customHeight="1" x14ac:dyDescent="0.2">
      <c r="A281" s="3">
        <v>43606</v>
      </c>
      <c r="B281" s="4" t="s">
        <v>146</v>
      </c>
      <c r="C281" s="4" t="s">
        <v>147</v>
      </c>
      <c r="D281" s="1">
        <v>26400</v>
      </c>
      <c r="E281" s="5">
        <v>72</v>
      </c>
      <c r="F281" s="5">
        <v>3.6</v>
      </c>
      <c r="G281" s="5">
        <v>75.599999999999994</v>
      </c>
      <c r="H281" s="6">
        <v>2.1999999999999999E-2</v>
      </c>
      <c r="I281" s="7">
        <v>0.5</v>
      </c>
      <c r="J281" s="8">
        <v>1</v>
      </c>
    </row>
    <row r="282" spans="1:10" ht="15.75" customHeight="1" x14ac:dyDescent="0.2">
      <c r="A282" s="3">
        <v>43606</v>
      </c>
      <c r="B282" s="4" t="s">
        <v>175</v>
      </c>
      <c r="C282" s="4" t="s">
        <v>152</v>
      </c>
      <c r="D282" s="1">
        <v>35530</v>
      </c>
      <c r="E282" s="5">
        <v>88</v>
      </c>
      <c r="F282" s="5">
        <v>4.4000000000000004</v>
      </c>
      <c r="G282" s="5">
        <v>92.4</v>
      </c>
      <c r="H282" s="6">
        <v>0.03</v>
      </c>
      <c r="I282" s="7">
        <v>0.4</v>
      </c>
      <c r="J282" s="8">
        <v>1</v>
      </c>
    </row>
    <row r="283" spans="1:10" ht="15.75" customHeight="1" x14ac:dyDescent="0.2">
      <c r="A283" s="3">
        <v>43607</v>
      </c>
      <c r="B283" s="4" t="s">
        <v>239</v>
      </c>
      <c r="C283" s="4" t="s">
        <v>240</v>
      </c>
      <c r="D283" s="1">
        <v>75012</v>
      </c>
      <c r="E283" s="5">
        <v>300</v>
      </c>
      <c r="F283" s="5">
        <v>15</v>
      </c>
      <c r="G283" s="5">
        <v>315</v>
      </c>
      <c r="H283" s="6">
        <v>0.36</v>
      </c>
      <c r="I283" s="7">
        <v>1.5</v>
      </c>
      <c r="J283" s="8">
        <v>0</v>
      </c>
    </row>
    <row r="284" spans="1:10" ht="15.75" customHeight="1" x14ac:dyDescent="0.2">
      <c r="A284" s="3">
        <v>43607</v>
      </c>
      <c r="B284" s="4" t="s">
        <v>241</v>
      </c>
      <c r="C284" s="4" t="s">
        <v>87</v>
      </c>
      <c r="D284" s="1">
        <v>51520</v>
      </c>
      <c r="E284" s="5">
        <v>66</v>
      </c>
      <c r="F284" s="5">
        <v>3.3</v>
      </c>
      <c r="G284" s="5">
        <v>69.3</v>
      </c>
      <c r="H284" s="6">
        <v>7.4999999999999997E-2</v>
      </c>
      <c r="I284" s="7">
        <v>0.4</v>
      </c>
      <c r="J284" s="8">
        <v>1</v>
      </c>
    </row>
    <row r="285" spans="1:10" ht="15.75" customHeight="1" x14ac:dyDescent="0.2">
      <c r="A285" s="3">
        <v>43607</v>
      </c>
      <c r="B285" s="4" t="s">
        <v>65</v>
      </c>
      <c r="C285" s="4" t="s">
        <v>17</v>
      </c>
      <c r="D285" s="1">
        <v>42190</v>
      </c>
      <c r="E285" s="5">
        <v>57</v>
      </c>
      <c r="F285" s="5">
        <v>2.85</v>
      </c>
      <c r="G285" s="5">
        <v>59.85</v>
      </c>
      <c r="H285" s="6">
        <v>0.13</v>
      </c>
      <c r="I285" s="7">
        <v>0.2</v>
      </c>
      <c r="J285" s="8">
        <v>1</v>
      </c>
    </row>
    <row r="286" spans="1:10" ht="15.75" customHeight="1" x14ac:dyDescent="0.2">
      <c r="A286" s="3">
        <v>43607</v>
      </c>
      <c r="B286" s="4" t="s">
        <v>242</v>
      </c>
      <c r="C286" s="4" t="s">
        <v>123</v>
      </c>
      <c r="D286" s="1">
        <v>67110</v>
      </c>
      <c r="E286" s="5">
        <v>128</v>
      </c>
      <c r="F286" s="5">
        <v>6.4</v>
      </c>
      <c r="G286" s="5">
        <v>134.4</v>
      </c>
      <c r="H286" s="6">
        <v>0.23</v>
      </c>
      <c r="I286" s="7">
        <v>0</v>
      </c>
      <c r="J286" s="8">
        <v>1</v>
      </c>
    </row>
    <row r="287" spans="1:10" ht="15.75" customHeight="1" x14ac:dyDescent="0.2">
      <c r="A287" s="3">
        <v>43607</v>
      </c>
      <c r="B287" s="4" t="s">
        <v>94</v>
      </c>
      <c r="C287" s="4" t="s">
        <v>38</v>
      </c>
      <c r="D287" s="1">
        <v>7200</v>
      </c>
      <c r="E287" s="5">
        <v>144</v>
      </c>
      <c r="F287" s="5">
        <v>7.2</v>
      </c>
      <c r="G287" s="5">
        <v>151.19999999999999</v>
      </c>
      <c r="H287" s="6">
        <v>0.3</v>
      </c>
      <c r="I287" s="7">
        <v>1</v>
      </c>
      <c r="J287" s="8">
        <v>1</v>
      </c>
    </row>
    <row r="288" spans="1:10" ht="15.75" customHeight="1" x14ac:dyDescent="0.2">
      <c r="A288" s="3">
        <v>43607</v>
      </c>
      <c r="B288" s="4" t="s">
        <v>243</v>
      </c>
      <c r="C288" s="4" t="s">
        <v>244</v>
      </c>
      <c r="D288" s="1">
        <v>38180</v>
      </c>
      <c r="E288" s="5">
        <v>113</v>
      </c>
      <c r="F288" s="5">
        <v>5.65</v>
      </c>
      <c r="G288" s="5">
        <v>118.65</v>
      </c>
      <c r="H288" s="6">
        <v>0.16</v>
      </c>
      <c r="I288" s="7">
        <v>1</v>
      </c>
      <c r="J288" s="8">
        <v>1</v>
      </c>
    </row>
    <row r="289" spans="1:10" ht="15.75" customHeight="1" x14ac:dyDescent="0.2">
      <c r="A289" s="3">
        <v>43607</v>
      </c>
      <c r="B289" s="4" t="s">
        <v>245</v>
      </c>
      <c r="C289" s="4" t="s">
        <v>25</v>
      </c>
      <c r="D289" s="1">
        <v>50000</v>
      </c>
      <c r="E289" s="5">
        <v>80</v>
      </c>
      <c r="F289" s="5">
        <v>4</v>
      </c>
      <c r="G289" s="5">
        <v>84</v>
      </c>
      <c r="H289" s="6">
        <v>8.5000000000000006E-2</v>
      </c>
      <c r="I289" s="7">
        <v>0.2</v>
      </c>
      <c r="J289" s="8">
        <v>1</v>
      </c>
    </row>
    <row r="290" spans="1:10" ht="15.75" customHeight="1" x14ac:dyDescent="0.2">
      <c r="A290" s="3">
        <v>43608</v>
      </c>
      <c r="B290" s="4" t="s">
        <v>136</v>
      </c>
      <c r="C290" s="4" t="s">
        <v>137</v>
      </c>
      <c r="D290" s="1">
        <v>73100</v>
      </c>
      <c r="E290" s="5">
        <v>113</v>
      </c>
      <c r="F290" s="5">
        <v>5.65</v>
      </c>
      <c r="G290" s="5">
        <v>118.65</v>
      </c>
      <c r="H290" s="6">
        <v>0.21</v>
      </c>
      <c r="I290" s="7">
        <v>1</v>
      </c>
      <c r="J290" s="8">
        <v>1</v>
      </c>
    </row>
    <row r="291" spans="1:10" ht="15.75" customHeight="1" x14ac:dyDescent="0.2">
      <c r="A291" s="3">
        <v>43608</v>
      </c>
      <c r="B291" s="4" t="s">
        <v>54</v>
      </c>
      <c r="C291" s="4" t="s">
        <v>13</v>
      </c>
      <c r="D291" s="1">
        <v>44160</v>
      </c>
      <c r="E291" s="5">
        <v>77</v>
      </c>
      <c r="F291" s="5">
        <v>3.85</v>
      </c>
      <c r="G291" s="5">
        <v>80.849999999999994</v>
      </c>
      <c r="H291" s="6">
        <v>0.18</v>
      </c>
      <c r="I291" s="7">
        <v>0.2</v>
      </c>
      <c r="J291" s="8">
        <v>1</v>
      </c>
    </row>
    <row r="292" spans="1:10" ht="15.75" customHeight="1" x14ac:dyDescent="0.2">
      <c r="A292" s="3">
        <v>43609</v>
      </c>
      <c r="B292" s="4" t="s">
        <v>65</v>
      </c>
      <c r="C292" s="4" t="s">
        <v>17</v>
      </c>
      <c r="D292" s="1">
        <v>42190</v>
      </c>
      <c r="E292" s="5">
        <v>57</v>
      </c>
      <c r="F292" s="5">
        <v>2.85</v>
      </c>
      <c r="G292" s="5">
        <v>59.85</v>
      </c>
      <c r="H292" s="6">
        <v>0.5</v>
      </c>
      <c r="I292" s="7">
        <v>0.4</v>
      </c>
      <c r="J292" s="8">
        <v>1</v>
      </c>
    </row>
    <row r="293" spans="1:10" ht="15.75" customHeight="1" x14ac:dyDescent="0.2">
      <c r="A293" s="3">
        <v>43609</v>
      </c>
      <c r="B293" s="4" t="s">
        <v>138</v>
      </c>
      <c r="C293" s="4" t="s">
        <v>87</v>
      </c>
      <c r="D293" s="1">
        <v>51520</v>
      </c>
      <c r="E293" s="5">
        <v>66</v>
      </c>
      <c r="F293" s="5">
        <v>3.3</v>
      </c>
      <c r="G293" s="5">
        <v>69.3</v>
      </c>
      <c r="H293" s="6">
        <v>5.5E-2</v>
      </c>
      <c r="I293" s="7">
        <v>0.4</v>
      </c>
      <c r="J293" s="8">
        <v>1</v>
      </c>
    </row>
    <row r="294" spans="1:10" ht="15.75" customHeight="1" x14ac:dyDescent="0.2">
      <c r="A294" s="3">
        <v>43609</v>
      </c>
      <c r="B294" s="4" t="s">
        <v>54</v>
      </c>
      <c r="C294" s="4" t="s">
        <v>13</v>
      </c>
      <c r="D294" s="1">
        <v>44160</v>
      </c>
      <c r="E294" s="5">
        <v>77</v>
      </c>
      <c r="F294" s="5">
        <v>3.85</v>
      </c>
      <c r="G294" s="5">
        <v>80.849999999999994</v>
      </c>
      <c r="H294" s="6">
        <v>0.15</v>
      </c>
      <c r="I294" s="7">
        <v>0.4</v>
      </c>
      <c r="J294" s="8">
        <v>2</v>
      </c>
    </row>
    <row r="295" spans="1:10" ht="15.75" customHeight="1" x14ac:dyDescent="0.2">
      <c r="A295" s="3">
        <v>43609</v>
      </c>
      <c r="B295" s="4" t="s">
        <v>146</v>
      </c>
      <c r="C295" s="4" t="s">
        <v>147</v>
      </c>
      <c r="D295" s="1">
        <v>26400</v>
      </c>
      <c r="E295" s="5">
        <v>82</v>
      </c>
      <c r="F295" s="5">
        <v>4.0999999999999996</v>
      </c>
      <c r="G295" s="5">
        <v>86.1</v>
      </c>
      <c r="H295" s="6">
        <v>0.3</v>
      </c>
      <c r="I295" s="7">
        <v>0.4</v>
      </c>
      <c r="J295" s="8">
        <v>1</v>
      </c>
    </row>
    <row r="296" spans="1:10" ht="15.75" customHeight="1" x14ac:dyDescent="0.2">
      <c r="A296" s="3">
        <v>43612</v>
      </c>
      <c r="B296" s="4" t="s">
        <v>91</v>
      </c>
      <c r="C296" s="4" t="s">
        <v>20</v>
      </c>
      <c r="D296" s="1">
        <v>69780</v>
      </c>
      <c r="E296" s="5">
        <v>103</v>
      </c>
      <c r="F296" s="5">
        <v>5.15</v>
      </c>
      <c r="G296" s="5">
        <v>108.15</v>
      </c>
      <c r="H296" s="6">
        <v>0.5</v>
      </c>
      <c r="I296" s="7">
        <v>0.8</v>
      </c>
      <c r="J296" s="8">
        <v>2</v>
      </c>
    </row>
    <row r="297" spans="1:10" ht="15.75" customHeight="1" x14ac:dyDescent="0.2">
      <c r="A297" s="3">
        <v>43612</v>
      </c>
      <c r="B297" s="4" t="s">
        <v>174</v>
      </c>
      <c r="C297" s="4" t="s">
        <v>33</v>
      </c>
      <c r="D297" s="1">
        <v>62110</v>
      </c>
      <c r="E297" s="5">
        <v>124</v>
      </c>
      <c r="F297" s="5">
        <v>6.2</v>
      </c>
      <c r="G297" s="5">
        <v>130.19999999999999</v>
      </c>
      <c r="H297" s="6">
        <v>0.03</v>
      </c>
      <c r="I297" s="7">
        <v>0.5</v>
      </c>
      <c r="J297" s="8">
        <v>1</v>
      </c>
    </row>
    <row r="298" spans="1:10" ht="15.75" customHeight="1" x14ac:dyDescent="0.2">
      <c r="A298" s="3">
        <v>43612</v>
      </c>
      <c r="B298" s="4" t="s">
        <v>100</v>
      </c>
      <c r="C298" s="4" t="s">
        <v>36</v>
      </c>
      <c r="D298" s="1">
        <v>78990</v>
      </c>
      <c r="E298" s="5">
        <v>88</v>
      </c>
      <c r="F298" s="5">
        <v>4.4000000000000004</v>
      </c>
      <c r="G298" s="5">
        <v>92.4</v>
      </c>
      <c r="H298" s="6">
        <v>0.3</v>
      </c>
      <c r="I298" s="7">
        <v>0.4</v>
      </c>
      <c r="J298" s="8">
        <v>1</v>
      </c>
    </row>
    <row r="299" spans="1:10" ht="15.75" customHeight="1" x14ac:dyDescent="0.2">
      <c r="A299" s="3">
        <v>43612</v>
      </c>
      <c r="B299" s="4" t="s">
        <v>190</v>
      </c>
      <c r="C299" s="4" t="s">
        <v>102</v>
      </c>
      <c r="D299" s="1">
        <v>77183</v>
      </c>
      <c r="E299" s="5">
        <v>75</v>
      </c>
      <c r="F299" s="5">
        <v>3.75</v>
      </c>
      <c r="G299" s="5">
        <v>78.75</v>
      </c>
      <c r="H299" s="6">
        <v>7.0000000000000007E-2</v>
      </c>
      <c r="I299" s="7">
        <v>0.2</v>
      </c>
      <c r="J299" s="8">
        <v>1</v>
      </c>
    </row>
    <row r="300" spans="1:10" ht="15.75" customHeight="1" x14ac:dyDescent="0.2">
      <c r="A300" s="3">
        <v>43612</v>
      </c>
      <c r="B300" s="4" t="s">
        <v>54</v>
      </c>
      <c r="C300" s="4" t="s">
        <v>13</v>
      </c>
      <c r="D300" s="1">
        <v>44160</v>
      </c>
      <c r="E300" s="5">
        <v>77</v>
      </c>
      <c r="F300" s="5">
        <v>3.85</v>
      </c>
      <c r="G300" s="5">
        <v>80.849999999999994</v>
      </c>
      <c r="H300" s="6">
        <v>0.2</v>
      </c>
      <c r="I300" s="7">
        <v>0.2</v>
      </c>
      <c r="J300" s="8">
        <v>1</v>
      </c>
    </row>
    <row r="301" spans="1:10" ht="15.75" customHeight="1" x14ac:dyDescent="0.2">
      <c r="A301" s="3">
        <v>43613</v>
      </c>
      <c r="B301" s="4" t="s">
        <v>65</v>
      </c>
      <c r="C301" s="4" t="s">
        <v>17</v>
      </c>
      <c r="D301" s="1">
        <v>42190</v>
      </c>
      <c r="E301" s="5">
        <v>57</v>
      </c>
      <c r="F301" s="5">
        <v>2.85</v>
      </c>
      <c r="G301" s="5">
        <v>59.85</v>
      </c>
      <c r="H301" s="6">
        <v>0.2</v>
      </c>
      <c r="I301" s="7">
        <v>0.4</v>
      </c>
      <c r="J301" s="8">
        <v>1</v>
      </c>
    </row>
    <row r="302" spans="1:10" ht="15.75" customHeight="1" x14ac:dyDescent="0.2">
      <c r="A302" s="3">
        <v>43613</v>
      </c>
      <c r="B302" s="4" t="s">
        <v>64</v>
      </c>
      <c r="C302" s="4" t="s">
        <v>21</v>
      </c>
      <c r="D302" s="1">
        <v>3000</v>
      </c>
      <c r="E302" s="5">
        <v>62</v>
      </c>
      <c r="F302" s="5">
        <v>3.1</v>
      </c>
      <c r="G302" s="5">
        <v>65.099999999999994</v>
      </c>
      <c r="H302" s="6">
        <v>0.111</v>
      </c>
      <c r="I302" s="7">
        <v>0.4</v>
      </c>
      <c r="J302" s="8">
        <v>1</v>
      </c>
    </row>
    <row r="303" spans="1:10" ht="15.75" customHeight="1" x14ac:dyDescent="0.2">
      <c r="A303" s="3">
        <v>43613</v>
      </c>
      <c r="B303" s="4" t="s">
        <v>246</v>
      </c>
      <c r="C303" s="4" t="s">
        <v>49</v>
      </c>
      <c r="D303" s="1">
        <v>68350</v>
      </c>
      <c r="E303" s="5">
        <v>133</v>
      </c>
      <c r="F303" s="5">
        <v>6.65</v>
      </c>
      <c r="G303" s="5">
        <v>139.65</v>
      </c>
      <c r="H303" s="6">
        <v>0.5</v>
      </c>
      <c r="I303" s="7">
        <v>0.8</v>
      </c>
      <c r="J303" s="8">
        <v>2</v>
      </c>
    </row>
    <row r="304" spans="1:10" ht="15.75" customHeight="1" x14ac:dyDescent="0.2">
      <c r="A304" s="3">
        <v>43613</v>
      </c>
      <c r="B304" s="4" t="s">
        <v>174</v>
      </c>
      <c r="C304" s="4" t="s">
        <v>33</v>
      </c>
      <c r="D304" s="1">
        <v>62110</v>
      </c>
      <c r="E304" s="5">
        <v>124</v>
      </c>
      <c r="F304" s="5">
        <v>6.2</v>
      </c>
      <c r="G304" s="5">
        <v>130.19999999999999</v>
      </c>
      <c r="H304" s="6">
        <v>0.02</v>
      </c>
      <c r="I304" s="7">
        <v>0.5</v>
      </c>
      <c r="J304" s="8">
        <v>1</v>
      </c>
    </row>
    <row r="305" spans="1:10" ht="15.75" customHeight="1" x14ac:dyDescent="0.2">
      <c r="A305" s="3">
        <v>43613</v>
      </c>
      <c r="B305" s="4" t="s">
        <v>247</v>
      </c>
      <c r="C305" s="4" t="s">
        <v>248</v>
      </c>
      <c r="D305" s="1">
        <v>66200</v>
      </c>
      <c r="E305" s="5">
        <v>191</v>
      </c>
      <c r="F305" s="5">
        <v>9.5500000000000007</v>
      </c>
      <c r="G305" s="5">
        <v>200.55</v>
      </c>
      <c r="H305" s="6">
        <v>0.7</v>
      </c>
      <c r="I305" s="7">
        <v>1.2</v>
      </c>
      <c r="J305" s="8">
        <v>1</v>
      </c>
    </row>
    <row r="306" spans="1:10" ht="15.75" customHeight="1" x14ac:dyDescent="0.2">
      <c r="A306" s="3">
        <v>43614</v>
      </c>
      <c r="B306" s="4"/>
      <c r="C306" s="4" t="s">
        <v>53</v>
      </c>
      <c r="D306" s="1">
        <v>78190</v>
      </c>
      <c r="E306" s="5">
        <v>124</v>
      </c>
      <c r="F306" s="5">
        <v>6.2</v>
      </c>
      <c r="G306" s="5">
        <v>130.19999999999999</v>
      </c>
      <c r="H306" s="6">
        <v>0.5</v>
      </c>
      <c r="I306" s="7">
        <v>0.8</v>
      </c>
      <c r="J306" s="8">
        <v>2</v>
      </c>
    </row>
    <row r="307" spans="1:10" ht="15.75" customHeight="1" x14ac:dyDescent="0.2">
      <c r="A307" s="3">
        <v>43614</v>
      </c>
      <c r="B307" s="4" t="s">
        <v>91</v>
      </c>
      <c r="C307" s="4" t="s">
        <v>20</v>
      </c>
      <c r="D307" s="1">
        <v>69780</v>
      </c>
      <c r="E307" s="5">
        <v>103</v>
      </c>
      <c r="F307" s="5">
        <v>5.15</v>
      </c>
      <c r="G307" s="5">
        <v>108.15</v>
      </c>
      <c r="H307" s="6">
        <v>0.2</v>
      </c>
      <c r="I307" s="7">
        <v>0.8</v>
      </c>
      <c r="J307" s="8">
        <v>2</v>
      </c>
    </row>
    <row r="308" spans="1:10" ht="15.75" customHeight="1" x14ac:dyDescent="0.2">
      <c r="A308" s="3">
        <v>43614</v>
      </c>
      <c r="B308" s="4" t="s">
        <v>64</v>
      </c>
      <c r="C308" s="4" t="s">
        <v>21</v>
      </c>
      <c r="D308" s="1">
        <v>3000</v>
      </c>
      <c r="E308" s="5">
        <v>72</v>
      </c>
      <c r="F308" s="5">
        <v>3.6</v>
      </c>
      <c r="G308" s="5">
        <v>75.599999999999994</v>
      </c>
      <c r="H308" s="6">
        <v>0.3</v>
      </c>
      <c r="I308" s="7">
        <v>0.8</v>
      </c>
      <c r="J308" s="8">
        <v>2</v>
      </c>
    </row>
    <row r="309" spans="1:10" ht="15.75" customHeight="1" x14ac:dyDescent="0.2">
      <c r="A309" s="3">
        <v>43614</v>
      </c>
      <c r="B309" s="4"/>
      <c r="C309" s="4" t="s">
        <v>249</v>
      </c>
      <c r="D309" s="1">
        <v>27620</v>
      </c>
      <c r="E309" s="5">
        <v>90</v>
      </c>
      <c r="F309" s="5">
        <v>4.5</v>
      </c>
      <c r="G309" s="5">
        <v>94.5</v>
      </c>
      <c r="H309" s="6">
        <v>0.2</v>
      </c>
      <c r="I309" s="7">
        <v>0.4</v>
      </c>
      <c r="J309" s="8">
        <v>1</v>
      </c>
    </row>
    <row r="310" spans="1:10" ht="15.75" customHeight="1" x14ac:dyDescent="0.2">
      <c r="A310" s="3">
        <v>43614</v>
      </c>
      <c r="B310" s="4"/>
      <c r="C310" s="4" t="s">
        <v>112</v>
      </c>
      <c r="D310" s="1">
        <v>13000</v>
      </c>
      <c r="E310" s="5">
        <v>88</v>
      </c>
      <c r="F310" s="5">
        <v>4.4000000000000004</v>
      </c>
      <c r="G310" s="5">
        <v>92.4</v>
      </c>
      <c r="H310" s="6">
        <v>0.2</v>
      </c>
      <c r="I310" s="7">
        <v>0.4</v>
      </c>
      <c r="J310" s="8">
        <v>1</v>
      </c>
    </row>
    <row r="311" spans="1:10" ht="15.75" customHeight="1" x14ac:dyDescent="0.2">
      <c r="A311" s="3">
        <v>43614</v>
      </c>
      <c r="B311" s="4"/>
      <c r="C311" s="4" t="s">
        <v>250</v>
      </c>
      <c r="D311" s="1">
        <v>54670</v>
      </c>
      <c r="E311" s="5">
        <v>93</v>
      </c>
      <c r="F311" s="5">
        <v>4.6500000000000004</v>
      </c>
      <c r="G311" s="5">
        <v>97.65</v>
      </c>
      <c r="H311" s="6">
        <v>0.2</v>
      </c>
      <c r="I311" s="7">
        <v>0.4</v>
      </c>
      <c r="J311" s="8">
        <v>1</v>
      </c>
    </row>
    <row r="312" spans="1:10" ht="15.75" customHeight="1" x14ac:dyDescent="0.2">
      <c r="A312" s="3">
        <v>43614</v>
      </c>
      <c r="B312" s="4" t="s">
        <v>54</v>
      </c>
      <c r="C312" s="4" t="s">
        <v>13</v>
      </c>
      <c r="D312" s="1">
        <v>44160</v>
      </c>
      <c r="E312" s="5">
        <v>77</v>
      </c>
      <c r="F312" s="5">
        <v>3.85</v>
      </c>
      <c r="G312" s="5">
        <v>80.849999999999994</v>
      </c>
      <c r="H312" s="6">
        <v>0.2</v>
      </c>
      <c r="I312" s="7">
        <v>0.4</v>
      </c>
      <c r="J312" s="8">
        <v>1</v>
      </c>
    </row>
    <row r="313" spans="1:10" ht="15.75" customHeight="1" x14ac:dyDescent="0.2">
      <c r="A313" s="3">
        <v>43619</v>
      </c>
      <c r="B313" s="4" t="s">
        <v>54</v>
      </c>
      <c r="C313" s="4" t="s">
        <v>13</v>
      </c>
      <c r="D313" s="1">
        <v>44160</v>
      </c>
      <c r="E313" s="5">
        <v>77</v>
      </c>
      <c r="F313" s="5">
        <v>3.85</v>
      </c>
      <c r="G313" s="5">
        <v>80.849999999999994</v>
      </c>
      <c r="H313" s="6">
        <v>0.2</v>
      </c>
      <c r="I313" s="7">
        <v>0.2</v>
      </c>
      <c r="J313" s="8">
        <v>1</v>
      </c>
    </row>
    <row r="314" spans="1:10" ht="15.75" customHeight="1" x14ac:dyDescent="0.2">
      <c r="A314" s="3">
        <v>43619</v>
      </c>
      <c r="B314" s="4"/>
      <c r="C314" s="4" t="s">
        <v>251</v>
      </c>
      <c r="D314" s="1">
        <v>14100</v>
      </c>
      <c r="E314" s="5">
        <v>77</v>
      </c>
      <c r="F314" s="5">
        <v>3.85</v>
      </c>
      <c r="G314" s="5">
        <v>80.849999999999994</v>
      </c>
      <c r="H314" s="6">
        <v>0.3</v>
      </c>
      <c r="I314" s="7">
        <v>0.4</v>
      </c>
      <c r="J314" s="8">
        <v>1</v>
      </c>
    </row>
    <row r="315" spans="1:10" ht="15.75" customHeight="1" x14ac:dyDescent="0.2">
      <c r="A315" s="3">
        <v>43620</v>
      </c>
      <c r="B315" s="4"/>
      <c r="C315" s="4" t="s">
        <v>76</v>
      </c>
      <c r="D315" s="1">
        <v>1100</v>
      </c>
      <c r="E315" s="5">
        <v>67</v>
      </c>
      <c r="F315" s="5">
        <v>3.35</v>
      </c>
      <c r="G315" s="5">
        <v>70.349999999999994</v>
      </c>
      <c r="H315" s="6">
        <v>0.3</v>
      </c>
      <c r="I315" s="7">
        <v>0.5</v>
      </c>
      <c r="J315" s="8">
        <v>1</v>
      </c>
    </row>
    <row r="316" spans="1:10" ht="15.75" customHeight="1" x14ac:dyDescent="0.2">
      <c r="A316" s="3">
        <v>43620</v>
      </c>
      <c r="B316" s="4" t="s">
        <v>65</v>
      </c>
      <c r="C316" s="4" t="s">
        <v>17</v>
      </c>
      <c r="D316" s="1">
        <v>42190</v>
      </c>
      <c r="E316" s="5">
        <v>57</v>
      </c>
      <c r="F316" s="5">
        <v>2.85</v>
      </c>
      <c r="G316" s="5">
        <v>59.85</v>
      </c>
      <c r="H316" s="6">
        <v>0.3</v>
      </c>
      <c r="I316" s="7">
        <v>0.4</v>
      </c>
      <c r="J316" s="8">
        <v>1</v>
      </c>
    </row>
    <row r="317" spans="1:10" ht="15.75" customHeight="1" x14ac:dyDescent="0.2">
      <c r="A317" s="3">
        <v>43620</v>
      </c>
      <c r="B317" s="4" t="s">
        <v>64</v>
      </c>
      <c r="C317" s="4" t="s">
        <v>21</v>
      </c>
      <c r="D317" s="1">
        <v>3000</v>
      </c>
      <c r="E317" s="5">
        <v>113</v>
      </c>
      <c r="F317" s="5">
        <v>5.65</v>
      </c>
      <c r="G317" s="5">
        <v>118.65</v>
      </c>
      <c r="H317" s="6">
        <v>0.4</v>
      </c>
      <c r="I317" s="7">
        <v>0.6</v>
      </c>
      <c r="J317" s="8">
        <v>2</v>
      </c>
    </row>
    <row r="318" spans="1:10" ht="15.75" customHeight="1" x14ac:dyDescent="0.2">
      <c r="A318" s="3">
        <v>43620</v>
      </c>
      <c r="B318" s="4" t="s">
        <v>163</v>
      </c>
      <c r="C318" s="4" t="s">
        <v>164</v>
      </c>
      <c r="D318" s="1">
        <v>21470</v>
      </c>
      <c r="E318" s="5">
        <v>56</v>
      </c>
      <c r="F318" s="5">
        <v>2.8</v>
      </c>
      <c r="G318" s="5">
        <v>58.8</v>
      </c>
      <c r="H318" s="6">
        <v>0.01</v>
      </c>
      <c r="I318" s="7">
        <v>0.5</v>
      </c>
      <c r="J318" s="8">
        <v>1</v>
      </c>
    </row>
    <row r="319" spans="1:10" ht="15.75" customHeight="1" x14ac:dyDescent="0.2">
      <c r="A319" s="3">
        <v>43620</v>
      </c>
      <c r="B319" s="4" t="s">
        <v>54</v>
      </c>
      <c r="C319" s="4" t="s">
        <v>13</v>
      </c>
      <c r="D319" s="1">
        <v>44160</v>
      </c>
      <c r="E319" s="5">
        <v>77</v>
      </c>
      <c r="F319" s="5">
        <v>3.85</v>
      </c>
      <c r="G319" s="5">
        <v>80.849999999999994</v>
      </c>
      <c r="H319" s="6">
        <v>0.2</v>
      </c>
      <c r="I319" s="7">
        <v>0.2</v>
      </c>
      <c r="J319" s="8">
        <v>1</v>
      </c>
    </row>
    <row r="320" spans="1:10" ht="15.75" customHeight="1" x14ac:dyDescent="0.2">
      <c r="A320" s="3">
        <v>43620</v>
      </c>
      <c r="B320" s="4" t="s">
        <v>252</v>
      </c>
      <c r="C320" s="4" t="s">
        <v>253</v>
      </c>
      <c r="D320" s="1">
        <v>28260</v>
      </c>
      <c r="E320" s="5">
        <v>77</v>
      </c>
      <c r="F320" s="5">
        <v>3.85</v>
      </c>
      <c r="G320" s="5">
        <v>80.849999999999994</v>
      </c>
      <c r="H320" s="6">
        <v>0.14000000000000001</v>
      </c>
      <c r="I320" s="7">
        <v>0.4</v>
      </c>
      <c r="J320" s="8">
        <v>1</v>
      </c>
    </row>
    <row r="321" spans="1:10" ht="15.75" customHeight="1" x14ac:dyDescent="0.2">
      <c r="A321" s="3">
        <v>43620</v>
      </c>
      <c r="B321" s="4" t="s">
        <v>94</v>
      </c>
      <c r="C321" s="4" t="s">
        <v>38</v>
      </c>
      <c r="D321" s="1">
        <v>7200</v>
      </c>
      <c r="E321" s="5">
        <v>77</v>
      </c>
      <c r="F321" s="5">
        <v>3.85</v>
      </c>
      <c r="G321" s="5">
        <v>80.849999999999994</v>
      </c>
      <c r="H321" s="6">
        <v>0.3</v>
      </c>
      <c r="I321" s="7">
        <v>0.4</v>
      </c>
      <c r="J321" s="8">
        <v>1</v>
      </c>
    </row>
    <row r="322" spans="1:10" ht="15.75" customHeight="1" x14ac:dyDescent="0.2">
      <c r="A322" s="3">
        <v>43621</v>
      </c>
      <c r="B322" s="4" t="s">
        <v>91</v>
      </c>
      <c r="C322" s="4" t="s">
        <v>20</v>
      </c>
      <c r="D322" s="1">
        <v>69780</v>
      </c>
      <c r="E322" s="5">
        <v>149</v>
      </c>
      <c r="F322" s="5">
        <v>7.45</v>
      </c>
      <c r="G322" s="5">
        <v>156.44999999999999</v>
      </c>
      <c r="H322" s="6">
        <v>0.4</v>
      </c>
      <c r="I322" s="7">
        <v>1.2</v>
      </c>
      <c r="J322" s="8">
        <v>3</v>
      </c>
    </row>
    <row r="323" spans="1:10" ht="15.75" customHeight="1" x14ac:dyDescent="0.2">
      <c r="A323" s="3">
        <v>43621</v>
      </c>
      <c r="B323" s="4" t="s">
        <v>88</v>
      </c>
      <c r="C323" s="4" t="s">
        <v>56</v>
      </c>
      <c r="D323" s="1">
        <v>70300</v>
      </c>
      <c r="E323" s="5">
        <v>103</v>
      </c>
      <c r="F323" s="5">
        <v>5.15</v>
      </c>
      <c r="G323" s="5">
        <v>108.15</v>
      </c>
      <c r="H323" s="6">
        <v>0.2</v>
      </c>
      <c r="I323" s="7">
        <v>0.4</v>
      </c>
      <c r="J323" s="8">
        <v>1</v>
      </c>
    </row>
    <row r="324" spans="1:10" ht="15.75" customHeight="1" x14ac:dyDescent="0.2">
      <c r="A324" s="3">
        <v>43621</v>
      </c>
      <c r="B324" s="4" t="s">
        <v>100</v>
      </c>
      <c r="C324" s="4" t="s">
        <v>36</v>
      </c>
      <c r="D324" s="1">
        <v>78990</v>
      </c>
      <c r="E324" s="5">
        <v>88</v>
      </c>
      <c r="F324" s="5">
        <v>4.4000000000000004</v>
      </c>
      <c r="G324" s="5">
        <v>92.4</v>
      </c>
      <c r="H324" s="6">
        <v>0.2</v>
      </c>
      <c r="I324" s="7">
        <v>0.4</v>
      </c>
      <c r="J324" s="8">
        <v>1</v>
      </c>
    </row>
    <row r="325" spans="1:10" ht="15.75" customHeight="1" x14ac:dyDescent="0.2">
      <c r="A325" s="3">
        <v>43621</v>
      </c>
      <c r="B325" s="4" t="s">
        <v>65</v>
      </c>
      <c r="C325" s="4" t="s">
        <v>17</v>
      </c>
      <c r="D325" s="1">
        <v>42190</v>
      </c>
      <c r="E325" s="5">
        <v>57</v>
      </c>
      <c r="F325" s="5">
        <v>2.85</v>
      </c>
      <c r="G325" s="5">
        <v>59.85</v>
      </c>
      <c r="H325" s="6">
        <v>0.2</v>
      </c>
      <c r="I325" s="7">
        <v>0.4</v>
      </c>
      <c r="J325" s="8">
        <v>1</v>
      </c>
    </row>
    <row r="326" spans="1:10" ht="15.75" customHeight="1" x14ac:dyDescent="0.2">
      <c r="A326" s="3">
        <v>43621</v>
      </c>
      <c r="B326" s="4"/>
      <c r="C326" s="4" t="s">
        <v>58</v>
      </c>
      <c r="D326" s="1">
        <v>77164</v>
      </c>
      <c r="E326" s="5">
        <v>85</v>
      </c>
      <c r="F326" s="5">
        <v>4.25</v>
      </c>
      <c r="G326" s="5">
        <v>89.25</v>
      </c>
      <c r="H326" s="6">
        <v>0.3</v>
      </c>
      <c r="I326" s="7">
        <v>0.4</v>
      </c>
      <c r="J326" s="8">
        <v>1</v>
      </c>
    </row>
    <row r="327" spans="1:10" ht="15.75" customHeight="1" x14ac:dyDescent="0.2">
      <c r="A327" s="3">
        <v>43621</v>
      </c>
      <c r="B327" s="4" t="s">
        <v>89</v>
      </c>
      <c r="C327" s="4" t="s">
        <v>19</v>
      </c>
      <c r="D327" s="1">
        <v>25300</v>
      </c>
      <c r="E327" s="5">
        <v>72</v>
      </c>
      <c r="F327" s="5">
        <v>3.6</v>
      </c>
      <c r="G327" s="5">
        <v>75.599999999999994</v>
      </c>
      <c r="H327" s="6">
        <v>0.2</v>
      </c>
      <c r="I327" s="7">
        <v>0.4</v>
      </c>
      <c r="J327" s="8">
        <v>1</v>
      </c>
    </row>
    <row r="328" spans="1:10" ht="15.75" customHeight="1" x14ac:dyDescent="0.2">
      <c r="A328" s="3">
        <v>43621</v>
      </c>
      <c r="B328" s="4"/>
      <c r="C328" s="4" t="s">
        <v>254</v>
      </c>
      <c r="D328" s="1">
        <v>33160</v>
      </c>
      <c r="E328" s="5">
        <v>165</v>
      </c>
      <c r="F328" s="5">
        <v>8.25</v>
      </c>
      <c r="G328" s="5">
        <v>173.25</v>
      </c>
      <c r="H328" s="6">
        <v>0.3</v>
      </c>
      <c r="I328" s="7">
        <v>0.4</v>
      </c>
      <c r="J328" s="8">
        <v>1</v>
      </c>
    </row>
    <row r="329" spans="1:10" ht="15.75" customHeight="1" x14ac:dyDescent="0.2">
      <c r="A329" s="3">
        <v>43621</v>
      </c>
      <c r="B329" s="4"/>
      <c r="C329" s="4" t="s">
        <v>25</v>
      </c>
      <c r="D329" s="1">
        <v>50000</v>
      </c>
      <c r="E329" s="5">
        <v>80</v>
      </c>
      <c r="F329" s="5">
        <v>4</v>
      </c>
      <c r="G329" s="5">
        <v>84</v>
      </c>
      <c r="H329" s="6">
        <v>0.3</v>
      </c>
      <c r="I329" s="7">
        <v>0.4</v>
      </c>
      <c r="J329" s="8">
        <v>1</v>
      </c>
    </row>
    <row r="330" spans="1:10" ht="15.75" customHeight="1" x14ac:dyDescent="0.2">
      <c r="A330" s="3">
        <v>43621</v>
      </c>
      <c r="B330" s="4" t="s">
        <v>54</v>
      </c>
      <c r="C330" s="4" t="s">
        <v>13</v>
      </c>
      <c r="D330" s="1">
        <v>44160</v>
      </c>
      <c r="E330" s="5">
        <v>77</v>
      </c>
      <c r="F330" s="5">
        <v>3.85</v>
      </c>
      <c r="G330" s="5">
        <v>80.849999999999994</v>
      </c>
      <c r="H330" s="6">
        <v>0.2</v>
      </c>
      <c r="I330" s="7">
        <v>0.4</v>
      </c>
      <c r="J330" s="8">
        <v>1</v>
      </c>
    </row>
    <row r="331" spans="1:10" ht="15.75" customHeight="1" x14ac:dyDescent="0.2">
      <c r="A331" s="3">
        <v>43622</v>
      </c>
      <c r="B331" s="4" t="s">
        <v>174</v>
      </c>
      <c r="C331" s="4" t="s">
        <v>33</v>
      </c>
      <c r="D331" s="1">
        <v>62110</v>
      </c>
      <c r="E331" s="5">
        <v>124</v>
      </c>
      <c r="F331" s="5">
        <v>6.2</v>
      </c>
      <c r="G331" s="5">
        <v>130.19999999999999</v>
      </c>
      <c r="H331" s="6">
        <v>0.02</v>
      </c>
      <c r="I331" s="7">
        <v>0.5</v>
      </c>
      <c r="J331" s="8">
        <v>1</v>
      </c>
    </row>
    <row r="332" spans="1:10" ht="15.75" customHeight="1" x14ac:dyDescent="0.2">
      <c r="A332" s="3">
        <v>43622</v>
      </c>
      <c r="B332" s="4" t="s">
        <v>255</v>
      </c>
      <c r="C332" s="4" t="s">
        <v>256</v>
      </c>
      <c r="D332" s="1">
        <v>34000</v>
      </c>
      <c r="E332" s="5">
        <v>248</v>
      </c>
      <c r="F332" s="5">
        <v>12.4</v>
      </c>
      <c r="G332" s="5">
        <v>260.39999999999998</v>
      </c>
      <c r="H332" s="6">
        <v>0.26</v>
      </c>
      <c r="I332" s="7">
        <v>1.5</v>
      </c>
      <c r="J332" s="8">
        <v>1</v>
      </c>
    </row>
    <row r="333" spans="1:10" ht="15.75" customHeight="1" x14ac:dyDescent="0.2">
      <c r="A333" s="3">
        <v>43622</v>
      </c>
      <c r="B333" s="4" t="s">
        <v>257</v>
      </c>
      <c r="C333" s="4" t="s">
        <v>258</v>
      </c>
      <c r="D333" s="1">
        <v>1750</v>
      </c>
      <c r="E333" s="5">
        <v>223</v>
      </c>
      <c r="F333" s="5">
        <v>11.15</v>
      </c>
      <c r="G333" s="5">
        <v>234.15</v>
      </c>
      <c r="H333" s="6">
        <v>0.435</v>
      </c>
      <c r="I333" s="7">
        <v>1.5</v>
      </c>
      <c r="J333" s="8">
        <v>1</v>
      </c>
    </row>
    <row r="334" spans="1:10" ht="15.75" customHeight="1" x14ac:dyDescent="0.2">
      <c r="A334" s="3">
        <v>43622</v>
      </c>
      <c r="B334" s="4" t="s">
        <v>179</v>
      </c>
      <c r="C334" s="4" t="s">
        <v>49</v>
      </c>
      <c r="D334" s="1">
        <v>68350</v>
      </c>
      <c r="E334" s="5">
        <v>160</v>
      </c>
      <c r="F334" s="5">
        <v>8</v>
      </c>
      <c r="G334" s="5">
        <v>168</v>
      </c>
      <c r="H334" s="6">
        <v>0.25</v>
      </c>
      <c r="I334" s="7">
        <v>0.75</v>
      </c>
      <c r="J334" s="8">
        <v>1</v>
      </c>
    </row>
    <row r="335" spans="1:10" ht="15.75" customHeight="1" x14ac:dyDescent="0.2">
      <c r="A335" s="3">
        <v>43622</v>
      </c>
      <c r="B335" s="4" t="s">
        <v>54</v>
      </c>
      <c r="C335" s="4" t="s">
        <v>13</v>
      </c>
      <c r="D335" s="1">
        <v>44160</v>
      </c>
      <c r="E335" s="5">
        <v>77</v>
      </c>
      <c r="F335" s="5">
        <v>3.85</v>
      </c>
      <c r="G335" s="5">
        <v>80.849999999999994</v>
      </c>
      <c r="H335" s="6">
        <v>3.5000000000000003E-2</v>
      </c>
      <c r="I335" s="7">
        <v>0.2</v>
      </c>
      <c r="J335" s="8">
        <v>1</v>
      </c>
    </row>
    <row r="336" spans="1:10" ht="15.75" customHeight="1" x14ac:dyDescent="0.2">
      <c r="A336" s="3">
        <v>43622</v>
      </c>
      <c r="B336" s="4" t="s">
        <v>259</v>
      </c>
      <c r="C336" s="4" t="s">
        <v>260</v>
      </c>
      <c r="D336" s="1">
        <v>28290</v>
      </c>
      <c r="E336" s="5">
        <v>226</v>
      </c>
      <c r="F336" s="5">
        <v>11.3</v>
      </c>
      <c r="G336" s="5">
        <v>237.3</v>
      </c>
      <c r="H336" s="6">
        <v>0.7</v>
      </c>
      <c r="I336" s="7">
        <v>1.2</v>
      </c>
      <c r="J336" s="8">
        <v>1</v>
      </c>
    </row>
    <row r="337" spans="1:10" ht="15.75" customHeight="1" x14ac:dyDescent="0.2">
      <c r="A337" s="3">
        <v>43623</v>
      </c>
      <c r="B337" s="4" t="s">
        <v>64</v>
      </c>
      <c r="C337" s="4" t="s">
        <v>21</v>
      </c>
      <c r="D337" s="1">
        <v>3000</v>
      </c>
      <c r="E337" s="5">
        <v>72</v>
      </c>
      <c r="F337" s="5">
        <v>3.6</v>
      </c>
      <c r="G337" s="5">
        <v>75.599999999999994</v>
      </c>
      <c r="H337" s="6">
        <v>0.5</v>
      </c>
      <c r="I337" s="7">
        <v>0.4</v>
      </c>
      <c r="J337" s="8">
        <v>2</v>
      </c>
    </row>
    <row r="338" spans="1:10" ht="15.75" customHeight="1" x14ac:dyDescent="0.2">
      <c r="A338" s="3">
        <v>43623</v>
      </c>
      <c r="B338" s="4" t="s">
        <v>179</v>
      </c>
      <c r="C338" s="4" t="s">
        <v>49</v>
      </c>
      <c r="D338" s="1">
        <v>68350</v>
      </c>
      <c r="E338" s="5">
        <v>93</v>
      </c>
      <c r="F338" s="5">
        <v>4.6500000000000004</v>
      </c>
      <c r="G338" s="5">
        <v>97.65</v>
      </c>
      <c r="H338" s="6">
        <v>0.5</v>
      </c>
      <c r="I338" s="7">
        <v>0.9</v>
      </c>
      <c r="J338" s="8">
        <v>2</v>
      </c>
    </row>
    <row r="339" spans="1:10" ht="15.75" customHeight="1" x14ac:dyDescent="0.2">
      <c r="A339" s="3">
        <v>43627</v>
      </c>
      <c r="B339" s="4" t="s">
        <v>91</v>
      </c>
      <c r="C339" s="4" t="s">
        <v>20</v>
      </c>
      <c r="D339" s="1">
        <v>69780</v>
      </c>
      <c r="E339" s="5">
        <v>46</v>
      </c>
      <c r="F339" s="5">
        <v>2.2999999999999998</v>
      </c>
      <c r="G339" s="5">
        <v>48.3</v>
      </c>
      <c r="H339" s="6">
        <v>0.25</v>
      </c>
      <c r="I339" s="7">
        <v>0.2</v>
      </c>
      <c r="J339" s="8">
        <v>1</v>
      </c>
    </row>
    <row r="340" spans="1:10" ht="15.75" customHeight="1" x14ac:dyDescent="0.2">
      <c r="A340" s="3">
        <v>43627</v>
      </c>
      <c r="B340" s="4" t="s">
        <v>54</v>
      </c>
      <c r="C340" s="4" t="s">
        <v>13</v>
      </c>
      <c r="D340" s="1">
        <v>44160</v>
      </c>
      <c r="E340" s="5">
        <v>77</v>
      </c>
      <c r="F340" s="5">
        <v>3.85</v>
      </c>
      <c r="G340" s="5">
        <v>80.849999999999994</v>
      </c>
      <c r="H340" s="6">
        <v>0.04</v>
      </c>
      <c r="I340" s="7">
        <v>0.2</v>
      </c>
      <c r="J340" s="8">
        <v>1</v>
      </c>
    </row>
    <row r="341" spans="1:10" ht="15.75" customHeight="1" x14ac:dyDescent="0.2">
      <c r="A341" s="3">
        <v>43628</v>
      </c>
      <c r="B341" s="4" t="s">
        <v>91</v>
      </c>
      <c r="C341" s="4" t="s">
        <v>20</v>
      </c>
      <c r="D341" s="1">
        <v>69780</v>
      </c>
      <c r="E341" s="5">
        <v>57</v>
      </c>
      <c r="F341" s="5">
        <v>2.85</v>
      </c>
      <c r="G341" s="5">
        <v>59.85</v>
      </c>
      <c r="H341" s="6">
        <v>0.33500000000000002</v>
      </c>
      <c r="I341" s="7">
        <v>0.4</v>
      </c>
      <c r="J341" s="8">
        <v>1</v>
      </c>
    </row>
    <row r="342" spans="1:10" ht="15.75" customHeight="1" x14ac:dyDescent="0.2">
      <c r="A342" s="3">
        <v>43628</v>
      </c>
      <c r="B342" s="4"/>
      <c r="C342" s="4" t="s">
        <v>261</v>
      </c>
      <c r="D342" s="1">
        <v>13400</v>
      </c>
      <c r="E342" s="5">
        <v>77</v>
      </c>
      <c r="F342" s="5">
        <v>3.85</v>
      </c>
      <c r="G342" s="5">
        <v>80.849999999999994</v>
      </c>
      <c r="H342" s="6">
        <v>0.2</v>
      </c>
      <c r="I342" s="7">
        <v>0</v>
      </c>
      <c r="J342" s="8">
        <v>1</v>
      </c>
    </row>
    <row r="343" spans="1:10" ht="15.75" customHeight="1" x14ac:dyDescent="0.2">
      <c r="A343" s="3">
        <v>43628</v>
      </c>
      <c r="B343" s="4"/>
      <c r="C343" s="4" t="s">
        <v>262</v>
      </c>
      <c r="D343" s="1">
        <v>49710</v>
      </c>
      <c r="E343" s="5">
        <v>165</v>
      </c>
      <c r="F343" s="5">
        <v>8.25</v>
      </c>
      <c r="G343" s="5">
        <v>173.25</v>
      </c>
      <c r="H343" s="6">
        <v>0.3</v>
      </c>
      <c r="I343" s="7">
        <v>1</v>
      </c>
      <c r="J343" s="8">
        <v>1</v>
      </c>
    </row>
    <row r="344" spans="1:10" ht="15.75" customHeight="1" x14ac:dyDescent="0.2">
      <c r="A344" s="3">
        <v>43628</v>
      </c>
      <c r="B344" s="4"/>
      <c r="C344" s="4" t="s">
        <v>147</v>
      </c>
      <c r="D344" s="1">
        <v>26400</v>
      </c>
      <c r="E344" s="5">
        <v>124</v>
      </c>
      <c r="F344" s="5">
        <v>6.2</v>
      </c>
      <c r="G344" s="5">
        <v>130.19999999999999</v>
      </c>
      <c r="H344" s="6">
        <v>0.5</v>
      </c>
      <c r="I344" s="7">
        <v>0.8</v>
      </c>
      <c r="J344" s="8">
        <v>2</v>
      </c>
    </row>
    <row r="345" spans="1:10" ht="15.75" customHeight="1" x14ac:dyDescent="0.2">
      <c r="A345" s="3">
        <v>43628</v>
      </c>
      <c r="B345" s="4"/>
      <c r="C345" s="4" t="s">
        <v>263</v>
      </c>
      <c r="D345" s="1">
        <v>59264</v>
      </c>
      <c r="E345" s="5">
        <v>74</v>
      </c>
      <c r="F345" s="5">
        <v>3.7</v>
      </c>
      <c r="G345" s="5">
        <v>77.7</v>
      </c>
      <c r="H345" s="6">
        <v>0.2</v>
      </c>
      <c r="I345" s="7">
        <v>0.4</v>
      </c>
      <c r="J345" s="8">
        <v>1</v>
      </c>
    </row>
    <row r="346" spans="1:10" ht="15.75" customHeight="1" x14ac:dyDescent="0.2">
      <c r="A346" s="3">
        <v>43628</v>
      </c>
      <c r="B346" s="4" t="s">
        <v>65</v>
      </c>
      <c r="C346" s="4" t="s">
        <v>17</v>
      </c>
      <c r="D346" s="1">
        <v>42190</v>
      </c>
      <c r="E346" s="5">
        <v>57</v>
      </c>
      <c r="F346" s="5">
        <v>2.85</v>
      </c>
      <c r="G346" s="5">
        <v>59.85</v>
      </c>
      <c r="H346" s="6">
        <v>0.2</v>
      </c>
      <c r="I346" s="7">
        <v>0.2</v>
      </c>
      <c r="J346" s="8">
        <v>1</v>
      </c>
    </row>
    <row r="347" spans="1:10" ht="15.75" customHeight="1" x14ac:dyDescent="0.2">
      <c r="A347" s="3">
        <v>43628</v>
      </c>
      <c r="B347" s="4" t="s">
        <v>94</v>
      </c>
      <c r="C347" s="4" t="s">
        <v>38</v>
      </c>
      <c r="D347" s="1">
        <v>7200</v>
      </c>
      <c r="E347" s="5">
        <v>144</v>
      </c>
      <c r="F347" s="5">
        <v>7.2</v>
      </c>
      <c r="G347" s="5">
        <v>151.19999999999999</v>
      </c>
      <c r="H347" s="6">
        <v>0.3</v>
      </c>
      <c r="I347" s="7">
        <v>0.7</v>
      </c>
      <c r="J347" s="8">
        <v>1</v>
      </c>
    </row>
    <row r="348" spans="1:10" ht="15.75" customHeight="1" x14ac:dyDescent="0.2">
      <c r="A348" s="3">
        <v>43628</v>
      </c>
      <c r="B348" s="4" t="s">
        <v>54</v>
      </c>
      <c r="C348" s="4" t="s">
        <v>13</v>
      </c>
      <c r="D348" s="1">
        <v>44160</v>
      </c>
      <c r="E348" s="5">
        <v>77</v>
      </c>
      <c r="F348" s="5">
        <v>3.85</v>
      </c>
      <c r="G348" s="5">
        <v>80.849999999999994</v>
      </c>
      <c r="H348" s="6">
        <v>0.2</v>
      </c>
      <c r="I348" s="7">
        <v>0.4</v>
      </c>
      <c r="J348" s="8">
        <v>1</v>
      </c>
    </row>
    <row r="349" spans="1:10" ht="15.75" customHeight="1" x14ac:dyDescent="0.2">
      <c r="A349" s="3">
        <v>43629</v>
      </c>
      <c r="B349" s="4" t="s">
        <v>100</v>
      </c>
      <c r="C349" s="4" t="s">
        <v>36</v>
      </c>
      <c r="D349" s="1">
        <v>78990</v>
      </c>
      <c r="E349" s="5">
        <v>88</v>
      </c>
      <c r="F349" s="5">
        <v>4.4000000000000004</v>
      </c>
      <c r="G349" s="5">
        <v>92.4</v>
      </c>
      <c r="H349" s="6">
        <v>0.28199999999999997</v>
      </c>
      <c r="I349" s="7">
        <v>0.4</v>
      </c>
      <c r="J349" s="8">
        <v>1</v>
      </c>
    </row>
    <row r="350" spans="1:10" ht="15.75" customHeight="1" x14ac:dyDescent="0.2">
      <c r="A350" s="3">
        <v>43629</v>
      </c>
      <c r="B350" s="4" t="s">
        <v>179</v>
      </c>
      <c r="C350" s="4" t="s">
        <v>49</v>
      </c>
      <c r="D350" s="1">
        <v>68350</v>
      </c>
      <c r="E350" s="5">
        <v>113</v>
      </c>
      <c r="F350" s="5">
        <v>5.65</v>
      </c>
      <c r="G350" s="5">
        <v>118.65</v>
      </c>
      <c r="H350" s="6">
        <v>0.3</v>
      </c>
      <c r="I350" s="7">
        <v>0.4</v>
      </c>
      <c r="J350" s="8">
        <v>1</v>
      </c>
    </row>
    <row r="351" spans="1:10" ht="15.75" customHeight="1" x14ac:dyDescent="0.2">
      <c r="A351" s="3">
        <v>43629</v>
      </c>
      <c r="B351" s="4" t="s">
        <v>54</v>
      </c>
      <c r="C351" s="4" t="s">
        <v>13</v>
      </c>
      <c r="D351" s="1">
        <v>44160</v>
      </c>
      <c r="E351" s="5">
        <v>77</v>
      </c>
      <c r="F351" s="5">
        <v>3.85</v>
      </c>
      <c r="G351" s="5">
        <v>80.849999999999994</v>
      </c>
      <c r="H351" s="6">
        <v>0.2</v>
      </c>
      <c r="I351" s="7">
        <v>0.2</v>
      </c>
      <c r="J351" s="8">
        <v>1</v>
      </c>
    </row>
    <row r="352" spans="1:10" ht="15.75" customHeight="1" x14ac:dyDescent="0.2">
      <c r="A352" s="3">
        <v>43630</v>
      </c>
      <c r="B352" s="4" t="s">
        <v>264</v>
      </c>
      <c r="C352" s="4" t="s">
        <v>265</v>
      </c>
      <c r="D352" s="1">
        <v>42150</v>
      </c>
      <c r="E352" s="5">
        <v>69</v>
      </c>
      <c r="F352" s="5">
        <v>3.45</v>
      </c>
      <c r="G352" s="5">
        <v>72.45</v>
      </c>
      <c r="H352" s="6">
        <v>0.2</v>
      </c>
      <c r="I352" s="7">
        <v>0.5</v>
      </c>
      <c r="J352" s="8">
        <v>1</v>
      </c>
    </row>
    <row r="353" spans="1:10" ht="15.75" customHeight="1" x14ac:dyDescent="0.2">
      <c r="A353" s="3">
        <v>43630</v>
      </c>
      <c r="B353" s="4" t="s">
        <v>91</v>
      </c>
      <c r="C353" s="4" t="s">
        <v>20</v>
      </c>
      <c r="D353" s="1">
        <v>69780</v>
      </c>
      <c r="E353" s="5">
        <v>149</v>
      </c>
      <c r="F353" s="5">
        <v>7.45</v>
      </c>
      <c r="G353" s="5">
        <v>156.44999999999999</v>
      </c>
      <c r="H353" s="6">
        <v>0.6</v>
      </c>
      <c r="I353" s="7">
        <v>1.2</v>
      </c>
      <c r="J353" s="8">
        <v>4</v>
      </c>
    </row>
    <row r="354" spans="1:10" ht="15.75" customHeight="1" x14ac:dyDescent="0.2">
      <c r="A354" s="3">
        <v>43630</v>
      </c>
      <c r="B354" s="4" t="s">
        <v>266</v>
      </c>
      <c r="C354" s="4" t="s">
        <v>248</v>
      </c>
      <c r="D354" s="1">
        <v>66200</v>
      </c>
      <c r="E354" s="5">
        <v>93</v>
      </c>
      <c r="F354" s="5">
        <v>4.6500000000000004</v>
      </c>
      <c r="G354" s="5">
        <v>97.65</v>
      </c>
      <c r="H354" s="6">
        <v>0.24</v>
      </c>
      <c r="I354" s="7">
        <v>0.4</v>
      </c>
      <c r="J354" s="8">
        <v>1</v>
      </c>
    </row>
    <row r="355" spans="1:10" ht="15.75" customHeight="1" x14ac:dyDescent="0.2">
      <c r="A355" s="3">
        <v>43633</v>
      </c>
      <c r="B355" s="4" t="s">
        <v>91</v>
      </c>
      <c r="C355" s="4" t="s">
        <v>20</v>
      </c>
      <c r="D355" s="1">
        <v>69780</v>
      </c>
      <c r="E355" s="5">
        <v>46</v>
      </c>
      <c r="F355" s="5">
        <v>2.2999999999999998</v>
      </c>
      <c r="G355" s="5">
        <v>48.3</v>
      </c>
      <c r="H355" s="6">
        <v>0.25</v>
      </c>
      <c r="I355" s="7">
        <v>0.2</v>
      </c>
      <c r="J355" s="8">
        <v>1</v>
      </c>
    </row>
    <row r="356" spans="1:10" ht="15.75" customHeight="1" x14ac:dyDescent="0.2">
      <c r="A356" s="3">
        <v>43633</v>
      </c>
      <c r="B356" s="4" t="s">
        <v>267</v>
      </c>
      <c r="C356" s="4" t="s">
        <v>268</v>
      </c>
      <c r="D356" s="1">
        <v>31190</v>
      </c>
      <c r="E356" s="5">
        <v>165</v>
      </c>
      <c r="F356" s="5">
        <v>8.25</v>
      </c>
      <c r="G356" s="5">
        <v>173.25</v>
      </c>
      <c r="H356" s="6">
        <v>0.3</v>
      </c>
      <c r="I356" s="7">
        <v>1</v>
      </c>
      <c r="J356" s="8">
        <v>1</v>
      </c>
    </row>
    <row r="357" spans="1:10" ht="15.75" customHeight="1" x14ac:dyDescent="0.2">
      <c r="A357" s="3">
        <v>43634</v>
      </c>
      <c r="B357" s="4" t="s">
        <v>269</v>
      </c>
      <c r="C357" s="4" t="s">
        <v>270</v>
      </c>
      <c r="D357" s="1">
        <v>77370</v>
      </c>
      <c r="E357" s="5">
        <v>85</v>
      </c>
      <c r="F357" s="5">
        <v>4.25</v>
      </c>
      <c r="G357" s="5">
        <v>89.25</v>
      </c>
      <c r="H357" s="6">
        <v>0.3</v>
      </c>
      <c r="I357" s="7">
        <v>0.4</v>
      </c>
      <c r="J357" s="8">
        <v>1</v>
      </c>
    </row>
    <row r="358" spans="1:10" ht="15.75" customHeight="1" x14ac:dyDescent="0.2">
      <c r="A358" s="3">
        <v>43634</v>
      </c>
      <c r="B358" s="4" t="s">
        <v>64</v>
      </c>
      <c r="C358" s="4" t="s">
        <v>21</v>
      </c>
      <c r="D358" s="1">
        <v>3000</v>
      </c>
      <c r="E358" s="5">
        <v>113</v>
      </c>
      <c r="F358" s="5">
        <v>5.65</v>
      </c>
      <c r="G358" s="5">
        <v>118.65</v>
      </c>
      <c r="H358" s="6">
        <v>0.64</v>
      </c>
      <c r="I358" s="7">
        <v>0.6</v>
      </c>
      <c r="J358" s="8">
        <v>3</v>
      </c>
    </row>
    <row r="359" spans="1:10" ht="15.75" customHeight="1" x14ac:dyDescent="0.2">
      <c r="A359" s="3">
        <v>43634</v>
      </c>
      <c r="B359" s="4" t="s">
        <v>48</v>
      </c>
      <c r="C359" s="4" t="s">
        <v>49</v>
      </c>
      <c r="D359" s="1">
        <v>68350</v>
      </c>
      <c r="E359" s="5">
        <v>133</v>
      </c>
      <c r="F359" s="5">
        <v>6.65</v>
      </c>
      <c r="G359" s="5">
        <v>139.65</v>
      </c>
      <c r="H359" s="6">
        <v>0.4</v>
      </c>
      <c r="I359" s="7">
        <v>1.5</v>
      </c>
      <c r="J359" s="8">
        <v>2</v>
      </c>
    </row>
    <row r="360" spans="1:10" ht="15.75" customHeight="1" x14ac:dyDescent="0.2">
      <c r="A360" s="3">
        <v>43634</v>
      </c>
      <c r="B360" s="4" t="s">
        <v>91</v>
      </c>
      <c r="C360" s="4" t="s">
        <v>20</v>
      </c>
      <c r="D360" s="1">
        <v>69780</v>
      </c>
      <c r="E360" s="5">
        <v>46</v>
      </c>
      <c r="F360" s="5">
        <v>2.2999999999999998</v>
      </c>
      <c r="G360" s="5">
        <v>48.3</v>
      </c>
      <c r="H360" s="6">
        <v>0.27</v>
      </c>
      <c r="I360" s="7">
        <v>0.2</v>
      </c>
      <c r="J360" s="8">
        <v>1</v>
      </c>
    </row>
    <row r="361" spans="1:10" ht="15.75" customHeight="1" x14ac:dyDescent="0.2">
      <c r="A361" s="3">
        <v>43634</v>
      </c>
      <c r="B361" s="4" t="s">
        <v>94</v>
      </c>
      <c r="C361" s="4" t="s">
        <v>38</v>
      </c>
      <c r="D361" s="1">
        <v>7200</v>
      </c>
      <c r="E361" s="5">
        <v>149</v>
      </c>
      <c r="F361" s="5">
        <v>7.45</v>
      </c>
      <c r="G361" s="5">
        <v>156.44999999999999</v>
      </c>
      <c r="H361" s="6">
        <v>0.3</v>
      </c>
      <c r="I361" s="7">
        <v>1</v>
      </c>
      <c r="J361" s="8">
        <v>1</v>
      </c>
    </row>
    <row r="362" spans="1:10" ht="15.75" customHeight="1" x14ac:dyDescent="0.2">
      <c r="A362" s="3">
        <v>43635</v>
      </c>
      <c r="B362" s="4" t="s">
        <v>88</v>
      </c>
      <c r="C362" s="4" t="s">
        <v>56</v>
      </c>
      <c r="D362" s="1">
        <v>70300</v>
      </c>
      <c r="E362" s="5">
        <v>241</v>
      </c>
      <c r="F362" s="5">
        <v>12.05</v>
      </c>
      <c r="G362" s="5">
        <v>253.05</v>
      </c>
      <c r="H362" s="6">
        <v>2.2999999999999998</v>
      </c>
      <c r="I362" s="7">
        <v>2.2000000000000002</v>
      </c>
      <c r="J362" s="8">
        <v>4</v>
      </c>
    </row>
    <row r="363" spans="1:10" ht="15.75" customHeight="1" x14ac:dyDescent="0.2">
      <c r="A363" s="3">
        <v>43635</v>
      </c>
      <c r="B363" s="4" t="s">
        <v>91</v>
      </c>
      <c r="C363" s="4" t="s">
        <v>20</v>
      </c>
      <c r="D363" s="1">
        <v>69780</v>
      </c>
      <c r="E363" s="5">
        <v>103</v>
      </c>
      <c r="F363" s="5">
        <v>5.15</v>
      </c>
      <c r="G363" s="5">
        <v>108.15</v>
      </c>
      <c r="H363" s="6">
        <v>0.3</v>
      </c>
      <c r="I363" s="7">
        <v>0.4</v>
      </c>
      <c r="J363" s="8">
        <v>2</v>
      </c>
    </row>
    <row r="364" spans="1:10" ht="15.75" customHeight="1" x14ac:dyDescent="0.2">
      <c r="A364" s="3">
        <v>43636</v>
      </c>
      <c r="B364" s="4" t="s">
        <v>64</v>
      </c>
      <c r="C364" s="4" t="s">
        <v>21</v>
      </c>
      <c r="D364" s="1">
        <v>3000</v>
      </c>
      <c r="E364" s="5">
        <v>72</v>
      </c>
      <c r="F364" s="5">
        <v>3.6</v>
      </c>
      <c r="G364" s="5">
        <v>75.599999999999994</v>
      </c>
      <c r="H364" s="6">
        <v>0.43</v>
      </c>
      <c r="I364" s="7">
        <v>0.4</v>
      </c>
      <c r="J364" s="8">
        <v>2</v>
      </c>
    </row>
    <row r="365" spans="1:10" ht="15.75" customHeight="1" x14ac:dyDescent="0.2">
      <c r="A365" s="3">
        <v>43636</v>
      </c>
      <c r="B365" s="4" t="s">
        <v>65</v>
      </c>
      <c r="C365" s="4" t="s">
        <v>17</v>
      </c>
      <c r="D365" s="1">
        <v>42190</v>
      </c>
      <c r="E365" s="5">
        <v>113</v>
      </c>
      <c r="F365" s="5">
        <v>5.65</v>
      </c>
      <c r="G365" s="5">
        <v>118.65</v>
      </c>
      <c r="H365" s="6">
        <v>0.4</v>
      </c>
      <c r="I365" s="7">
        <v>0.6</v>
      </c>
      <c r="J365" s="8">
        <v>4</v>
      </c>
    </row>
    <row r="366" spans="1:10" ht="15.75" customHeight="1" x14ac:dyDescent="0.2">
      <c r="A366" s="3">
        <v>43636</v>
      </c>
      <c r="B366" s="4" t="s">
        <v>54</v>
      </c>
      <c r="C366" s="4" t="s">
        <v>13</v>
      </c>
      <c r="D366" s="1">
        <v>44160</v>
      </c>
      <c r="E366" s="5">
        <v>87</v>
      </c>
      <c r="F366" s="5">
        <v>4.3499999999999996</v>
      </c>
      <c r="G366" s="5">
        <v>91.35</v>
      </c>
      <c r="H366" s="6">
        <v>0.1</v>
      </c>
      <c r="I366" s="7">
        <v>0.2</v>
      </c>
      <c r="J366" s="8">
        <v>2</v>
      </c>
    </row>
    <row r="367" spans="1:10" ht="15.75" customHeight="1" x14ac:dyDescent="0.2">
      <c r="A367" s="3">
        <v>43637</v>
      </c>
      <c r="B367" s="4" t="s">
        <v>91</v>
      </c>
      <c r="C367" s="4" t="s">
        <v>20</v>
      </c>
      <c r="D367" s="1">
        <v>69780</v>
      </c>
      <c r="E367" s="5">
        <v>103</v>
      </c>
      <c r="F367" s="5">
        <v>5.15</v>
      </c>
      <c r="G367" s="5">
        <v>108.15</v>
      </c>
      <c r="H367" s="6">
        <v>1</v>
      </c>
      <c r="I367" s="7">
        <v>0.6</v>
      </c>
      <c r="J367" s="8">
        <v>2</v>
      </c>
    </row>
    <row r="368" spans="1:10" ht="15.75" customHeight="1" x14ac:dyDescent="0.2">
      <c r="A368" s="3">
        <v>43637</v>
      </c>
      <c r="B368" s="4" t="s">
        <v>271</v>
      </c>
      <c r="C368" s="4" t="s">
        <v>272</v>
      </c>
      <c r="D368" s="1">
        <v>77111</v>
      </c>
      <c r="E368" s="5">
        <v>113</v>
      </c>
      <c r="F368" s="5">
        <v>5.65</v>
      </c>
      <c r="G368" s="5">
        <v>118.65</v>
      </c>
      <c r="H368" s="6">
        <v>0.1</v>
      </c>
      <c r="I368" s="7">
        <v>0.4</v>
      </c>
      <c r="J368" s="8">
        <v>1</v>
      </c>
    </row>
    <row r="369" spans="1:10" ht="15.75" customHeight="1" x14ac:dyDescent="0.2">
      <c r="A369" s="3">
        <v>43640</v>
      </c>
      <c r="B369" s="4"/>
      <c r="C369" s="4" t="s">
        <v>273</v>
      </c>
      <c r="D369" s="1">
        <v>94310</v>
      </c>
      <c r="E369" s="5">
        <v>113</v>
      </c>
      <c r="F369" s="5">
        <v>5.65</v>
      </c>
      <c r="G369" s="5">
        <v>118.65</v>
      </c>
      <c r="H369" s="6">
        <v>0.3</v>
      </c>
      <c r="I369" s="7">
        <v>0.4</v>
      </c>
      <c r="J369" s="8">
        <v>1</v>
      </c>
    </row>
    <row r="370" spans="1:10" ht="15.75" customHeight="1" x14ac:dyDescent="0.2">
      <c r="A370" s="3">
        <v>43640</v>
      </c>
      <c r="B370" s="4"/>
      <c r="C370" s="4" t="s">
        <v>274</v>
      </c>
      <c r="D370" s="1">
        <v>57100</v>
      </c>
      <c r="E370" s="5">
        <v>50</v>
      </c>
      <c r="F370" s="5">
        <v>2.5</v>
      </c>
      <c r="G370" s="5">
        <v>52.5</v>
      </c>
      <c r="H370" s="6">
        <v>0.3</v>
      </c>
      <c r="I370" s="7">
        <v>0.4</v>
      </c>
      <c r="J370" s="8">
        <v>1</v>
      </c>
    </row>
    <row r="371" spans="1:10" ht="15.75" customHeight="1" x14ac:dyDescent="0.2">
      <c r="A371" s="3">
        <v>43640</v>
      </c>
      <c r="B371" s="4"/>
      <c r="C371" s="4" t="s">
        <v>275</v>
      </c>
      <c r="D371" s="1">
        <v>34200</v>
      </c>
      <c r="E371" s="5">
        <v>134</v>
      </c>
      <c r="F371" s="5">
        <v>6.7</v>
      </c>
      <c r="G371" s="5">
        <v>140.69999999999999</v>
      </c>
      <c r="H371" s="6">
        <v>0.2</v>
      </c>
      <c r="I371" s="7">
        <v>0.4</v>
      </c>
      <c r="J371" s="8">
        <v>1</v>
      </c>
    </row>
    <row r="372" spans="1:10" ht="15.75" customHeight="1" x14ac:dyDescent="0.2">
      <c r="A372" s="3">
        <v>43640</v>
      </c>
      <c r="B372" s="4" t="s">
        <v>54</v>
      </c>
      <c r="C372" s="4" t="s">
        <v>13</v>
      </c>
      <c r="D372" s="1">
        <v>44160</v>
      </c>
      <c r="E372" s="5">
        <v>77</v>
      </c>
      <c r="F372" s="5">
        <v>3.85</v>
      </c>
      <c r="G372" s="5">
        <v>80.849999999999994</v>
      </c>
      <c r="H372" s="6">
        <v>0.1</v>
      </c>
      <c r="I372" s="7">
        <v>0.2</v>
      </c>
      <c r="J372" s="8">
        <v>1</v>
      </c>
    </row>
    <row r="373" spans="1:10" ht="15.75" customHeight="1" x14ac:dyDescent="0.2">
      <c r="A373" s="3">
        <v>43641</v>
      </c>
      <c r="B373" s="4" t="s">
        <v>94</v>
      </c>
      <c r="C373" s="4" t="s">
        <v>38</v>
      </c>
      <c r="D373" s="1">
        <v>7200</v>
      </c>
      <c r="E373" s="5">
        <v>144</v>
      </c>
      <c r="F373" s="5">
        <v>7.2</v>
      </c>
      <c r="G373" s="5">
        <v>151.19999999999999</v>
      </c>
      <c r="H373" s="6">
        <v>0.2</v>
      </c>
      <c r="I373" s="7">
        <v>0.4</v>
      </c>
      <c r="J373" s="8">
        <v>1</v>
      </c>
    </row>
    <row r="374" spans="1:10" ht="15.75" customHeight="1" x14ac:dyDescent="0.2">
      <c r="A374" s="3">
        <v>43642</v>
      </c>
      <c r="B374" s="4" t="s">
        <v>64</v>
      </c>
      <c r="C374" s="4" t="s">
        <v>21</v>
      </c>
      <c r="D374" s="1">
        <v>3000</v>
      </c>
      <c r="E374" s="5">
        <v>72</v>
      </c>
      <c r="F374" s="5">
        <v>3.6</v>
      </c>
      <c r="G374" s="5">
        <v>75.599999999999994</v>
      </c>
      <c r="H374" s="6">
        <v>0.28000000000000003</v>
      </c>
      <c r="I374" s="7">
        <v>0.4</v>
      </c>
      <c r="J374" s="8">
        <v>1</v>
      </c>
    </row>
    <row r="375" spans="1:10" ht="15.75" customHeight="1" x14ac:dyDescent="0.2">
      <c r="A375" s="3">
        <v>43642</v>
      </c>
      <c r="B375" s="4" t="s">
        <v>65</v>
      </c>
      <c r="C375" s="4" t="s">
        <v>17</v>
      </c>
      <c r="D375" s="1">
        <v>42190</v>
      </c>
      <c r="E375" s="5">
        <v>69</v>
      </c>
      <c r="F375" s="5">
        <v>3.45</v>
      </c>
      <c r="G375" s="5">
        <v>72.45</v>
      </c>
      <c r="H375" s="6">
        <v>0.18</v>
      </c>
      <c r="I375" s="7">
        <v>0.4</v>
      </c>
      <c r="J375" s="8">
        <v>2</v>
      </c>
    </row>
    <row r="376" spans="1:10" ht="15.75" customHeight="1" x14ac:dyDescent="0.2">
      <c r="A376" s="3">
        <v>43642</v>
      </c>
      <c r="B376" s="4"/>
      <c r="C376" s="4" t="s">
        <v>276</v>
      </c>
      <c r="D376" s="1">
        <v>33600</v>
      </c>
      <c r="E376" s="5">
        <v>102</v>
      </c>
      <c r="F376" s="5">
        <v>5.0999999999999996</v>
      </c>
      <c r="G376" s="5">
        <v>107.1</v>
      </c>
      <c r="H376" s="6">
        <v>0.4</v>
      </c>
      <c r="I376" s="7">
        <v>0.4</v>
      </c>
      <c r="J376" s="8">
        <v>1</v>
      </c>
    </row>
    <row r="377" spans="1:10" ht="15.75" customHeight="1" x14ac:dyDescent="0.2">
      <c r="A377" s="3">
        <v>43642</v>
      </c>
      <c r="B377" s="4" t="s">
        <v>277</v>
      </c>
      <c r="C377" s="4" t="s">
        <v>111</v>
      </c>
      <c r="D377" s="1">
        <v>55800</v>
      </c>
      <c r="E377" s="5">
        <v>81</v>
      </c>
      <c r="F377" s="5">
        <v>4.05</v>
      </c>
      <c r="G377" s="5">
        <v>85.05</v>
      </c>
      <c r="H377" s="6">
        <v>0.2</v>
      </c>
      <c r="I377" s="7">
        <v>0.4</v>
      </c>
      <c r="J377" s="8">
        <v>1</v>
      </c>
    </row>
    <row r="378" spans="1:10" ht="15.75" customHeight="1" x14ac:dyDescent="0.2">
      <c r="A378" s="3">
        <v>43642</v>
      </c>
      <c r="B378" s="4"/>
      <c r="C378" s="4" t="s">
        <v>171</v>
      </c>
      <c r="D378" s="1">
        <v>25690</v>
      </c>
      <c r="E378" s="5">
        <v>72</v>
      </c>
      <c r="F378" s="5">
        <v>3.6</v>
      </c>
      <c r="G378" s="5">
        <v>75.599999999999994</v>
      </c>
      <c r="H378" s="6">
        <v>0.3</v>
      </c>
      <c r="I378" s="7">
        <v>0.4</v>
      </c>
      <c r="J378" s="8">
        <v>1</v>
      </c>
    </row>
    <row r="379" spans="1:10" ht="15.75" customHeight="1" x14ac:dyDescent="0.2">
      <c r="A379" s="3">
        <v>43643</v>
      </c>
      <c r="B379" s="4" t="s">
        <v>278</v>
      </c>
      <c r="C379" s="4" t="s">
        <v>87</v>
      </c>
      <c r="D379" s="1">
        <v>51520</v>
      </c>
      <c r="E379" s="5">
        <v>66</v>
      </c>
      <c r="F379" s="5">
        <v>3.3</v>
      </c>
      <c r="G379" s="5">
        <v>69.3</v>
      </c>
      <c r="H379" s="6">
        <v>0.08</v>
      </c>
      <c r="I379" s="7">
        <v>0.4</v>
      </c>
      <c r="J379" s="8">
        <v>1</v>
      </c>
    </row>
    <row r="380" spans="1:10" ht="15.75" customHeight="1" x14ac:dyDescent="0.2">
      <c r="A380" s="3">
        <v>43643</v>
      </c>
      <c r="B380" s="4" t="s">
        <v>91</v>
      </c>
      <c r="C380" s="4" t="s">
        <v>20</v>
      </c>
      <c r="D380" s="1">
        <v>69780</v>
      </c>
      <c r="E380" s="5">
        <v>103</v>
      </c>
      <c r="F380" s="5">
        <v>5.15</v>
      </c>
      <c r="G380" s="5">
        <v>108.15</v>
      </c>
      <c r="H380" s="6">
        <v>0.3</v>
      </c>
      <c r="I380" s="7">
        <v>0.6</v>
      </c>
      <c r="J380" s="8">
        <v>2</v>
      </c>
    </row>
    <row r="381" spans="1:10" ht="15.75" customHeight="1" x14ac:dyDescent="0.2">
      <c r="A381" s="3">
        <v>43643</v>
      </c>
      <c r="B381" s="4"/>
      <c r="C381" s="4" t="s">
        <v>279</v>
      </c>
      <c r="D381" s="1">
        <v>35520</v>
      </c>
      <c r="E381" s="5">
        <v>345</v>
      </c>
      <c r="F381" s="5">
        <v>17.25</v>
      </c>
      <c r="G381" s="5">
        <v>362.25</v>
      </c>
      <c r="H381" s="6">
        <v>2.65</v>
      </c>
      <c r="I381" s="7">
        <v>2.1</v>
      </c>
      <c r="J381" s="8">
        <v>0</v>
      </c>
    </row>
    <row r="382" spans="1:10" ht="15.75" customHeight="1" x14ac:dyDescent="0.2">
      <c r="A382" s="3">
        <v>43644</v>
      </c>
      <c r="B382" s="4" t="s">
        <v>280</v>
      </c>
      <c r="C382" s="4" t="s">
        <v>58</v>
      </c>
      <c r="D382" s="1">
        <v>77164</v>
      </c>
      <c r="E382" s="5">
        <v>85</v>
      </c>
      <c r="F382" s="5">
        <v>4.25</v>
      </c>
      <c r="G382" s="5">
        <v>89.25</v>
      </c>
      <c r="H382" s="6">
        <v>0.3</v>
      </c>
      <c r="I382" s="7">
        <v>0.4</v>
      </c>
      <c r="J382" s="8">
        <v>1</v>
      </c>
    </row>
    <row r="383" spans="1:10" ht="15.75" customHeight="1" x14ac:dyDescent="0.2">
      <c r="A383" s="3">
        <v>43644</v>
      </c>
      <c r="B383" s="4" t="s">
        <v>281</v>
      </c>
      <c r="C383" s="4" t="s">
        <v>206</v>
      </c>
      <c r="D383" s="1">
        <v>93200</v>
      </c>
      <c r="E383" s="5">
        <v>113</v>
      </c>
      <c r="F383" s="5">
        <v>5.65</v>
      </c>
      <c r="G383" s="5">
        <v>118.65</v>
      </c>
      <c r="H383" s="6">
        <v>0.5</v>
      </c>
      <c r="I383" s="7">
        <v>0.8</v>
      </c>
      <c r="J383" s="8">
        <v>2</v>
      </c>
    </row>
    <row r="384" spans="1:10" ht="15.75" customHeight="1" x14ac:dyDescent="0.2">
      <c r="A384" s="3">
        <v>43644</v>
      </c>
      <c r="B384" s="4" t="s">
        <v>65</v>
      </c>
      <c r="C384" s="4" t="s">
        <v>17</v>
      </c>
      <c r="D384" s="1">
        <v>42190</v>
      </c>
      <c r="E384" s="5">
        <v>57</v>
      </c>
      <c r="F384" s="5">
        <v>2.85</v>
      </c>
      <c r="G384" s="5">
        <v>59.85</v>
      </c>
      <c r="H384" s="6">
        <v>0.2</v>
      </c>
      <c r="I384" s="7">
        <v>0.2</v>
      </c>
      <c r="J384" s="8">
        <v>1</v>
      </c>
    </row>
    <row r="385" spans="1:10" ht="15.75" customHeight="1" x14ac:dyDescent="0.2">
      <c r="A385" s="3">
        <v>43644</v>
      </c>
      <c r="B385" s="4" t="s">
        <v>91</v>
      </c>
      <c r="C385" s="4" t="s">
        <v>20</v>
      </c>
      <c r="D385" s="1">
        <v>69780</v>
      </c>
      <c r="E385" s="5">
        <v>103</v>
      </c>
      <c r="F385" s="5">
        <v>5.15</v>
      </c>
      <c r="G385" s="5">
        <v>108.15</v>
      </c>
      <c r="H385" s="6">
        <v>0.3</v>
      </c>
      <c r="I385" s="7">
        <v>0.6</v>
      </c>
      <c r="J385" s="8">
        <v>2</v>
      </c>
    </row>
    <row r="386" spans="1:10" ht="15.75" customHeight="1" x14ac:dyDescent="0.2">
      <c r="A386" s="3">
        <v>43647</v>
      </c>
      <c r="B386" s="4" t="s">
        <v>282</v>
      </c>
      <c r="C386" s="4" t="s">
        <v>283</v>
      </c>
      <c r="D386" s="1">
        <v>44370</v>
      </c>
      <c r="E386" s="5">
        <v>87</v>
      </c>
      <c r="F386" s="5">
        <v>4.3499999999999996</v>
      </c>
      <c r="G386" s="5">
        <v>91.35</v>
      </c>
      <c r="H386" s="6">
        <v>9.5000000000000001E-2</v>
      </c>
      <c r="I386" s="7">
        <v>0.5</v>
      </c>
      <c r="J386" s="8">
        <v>1</v>
      </c>
    </row>
    <row r="387" spans="1:10" ht="15.75" customHeight="1" x14ac:dyDescent="0.2">
      <c r="A387" s="3">
        <v>43648</v>
      </c>
      <c r="B387" s="4" t="s">
        <v>284</v>
      </c>
      <c r="C387" s="4" t="s">
        <v>154</v>
      </c>
      <c r="D387" s="1">
        <v>21140</v>
      </c>
      <c r="E387" s="5">
        <v>124</v>
      </c>
      <c r="F387" s="5">
        <v>6.2</v>
      </c>
      <c r="G387" s="5">
        <v>130.19999999999999</v>
      </c>
      <c r="H387" s="6">
        <v>0.26500000000000001</v>
      </c>
      <c r="I387" s="7">
        <v>1</v>
      </c>
      <c r="J387" s="8">
        <v>1</v>
      </c>
    </row>
    <row r="388" spans="1:10" ht="15.75" customHeight="1" x14ac:dyDescent="0.2">
      <c r="A388" s="3">
        <v>43648</v>
      </c>
      <c r="B388" s="4" t="s">
        <v>94</v>
      </c>
      <c r="C388" s="4" t="s">
        <v>38</v>
      </c>
      <c r="D388" s="1">
        <v>7200</v>
      </c>
      <c r="E388" s="5">
        <v>77</v>
      </c>
      <c r="F388" s="5">
        <v>3.85</v>
      </c>
      <c r="G388" s="5">
        <v>80.849999999999994</v>
      </c>
      <c r="H388" s="6">
        <v>0.26</v>
      </c>
      <c r="I388" s="7">
        <v>0.3</v>
      </c>
      <c r="J388" s="8">
        <v>1</v>
      </c>
    </row>
    <row r="389" spans="1:10" ht="15.75" customHeight="1" x14ac:dyDescent="0.2">
      <c r="A389" s="3">
        <v>43648</v>
      </c>
      <c r="B389" s="4" t="s">
        <v>285</v>
      </c>
      <c r="C389" s="4" t="s">
        <v>286</v>
      </c>
      <c r="D389" s="1">
        <v>28300</v>
      </c>
      <c r="E389" s="5">
        <v>144</v>
      </c>
      <c r="F389" s="5">
        <v>7.2</v>
      </c>
      <c r="G389" s="5">
        <v>151.19999999999999</v>
      </c>
      <c r="H389" s="6">
        <v>0.17</v>
      </c>
      <c r="I389" s="7">
        <v>0.8</v>
      </c>
      <c r="J389" s="8">
        <v>1</v>
      </c>
    </row>
    <row r="390" spans="1:10" ht="15.75" customHeight="1" x14ac:dyDescent="0.2">
      <c r="A390" s="3">
        <v>43649</v>
      </c>
      <c r="B390" s="4" t="s">
        <v>65</v>
      </c>
      <c r="C390" s="4" t="s">
        <v>17</v>
      </c>
      <c r="D390" s="1">
        <v>42190</v>
      </c>
      <c r="E390" s="5">
        <v>175</v>
      </c>
      <c r="F390" s="5">
        <v>8.75</v>
      </c>
      <c r="G390" s="5">
        <v>183.75</v>
      </c>
      <c r="H390" s="6">
        <v>0.3</v>
      </c>
      <c r="I390" s="7">
        <v>0.75</v>
      </c>
      <c r="J390" s="8">
        <v>3</v>
      </c>
    </row>
    <row r="391" spans="1:10" ht="15.75" customHeight="1" x14ac:dyDescent="0.2">
      <c r="A391" s="3">
        <v>43649</v>
      </c>
      <c r="B391" s="4" t="s">
        <v>64</v>
      </c>
      <c r="C391" s="4" t="s">
        <v>21</v>
      </c>
      <c r="D391" s="1">
        <v>3000</v>
      </c>
      <c r="E391" s="5">
        <v>113</v>
      </c>
      <c r="F391" s="5">
        <v>5.65</v>
      </c>
      <c r="G391" s="5">
        <v>118.65</v>
      </c>
      <c r="H391" s="6">
        <v>0.3</v>
      </c>
      <c r="I391" s="7">
        <v>0.8</v>
      </c>
      <c r="J391" s="8">
        <v>2</v>
      </c>
    </row>
    <row r="392" spans="1:10" ht="15.75" customHeight="1" x14ac:dyDescent="0.2">
      <c r="A392" s="3">
        <v>43650</v>
      </c>
      <c r="B392" s="4" t="s">
        <v>91</v>
      </c>
      <c r="C392" s="4" t="s">
        <v>20</v>
      </c>
      <c r="D392" s="1">
        <v>69780</v>
      </c>
      <c r="E392" s="5">
        <v>103</v>
      </c>
      <c r="F392" s="5">
        <v>5.15</v>
      </c>
      <c r="G392" s="5">
        <v>108.15</v>
      </c>
      <c r="H392" s="6">
        <v>0.3</v>
      </c>
      <c r="I392" s="7">
        <v>0.6</v>
      </c>
      <c r="J392" s="8">
        <v>2</v>
      </c>
    </row>
    <row r="393" spans="1:10" ht="15.75" customHeight="1" x14ac:dyDescent="0.2">
      <c r="A393" s="3">
        <v>43650</v>
      </c>
      <c r="B393" s="4" t="s">
        <v>54</v>
      </c>
      <c r="C393" s="4" t="s">
        <v>13</v>
      </c>
      <c r="D393" s="1">
        <v>44160</v>
      </c>
      <c r="E393" s="5">
        <v>87</v>
      </c>
      <c r="F393" s="5">
        <v>4.3499999999999996</v>
      </c>
      <c r="G393" s="5">
        <v>91.35</v>
      </c>
      <c r="H393" s="6">
        <v>0.2</v>
      </c>
      <c r="I393" s="7">
        <v>0.8</v>
      </c>
      <c r="J393" s="8">
        <v>2</v>
      </c>
    </row>
    <row r="394" spans="1:10" ht="15.75" customHeight="1" x14ac:dyDescent="0.2">
      <c r="A394" s="3">
        <v>43650</v>
      </c>
      <c r="B394" s="4" t="s">
        <v>287</v>
      </c>
      <c r="C394" s="4" t="s">
        <v>87</v>
      </c>
      <c r="D394" s="1">
        <v>51520</v>
      </c>
      <c r="E394" s="5">
        <v>66</v>
      </c>
      <c r="F394" s="5">
        <v>3.3</v>
      </c>
      <c r="G394" s="5">
        <v>69.3</v>
      </c>
      <c r="H394" s="6">
        <v>0.125</v>
      </c>
      <c r="I394" s="7">
        <v>0.4</v>
      </c>
      <c r="J394" s="8">
        <v>1</v>
      </c>
    </row>
    <row r="395" spans="1:10" ht="15.75" customHeight="1" x14ac:dyDescent="0.2">
      <c r="A395" s="3">
        <v>43651</v>
      </c>
      <c r="B395" s="4" t="s">
        <v>91</v>
      </c>
      <c r="C395" s="4" t="s">
        <v>20</v>
      </c>
      <c r="D395" s="1">
        <v>69780</v>
      </c>
      <c r="E395" s="5">
        <v>57</v>
      </c>
      <c r="F395" s="5">
        <v>2.85</v>
      </c>
      <c r="G395" s="5">
        <v>59.85</v>
      </c>
      <c r="H395" s="6">
        <v>0.2</v>
      </c>
      <c r="I395" s="7">
        <v>0.2</v>
      </c>
      <c r="J395" s="8">
        <v>1</v>
      </c>
    </row>
    <row r="396" spans="1:10" ht="15.75" customHeight="1" x14ac:dyDescent="0.2">
      <c r="A396" s="3">
        <v>43651</v>
      </c>
      <c r="B396" s="4" t="s">
        <v>288</v>
      </c>
      <c r="C396" s="4" t="s">
        <v>87</v>
      </c>
      <c r="D396" s="1">
        <v>51520</v>
      </c>
      <c r="E396" s="5">
        <v>66</v>
      </c>
      <c r="F396" s="5">
        <v>3.3</v>
      </c>
      <c r="G396" s="5">
        <v>69.3</v>
      </c>
      <c r="H396" s="6">
        <v>0.11</v>
      </c>
      <c r="I396" s="7">
        <v>0.4</v>
      </c>
      <c r="J396" s="8">
        <v>1</v>
      </c>
    </row>
    <row r="397" spans="1:10" ht="15.75" customHeight="1" x14ac:dyDescent="0.2">
      <c r="A397" s="3">
        <v>43651</v>
      </c>
      <c r="B397" s="4" t="s">
        <v>22</v>
      </c>
      <c r="C397" s="4" t="s">
        <v>289</v>
      </c>
      <c r="D397" s="1">
        <v>63360</v>
      </c>
      <c r="E397" s="5">
        <v>70</v>
      </c>
      <c r="F397" s="5">
        <v>3.5</v>
      </c>
      <c r="G397" s="5">
        <v>73.5</v>
      </c>
      <c r="H397" s="6">
        <v>0.26</v>
      </c>
      <c r="I397" s="7">
        <v>0.4</v>
      </c>
      <c r="J397" s="8">
        <v>1</v>
      </c>
    </row>
    <row r="398" spans="1:10" ht="15.75" customHeight="1" x14ac:dyDescent="0.2">
      <c r="A398" s="3">
        <v>43651</v>
      </c>
      <c r="B398" s="4" t="s">
        <v>290</v>
      </c>
      <c r="C398" s="4" t="s">
        <v>291</v>
      </c>
      <c r="D398" s="1">
        <v>13015</v>
      </c>
      <c r="E398" s="5">
        <v>265</v>
      </c>
      <c r="F398" s="5">
        <v>13.25</v>
      </c>
      <c r="G398" s="5">
        <v>278.25</v>
      </c>
      <c r="H398" s="6">
        <v>0.5</v>
      </c>
      <c r="I398" s="7">
        <v>1.2</v>
      </c>
      <c r="J398" s="8">
        <v>1</v>
      </c>
    </row>
    <row r="399" spans="1:10" ht="15.75" customHeight="1" x14ac:dyDescent="0.2">
      <c r="A399" s="3">
        <v>43654</v>
      </c>
      <c r="B399" s="4" t="s">
        <v>174</v>
      </c>
      <c r="C399" s="4" t="s">
        <v>33</v>
      </c>
      <c r="D399" s="1">
        <v>62110</v>
      </c>
      <c r="E399" s="5">
        <v>78</v>
      </c>
      <c r="F399" s="5">
        <v>3.9</v>
      </c>
      <c r="G399" s="5">
        <v>81.900000000000006</v>
      </c>
      <c r="H399" s="6">
        <v>0.2</v>
      </c>
      <c r="I399" s="7">
        <v>0.4</v>
      </c>
      <c r="J399" s="8">
        <v>1</v>
      </c>
    </row>
    <row r="400" spans="1:10" ht="15.75" customHeight="1" x14ac:dyDescent="0.2">
      <c r="A400" s="3">
        <v>43654</v>
      </c>
      <c r="B400" s="4" t="s">
        <v>75</v>
      </c>
      <c r="C400" s="4" t="s">
        <v>76</v>
      </c>
      <c r="D400" s="1">
        <v>1100</v>
      </c>
      <c r="E400" s="5">
        <v>103</v>
      </c>
      <c r="F400" s="5">
        <v>5.15</v>
      </c>
      <c r="G400" s="5">
        <v>108.15</v>
      </c>
      <c r="H400" s="6">
        <v>0.46</v>
      </c>
      <c r="I400" s="7">
        <v>0.8</v>
      </c>
      <c r="J400" s="8">
        <v>2</v>
      </c>
    </row>
    <row r="401" spans="1:10" ht="15.75" customHeight="1" x14ac:dyDescent="0.2">
      <c r="A401" s="3">
        <v>43654</v>
      </c>
      <c r="B401" s="4" t="s">
        <v>190</v>
      </c>
      <c r="C401" s="4" t="s">
        <v>102</v>
      </c>
      <c r="D401" s="1">
        <v>77183</v>
      </c>
      <c r="E401" s="5">
        <v>85</v>
      </c>
      <c r="F401" s="5">
        <v>4.25</v>
      </c>
      <c r="G401" s="5">
        <v>89.25</v>
      </c>
      <c r="H401" s="6">
        <v>0.24</v>
      </c>
      <c r="I401" s="7">
        <v>0.4</v>
      </c>
      <c r="J401" s="8">
        <v>1</v>
      </c>
    </row>
    <row r="402" spans="1:10" ht="15.75" customHeight="1" x14ac:dyDescent="0.2">
      <c r="A402" s="3">
        <v>43654</v>
      </c>
      <c r="B402" s="4" t="s">
        <v>183</v>
      </c>
      <c r="C402" s="4" t="s">
        <v>29</v>
      </c>
      <c r="D402" s="1">
        <v>49500</v>
      </c>
      <c r="E402" s="5">
        <v>165</v>
      </c>
      <c r="F402" s="5">
        <v>8.25</v>
      </c>
      <c r="G402" s="5">
        <v>173.25</v>
      </c>
      <c r="H402" s="6">
        <v>0.39</v>
      </c>
      <c r="I402" s="7">
        <v>1</v>
      </c>
      <c r="J402" s="8">
        <v>1</v>
      </c>
    </row>
    <row r="403" spans="1:10" ht="15.75" customHeight="1" x14ac:dyDescent="0.2">
      <c r="A403" s="3">
        <v>43655</v>
      </c>
      <c r="B403" s="4" t="s">
        <v>94</v>
      </c>
      <c r="C403" s="4" t="s">
        <v>38</v>
      </c>
      <c r="D403" s="1">
        <v>7200</v>
      </c>
      <c r="E403" s="5">
        <v>144</v>
      </c>
      <c r="F403" s="5">
        <v>7.2</v>
      </c>
      <c r="G403" s="5">
        <v>151.19999999999999</v>
      </c>
      <c r="H403" s="6">
        <v>0.2</v>
      </c>
      <c r="I403" s="7">
        <v>0.4</v>
      </c>
      <c r="J403" s="8">
        <v>1</v>
      </c>
    </row>
    <row r="404" spans="1:10" ht="15.75" customHeight="1" x14ac:dyDescent="0.2">
      <c r="A404" s="3">
        <v>43656</v>
      </c>
      <c r="B404" s="4" t="s">
        <v>64</v>
      </c>
      <c r="C404" s="4" t="s">
        <v>21</v>
      </c>
      <c r="D404" s="1">
        <v>3000</v>
      </c>
      <c r="E404" s="5">
        <v>183</v>
      </c>
      <c r="F404" s="5">
        <v>9.15</v>
      </c>
      <c r="G404" s="5">
        <v>192.15</v>
      </c>
      <c r="H404" s="6">
        <v>0.2</v>
      </c>
      <c r="I404" s="7">
        <v>1</v>
      </c>
      <c r="J404" s="8">
        <v>3</v>
      </c>
    </row>
    <row r="405" spans="1:10" ht="15.75" customHeight="1" x14ac:dyDescent="0.2">
      <c r="A405" s="3">
        <v>43656</v>
      </c>
      <c r="B405" s="4" t="s">
        <v>65</v>
      </c>
      <c r="C405" s="4" t="s">
        <v>17</v>
      </c>
      <c r="D405" s="1">
        <v>42190</v>
      </c>
      <c r="E405" s="5">
        <v>69</v>
      </c>
      <c r="F405" s="5">
        <v>3.45</v>
      </c>
      <c r="G405" s="5">
        <v>72.45</v>
      </c>
      <c r="H405" s="6">
        <v>0.2</v>
      </c>
      <c r="I405" s="7">
        <v>0.4</v>
      </c>
      <c r="J405" s="8">
        <v>2</v>
      </c>
    </row>
    <row r="406" spans="1:10" ht="15.75" customHeight="1" x14ac:dyDescent="0.2">
      <c r="A406" s="3">
        <v>43656</v>
      </c>
      <c r="B406" s="4" t="s">
        <v>88</v>
      </c>
      <c r="C406" s="4" t="s">
        <v>56</v>
      </c>
      <c r="D406" s="1">
        <v>70300</v>
      </c>
      <c r="E406" s="5">
        <v>103</v>
      </c>
      <c r="F406" s="5">
        <v>5.15</v>
      </c>
      <c r="G406" s="5">
        <v>108.15</v>
      </c>
      <c r="H406" s="6">
        <v>0.3</v>
      </c>
      <c r="I406" s="7">
        <v>0.6</v>
      </c>
      <c r="J406" s="8">
        <v>1</v>
      </c>
    </row>
    <row r="407" spans="1:10" ht="15.75" customHeight="1" x14ac:dyDescent="0.2">
      <c r="A407" s="3">
        <v>43656</v>
      </c>
      <c r="B407" s="4" t="s">
        <v>89</v>
      </c>
      <c r="C407" s="4" t="s">
        <v>19</v>
      </c>
      <c r="D407" s="1">
        <v>25300</v>
      </c>
      <c r="E407" s="5">
        <v>72</v>
      </c>
      <c r="F407" s="5">
        <v>3.6</v>
      </c>
      <c r="G407" s="5">
        <v>75.599999999999994</v>
      </c>
      <c r="H407" s="6">
        <v>0.2</v>
      </c>
      <c r="I407" s="7">
        <v>0.4</v>
      </c>
      <c r="J407" s="8">
        <v>1</v>
      </c>
    </row>
    <row r="408" spans="1:10" ht="15.75" customHeight="1" x14ac:dyDescent="0.2">
      <c r="A408" s="3">
        <v>43656</v>
      </c>
      <c r="B408" s="4" t="s">
        <v>292</v>
      </c>
      <c r="C408" s="4" t="s">
        <v>293</v>
      </c>
      <c r="D408" s="1">
        <v>49120</v>
      </c>
      <c r="E408" s="5">
        <v>280</v>
      </c>
      <c r="F408" s="5">
        <v>14</v>
      </c>
      <c r="G408" s="5">
        <v>294</v>
      </c>
      <c r="H408" s="6">
        <v>8.5000000000000006E-2</v>
      </c>
      <c r="I408" s="7">
        <v>1</v>
      </c>
      <c r="J408" s="8">
        <v>1</v>
      </c>
    </row>
    <row r="409" spans="1:10" ht="15.75" customHeight="1" x14ac:dyDescent="0.2">
      <c r="A409" s="3">
        <v>43656</v>
      </c>
      <c r="B409" s="4"/>
      <c r="C409" s="4" t="s">
        <v>294</v>
      </c>
      <c r="D409" s="1">
        <v>49000</v>
      </c>
      <c r="E409" s="5">
        <v>165</v>
      </c>
      <c r="F409" s="5">
        <v>8.25</v>
      </c>
      <c r="G409" s="5">
        <v>173.25</v>
      </c>
      <c r="H409" s="6">
        <v>0.2</v>
      </c>
      <c r="I409" s="7">
        <v>0.4</v>
      </c>
      <c r="J409" s="8">
        <v>1</v>
      </c>
    </row>
    <row r="410" spans="1:10" ht="15.75" customHeight="1" x14ac:dyDescent="0.2">
      <c r="A410" s="3">
        <v>43657</v>
      </c>
      <c r="B410" s="4" t="s">
        <v>65</v>
      </c>
      <c r="C410" s="4" t="s">
        <v>17</v>
      </c>
      <c r="D410" s="1">
        <v>42190</v>
      </c>
      <c r="E410" s="5">
        <v>69</v>
      </c>
      <c r="F410" s="5">
        <v>3.45</v>
      </c>
      <c r="G410" s="5">
        <v>72.45</v>
      </c>
      <c r="H410" s="6">
        <v>0.1</v>
      </c>
      <c r="I410" s="7">
        <v>0.2</v>
      </c>
      <c r="J410" s="8">
        <v>1</v>
      </c>
    </row>
    <row r="411" spans="1:10" ht="15.75" customHeight="1" x14ac:dyDescent="0.2">
      <c r="A411" s="3">
        <v>43657</v>
      </c>
      <c r="B411" s="4" t="s">
        <v>57</v>
      </c>
      <c r="C411" s="4" t="s">
        <v>102</v>
      </c>
      <c r="D411" s="1">
        <v>77183</v>
      </c>
      <c r="E411" s="5">
        <v>85</v>
      </c>
      <c r="F411" s="5">
        <v>4.25</v>
      </c>
      <c r="G411" s="5">
        <v>89.25</v>
      </c>
      <c r="H411" s="6">
        <v>0.3</v>
      </c>
      <c r="I411" s="7">
        <v>0.4</v>
      </c>
      <c r="J411" s="8">
        <v>1</v>
      </c>
    </row>
    <row r="412" spans="1:10" ht="15.75" customHeight="1" x14ac:dyDescent="0.2">
      <c r="A412" s="3">
        <v>43657</v>
      </c>
      <c r="B412" s="4" t="s">
        <v>295</v>
      </c>
      <c r="C412" s="4" t="s">
        <v>49</v>
      </c>
      <c r="D412" s="1">
        <v>68350</v>
      </c>
      <c r="E412" s="5">
        <v>93</v>
      </c>
      <c r="F412" s="5">
        <v>4.6500000000000004</v>
      </c>
      <c r="G412" s="5">
        <v>97.65</v>
      </c>
      <c r="H412" s="6">
        <v>0.2</v>
      </c>
      <c r="I412" s="7">
        <v>0.4</v>
      </c>
      <c r="J412" s="8">
        <v>1</v>
      </c>
    </row>
    <row r="413" spans="1:10" ht="15.75" customHeight="1" x14ac:dyDescent="0.2">
      <c r="A413" s="3">
        <v>43657</v>
      </c>
      <c r="B413" s="4" t="s">
        <v>91</v>
      </c>
      <c r="C413" s="4" t="s">
        <v>20</v>
      </c>
      <c r="D413" s="1">
        <v>69780</v>
      </c>
      <c r="E413" s="5">
        <v>103</v>
      </c>
      <c r="F413" s="5">
        <v>5.15</v>
      </c>
      <c r="G413" s="5">
        <v>108.15</v>
      </c>
      <c r="H413" s="6">
        <v>0.3</v>
      </c>
      <c r="I413" s="7">
        <v>0.8</v>
      </c>
      <c r="J413" s="8">
        <v>2</v>
      </c>
    </row>
    <row r="414" spans="1:10" ht="15.75" customHeight="1" x14ac:dyDescent="0.2">
      <c r="A414" s="3">
        <v>43657</v>
      </c>
      <c r="B414" s="4"/>
      <c r="C414" s="4" t="s">
        <v>129</v>
      </c>
      <c r="D414" s="1">
        <v>33000</v>
      </c>
      <c r="E414" s="5">
        <v>390</v>
      </c>
      <c r="F414" s="5">
        <v>219</v>
      </c>
      <c r="G414" s="5">
        <v>609</v>
      </c>
      <c r="H414" s="6">
        <v>2</v>
      </c>
      <c r="I414" s="7">
        <v>1.5</v>
      </c>
      <c r="J414" s="8">
        <v>0</v>
      </c>
    </row>
    <row r="415" spans="1:10" ht="15.75" customHeight="1" x14ac:dyDescent="0.2">
      <c r="A415" s="3">
        <v>43657</v>
      </c>
      <c r="B415" s="4" t="s">
        <v>54</v>
      </c>
      <c r="C415" s="4" t="s">
        <v>13</v>
      </c>
      <c r="D415" s="1">
        <v>44160</v>
      </c>
      <c r="E415" s="5">
        <v>227</v>
      </c>
      <c r="F415" s="5">
        <v>11.35</v>
      </c>
      <c r="G415" s="5">
        <v>238.35</v>
      </c>
      <c r="H415" s="6">
        <v>0.2</v>
      </c>
      <c r="I415" s="7">
        <v>0.8</v>
      </c>
      <c r="J415" s="8">
        <v>4</v>
      </c>
    </row>
    <row r="416" spans="1:10" ht="15.75" customHeight="1" x14ac:dyDescent="0.2">
      <c r="A416" s="3">
        <v>43657</v>
      </c>
      <c r="B416" s="4" t="s">
        <v>30</v>
      </c>
      <c r="C416" s="4" t="s">
        <v>31</v>
      </c>
      <c r="D416" s="1">
        <v>36210</v>
      </c>
      <c r="E416" s="5">
        <v>196</v>
      </c>
      <c r="F416" s="5">
        <v>9.8000000000000007</v>
      </c>
      <c r="G416" s="5">
        <v>205.8</v>
      </c>
      <c r="H416" s="6">
        <v>0.2</v>
      </c>
      <c r="I416" s="7">
        <v>0.9</v>
      </c>
      <c r="J416" s="8">
        <v>1</v>
      </c>
    </row>
    <row r="417" spans="1:10" ht="15.75" customHeight="1" x14ac:dyDescent="0.2">
      <c r="A417" s="3">
        <v>43657</v>
      </c>
      <c r="B417" s="4" t="s">
        <v>22</v>
      </c>
      <c r="C417" s="4" t="s">
        <v>296</v>
      </c>
      <c r="D417" s="1">
        <v>29200</v>
      </c>
      <c r="E417" s="5">
        <v>110</v>
      </c>
      <c r="F417" s="5">
        <v>5.5</v>
      </c>
      <c r="G417" s="5">
        <v>115.5</v>
      </c>
      <c r="H417" s="6">
        <v>0.2</v>
      </c>
      <c r="I417" s="7">
        <v>0.5</v>
      </c>
      <c r="J417" s="8">
        <v>1</v>
      </c>
    </row>
    <row r="418" spans="1:10" ht="15.75" customHeight="1" x14ac:dyDescent="0.2">
      <c r="A418" s="3">
        <v>43658</v>
      </c>
      <c r="B418" s="4"/>
      <c r="C418" s="4" t="s">
        <v>137</v>
      </c>
      <c r="D418" s="1">
        <v>73100</v>
      </c>
      <c r="E418" s="5">
        <v>400</v>
      </c>
      <c r="F418" s="5">
        <v>20</v>
      </c>
      <c r="G418" s="5">
        <v>420</v>
      </c>
      <c r="H418" s="6">
        <v>0.5</v>
      </c>
      <c r="I418" s="7">
        <v>4.8</v>
      </c>
      <c r="J418" s="8">
        <v>0</v>
      </c>
    </row>
    <row r="419" spans="1:10" ht="15.75" customHeight="1" x14ac:dyDescent="0.2">
      <c r="A419" s="3">
        <v>43658</v>
      </c>
      <c r="B419" s="4" t="s">
        <v>91</v>
      </c>
      <c r="C419" s="4" t="s">
        <v>20</v>
      </c>
      <c r="D419" s="1">
        <v>69780</v>
      </c>
      <c r="E419" s="5">
        <v>46</v>
      </c>
      <c r="F419" s="5">
        <v>2.2999999999999998</v>
      </c>
      <c r="G419" s="5">
        <v>48.3</v>
      </c>
      <c r="H419" s="6">
        <v>7.0000000000000007E-2</v>
      </c>
      <c r="I419" s="7">
        <v>0.2</v>
      </c>
      <c r="J419" s="8">
        <v>1</v>
      </c>
    </row>
    <row r="420" spans="1:10" ht="15.75" customHeight="1" x14ac:dyDescent="0.2">
      <c r="A420" s="3">
        <v>43658</v>
      </c>
      <c r="B420" s="4" t="s">
        <v>65</v>
      </c>
      <c r="C420" s="4" t="s">
        <v>17</v>
      </c>
      <c r="D420" s="1">
        <v>42190</v>
      </c>
      <c r="E420" s="5">
        <v>57</v>
      </c>
      <c r="F420" s="5">
        <v>2.85</v>
      </c>
      <c r="G420" s="5">
        <v>59.85</v>
      </c>
      <c r="H420" s="6">
        <v>0.186</v>
      </c>
      <c r="I420" s="7">
        <v>0.2</v>
      </c>
      <c r="J420" s="8">
        <v>1</v>
      </c>
    </row>
    <row r="421" spans="1:10" ht="15.75" customHeight="1" x14ac:dyDescent="0.2">
      <c r="A421" s="3">
        <v>43658</v>
      </c>
      <c r="B421" s="4" t="s">
        <v>297</v>
      </c>
      <c r="C421" s="4" t="s">
        <v>298</v>
      </c>
      <c r="D421" s="1">
        <v>67390</v>
      </c>
      <c r="E421" s="5">
        <v>62</v>
      </c>
      <c r="F421" s="5">
        <v>3.1</v>
      </c>
      <c r="G421" s="5">
        <v>65.099999999999994</v>
      </c>
      <c r="H421" s="6">
        <v>1</v>
      </c>
      <c r="I421" s="7">
        <v>0.4</v>
      </c>
      <c r="J421" s="8">
        <v>1</v>
      </c>
    </row>
    <row r="422" spans="1:10" ht="15.75" customHeight="1" x14ac:dyDescent="0.2">
      <c r="A422" s="3">
        <v>43661</v>
      </c>
      <c r="B422" s="4" t="s">
        <v>299</v>
      </c>
      <c r="C422" s="4" t="s">
        <v>300</v>
      </c>
      <c r="D422" s="1">
        <v>62510</v>
      </c>
      <c r="E422" s="5">
        <v>68</v>
      </c>
      <c r="F422" s="5">
        <v>3.4</v>
      </c>
      <c r="G422" s="5">
        <v>71.400000000000006</v>
      </c>
      <c r="H422" s="6">
        <v>0.54500000000000004</v>
      </c>
      <c r="I422" s="7">
        <v>0.4</v>
      </c>
      <c r="J422" s="8">
        <v>1</v>
      </c>
    </row>
    <row r="423" spans="1:10" ht="15.75" customHeight="1" x14ac:dyDescent="0.2">
      <c r="A423" s="3">
        <v>43661</v>
      </c>
      <c r="B423" s="4" t="s">
        <v>301</v>
      </c>
      <c r="C423" s="4" t="s">
        <v>134</v>
      </c>
      <c r="D423" s="1">
        <v>84700</v>
      </c>
      <c r="E423" s="5">
        <v>77</v>
      </c>
      <c r="F423" s="5">
        <v>3.85</v>
      </c>
      <c r="G423" s="5">
        <v>80.849999999999994</v>
      </c>
      <c r="H423" s="6">
        <v>0.44500000000000001</v>
      </c>
      <c r="I423" s="7">
        <v>0.4</v>
      </c>
      <c r="J423" s="8">
        <v>1</v>
      </c>
    </row>
    <row r="424" spans="1:10" ht="15.75" customHeight="1" x14ac:dyDescent="0.2">
      <c r="A424" s="3">
        <v>43661</v>
      </c>
      <c r="B424" s="4" t="s">
        <v>302</v>
      </c>
      <c r="C424" s="4" t="s">
        <v>303</v>
      </c>
      <c r="D424" s="1">
        <v>26300</v>
      </c>
      <c r="E424" s="5">
        <v>82</v>
      </c>
      <c r="F424" s="5">
        <v>4.0999999999999996</v>
      </c>
      <c r="G424" s="5">
        <v>86.1</v>
      </c>
      <c r="H424" s="6">
        <v>0.32</v>
      </c>
      <c r="I424" s="7">
        <v>0.4</v>
      </c>
      <c r="J424" s="8">
        <v>1</v>
      </c>
    </row>
    <row r="425" spans="1:10" ht="15.75" customHeight="1" x14ac:dyDescent="0.2">
      <c r="A425" s="3">
        <v>43661</v>
      </c>
      <c r="B425" s="4" t="s">
        <v>304</v>
      </c>
      <c r="C425" s="4" t="s">
        <v>305</v>
      </c>
      <c r="D425" s="1">
        <v>69500</v>
      </c>
      <c r="E425" s="5">
        <v>103</v>
      </c>
      <c r="F425" s="5">
        <v>5.15</v>
      </c>
      <c r="G425" s="5">
        <v>108.15</v>
      </c>
      <c r="H425" s="6">
        <v>0.3</v>
      </c>
      <c r="I425" s="7">
        <v>1.6</v>
      </c>
      <c r="J425" s="8">
        <v>1</v>
      </c>
    </row>
    <row r="426" spans="1:10" ht="15.75" customHeight="1" x14ac:dyDescent="0.2">
      <c r="A426" s="3">
        <v>43661</v>
      </c>
      <c r="B426" s="4" t="s">
        <v>306</v>
      </c>
      <c r="C426" s="4" t="s">
        <v>307</v>
      </c>
      <c r="D426" s="1">
        <v>34500</v>
      </c>
      <c r="E426" s="5">
        <v>87</v>
      </c>
      <c r="F426" s="5">
        <v>4.3499999999999996</v>
      </c>
      <c r="G426" s="5">
        <v>91.35</v>
      </c>
      <c r="H426" s="6">
        <v>0.21</v>
      </c>
      <c r="I426" s="7">
        <v>0.4</v>
      </c>
      <c r="J426" s="8">
        <v>1</v>
      </c>
    </row>
    <row r="427" spans="1:10" ht="15.75" customHeight="1" x14ac:dyDescent="0.2">
      <c r="A427" s="3">
        <v>43662</v>
      </c>
      <c r="B427" s="4" t="s">
        <v>94</v>
      </c>
      <c r="C427" s="4" t="s">
        <v>38</v>
      </c>
      <c r="D427" s="1">
        <v>7200</v>
      </c>
      <c r="E427" s="5">
        <v>77</v>
      </c>
      <c r="F427" s="5">
        <v>3.85</v>
      </c>
      <c r="G427" s="5">
        <v>80.849999999999994</v>
      </c>
      <c r="H427" s="6">
        <v>0.3</v>
      </c>
      <c r="I427" s="7">
        <v>0.4</v>
      </c>
      <c r="J427" s="8">
        <v>1</v>
      </c>
    </row>
    <row r="428" spans="1:10" ht="15.75" customHeight="1" x14ac:dyDescent="0.2">
      <c r="A428" s="3">
        <v>43663</v>
      </c>
      <c r="B428" s="4" t="s">
        <v>65</v>
      </c>
      <c r="C428" s="4" t="s">
        <v>17</v>
      </c>
      <c r="D428" s="1">
        <v>42190</v>
      </c>
      <c r="E428" s="5">
        <v>69</v>
      </c>
      <c r="F428" s="5">
        <v>3.45</v>
      </c>
      <c r="G428" s="5">
        <v>72.45</v>
      </c>
      <c r="H428" s="6">
        <v>0.3</v>
      </c>
      <c r="I428" s="7">
        <v>0.4</v>
      </c>
      <c r="J428" s="8">
        <v>2</v>
      </c>
    </row>
    <row r="429" spans="1:10" ht="15.75" customHeight="1" x14ac:dyDescent="0.2">
      <c r="A429" s="3">
        <v>43663</v>
      </c>
      <c r="B429" s="4" t="s">
        <v>64</v>
      </c>
      <c r="C429" s="4" t="s">
        <v>21</v>
      </c>
      <c r="D429" s="1">
        <v>3000</v>
      </c>
      <c r="E429" s="5">
        <v>62</v>
      </c>
      <c r="F429" s="5">
        <v>3.1</v>
      </c>
      <c r="G429" s="5">
        <v>65.099999999999994</v>
      </c>
      <c r="H429" s="6">
        <v>0.2</v>
      </c>
      <c r="I429" s="7">
        <v>0.4</v>
      </c>
      <c r="J429" s="8">
        <v>2</v>
      </c>
    </row>
    <row r="430" spans="1:10" ht="15.75" customHeight="1" x14ac:dyDescent="0.2">
      <c r="A430" s="3">
        <v>43663</v>
      </c>
      <c r="B430" s="4" t="s">
        <v>308</v>
      </c>
      <c r="C430" s="4" t="s">
        <v>206</v>
      </c>
      <c r="D430" s="1">
        <v>93200</v>
      </c>
      <c r="E430" s="5">
        <v>170</v>
      </c>
      <c r="F430" s="5">
        <v>8.5</v>
      </c>
      <c r="G430" s="5">
        <v>178.5</v>
      </c>
      <c r="H430" s="6">
        <v>0.3</v>
      </c>
      <c r="I430" s="7">
        <v>1.2</v>
      </c>
      <c r="J430" s="8">
        <v>3</v>
      </c>
    </row>
    <row r="431" spans="1:10" ht="15.75" customHeight="1" x14ac:dyDescent="0.2">
      <c r="A431" s="3">
        <v>43664</v>
      </c>
      <c r="B431" s="4" t="s">
        <v>309</v>
      </c>
      <c r="C431" s="4" t="s">
        <v>310</v>
      </c>
      <c r="D431" s="1">
        <v>13100</v>
      </c>
      <c r="E431" s="5">
        <v>88</v>
      </c>
      <c r="F431" s="5">
        <v>4.4000000000000004</v>
      </c>
      <c r="G431" s="5">
        <v>92.4</v>
      </c>
      <c r="H431" s="6">
        <v>0.3</v>
      </c>
      <c r="I431" s="7">
        <v>0.4</v>
      </c>
      <c r="J431" s="8">
        <v>1</v>
      </c>
    </row>
    <row r="432" spans="1:10" ht="15.75" customHeight="1" x14ac:dyDescent="0.2">
      <c r="A432" s="3">
        <v>43664</v>
      </c>
      <c r="B432" s="4" t="s">
        <v>91</v>
      </c>
      <c r="C432" s="4" t="s">
        <v>20</v>
      </c>
      <c r="D432" s="1">
        <v>69780</v>
      </c>
      <c r="E432" s="5">
        <v>103</v>
      </c>
      <c r="F432" s="5">
        <v>5.15</v>
      </c>
      <c r="G432" s="5">
        <v>108.15</v>
      </c>
      <c r="H432" s="6">
        <v>0.3</v>
      </c>
      <c r="I432" s="7">
        <v>0.6</v>
      </c>
      <c r="J432" s="8">
        <v>2</v>
      </c>
    </row>
    <row r="433" spans="1:10" ht="15.75" customHeight="1" x14ac:dyDescent="0.2">
      <c r="A433" s="3">
        <v>43664</v>
      </c>
      <c r="B433" s="4" t="s">
        <v>54</v>
      </c>
      <c r="C433" s="4" t="s">
        <v>13</v>
      </c>
      <c r="D433" s="1">
        <v>44160</v>
      </c>
      <c r="E433" s="5">
        <v>77</v>
      </c>
      <c r="F433" s="5">
        <v>3.85</v>
      </c>
      <c r="G433" s="5">
        <v>80.849999999999994</v>
      </c>
      <c r="H433" s="6">
        <v>0.3</v>
      </c>
      <c r="I433" s="7">
        <v>0.6</v>
      </c>
      <c r="J433" s="8">
        <v>3</v>
      </c>
    </row>
    <row r="434" spans="1:10" ht="15.75" customHeight="1" x14ac:dyDescent="0.2">
      <c r="A434" s="3">
        <v>43665</v>
      </c>
      <c r="B434" s="4" t="s">
        <v>92</v>
      </c>
      <c r="C434" s="4" t="s">
        <v>93</v>
      </c>
      <c r="D434" s="1">
        <v>25460</v>
      </c>
      <c r="E434" s="5">
        <v>113</v>
      </c>
      <c r="F434" s="5">
        <v>5.65</v>
      </c>
      <c r="G434" s="5">
        <v>118.65</v>
      </c>
      <c r="H434" s="6">
        <v>0.3</v>
      </c>
      <c r="I434" s="7">
        <v>0.8</v>
      </c>
      <c r="J434" s="8">
        <v>1</v>
      </c>
    </row>
    <row r="435" spans="1:10" ht="15.75" customHeight="1" x14ac:dyDescent="0.2">
      <c r="A435" s="3">
        <v>43665</v>
      </c>
      <c r="B435" s="4" t="s">
        <v>91</v>
      </c>
      <c r="C435" s="4" t="s">
        <v>20</v>
      </c>
      <c r="D435" s="1">
        <v>69780</v>
      </c>
      <c r="E435" s="5">
        <v>103</v>
      </c>
      <c r="F435" s="5">
        <v>5.15</v>
      </c>
      <c r="G435" s="5">
        <v>108.15</v>
      </c>
      <c r="H435" s="6">
        <v>0.94599999999999995</v>
      </c>
      <c r="I435" s="7">
        <v>1</v>
      </c>
      <c r="J435" s="8">
        <v>3</v>
      </c>
    </row>
    <row r="436" spans="1:10" ht="15.75" customHeight="1" x14ac:dyDescent="0.2">
      <c r="A436" s="3">
        <v>43665</v>
      </c>
      <c r="B436" s="4" t="s">
        <v>311</v>
      </c>
      <c r="C436" s="4" t="s">
        <v>312</v>
      </c>
      <c r="D436" s="1">
        <v>27560</v>
      </c>
      <c r="E436" s="5">
        <v>90</v>
      </c>
      <c r="F436" s="5">
        <v>4.5</v>
      </c>
      <c r="G436" s="5">
        <v>94.5</v>
      </c>
      <c r="H436" s="6">
        <v>0.31</v>
      </c>
      <c r="I436" s="7">
        <v>0.5</v>
      </c>
      <c r="J436" s="8">
        <v>1</v>
      </c>
    </row>
    <row r="437" spans="1:10" ht="15.75" customHeight="1" x14ac:dyDescent="0.2">
      <c r="A437" s="3">
        <v>43668</v>
      </c>
      <c r="B437" s="4" t="s">
        <v>179</v>
      </c>
      <c r="C437" s="4" t="s">
        <v>49</v>
      </c>
      <c r="D437" s="1">
        <v>68350</v>
      </c>
      <c r="E437" s="5">
        <v>84</v>
      </c>
      <c r="F437" s="5">
        <v>4.2</v>
      </c>
      <c r="G437" s="5">
        <v>88.2</v>
      </c>
      <c r="H437" s="6">
        <v>0.2</v>
      </c>
      <c r="I437" s="7">
        <v>0.5</v>
      </c>
      <c r="J437" s="8">
        <v>1</v>
      </c>
    </row>
    <row r="438" spans="1:10" ht="15.75" customHeight="1" x14ac:dyDescent="0.2">
      <c r="A438" s="3">
        <v>43668</v>
      </c>
      <c r="B438" s="4" t="s">
        <v>91</v>
      </c>
      <c r="C438" s="4" t="s">
        <v>20</v>
      </c>
      <c r="D438" s="1">
        <v>69780</v>
      </c>
      <c r="E438" s="5">
        <v>57</v>
      </c>
      <c r="F438" s="5">
        <v>2.85</v>
      </c>
      <c r="G438" s="5">
        <v>59.85</v>
      </c>
      <c r="H438" s="6">
        <v>0.68200000000000005</v>
      </c>
      <c r="I438" s="7">
        <v>0.5</v>
      </c>
      <c r="J438" s="8">
        <v>1</v>
      </c>
    </row>
    <row r="439" spans="1:10" ht="15.75" customHeight="1" x14ac:dyDescent="0.2">
      <c r="A439" s="3">
        <v>43669</v>
      </c>
      <c r="B439" s="4" t="s">
        <v>88</v>
      </c>
      <c r="C439" s="4" t="s">
        <v>56</v>
      </c>
      <c r="D439" s="1">
        <v>70300</v>
      </c>
      <c r="E439" s="5">
        <v>134</v>
      </c>
      <c r="F439" s="5">
        <v>6.7</v>
      </c>
      <c r="G439" s="5">
        <v>140.69999999999999</v>
      </c>
      <c r="H439" s="6">
        <v>1.32</v>
      </c>
      <c r="I439" s="7">
        <v>1.2</v>
      </c>
      <c r="J439" s="8">
        <v>2</v>
      </c>
    </row>
    <row r="440" spans="1:10" ht="15.75" customHeight="1" x14ac:dyDescent="0.2">
      <c r="A440" s="3">
        <v>43669</v>
      </c>
      <c r="B440" s="4" t="s">
        <v>94</v>
      </c>
      <c r="C440" s="4" t="s">
        <v>38</v>
      </c>
      <c r="D440" s="1">
        <v>7200</v>
      </c>
      <c r="E440" s="5">
        <v>144</v>
      </c>
      <c r="F440" s="5">
        <v>7.2</v>
      </c>
      <c r="G440" s="5">
        <v>151.19999999999999</v>
      </c>
      <c r="H440" s="6">
        <v>1</v>
      </c>
      <c r="I440" s="7">
        <v>0.8</v>
      </c>
      <c r="J440" s="8">
        <v>2</v>
      </c>
    </row>
    <row r="441" spans="1:10" ht="15.75" customHeight="1" x14ac:dyDescent="0.2">
      <c r="A441" s="3">
        <v>43670</v>
      </c>
      <c r="B441" s="4" t="s">
        <v>65</v>
      </c>
      <c r="C441" s="4" t="s">
        <v>17</v>
      </c>
      <c r="D441" s="1">
        <v>42190</v>
      </c>
      <c r="E441" s="5">
        <v>113</v>
      </c>
      <c r="F441" s="5">
        <v>5.65</v>
      </c>
      <c r="G441" s="5">
        <v>118.65</v>
      </c>
      <c r="H441" s="6">
        <v>0.3</v>
      </c>
      <c r="I441" s="7">
        <v>0.6</v>
      </c>
      <c r="J441" s="8">
        <v>3</v>
      </c>
    </row>
    <row r="442" spans="1:10" ht="15.75" customHeight="1" x14ac:dyDescent="0.2">
      <c r="A442" s="3">
        <v>43670</v>
      </c>
      <c r="B442" s="4" t="s">
        <v>88</v>
      </c>
      <c r="C442" s="4" t="s">
        <v>56</v>
      </c>
      <c r="D442" s="1">
        <v>70300</v>
      </c>
      <c r="E442" s="5">
        <v>84</v>
      </c>
      <c r="F442" s="5">
        <v>4.2</v>
      </c>
      <c r="G442" s="5">
        <v>88.2</v>
      </c>
      <c r="H442" s="6">
        <v>0.3</v>
      </c>
      <c r="I442" s="7">
        <v>0.4</v>
      </c>
      <c r="J442" s="8">
        <v>1</v>
      </c>
    </row>
    <row r="443" spans="1:10" ht="15.75" customHeight="1" x14ac:dyDescent="0.2">
      <c r="A443" s="3">
        <v>43671</v>
      </c>
      <c r="B443" s="4" t="s">
        <v>65</v>
      </c>
      <c r="C443" s="4" t="s">
        <v>17</v>
      </c>
      <c r="D443" s="1">
        <v>42190</v>
      </c>
      <c r="E443" s="5">
        <v>57</v>
      </c>
      <c r="F443" s="5">
        <v>2.85</v>
      </c>
      <c r="G443" s="5">
        <v>59.85</v>
      </c>
      <c r="H443" s="6">
        <v>0.2</v>
      </c>
      <c r="I443" s="7">
        <v>0.2</v>
      </c>
      <c r="J443" s="8">
        <v>1</v>
      </c>
    </row>
    <row r="444" spans="1:10" ht="15.75" customHeight="1" x14ac:dyDescent="0.2">
      <c r="A444" s="3">
        <v>43671</v>
      </c>
      <c r="B444" s="4" t="s">
        <v>170</v>
      </c>
      <c r="C444" s="4" t="s">
        <v>171</v>
      </c>
      <c r="D444" s="1">
        <v>25690</v>
      </c>
      <c r="E444" s="5">
        <v>113</v>
      </c>
      <c r="F444" s="5">
        <v>5.65</v>
      </c>
      <c r="G444" s="5">
        <v>118.65</v>
      </c>
      <c r="H444" s="6">
        <v>0.3</v>
      </c>
      <c r="I444" s="7">
        <v>0.75</v>
      </c>
      <c r="J444" s="8">
        <v>1</v>
      </c>
    </row>
    <row r="445" spans="1:10" ht="15.75" customHeight="1" x14ac:dyDescent="0.2">
      <c r="A445" s="3">
        <v>43671</v>
      </c>
      <c r="B445" s="4" t="s">
        <v>91</v>
      </c>
      <c r="C445" s="4" t="s">
        <v>20</v>
      </c>
      <c r="D445" s="1">
        <v>69780</v>
      </c>
      <c r="E445" s="5">
        <v>149</v>
      </c>
      <c r="F445" s="5">
        <v>7.45</v>
      </c>
      <c r="G445" s="5">
        <v>156.44999999999999</v>
      </c>
      <c r="H445" s="6">
        <v>0.65500000000000003</v>
      </c>
      <c r="I445" s="7">
        <v>1</v>
      </c>
      <c r="J445" s="8">
        <v>3</v>
      </c>
    </row>
    <row r="446" spans="1:10" ht="15.75" customHeight="1" x14ac:dyDescent="0.2">
      <c r="A446" s="3">
        <v>43671</v>
      </c>
      <c r="B446" s="4" t="s">
        <v>207</v>
      </c>
      <c r="C446" s="4" t="s">
        <v>208</v>
      </c>
      <c r="D446" s="1">
        <v>27180</v>
      </c>
      <c r="E446" s="5">
        <v>155</v>
      </c>
      <c r="F446" s="5">
        <v>7.75</v>
      </c>
      <c r="G446" s="5">
        <v>162.75</v>
      </c>
      <c r="H446" s="6">
        <v>0.4</v>
      </c>
      <c r="I446" s="7">
        <v>0.8</v>
      </c>
      <c r="J446" s="8">
        <v>2</v>
      </c>
    </row>
    <row r="447" spans="1:10" ht="15.75" customHeight="1" x14ac:dyDescent="0.2">
      <c r="A447" s="3">
        <v>43672</v>
      </c>
      <c r="B447" s="4" t="s">
        <v>313</v>
      </c>
      <c r="C447" s="4" t="s">
        <v>314</v>
      </c>
      <c r="D447" s="1">
        <v>51350</v>
      </c>
      <c r="E447" s="5">
        <v>160</v>
      </c>
      <c r="F447" s="5">
        <v>8</v>
      </c>
      <c r="G447" s="5">
        <v>168</v>
      </c>
      <c r="H447" s="6">
        <v>0.4</v>
      </c>
      <c r="I447" s="7">
        <v>1.2</v>
      </c>
      <c r="J447" s="8">
        <v>1</v>
      </c>
    </row>
    <row r="448" spans="1:10" ht="15.75" customHeight="1" x14ac:dyDescent="0.2">
      <c r="A448" s="3">
        <v>43672</v>
      </c>
      <c r="B448" s="4" t="s">
        <v>43</v>
      </c>
      <c r="C448" s="4" t="s">
        <v>44</v>
      </c>
      <c r="D448" s="1">
        <v>26100</v>
      </c>
      <c r="E448" s="5">
        <v>124</v>
      </c>
      <c r="F448" s="5">
        <v>6.2</v>
      </c>
      <c r="G448" s="5">
        <v>130.19999999999999</v>
      </c>
      <c r="H448" s="6">
        <v>0.4</v>
      </c>
      <c r="I448" s="7">
        <v>1.2</v>
      </c>
      <c r="J448" s="8">
        <v>1</v>
      </c>
    </row>
    <row r="449" spans="1:10" ht="15.75" customHeight="1" x14ac:dyDescent="0.2">
      <c r="A449" s="3">
        <v>43672</v>
      </c>
      <c r="B449" s="4" t="s">
        <v>64</v>
      </c>
      <c r="C449" s="4" t="s">
        <v>21</v>
      </c>
      <c r="D449" s="1">
        <v>3000</v>
      </c>
      <c r="E449" s="5">
        <v>180</v>
      </c>
      <c r="F449" s="5">
        <v>9</v>
      </c>
      <c r="G449" s="5">
        <v>189</v>
      </c>
      <c r="H449" s="6">
        <v>0.09</v>
      </c>
      <c r="I449" s="7">
        <v>0.67</v>
      </c>
      <c r="J449" s="8">
        <v>1</v>
      </c>
    </row>
    <row r="450" spans="1:10" ht="15.75" customHeight="1" x14ac:dyDescent="0.2">
      <c r="A450" s="3">
        <v>43675</v>
      </c>
      <c r="B450" s="4" t="s">
        <v>179</v>
      </c>
      <c r="C450" s="4" t="s">
        <v>49</v>
      </c>
      <c r="D450" s="1">
        <v>68350</v>
      </c>
      <c r="E450" s="5">
        <v>160</v>
      </c>
      <c r="F450" s="5">
        <v>8</v>
      </c>
      <c r="G450" s="5">
        <v>168</v>
      </c>
      <c r="H450" s="6">
        <v>0.45</v>
      </c>
      <c r="I450" s="7">
        <v>1</v>
      </c>
      <c r="J450" s="8">
        <v>2</v>
      </c>
    </row>
    <row r="451" spans="1:10" ht="15.75" customHeight="1" x14ac:dyDescent="0.2">
      <c r="A451" s="3">
        <v>43675</v>
      </c>
      <c r="B451" s="4"/>
      <c r="C451" s="4" t="s">
        <v>315</v>
      </c>
      <c r="D451" s="1">
        <v>3140</v>
      </c>
      <c r="E451" s="5">
        <v>113</v>
      </c>
      <c r="F451" s="5">
        <v>5.65</v>
      </c>
      <c r="G451" s="5">
        <v>118.65</v>
      </c>
      <c r="H451" s="6">
        <v>0.3</v>
      </c>
      <c r="I451" s="7">
        <v>0.4</v>
      </c>
      <c r="J451" s="8">
        <v>1</v>
      </c>
    </row>
    <row r="452" spans="1:10" ht="15.75" customHeight="1" x14ac:dyDescent="0.2">
      <c r="A452" s="3">
        <v>43675</v>
      </c>
      <c r="B452" s="4"/>
      <c r="C452" s="4" t="s">
        <v>42</v>
      </c>
      <c r="D452" s="1">
        <v>44750</v>
      </c>
      <c r="E452" s="5">
        <v>87</v>
      </c>
      <c r="F452" s="5">
        <v>4.3499999999999996</v>
      </c>
      <c r="G452" s="5">
        <v>91.35</v>
      </c>
      <c r="H452" s="6">
        <v>0.3</v>
      </c>
      <c r="I452" s="7">
        <v>0.4</v>
      </c>
      <c r="J452" s="8">
        <v>1</v>
      </c>
    </row>
    <row r="453" spans="1:10" ht="15.75" customHeight="1" x14ac:dyDescent="0.2">
      <c r="A453" s="3">
        <v>43676</v>
      </c>
      <c r="B453" s="4" t="s">
        <v>91</v>
      </c>
      <c r="C453" s="4" t="s">
        <v>20</v>
      </c>
      <c r="D453" s="1">
        <v>69780</v>
      </c>
      <c r="E453" s="5">
        <v>241</v>
      </c>
      <c r="F453" s="5">
        <v>12.05</v>
      </c>
      <c r="G453" s="5">
        <v>253.05</v>
      </c>
      <c r="H453" s="6">
        <v>0.4</v>
      </c>
      <c r="I453" s="7">
        <v>1.6</v>
      </c>
      <c r="J453" s="8">
        <v>4</v>
      </c>
    </row>
    <row r="454" spans="1:10" ht="15.75" customHeight="1" x14ac:dyDescent="0.2">
      <c r="A454" s="3">
        <v>43677</v>
      </c>
      <c r="B454" s="4" t="s">
        <v>88</v>
      </c>
      <c r="C454" s="4" t="s">
        <v>56</v>
      </c>
      <c r="D454" s="1">
        <v>70300</v>
      </c>
      <c r="E454" s="5">
        <v>113</v>
      </c>
      <c r="F454" s="5">
        <v>5.65</v>
      </c>
      <c r="G454" s="5">
        <v>118.65</v>
      </c>
      <c r="H454" s="6">
        <v>0.3</v>
      </c>
      <c r="I454" s="7">
        <v>0.8</v>
      </c>
      <c r="J454" s="8">
        <v>2</v>
      </c>
    </row>
    <row r="455" spans="1:10" ht="15.75" customHeight="1" x14ac:dyDescent="0.2">
      <c r="A455" s="3">
        <v>43677</v>
      </c>
      <c r="B455" s="4" t="s">
        <v>316</v>
      </c>
      <c r="C455" s="4" t="s">
        <v>62</v>
      </c>
      <c r="D455" s="1">
        <v>60650</v>
      </c>
      <c r="E455" s="5">
        <v>237</v>
      </c>
      <c r="F455" s="5">
        <v>11.85</v>
      </c>
      <c r="G455" s="5">
        <v>248.85</v>
      </c>
      <c r="H455" s="6">
        <v>0.3</v>
      </c>
      <c r="I455" s="7">
        <v>1</v>
      </c>
      <c r="J455" s="8">
        <v>2</v>
      </c>
    </row>
    <row r="456" spans="1:10" ht="15.75" customHeight="1" x14ac:dyDescent="0.2">
      <c r="A456" s="3">
        <v>43697</v>
      </c>
      <c r="B456" s="4" t="s">
        <v>65</v>
      </c>
      <c r="C456" s="4" t="s">
        <v>17</v>
      </c>
      <c r="D456" s="1">
        <v>42190</v>
      </c>
      <c r="E456" s="5">
        <v>57</v>
      </c>
      <c r="F456" s="5">
        <v>2.85</v>
      </c>
      <c r="G456" s="5">
        <v>59.85</v>
      </c>
      <c r="H456" s="6">
        <v>0.18</v>
      </c>
      <c r="I456" s="7">
        <v>0.2</v>
      </c>
      <c r="J456" s="8">
        <v>1</v>
      </c>
    </row>
    <row r="457" spans="1:10" ht="15.75" customHeight="1" x14ac:dyDescent="0.2">
      <c r="A457" s="3">
        <v>43699</v>
      </c>
      <c r="B457" s="4" t="s">
        <v>54</v>
      </c>
      <c r="C457" s="4" t="s">
        <v>13</v>
      </c>
      <c r="D457" s="1">
        <v>44160</v>
      </c>
      <c r="E457" s="5">
        <v>165</v>
      </c>
      <c r="F457" s="5">
        <v>8.25</v>
      </c>
      <c r="G457" s="5">
        <v>173.25</v>
      </c>
      <c r="H457" s="6">
        <v>0.47</v>
      </c>
      <c r="I457" s="7">
        <v>0.8</v>
      </c>
      <c r="J457" s="8">
        <v>2</v>
      </c>
    </row>
    <row r="458" spans="1:10" ht="15.75" customHeight="1" x14ac:dyDescent="0.2">
      <c r="A458" s="3">
        <v>43700</v>
      </c>
      <c r="B458" s="4" t="s">
        <v>317</v>
      </c>
      <c r="C458" s="4" t="s">
        <v>318</v>
      </c>
      <c r="D458" s="1">
        <v>78660</v>
      </c>
      <c r="E458" s="5">
        <v>124</v>
      </c>
      <c r="F458" s="5">
        <v>6.2</v>
      </c>
      <c r="G458" s="5">
        <v>130.19999999999999</v>
      </c>
      <c r="H458" s="6">
        <v>0.22</v>
      </c>
      <c r="I458" s="7">
        <v>0.8</v>
      </c>
      <c r="J458" s="8">
        <v>1</v>
      </c>
    </row>
    <row r="459" spans="1:10" ht="15.75" customHeight="1" x14ac:dyDescent="0.2">
      <c r="A459" s="3">
        <v>43700</v>
      </c>
      <c r="B459" s="4" t="s">
        <v>319</v>
      </c>
      <c r="C459" s="4" t="s">
        <v>233</v>
      </c>
      <c r="D459" s="1">
        <v>61190</v>
      </c>
      <c r="E459" s="5">
        <v>92</v>
      </c>
      <c r="F459" s="5">
        <v>4.5999999999999996</v>
      </c>
      <c r="G459" s="5">
        <v>96.6</v>
      </c>
      <c r="H459" s="6">
        <v>0.38</v>
      </c>
      <c r="I459" s="7">
        <v>0.4</v>
      </c>
      <c r="J459" s="8">
        <v>1</v>
      </c>
    </row>
    <row r="460" spans="1:10" ht="15.75" customHeight="1" x14ac:dyDescent="0.2">
      <c r="A460" s="3">
        <v>43703</v>
      </c>
      <c r="B460" s="4" t="s">
        <v>178</v>
      </c>
      <c r="C460" s="4" t="s">
        <v>102</v>
      </c>
      <c r="D460" s="1">
        <v>77183</v>
      </c>
      <c r="E460" s="5">
        <v>85</v>
      </c>
      <c r="F460" s="5">
        <v>4.25</v>
      </c>
      <c r="G460" s="5">
        <v>89.25</v>
      </c>
      <c r="H460" s="6">
        <v>0.53</v>
      </c>
      <c r="I460" s="7">
        <v>0.4</v>
      </c>
      <c r="J460" s="8">
        <v>1</v>
      </c>
    </row>
    <row r="461" spans="1:10" ht="15.75" customHeight="1" x14ac:dyDescent="0.2">
      <c r="A461" s="3">
        <v>43703</v>
      </c>
      <c r="B461" s="4" t="s">
        <v>320</v>
      </c>
      <c r="C461" s="4" t="s">
        <v>25</v>
      </c>
      <c r="D461" s="1">
        <v>50000</v>
      </c>
      <c r="E461" s="5">
        <v>165</v>
      </c>
      <c r="F461" s="5">
        <v>8.25</v>
      </c>
      <c r="G461" s="5">
        <v>173.25</v>
      </c>
      <c r="H461" s="6">
        <v>0.4</v>
      </c>
      <c r="I461" s="7">
        <v>0.8</v>
      </c>
      <c r="J461" s="8">
        <v>2</v>
      </c>
    </row>
    <row r="462" spans="1:10" ht="15.75" customHeight="1" x14ac:dyDescent="0.2">
      <c r="A462" s="3">
        <v>43703</v>
      </c>
      <c r="B462" s="4" t="s">
        <v>84</v>
      </c>
      <c r="C462" s="4" t="s">
        <v>224</v>
      </c>
      <c r="D462" s="1">
        <v>59262</v>
      </c>
      <c r="E462" s="5">
        <v>123</v>
      </c>
      <c r="F462" s="5">
        <v>6.15</v>
      </c>
      <c r="G462" s="5">
        <v>129.15</v>
      </c>
      <c r="H462" s="6">
        <v>1.1499999999999999</v>
      </c>
      <c r="I462" s="7">
        <v>1</v>
      </c>
      <c r="J462" s="8">
        <v>1</v>
      </c>
    </row>
    <row r="463" spans="1:10" ht="15.75" customHeight="1" x14ac:dyDescent="0.2">
      <c r="A463" s="3">
        <v>43704</v>
      </c>
      <c r="B463" s="4" t="s">
        <v>65</v>
      </c>
      <c r="C463" s="4" t="s">
        <v>17</v>
      </c>
      <c r="D463" s="1">
        <v>42190</v>
      </c>
      <c r="E463" s="5">
        <v>113</v>
      </c>
      <c r="F463" s="5">
        <v>5.65</v>
      </c>
      <c r="G463" s="5">
        <v>118.65</v>
      </c>
      <c r="H463" s="6">
        <v>0.38500000000000001</v>
      </c>
      <c r="I463" s="7">
        <v>0.4</v>
      </c>
      <c r="J463" s="8">
        <v>2</v>
      </c>
    </row>
    <row r="464" spans="1:10" ht="15.75" customHeight="1" x14ac:dyDescent="0.2">
      <c r="A464" s="3">
        <v>43704</v>
      </c>
      <c r="B464" s="4" t="s">
        <v>321</v>
      </c>
      <c r="C464" s="4" t="s">
        <v>322</v>
      </c>
      <c r="D464" s="1">
        <v>76340</v>
      </c>
      <c r="E464" s="5">
        <v>91</v>
      </c>
      <c r="F464" s="5">
        <v>4.55</v>
      </c>
      <c r="G464" s="5">
        <v>95.55</v>
      </c>
      <c r="H464" s="6">
        <v>0.26</v>
      </c>
      <c r="I464" s="7">
        <v>0.4</v>
      </c>
      <c r="J464" s="8">
        <v>1</v>
      </c>
    </row>
    <row r="465" spans="1:10" ht="15.75" customHeight="1" x14ac:dyDescent="0.2">
      <c r="A465" s="3">
        <v>43705</v>
      </c>
      <c r="B465" s="4" t="s">
        <v>65</v>
      </c>
      <c r="C465" s="4" t="s">
        <v>17</v>
      </c>
      <c r="D465" s="1">
        <v>42190</v>
      </c>
      <c r="E465" s="5">
        <v>69</v>
      </c>
      <c r="F465" s="5">
        <v>3.45</v>
      </c>
      <c r="G465" s="5">
        <v>72.45</v>
      </c>
      <c r="H465" s="6">
        <v>0.3</v>
      </c>
      <c r="I465" s="7">
        <v>0.4</v>
      </c>
      <c r="J465" s="8">
        <v>2</v>
      </c>
    </row>
    <row r="466" spans="1:10" ht="15.75" customHeight="1" x14ac:dyDescent="0.2">
      <c r="A466" s="3">
        <v>43705</v>
      </c>
      <c r="B466" s="4" t="s">
        <v>323</v>
      </c>
      <c r="C466" s="4" t="s">
        <v>324</v>
      </c>
      <c r="D466" s="1">
        <v>75007</v>
      </c>
      <c r="E466" s="5">
        <v>113</v>
      </c>
      <c r="F466" s="5">
        <v>5.65</v>
      </c>
      <c r="G466" s="5">
        <v>118.65</v>
      </c>
      <c r="H466" s="6">
        <v>0.3</v>
      </c>
      <c r="I466" s="7">
        <v>1</v>
      </c>
      <c r="J466" s="8">
        <v>1</v>
      </c>
    </row>
    <row r="467" spans="1:10" ht="15.75" customHeight="1" x14ac:dyDescent="0.2">
      <c r="A467" s="3">
        <v>43705</v>
      </c>
      <c r="B467" s="4" t="s">
        <v>325</v>
      </c>
      <c r="C467" s="4" t="s">
        <v>326</v>
      </c>
      <c r="D467" s="1">
        <v>73800</v>
      </c>
      <c r="E467" s="5">
        <v>113</v>
      </c>
      <c r="F467" s="5">
        <v>5.65</v>
      </c>
      <c r="G467" s="5">
        <v>118.65</v>
      </c>
      <c r="H467" s="6">
        <v>0.34</v>
      </c>
      <c r="I467" s="7">
        <v>0.5</v>
      </c>
      <c r="J467" s="8">
        <v>1</v>
      </c>
    </row>
    <row r="468" spans="1:10" ht="15.75" customHeight="1" x14ac:dyDescent="0.2">
      <c r="A468" s="3">
        <v>43706</v>
      </c>
      <c r="B468" s="4" t="s">
        <v>91</v>
      </c>
      <c r="C468" s="4" t="s">
        <v>20</v>
      </c>
      <c r="D468" s="1">
        <v>69780</v>
      </c>
      <c r="E468" s="5">
        <v>113</v>
      </c>
      <c r="F468" s="5">
        <v>5.65</v>
      </c>
      <c r="G468" s="5">
        <v>118.65</v>
      </c>
      <c r="H468" s="6">
        <v>0.3</v>
      </c>
      <c r="I468" s="7">
        <v>0.6</v>
      </c>
      <c r="J468" s="8">
        <v>2</v>
      </c>
    </row>
    <row r="469" spans="1:10" ht="15.75" customHeight="1" x14ac:dyDescent="0.2">
      <c r="A469" s="3">
        <v>43706</v>
      </c>
      <c r="B469" s="4" t="s">
        <v>126</v>
      </c>
      <c r="C469" s="4" t="s">
        <v>127</v>
      </c>
      <c r="D469" s="1">
        <v>27100</v>
      </c>
      <c r="E469" s="5">
        <v>90</v>
      </c>
      <c r="F469" s="5">
        <v>4.5</v>
      </c>
      <c r="G469" s="5">
        <v>94.5</v>
      </c>
      <c r="H469" s="6">
        <v>0.3</v>
      </c>
      <c r="I469" s="7">
        <v>0.3</v>
      </c>
      <c r="J469" s="8">
        <v>1</v>
      </c>
    </row>
    <row r="470" spans="1:10" ht="15.75" customHeight="1" x14ac:dyDescent="0.2">
      <c r="A470" s="3">
        <v>43706</v>
      </c>
      <c r="B470" s="4" t="s">
        <v>54</v>
      </c>
      <c r="C470" s="4" t="s">
        <v>13</v>
      </c>
      <c r="D470" s="1">
        <v>44160</v>
      </c>
      <c r="E470" s="5">
        <v>165</v>
      </c>
      <c r="F470" s="5">
        <v>8.25</v>
      </c>
      <c r="G470" s="5">
        <v>173.25</v>
      </c>
      <c r="H470" s="6">
        <v>0.3</v>
      </c>
      <c r="I470" s="7">
        <v>0.8</v>
      </c>
      <c r="J470" s="8">
        <v>3</v>
      </c>
    </row>
    <row r="471" spans="1:10" ht="15.75" customHeight="1" x14ac:dyDescent="0.2">
      <c r="A471" s="3">
        <v>43707</v>
      </c>
      <c r="B471" s="4" t="s">
        <v>327</v>
      </c>
      <c r="C471" s="4" t="s">
        <v>328</v>
      </c>
      <c r="D471" s="1">
        <v>59300</v>
      </c>
      <c r="E471" s="5">
        <v>74</v>
      </c>
      <c r="F471" s="5">
        <v>3.7</v>
      </c>
      <c r="G471" s="5">
        <v>77.7</v>
      </c>
      <c r="H471" s="6">
        <v>0.435</v>
      </c>
      <c r="I471" s="7">
        <v>0.5</v>
      </c>
      <c r="J471" s="8">
        <v>1</v>
      </c>
    </row>
    <row r="472" spans="1:10" ht="15.75" customHeight="1" x14ac:dyDescent="0.2">
      <c r="A472" s="3">
        <v>43707</v>
      </c>
      <c r="B472" s="4" t="s">
        <v>329</v>
      </c>
      <c r="C472" s="4" t="s">
        <v>330</v>
      </c>
      <c r="D472" s="1">
        <v>82170</v>
      </c>
      <c r="E472" s="5">
        <v>95</v>
      </c>
      <c r="F472" s="5">
        <v>4.75</v>
      </c>
      <c r="G472" s="5">
        <v>99.75</v>
      </c>
      <c r="H472" s="6">
        <v>0.23</v>
      </c>
      <c r="I472" s="7">
        <v>0.4</v>
      </c>
      <c r="J472" s="8">
        <v>1</v>
      </c>
    </row>
    <row r="473" spans="1:10" ht="15.75" customHeight="1" x14ac:dyDescent="0.2">
      <c r="A473" s="3">
        <v>43707</v>
      </c>
      <c r="B473" s="4" t="s">
        <v>43</v>
      </c>
      <c r="C473" s="4" t="s">
        <v>44</v>
      </c>
      <c r="D473" s="1">
        <v>26100</v>
      </c>
      <c r="E473" s="5">
        <v>124</v>
      </c>
      <c r="F473" s="5">
        <v>6.2</v>
      </c>
      <c r="G473" s="5">
        <v>130.19999999999999</v>
      </c>
      <c r="H473" s="6">
        <v>0.28999999999999998</v>
      </c>
      <c r="I473" s="7">
        <v>1</v>
      </c>
      <c r="J473" s="8">
        <v>1</v>
      </c>
    </row>
    <row r="474" spans="1:10" ht="15.75" customHeight="1" x14ac:dyDescent="0.2">
      <c r="A474" s="3">
        <v>43707</v>
      </c>
      <c r="B474" s="4" t="s">
        <v>52</v>
      </c>
      <c r="C474" s="4" t="s">
        <v>53</v>
      </c>
      <c r="D474" s="1">
        <v>78190</v>
      </c>
      <c r="E474" s="5">
        <v>88</v>
      </c>
      <c r="F474" s="5">
        <v>4.4000000000000004</v>
      </c>
      <c r="G474" s="5">
        <v>92.4</v>
      </c>
      <c r="H474" s="6">
        <v>0.6</v>
      </c>
      <c r="I474" s="7">
        <v>0.4</v>
      </c>
      <c r="J474" s="8">
        <v>1</v>
      </c>
    </row>
    <row r="475" spans="1:10" ht="15.75" customHeight="1" x14ac:dyDescent="0.2">
      <c r="A475" s="3">
        <v>43711</v>
      </c>
      <c r="B475" s="4" t="s">
        <v>88</v>
      </c>
      <c r="C475" s="4" t="s">
        <v>56</v>
      </c>
      <c r="D475" s="1">
        <v>70300</v>
      </c>
      <c r="E475" s="5">
        <v>103</v>
      </c>
      <c r="F475" s="5">
        <v>5.15</v>
      </c>
      <c r="G475" s="5">
        <v>108.15</v>
      </c>
      <c r="H475" s="6">
        <v>0.32</v>
      </c>
      <c r="I475" s="7">
        <v>1</v>
      </c>
      <c r="J475" s="8">
        <v>1</v>
      </c>
    </row>
    <row r="476" spans="1:10" ht="15.75" customHeight="1" x14ac:dyDescent="0.2">
      <c r="A476" s="3">
        <v>43711</v>
      </c>
      <c r="B476" s="4" t="s">
        <v>94</v>
      </c>
      <c r="C476" s="4" t="s">
        <v>38</v>
      </c>
      <c r="D476" s="1">
        <v>7200</v>
      </c>
      <c r="E476" s="5">
        <v>77</v>
      </c>
      <c r="F476" s="5">
        <v>3.85</v>
      </c>
      <c r="G476" s="5">
        <v>80.849999999999994</v>
      </c>
      <c r="H476" s="6">
        <v>0.34</v>
      </c>
      <c r="I476" s="7">
        <v>0.4</v>
      </c>
      <c r="J476" s="8">
        <v>1</v>
      </c>
    </row>
    <row r="477" spans="1:10" ht="15.75" customHeight="1" x14ac:dyDescent="0.2">
      <c r="A477" s="3">
        <v>43712</v>
      </c>
      <c r="B477" s="4" t="s">
        <v>26</v>
      </c>
      <c r="C477" s="4" t="s">
        <v>27</v>
      </c>
      <c r="D477" s="1">
        <v>1580</v>
      </c>
      <c r="E477" s="5">
        <v>67</v>
      </c>
      <c r="F477" s="5">
        <v>3.35</v>
      </c>
      <c r="G477" s="5">
        <v>70.349999999999994</v>
      </c>
      <c r="H477" s="6">
        <v>0.3</v>
      </c>
      <c r="I477" s="7">
        <v>0.4</v>
      </c>
      <c r="J477" s="8">
        <v>1</v>
      </c>
    </row>
    <row r="478" spans="1:10" ht="15.75" customHeight="1" x14ac:dyDescent="0.2">
      <c r="A478" s="3">
        <v>43712</v>
      </c>
      <c r="B478" s="4" t="s">
        <v>64</v>
      </c>
      <c r="C478" s="4" t="s">
        <v>21</v>
      </c>
      <c r="D478" s="1">
        <v>3000</v>
      </c>
      <c r="E478" s="5">
        <v>113</v>
      </c>
      <c r="F478" s="5">
        <v>5.65</v>
      </c>
      <c r="G478" s="5">
        <v>118.65</v>
      </c>
      <c r="H478" s="6">
        <v>0.3</v>
      </c>
      <c r="I478" s="7">
        <v>0.6</v>
      </c>
      <c r="J478" s="8">
        <v>2</v>
      </c>
    </row>
    <row r="479" spans="1:10" ht="15.75" customHeight="1" x14ac:dyDescent="0.2">
      <c r="A479" s="3">
        <v>43712</v>
      </c>
      <c r="B479" s="4" t="s">
        <v>91</v>
      </c>
      <c r="C479" s="4" t="s">
        <v>20</v>
      </c>
      <c r="D479" s="1">
        <v>69780</v>
      </c>
      <c r="E479" s="5">
        <v>57</v>
      </c>
      <c r="F479" s="5">
        <v>2.85</v>
      </c>
      <c r="G479" s="5">
        <v>59.85</v>
      </c>
      <c r="H479" s="6">
        <v>0.3</v>
      </c>
      <c r="I479" s="7">
        <v>0.4</v>
      </c>
      <c r="J479" s="8">
        <v>2</v>
      </c>
    </row>
    <row r="480" spans="1:10" ht="15.75" customHeight="1" x14ac:dyDescent="0.2">
      <c r="A480" s="3">
        <v>43713</v>
      </c>
      <c r="B480" s="4" t="s">
        <v>331</v>
      </c>
      <c r="C480" s="4" t="s">
        <v>332</v>
      </c>
      <c r="D480" s="1">
        <v>69780</v>
      </c>
      <c r="E480" s="5">
        <v>103</v>
      </c>
      <c r="F480" s="5">
        <v>5.15</v>
      </c>
      <c r="G480" s="5">
        <v>108.15</v>
      </c>
      <c r="H480" s="6">
        <v>0.38</v>
      </c>
      <c r="I480" s="7">
        <v>0.4</v>
      </c>
      <c r="J480" s="8">
        <v>1</v>
      </c>
    </row>
    <row r="481" spans="1:10" ht="15.75" customHeight="1" x14ac:dyDescent="0.2">
      <c r="A481" s="3">
        <v>43713</v>
      </c>
      <c r="B481" s="4" t="s">
        <v>54</v>
      </c>
      <c r="C481" s="4" t="s">
        <v>13</v>
      </c>
      <c r="D481" s="1">
        <v>44160</v>
      </c>
      <c r="E481" s="5">
        <v>87</v>
      </c>
      <c r="F481" s="5">
        <v>4.3499999999999996</v>
      </c>
      <c r="G481" s="5">
        <v>91.35</v>
      </c>
      <c r="H481" s="6">
        <v>0.3</v>
      </c>
      <c r="I481" s="7">
        <v>0.4</v>
      </c>
      <c r="J481" s="8">
        <v>1</v>
      </c>
    </row>
    <row r="482" spans="1:10" ht="15.75" customHeight="1" x14ac:dyDescent="0.2">
      <c r="A482" s="3">
        <v>43714</v>
      </c>
      <c r="B482" s="4"/>
      <c r="C482" s="4" t="s">
        <v>74</v>
      </c>
      <c r="D482" s="1">
        <v>95140</v>
      </c>
      <c r="E482" s="5">
        <v>113</v>
      </c>
      <c r="F482" s="5">
        <v>5.65</v>
      </c>
      <c r="G482" s="5">
        <v>118.65</v>
      </c>
      <c r="H482" s="6">
        <v>0.3</v>
      </c>
      <c r="I482" s="7">
        <v>1</v>
      </c>
      <c r="J482" s="8">
        <v>1</v>
      </c>
    </row>
    <row r="483" spans="1:10" ht="15.75" customHeight="1" x14ac:dyDescent="0.2">
      <c r="A483" s="3">
        <v>43717</v>
      </c>
      <c r="B483" s="4"/>
      <c r="C483" s="4" t="s">
        <v>333</v>
      </c>
      <c r="D483" s="1">
        <v>18000</v>
      </c>
      <c r="E483" s="5">
        <v>250</v>
      </c>
      <c r="F483" s="5">
        <v>12.5</v>
      </c>
      <c r="G483" s="5">
        <v>262.5</v>
      </c>
      <c r="H483" s="6">
        <v>1.1599999999999999</v>
      </c>
      <c r="I483" s="7">
        <v>1.2</v>
      </c>
      <c r="J483" s="8">
        <v>1</v>
      </c>
    </row>
    <row r="484" spans="1:10" ht="15.75" customHeight="1" x14ac:dyDescent="0.2">
      <c r="A484" s="3">
        <v>43718</v>
      </c>
      <c r="B484" s="4" t="s">
        <v>172</v>
      </c>
      <c r="C484" s="4" t="s">
        <v>87</v>
      </c>
      <c r="D484" s="1">
        <v>51520</v>
      </c>
      <c r="E484" s="5">
        <v>66</v>
      </c>
      <c r="F484" s="5">
        <v>3.3</v>
      </c>
      <c r="G484" s="5">
        <v>69.3</v>
      </c>
      <c r="H484" s="6">
        <v>0.1</v>
      </c>
      <c r="I484" s="7">
        <v>0.4</v>
      </c>
      <c r="J484" s="8">
        <v>1</v>
      </c>
    </row>
    <row r="485" spans="1:10" ht="15.75" customHeight="1" x14ac:dyDescent="0.2">
      <c r="A485" s="3">
        <v>43718</v>
      </c>
      <c r="B485" s="4"/>
      <c r="C485" s="4" t="s">
        <v>334</v>
      </c>
      <c r="D485" s="1">
        <v>76800</v>
      </c>
      <c r="E485" s="5">
        <v>91</v>
      </c>
      <c r="F485" s="5">
        <v>4.55</v>
      </c>
      <c r="G485" s="5">
        <v>95.55</v>
      </c>
      <c r="H485" s="6">
        <v>0.3</v>
      </c>
      <c r="I485" s="7">
        <v>0.5</v>
      </c>
      <c r="J485" s="8">
        <v>1</v>
      </c>
    </row>
    <row r="486" spans="1:10" ht="15.75" customHeight="1" x14ac:dyDescent="0.2">
      <c r="A486" s="3">
        <v>43719</v>
      </c>
      <c r="B486" s="4" t="s">
        <v>65</v>
      </c>
      <c r="C486" s="4" t="s">
        <v>17</v>
      </c>
      <c r="D486" s="1">
        <v>42190</v>
      </c>
      <c r="E486" s="5">
        <v>113</v>
      </c>
      <c r="F486" s="5">
        <v>5.65</v>
      </c>
      <c r="G486" s="5">
        <v>118.65</v>
      </c>
      <c r="H486" s="6">
        <v>1</v>
      </c>
      <c r="I486" s="7">
        <v>0.8</v>
      </c>
      <c r="J486" s="8">
        <v>4</v>
      </c>
    </row>
    <row r="487" spans="1:10" ht="15.75" customHeight="1" x14ac:dyDescent="0.2">
      <c r="A487" s="3">
        <v>43719</v>
      </c>
      <c r="B487" s="4" t="s">
        <v>91</v>
      </c>
      <c r="C487" s="4" t="s">
        <v>20</v>
      </c>
      <c r="D487" s="1">
        <v>69780</v>
      </c>
      <c r="E487" s="5">
        <v>220</v>
      </c>
      <c r="F487" s="5">
        <v>11</v>
      </c>
      <c r="G487" s="5">
        <v>231</v>
      </c>
      <c r="H487" s="6">
        <v>2</v>
      </c>
      <c r="I487" s="7">
        <v>1.8</v>
      </c>
      <c r="J487" s="8">
        <v>6</v>
      </c>
    </row>
    <row r="488" spans="1:10" ht="15.75" customHeight="1" x14ac:dyDescent="0.2">
      <c r="A488" s="3">
        <v>43719</v>
      </c>
      <c r="B488" s="4" t="s">
        <v>64</v>
      </c>
      <c r="C488" s="4" t="s">
        <v>21</v>
      </c>
      <c r="D488" s="1">
        <v>3000</v>
      </c>
      <c r="E488" s="5">
        <v>72</v>
      </c>
      <c r="F488" s="5">
        <v>3.6</v>
      </c>
      <c r="G488" s="5">
        <v>75.599999999999994</v>
      </c>
      <c r="H488" s="6">
        <v>0.1</v>
      </c>
      <c r="I488" s="7">
        <v>0.4</v>
      </c>
      <c r="J488" s="8">
        <v>1</v>
      </c>
    </row>
    <row r="489" spans="1:10" ht="15.75" customHeight="1" x14ac:dyDescent="0.2">
      <c r="A489" s="3">
        <v>43719</v>
      </c>
      <c r="B489" s="4" t="s">
        <v>88</v>
      </c>
      <c r="C489" s="4" t="s">
        <v>56</v>
      </c>
      <c r="D489" s="1">
        <v>70300</v>
      </c>
      <c r="E489" s="5">
        <v>195</v>
      </c>
      <c r="F489" s="5">
        <v>9.75</v>
      </c>
      <c r="G489" s="5">
        <v>204.75</v>
      </c>
      <c r="H489" s="6">
        <v>0.6</v>
      </c>
      <c r="I489" s="7">
        <v>1.8</v>
      </c>
      <c r="J489" s="8">
        <v>3</v>
      </c>
    </row>
    <row r="490" spans="1:10" ht="15.75" customHeight="1" x14ac:dyDescent="0.2">
      <c r="A490" s="3">
        <v>43719</v>
      </c>
      <c r="B490" s="4" t="s">
        <v>335</v>
      </c>
      <c r="C490" s="4" t="s">
        <v>336</v>
      </c>
      <c r="D490" s="1">
        <v>86100</v>
      </c>
      <c r="E490" s="5">
        <v>155</v>
      </c>
      <c r="F490" s="5">
        <v>7.75</v>
      </c>
      <c r="G490" s="5">
        <v>162.75</v>
      </c>
      <c r="H490" s="6">
        <v>0.45</v>
      </c>
      <c r="I490" s="7">
        <v>0.75</v>
      </c>
      <c r="J490" s="8">
        <v>1</v>
      </c>
    </row>
    <row r="491" spans="1:10" ht="15.75" customHeight="1" x14ac:dyDescent="0.2">
      <c r="A491" s="3">
        <v>43720</v>
      </c>
      <c r="B491" s="4" t="s">
        <v>75</v>
      </c>
      <c r="C491" s="4" t="s">
        <v>76</v>
      </c>
      <c r="D491" s="1">
        <v>1100</v>
      </c>
      <c r="E491" s="5">
        <v>67</v>
      </c>
      <c r="F491" s="5">
        <v>3.35</v>
      </c>
      <c r="G491" s="5">
        <v>70.349999999999994</v>
      </c>
      <c r="H491" s="6">
        <v>0.5</v>
      </c>
      <c r="I491" s="7">
        <v>0.4</v>
      </c>
      <c r="J491" s="8">
        <v>1</v>
      </c>
    </row>
    <row r="492" spans="1:10" ht="15.75" customHeight="1" x14ac:dyDescent="0.2">
      <c r="A492" s="3">
        <v>43720</v>
      </c>
      <c r="B492" s="4" t="s">
        <v>136</v>
      </c>
      <c r="C492" s="4" t="s">
        <v>137</v>
      </c>
      <c r="D492" s="1">
        <v>73100</v>
      </c>
      <c r="E492" s="5">
        <v>113</v>
      </c>
      <c r="F492" s="5">
        <v>5.65</v>
      </c>
      <c r="G492" s="5">
        <v>118.65</v>
      </c>
      <c r="H492" s="6">
        <v>0.22</v>
      </c>
      <c r="I492" s="7">
        <v>0.8</v>
      </c>
      <c r="J492" s="8">
        <v>1</v>
      </c>
    </row>
    <row r="493" spans="1:10" ht="15.75" customHeight="1" x14ac:dyDescent="0.2">
      <c r="A493" s="3">
        <v>43720</v>
      </c>
      <c r="B493" s="4" t="s">
        <v>337</v>
      </c>
      <c r="C493" s="4" t="s">
        <v>29</v>
      </c>
      <c r="D493" s="1">
        <v>49500</v>
      </c>
      <c r="E493" s="5">
        <v>257</v>
      </c>
      <c r="F493" s="5">
        <v>12.85</v>
      </c>
      <c r="G493" s="5">
        <v>269.85000000000002</v>
      </c>
      <c r="H493" s="6">
        <v>0.91500000000000004</v>
      </c>
      <c r="I493" s="7">
        <v>1</v>
      </c>
      <c r="J493" s="8">
        <v>1</v>
      </c>
    </row>
    <row r="494" spans="1:10" ht="15.75" customHeight="1" x14ac:dyDescent="0.2">
      <c r="A494" s="3">
        <v>43720</v>
      </c>
      <c r="B494" s="4" t="s">
        <v>54</v>
      </c>
      <c r="C494" s="4" t="s">
        <v>13</v>
      </c>
      <c r="D494" s="1">
        <v>44160</v>
      </c>
      <c r="E494" s="5">
        <v>87</v>
      </c>
      <c r="F494" s="5">
        <v>4.3499999999999996</v>
      </c>
      <c r="G494" s="5">
        <v>91.35</v>
      </c>
      <c r="H494" s="6">
        <v>0.17</v>
      </c>
      <c r="I494" s="7">
        <v>0.4</v>
      </c>
      <c r="J494" s="8">
        <v>2</v>
      </c>
    </row>
    <row r="495" spans="1:10" ht="15.75" customHeight="1" x14ac:dyDescent="0.2">
      <c r="A495" s="3">
        <v>43724</v>
      </c>
      <c r="B495" s="4" t="s">
        <v>43</v>
      </c>
      <c r="C495" s="4" t="s">
        <v>44</v>
      </c>
      <c r="D495" s="1">
        <v>26100</v>
      </c>
      <c r="E495" s="5">
        <v>124</v>
      </c>
      <c r="F495" s="5">
        <v>6.2</v>
      </c>
      <c r="G495" s="5">
        <v>130.19999999999999</v>
      </c>
      <c r="H495" s="6">
        <v>0.4</v>
      </c>
      <c r="I495" s="7">
        <v>1</v>
      </c>
      <c r="J495" s="8">
        <v>1</v>
      </c>
    </row>
    <row r="496" spans="1:10" ht="15.75" customHeight="1" x14ac:dyDescent="0.2">
      <c r="A496" s="3">
        <v>43725</v>
      </c>
      <c r="B496" s="4" t="s">
        <v>338</v>
      </c>
      <c r="C496" s="4" t="s">
        <v>339</v>
      </c>
      <c r="D496" s="1">
        <v>49380</v>
      </c>
      <c r="E496" s="5">
        <v>270</v>
      </c>
      <c r="F496" s="5">
        <v>13.5</v>
      </c>
      <c r="G496" s="5">
        <v>283.5</v>
      </c>
      <c r="H496" s="6">
        <v>0.3</v>
      </c>
      <c r="I496" s="7">
        <v>1.6</v>
      </c>
      <c r="J496" s="8">
        <v>1</v>
      </c>
    </row>
    <row r="497" spans="1:10" ht="15.75" customHeight="1" x14ac:dyDescent="0.2">
      <c r="A497" s="3">
        <v>43726</v>
      </c>
      <c r="B497" s="4" t="s">
        <v>64</v>
      </c>
      <c r="C497" s="4" t="s">
        <v>21</v>
      </c>
      <c r="D497" s="1">
        <v>3000</v>
      </c>
      <c r="E497" s="5">
        <v>113</v>
      </c>
      <c r="F497" s="5">
        <v>5.65</v>
      </c>
      <c r="G497" s="5">
        <v>118.65</v>
      </c>
      <c r="H497" s="6">
        <v>0.5</v>
      </c>
      <c r="I497" s="7">
        <v>0.8</v>
      </c>
      <c r="J497" s="8">
        <v>3</v>
      </c>
    </row>
    <row r="498" spans="1:10" ht="15.75" customHeight="1" x14ac:dyDescent="0.2">
      <c r="A498" s="3">
        <v>43726</v>
      </c>
      <c r="B498" s="4" t="s">
        <v>91</v>
      </c>
      <c r="C498" s="4" t="s">
        <v>20</v>
      </c>
      <c r="D498" s="1">
        <v>69780</v>
      </c>
      <c r="E498" s="5">
        <v>103</v>
      </c>
      <c r="F498" s="5">
        <v>5.15</v>
      </c>
      <c r="G498" s="5">
        <v>108.15</v>
      </c>
      <c r="H498" s="6">
        <v>0.3</v>
      </c>
      <c r="I498" s="7">
        <v>0.6</v>
      </c>
      <c r="J498" s="8">
        <v>2</v>
      </c>
    </row>
    <row r="499" spans="1:10" ht="15.75" customHeight="1" x14ac:dyDescent="0.2">
      <c r="A499" s="3">
        <v>43726</v>
      </c>
      <c r="B499" s="4" t="s">
        <v>65</v>
      </c>
      <c r="C499" s="4" t="s">
        <v>17</v>
      </c>
      <c r="D499" s="1">
        <v>42190</v>
      </c>
      <c r="E499" s="5">
        <v>57</v>
      </c>
      <c r="F499" s="5">
        <v>2.85</v>
      </c>
      <c r="G499" s="5">
        <v>59.85</v>
      </c>
      <c r="H499" s="6">
        <v>0.2</v>
      </c>
      <c r="I499" s="7">
        <v>0.2</v>
      </c>
      <c r="J499" s="8">
        <v>1</v>
      </c>
    </row>
    <row r="500" spans="1:10" ht="15.75" customHeight="1" x14ac:dyDescent="0.2">
      <c r="A500" s="3">
        <v>43726</v>
      </c>
      <c r="B500" s="4" t="s">
        <v>94</v>
      </c>
      <c r="C500" s="4" t="s">
        <v>38</v>
      </c>
      <c r="D500" s="1">
        <v>7200</v>
      </c>
      <c r="E500" s="5">
        <v>144</v>
      </c>
      <c r="F500" s="5">
        <v>7.2</v>
      </c>
      <c r="G500" s="5">
        <v>151.19999999999999</v>
      </c>
      <c r="H500" s="6">
        <v>0.2</v>
      </c>
      <c r="I500" s="7">
        <v>0.5</v>
      </c>
      <c r="J500" s="8">
        <v>1</v>
      </c>
    </row>
    <row r="501" spans="1:10" ht="15.75" customHeight="1" x14ac:dyDescent="0.2">
      <c r="A501" s="3">
        <v>43727</v>
      </c>
      <c r="B501" s="4" t="s">
        <v>54</v>
      </c>
      <c r="C501" s="4" t="s">
        <v>13</v>
      </c>
      <c r="D501" s="1">
        <v>44160</v>
      </c>
      <c r="E501" s="5">
        <v>87</v>
      </c>
      <c r="F501" s="5">
        <v>4.3499999999999996</v>
      </c>
      <c r="G501" s="5">
        <v>91.35</v>
      </c>
      <c r="H501" s="6">
        <v>0.3</v>
      </c>
      <c r="I501" s="7">
        <v>0.2</v>
      </c>
      <c r="J501" s="8">
        <v>1</v>
      </c>
    </row>
    <row r="502" spans="1:10" ht="15.75" customHeight="1" x14ac:dyDescent="0.2">
      <c r="A502" s="3">
        <v>43728</v>
      </c>
      <c r="B502" s="4" t="s">
        <v>52</v>
      </c>
      <c r="C502" s="4" t="s">
        <v>53</v>
      </c>
      <c r="D502" s="1">
        <v>78190</v>
      </c>
      <c r="E502" s="5">
        <v>88</v>
      </c>
      <c r="F502" s="5">
        <v>4.4000000000000004</v>
      </c>
      <c r="G502" s="5">
        <v>92.4</v>
      </c>
      <c r="H502" s="6">
        <v>0.3</v>
      </c>
      <c r="I502" s="7">
        <v>0.4</v>
      </c>
      <c r="J502" s="8">
        <v>1</v>
      </c>
    </row>
    <row r="503" spans="1:10" ht="15.75" customHeight="1" x14ac:dyDescent="0.2">
      <c r="A503" s="3">
        <v>43732</v>
      </c>
      <c r="B503" s="4" t="s">
        <v>64</v>
      </c>
      <c r="C503" s="4" t="s">
        <v>21</v>
      </c>
      <c r="D503" s="1">
        <v>3000</v>
      </c>
      <c r="E503" s="5">
        <v>113</v>
      </c>
      <c r="F503" s="5">
        <v>5.65</v>
      </c>
      <c r="G503" s="5">
        <v>118.65</v>
      </c>
      <c r="H503" s="6">
        <v>0.5</v>
      </c>
      <c r="I503" s="7">
        <v>0.8</v>
      </c>
      <c r="J503" s="8">
        <v>2</v>
      </c>
    </row>
    <row r="504" spans="1:10" ht="15.75" customHeight="1" x14ac:dyDescent="0.2">
      <c r="A504" s="3">
        <v>43732</v>
      </c>
      <c r="B504" s="4" t="s">
        <v>170</v>
      </c>
      <c r="C504" s="4" t="s">
        <v>171</v>
      </c>
      <c r="D504" s="1">
        <v>25690</v>
      </c>
      <c r="E504" s="5">
        <v>113</v>
      </c>
      <c r="F504" s="5">
        <v>5.65</v>
      </c>
      <c r="G504" s="5">
        <v>118.65</v>
      </c>
      <c r="H504" s="6">
        <v>0.5</v>
      </c>
      <c r="I504" s="7">
        <v>0.6</v>
      </c>
      <c r="J504" s="8">
        <v>1</v>
      </c>
    </row>
    <row r="505" spans="1:10" ht="15.75" customHeight="1" x14ac:dyDescent="0.2">
      <c r="A505" s="3">
        <v>43733</v>
      </c>
      <c r="B505" s="4" t="s">
        <v>65</v>
      </c>
      <c r="C505" s="4" t="s">
        <v>17</v>
      </c>
      <c r="D505" s="1">
        <v>42190</v>
      </c>
      <c r="E505" s="5">
        <v>113</v>
      </c>
      <c r="F505" s="5">
        <v>5.65</v>
      </c>
      <c r="G505" s="5">
        <v>118.65</v>
      </c>
      <c r="H505" s="6">
        <v>0.4</v>
      </c>
      <c r="I505" s="7">
        <v>0.8</v>
      </c>
      <c r="J505" s="8">
        <v>4</v>
      </c>
    </row>
    <row r="506" spans="1:10" ht="15.75" customHeight="1" x14ac:dyDescent="0.2">
      <c r="A506" s="3">
        <v>43733</v>
      </c>
      <c r="B506" s="4" t="s">
        <v>91</v>
      </c>
      <c r="C506" s="4" t="s">
        <v>20</v>
      </c>
      <c r="D506" s="1">
        <v>69780</v>
      </c>
      <c r="E506" s="5">
        <v>46</v>
      </c>
      <c r="F506" s="5">
        <v>2.2999999999999998</v>
      </c>
      <c r="G506" s="5">
        <v>48.3</v>
      </c>
      <c r="H506" s="6">
        <v>0.2</v>
      </c>
      <c r="I506" s="7">
        <v>0.2</v>
      </c>
      <c r="J506" s="8">
        <v>1</v>
      </c>
    </row>
    <row r="507" spans="1:10" ht="15.75" customHeight="1" x14ac:dyDescent="0.2">
      <c r="A507" s="3">
        <v>43733</v>
      </c>
      <c r="B507" s="4" t="s">
        <v>340</v>
      </c>
      <c r="C507" s="4" t="s">
        <v>341</v>
      </c>
      <c r="D507" s="1">
        <v>77170</v>
      </c>
      <c r="E507" s="5">
        <v>85</v>
      </c>
      <c r="F507" s="5">
        <v>4.25</v>
      </c>
      <c r="G507" s="5">
        <v>89.25</v>
      </c>
      <c r="H507" s="6">
        <v>0.245</v>
      </c>
      <c r="I507" s="7">
        <v>0.4</v>
      </c>
      <c r="J507" s="8">
        <v>1</v>
      </c>
    </row>
    <row r="508" spans="1:10" ht="15.75" customHeight="1" x14ac:dyDescent="0.2">
      <c r="A508" s="3">
        <v>43733</v>
      </c>
      <c r="B508" s="4" t="s">
        <v>88</v>
      </c>
      <c r="C508" s="4" t="s">
        <v>56</v>
      </c>
      <c r="D508" s="1">
        <v>70300</v>
      </c>
      <c r="E508" s="5">
        <v>103</v>
      </c>
      <c r="F508" s="5">
        <v>5.15</v>
      </c>
      <c r="G508" s="5">
        <v>108.15</v>
      </c>
      <c r="H508" s="6">
        <v>0.6</v>
      </c>
      <c r="I508" s="7">
        <v>0.8</v>
      </c>
      <c r="J508" s="8">
        <v>2</v>
      </c>
    </row>
    <row r="509" spans="1:10" ht="15.75" customHeight="1" x14ac:dyDescent="0.2">
      <c r="A509" s="3">
        <v>43734</v>
      </c>
      <c r="B509" s="4" t="s">
        <v>54</v>
      </c>
      <c r="C509" s="4" t="s">
        <v>13</v>
      </c>
      <c r="D509" s="1">
        <v>44160</v>
      </c>
      <c r="E509" s="5">
        <v>165</v>
      </c>
      <c r="F509" s="5">
        <v>8.25</v>
      </c>
      <c r="G509" s="5">
        <v>173.25</v>
      </c>
      <c r="H509" s="6">
        <v>0.3</v>
      </c>
      <c r="I509" s="7">
        <v>0.6</v>
      </c>
      <c r="J509" s="8">
        <v>2</v>
      </c>
    </row>
    <row r="510" spans="1:10" ht="15.75" customHeight="1" x14ac:dyDescent="0.2">
      <c r="A510" s="3">
        <v>43735</v>
      </c>
      <c r="B510" s="4" t="s">
        <v>54</v>
      </c>
      <c r="C510" s="4" t="s">
        <v>13</v>
      </c>
      <c r="D510" s="1">
        <v>44160</v>
      </c>
      <c r="E510" s="5">
        <v>77</v>
      </c>
      <c r="F510" s="5">
        <v>3.85</v>
      </c>
      <c r="G510" s="5">
        <v>80.849999999999994</v>
      </c>
      <c r="H510" s="6">
        <v>0.2</v>
      </c>
      <c r="I510" s="7">
        <v>0.2</v>
      </c>
      <c r="J510" s="8">
        <v>1</v>
      </c>
    </row>
    <row r="511" spans="1:10" ht="15.75" customHeight="1" x14ac:dyDescent="0.2">
      <c r="A511" s="3">
        <v>43738</v>
      </c>
      <c r="B511" s="4" t="s">
        <v>91</v>
      </c>
      <c r="C511" s="4" t="s">
        <v>20</v>
      </c>
      <c r="D511" s="1">
        <v>69780</v>
      </c>
      <c r="E511" s="5">
        <v>57</v>
      </c>
      <c r="F511" s="5">
        <v>2.85</v>
      </c>
      <c r="G511" s="5">
        <v>59.85</v>
      </c>
      <c r="H511" s="6">
        <v>0.2</v>
      </c>
      <c r="I511" s="7">
        <v>0</v>
      </c>
      <c r="J511" s="8">
        <v>2</v>
      </c>
    </row>
    <row r="512" spans="1:10" ht="15.75" customHeight="1" x14ac:dyDescent="0.2">
      <c r="A512" s="3">
        <v>43738</v>
      </c>
      <c r="B512" s="4" t="s">
        <v>342</v>
      </c>
      <c r="C512" s="4" t="s">
        <v>23</v>
      </c>
      <c r="D512" s="1">
        <v>67720</v>
      </c>
      <c r="E512" s="5">
        <v>82</v>
      </c>
      <c r="F512" s="5">
        <v>4.0999999999999996</v>
      </c>
      <c r="G512" s="5">
        <v>86.1</v>
      </c>
      <c r="H512" s="6">
        <v>1.075</v>
      </c>
      <c r="I512" s="7">
        <v>0.4</v>
      </c>
      <c r="J512" s="8">
        <v>1</v>
      </c>
    </row>
    <row r="513" spans="1:10" ht="15.75" customHeight="1" x14ac:dyDescent="0.2">
      <c r="A513" s="3">
        <v>43738</v>
      </c>
      <c r="B513" s="4"/>
      <c r="C513" s="4" t="s">
        <v>343</v>
      </c>
      <c r="D513" s="1">
        <v>33810</v>
      </c>
      <c r="E513" s="5">
        <v>245</v>
      </c>
      <c r="F513" s="5">
        <v>12.25</v>
      </c>
      <c r="G513" s="5">
        <v>257.25</v>
      </c>
      <c r="H513" s="6">
        <v>0.35</v>
      </c>
      <c r="I513" s="7">
        <v>1.2</v>
      </c>
      <c r="J513" s="8">
        <v>1</v>
      </c>
    </row>
    <row r="514" spans="1:10" ht="15.75" customHeight="1" x14ac:dyDescent="0.2">
      <c r="A514" s="3">
        <v>43738</v>
      </c>
      <c r="B514" s="4" t="s">
        <v>317</v>
      </c>
      <c r="C514" s="4" t="s">
        <v>318</v>
      </c>
      <c r="D514" s="1">
        <v>78660</v>
      </c>
      <c r="E514" s="5">
        <v>124</v>
      </c>
      <c r="F514" s="5">
        <v>6.2</v>
      </c>
      <c r="G514" s="5">
        <v>130.19999999999999</v>
      </c>
      <c r="H514" s="6">
        <v>0.5</v>
      </c>
      <c r="I514" s="7">
        <v>1</v>
      </c>
      <c r="J514" s="8">
        <v>1</v>
      </c>
    </row>
    <row r="515" spans="1:10" ht="15.75" customHeight="1" x14ac:dyDescent="0.2">
      <c r="A515" s="3">
        <v>43738</v>
      </c>
      <c r="B515" s="4" t="s">
        <v>344</v>
      </c>
      <c r="C515" s="4" t="s">
        <v>345</v>
      </c>
      <c r="D515" s="1">
        <v>13116</v>
      </c>
      <c r="E515" s="5">
        <v>124</v>
      </c>
      <c r="F515" s="5">
        <v>6.2</v>
      </c>
      <c r="G515" s="5">
        <v>130.19999999999999</v>
      </c>
      <c r="H515" s="6">
        <v>0.3</v>
      </c>
      <c r="I515" s="7">
        <v>1</v>
      </c>
      <c r="J515" s="8">
        <v>1</v>
      </c>
    </row>
    <row r="516" spans="1:10" ht="15.75" customHeight="1" x14ac:dyDescent="0.2">
      <c r="A516" s="3">
        <v>43738</v>
      </c>
      <c r="B516" s="4" t="s">
        <v>179</v>
      </c>
      <c r="C516" s="4" t="s">
        <v>49</v>
      </c>
      <c r="D516" s="1">
        <v>68350</v>
      </c>
      <c r="E516" s="5">
        <v>113</v>
      </c>
      <c r="F516" s="5">
        <v>5.65</v>
      </c>
      <c r="G516" s="5">
        <v>118.65</v>
      </c>
      <c r="H516" s="6">
        <v>0.4</v>
      </c>
      <c r="I516" s="7">
        <v>1</v>
      </c>
      <c r="J516" s="8">
        <v>2</v>
      </c>
    </row>
    <row r="517" spans="1:10" ht="15.75" customHeight="1" x14ac:dyDescent="0.2">
      <c r="A517" s="3">
        <v>43740</v>
      </c>
      <c r="B517" s="4" t="s">
        <v>91</v>
      </c>
      <c r="C517" s="4" t="s">
        <v>20</v>
      </c>
      <c r="D517" s="1">
        <v>69780</v>
      </c>
      <c r="E517" s="5">
        <v>57</v>
      </c>
      <c r="F517" s="5">
        <v>2.85</v>
      </c>
      <c r="G517" s="5">
        <v>59.85</v>
      </c>
      <c r="H517" s="6">
        <v>0.2</v>
      </c>
      <c r="I517" s="7">
        <v>0.4</v>
      </c>
      <c r="J517" s="8">
        <v>1</v>
      </c>
    </row>
    <row r="518" spans="1:10" ht="15.75" customHeight="1" x14ac:dyDescent="0.2">
      <c r="A518" s="3">
        <v>43740</v>
      </c>
      <c r="B518" s="4" t="s">
        <v>100</v>
      </c>
      <c r="C518" s="4" t="s">
        <v>36</v>
      </c>
      <c r="D518" s="1">
        <v>78990</v>
      </c>
      <c r="E518" s="5">
        <v>124</v>
      </c>
      <c r="F518" s="5">
        <v>6.2</v>
      </c>
      <c r="G518" s="5">
        <v>130.19999999999999</v>
      </c>
      <c r="H518" s="6">
        <v>0.6</v>
      </c>
      <c r="I518" s="7">
        <v>1</v>
      </c>
      <c r="J518" s="8">
        <v>4</v>
      </c>
    </row>
    <row r="519" spans="1:10" ht="15.75" customHeight="1" x14ac:dyDescent="0.2">
      <c r="A519" s="3">
        <v>43740</v>
      </c>
      <c r="B519" s="4" t="s">
        <v>64</v>
      </c>
      <c r="C519" s="4" t="s">
        <v>21</v>
      </c>
      <c r="D519" s="1">
        <v>3000</v>
      </c>
      <c r="E519" s="5">
        <v>113</v>
      </c>
      <c r="F519" s="5">
        <v>5.65</v>
      </c>
      <c r="G519" s="5">
        <v>118.65</v>
      </c>
      <c r="H519" s="6">
        <v>0.2</v>
      </c>
      <c r="I519" s="7">
        <v>0.6</v>
      </c>
      <c r="J519" s="8">
        <v>2</v>
      </c>
    </row>
    <row r="520" spans="1:10" ht="15.75" customHeight="1" x14ac:dyDescent="0.2">
      <c r="A520" s="3">
        <v>43740</v>
      </c>
      <c r="B520" s="4" t="s">
        <v>65</v>
      </c>
      <c r="C520" s="4" t="s">
        <v>17</v>
      </c>
      <c r="D520" s="1">
        <v>42190</v>
      </c>
      <c r="E520" s="5">
        <v>69</v>
      </c>
      <c r="F520" s="5">
        <v>3.45</v>
      </c>
      <c r="G520" s="5">
        <v>72.45</v>
      </c>
      <c r="H520" s="6">
        <v>0.2</v>
      </c>
      <c r="I520" s="7">
        <v>0.2</v>
      </c>
      <c r="J520" s="8">
        <v>1</v>
      </c>
    </row>
    <row r="521" spans="1:10" ht="15.75" customHeight="1" x14ac:dyDescent="0.2">
      <c r="A521" s="3">
        <v>43740</v>
      </c>
      <c r="B521" s="4" t="s">
        <v>75</v>
      </c>
      <c r="C521" s="4" t="s">
        <v>76</v>
      </c>
      <c r="D521" s="1">
        <v>1100</v>
      </c>
      <c r="E521" s="5">
        <v>163</v>
      </c>
      <c r="F521" s="5">
        <v>8.15</v>
      </c>
      <c r="G521" s="5">
        <v>171.15</v>
      </c>
      <c r="H521" s="6">
        <v>0.9</v>
      </c>
      <c r="I521" s="7">
        <v>1.3</v>
      </c>
      <c r="J521" s="8">
        <v>3</v>
      </c>
    </row>
    <row r="522" spans="1:10" ht="15.75" customHeight="1" x14ac:dyDescent="0.2">
      <c r="A522" s="3">
        <v>43741</v>
      </c>
      <c r="B522" s="4" t="s">
        <v>54</v>
      </c>
      <c r="C522" s="4" t="s">
        <v>13</v>
      </c>
      <c r="D522" s="1">
        <v>44160</v>
      </c>
      <c r="E522" s="5">
        <v>87</v>
      </c>
      <c r="F522" s="5">
        <v>4.3499999999999996</v>
      </c>
      <c r="G522" s="5">
        <v>91.35</v>
      </c>
      <c r="H522" s="6">
        <v>0.4</v>
      </c>
      <c r="I522" s="7">
        <v>0.4</v>
      </c>
      <c r="J522" s="8">
        <v>1</v>
      </c>
    </row>
    <row r="523" spans="1:10" ht="15.75" customHeight="1" x14ac:dyDescent="0.2">
      <c r="A523" s="3">
        <v>43745</v>
      </c>
      <c r="B523" s="4" t="s">
        <v>43</v>
      </c>
      <c r="C523" s="4" t="s">
        <v>44</v>
      </c>
      <c r="D523" s="1">
        <v>26100</v>
      </c>
      <c r="E523" s="5">
        <v>82</v>
      </c>
      <c r="F523" s="5">
        <v>4.0999999999999996</v>
      </c>
      <c r="G523" s="5">
        <v>86.1</v>
      </c>
      <c r="H523" s="6">
        <v>0.3</v>
      </c>
      <c r="I523" s="7">
        <v>0.5</v>
      </c>
      <c r="J523" s="8">
        <v>1</v>
      </c>
    </row>
    <row r="524" spans="1:10" ht="15.75" customHeight="1" x14ac:dyDescent="0.2">
      <c r="A524" s="3">
        <v>43745</v>
      </c>
      <c r="B524" s="4"/>
      <c r="C524" s="4" t="s">
        <v>152</v>
      </c>
      <c r="D524" s="1">
        <v>35530</v>
      </c>
      <c r="E524" s="5">
        <v>88</v>
      </c>
      <c r="F524" s="5">
        <v>4.4000000000000004</v>
      </c>
      <c r="G524" s="5">
        <v>92.4</v>
      </c>
      <c r="H524" s="6">
        <v>0.3</v>
      </c>
      <c r="I524" s="7">
        <v>0.4</v>
      </c>
      <c r="J524" s="8">
        <v>1</v>
      </c>
    </row>
    <row r="525" spans="1:10" ht="15.75" customHeight="1" x14ac:dyDescent="0.2">
      <c r="A525" s="3">
        <v>43746</v>
      </c>
      <c r="B525" s="4" t="s">
        <v>346</v>
      </c>
      <c r="C525" s="4" t="s">
        <v>347</v>
      </c>
      <c r="D525" s="1">
        <v>13016</v>
      </c>
      <c r="E525" s="5">
        <v>88</v>
      </c>
      <c r="F525" s="5">
        <v>4.4000000000000004</v>
      </c>
      <c r="G525" s="5">
        <v>92.4</v>
      </c>
      <c r="H525" s="6">
        <v>0.215</v>
      </c>
      <c r="I525" s="7">
        <v>0.5</v>
      </c>
      <c r="J525" s="8">
        <v>1</v>
      </c>
    </row>
    <row r="526" spans="1:10" ht="15.75" customHeight="1" x14ac:dyDescent="0.2">
      <c r="A526" s="3">
        <v>43746</v>
      </c>
      <c r="B526" s="4" t="s">
        <v>348</v>
      </c>
      <c r="C526" s="4" t="s">
        <v>349</v>
      </c>
      <c r="D526" s="1">
        <v>78490</v>
      </c>
      <c r="E526" s="5">
        <v>124</v>
      </c>
      <c r="F526" s="5">
        <v>6.2</v>
      </c>
      <c r="G526" s="5">
        <v>130.19999999999999</v>
      </c>
      <c r="H526" s="6">
        <v>0.75</v>
      </c>
      <c r="I526" s="7">
        <v>1</v>
      </c>
      <c r="J526" s="8">
        <v>1</v>
      </c>
    </row>
    <row r="527" spans="1:10" ht="15.75" customHeight="1" x14ac:dyDescent="0.2">
      <c r="A527" s="3">
        <v>43747</v>
      </c>
      <c r="B527" s="4" t="s">
        <v>91</v>
      </c>
      <c r="C527" s="4" t="s">
        <v>20</v>
      </c>
      <c r="D527" s="1">
        <v>69780</v>
      </c>
      <c r="E527" s="5">
        <v>57</v>
      </c>
      <c r="F527" s="5">
        <v>2.85</v>
      </c>
      <c r="G527" s="5">
        <v>59.85</v>
      </c>
      <c r="H527" s="6">
        <v>0.23499999999999999</v>
      </c>
      <c r="I527" s="7">
        <v>0.4</v>
      </c>
      <c r="J527" s="8">
        <v>1</v>
      </c>
    </row>
    <row r="528" spans="1:10" ht="15.75" customHeight="1" x14ac:dyDescent="0.2">
      <c r="A528" s="3">
        <v>43747</v>
      </c>
      <c r="B528" s="4" t="s">
        <v>65</v>
      </c>
      <c r="C528" s="4" t="s">
        <v>17</v>
      </c>
      <c r="D528" s="1">
        <v>42190</v>
      </c>
      <c r="E528" s="5">
        <v>69</v>
      </c>
      <c r="F528" s="5">
        <v>3.45</v>
      </c>
      <c r="G528" s="5">
        <v>72.45</v>
      </c>
      <c r="H528" s="6">
        <v>0.48499999999999999</v>
      </c>
      <c r="I528" s="7">
        <v>0.2</v>
      </c>
      <c r="J528" s="8">
        <v>2</v>
      </c>
    </row>
    <row r="529" spans="1:10" ht="15.75" customHeight="1" x14ac:dyDescent="0.2">
      <c r="A529" s="3">
        <v>43747</v>
      </c>
      <c r="B529" s="4" t="s">
        <v>350</v>
      </c>
      <c r="C529" s="4" t="s">
        <v>206</v>
      </c>
      <c r="D529" s="1">
        <v>93200</v>
      </c>
      <c r="E529" s="5">
        <v>88</v>
      </c>
      <c r="F529" s="5">
        <v>4.4000000000000004</v>
      </c>
      <c r="G529" s="5">
        <v>92.4</v>
      </c>
      <c r="H529" s="6">
        <v>0.62</v>
      </c>
      <c r="I529" s="7">
        <v>0.4</v>
      </c>
      <c r="J529" s="8">
        <v>1</v>
      </c>
    </row>
    <row r="530" spans="1:10" ht="15.75" customHeight="1" x14ac:dyDescent="0.2">
      <c r="A530" s="3">
        <v>43747</v>
      </c>
      <c r="B530" s="4" t="s">
        <v>174</v>
      </c>
      <c r="C530" s="4" t="s">
        <v>33</v>
      </c>
      <c r="D530" s="1">
        <v>62110</v>
      </c>
      <c r="E530" s="5">
        <v>210</v>
      </c>
      <c r="F530" s="5">
        <v>10.5</v>
      </c>
      <c r="G530" s="5">
        <v>220.5</v>
      </c>
      <c r="H530" s="6">
        <v>0.185</v>
      </c>
      <c r="I530" s="7">
        <v>0.8</v>
      </c>
      <c r="J530" s="8">
        <v>1</v>
      </c>
    </row>
    <row r="531" spans="1:10" ht="15.75" customHeight="1" x14ac:dyDescent="0.2">
      <c r="A531" s="3">
        <v>43747</v>
      </c>
      <c r="B531" s="4" t="s">
        <v>94</v>
      </c>
      <c r="C531" s="4" t="s">
        <v>38</v>
      </c>
      <c r="D531" s="1">
        <v>7200</v>
      </c>
      <c r="E531" s="5">
        <v>77</v>
      </c>
      <c r="F531" s="5">
        <v>3.85</v>
      </c>
      <c r="G531" s="5">
        <v>80.849999999999994</v>
      </c>
      <c r="H531" s="6">
        <v>0.4</v>
      </c>
      <c r="I531" s="7">
        <v>0.4</v>
      </c>
      <c r="J531" s="8">
        <v>1</v>
      </c>
    </row>
    <row r="532" spans="1:10" ht="15.75" customHeight="1" x14ac:dyDescent="0.2">
      <c r="A532" s="3">
        <v>43748</v>
      </c>
      <c r="B532" s="4" t="s">
        <v>351</v>
      </c>
      <c r="C532" s="4" t="s">
        <v>56</v>
      </c>
      <c r="D532" s="1">
        <v>70300</v>
      </c>
      <c r="E532" s="5">
        <v>195</v>
      </c>
      <c r="F532" s="5">
        <v>9.75</v>
      </c>
      <c r="G532" s="5">
        <v>204.75</v>
      </c>
      <c r="H532" s="6">
        <v>1.04</v>
      </c>
      <c r="I532" s="7">
        <v>2</v>
      </c>
      <c r="J532" s="8">
        <v>3</v>
      </c>
    </row>
    <row r="533" spans="1:10" ht="15.75" customHeight="1" x14ac:dyDescent="0.2">
      <c r="A533" s="3">
        <v>43748</v>
      </c>
      <c r="B533" s="4" t="s">
        <v>352</v>
      </c>
      <c r="C533" s="4" t="s">
        <v>353</v>
      </c>
      <c r="D533" s="1">
        <v>84270</v>
      </c>
      <c r="E533" s="5">
        <v>246</v>
      </c>
      <c r="F533" s="5">
        <v>12.3</v>
      </c>
      <c r="G533" s="5">
        <v>258.3</v>
      </c>
      <c r="H533" s="6">
        <v>0.14000000000000001</v>
      </c>
      <c r="I533" s="7">
        <v>1.5</v>
      </c>
      <c r="J533" s="8">
        <v>1</v>
      </c>
    </row>
    <row r="534" spans="1:10" ht="15.75" customHeight="1" x14ac:dyDescent="0.2">
      <c r="A534" s="3">
        <v>43748</v>
      </c>
      <c r="B534" s="4" t="s">
        <v>54</v>
      </c>
      <c r="C534" s="4" t="s">
        <v>13</v>
      </c>
      <c r="D534" s="1">
        <v>44160</v>
      </c>
      <c r="E534" s="5">
        <v>77</v>
      </c>
      <c r="F534" s="5">
        <v>3.85</v>
      </c>
      <c r="G534" s="5">
        <v>80.849999999999994</v>
      </c>
      <c r="H534" s="6">
        <v>0.16500000000000001</v>
      </c>
      <c r="I534" s="7">
        <v>0.2</v>
      </c>
      <c r="J534" s="8">
        <v>1</v>
      </c>
    </row>
    <row r="535" spans="1:10" ht="15.75" customHeight="1" x14ac:dyDescent="0.2">
      <c r="A535" s="3">
        <v>43748</v>
      </c>
      <c r="B535" s="4" t="s">
        <v>354</v>
      </c>
      <c r="C535" s="4" t="s">
        <v>87</v>
      </c>
      <c r="D535" s="1">
        <v>51520</v>
      </c>
      <c r="E535" s="5">
        <v>66</v>
      </c>
      <c r="F535" s="5">
        <v>3.3</v>
      </c>
      <c r="G535" s="5">
        <v>69.3</v>
      </c>
      <c r="H535" s="6">
        <v>0.1</v>
      </c>
      <c r="I535" s="7">
        <v>0.4</v>
      </c>
      <c r="J535" s="8">
        <v>1</v>
      </c>
    </row>
    <row r="536" spans="1:10" ht="15.75" customHeight="1" x14ac:dyDescent="0.2">
      <c r="A536" s="3">
        <v>43749</v>
      </c>
      <c r="B536" s="4" t="s">
        <v>355</v>
      </c>
      <c r="C536" s="4" t="s">
        <v>356</v>
      </c>
      <c r="D536" s="1">
        <v>75019</v>
      </c>
      <c r="E536" s="5">
        <v>170</v>
      </c>
      <c r="F536" s="5">
        <v>8.5</v>
      </c>
      <c r="G536" s="5">
        <v>178.5</v>
      </c>
      <c r="H536" s="6">
        <v>0.08</v>
      </c>
      <c r="I536" s="7">
        <v>1.2</v>
      </c>
      <c r="J536" s="8">
        <v>1</v>
      </c>
    </row>
    <row r="537" spans="1:10" ht="15.75" customHeight="1" x14ac:dyDescent="0.2">
      <c r="A537" s="3">
        <v>43749</v>
      </c>
      <c r="B537" s="4" t="s">
        <v>183</v>
      </c>
      <c r="C537" s="4" t="s">
        <v>29</v>
      </c>
      <c r="D537" s="1">
        <v>49500</v>
      </c>
      <c r="E537" s="5">
        <v>82</v>
      </c>
      <c r="F537" s="5">
        <v>4.0999999999999996</v>
      </c>
      <c r="G537" s="5">
        <v>86.1</v>
      </c>
      <c r="H537" s="6">
        <v>0.21</v>
      </c>
      <c r="I537" s="7">
        <v>0.4</v>
      </c>
      <c r="J537" s="8">
        <v>1</v>
      </c>
    </row>
    <row r="538" spans="1:10" ht="15.75" customHeight="1" x14ac:dyDescent="0.2">
      <c r="A538" s="3">
        <v>43752</v>
      </c>
      <c r="B538" s="4" t="s">
        <v>357</v>
      </c>
      <c r="C538" s="4" t="s">
        <v>358</v>
      </c>
      <c r="D538" s="1">
        <v>50600</v>
      </c>
      <c r="E538" s="5">
        <v>165</v>
      </c>
      <c r="F538" s="5">
        <v>8.25</v>
      </c>
      <c r="G538" s="5">
        <v>173.25</v>
      </c>
      <c r="H538" s="6">
        <v>0.2</v>
      </c>
      <c r="I538" s="7">
        <v>0.7</v>
      </c>
      <c r="J538" s="8">
        <v>1</v>
      </c>
    </row>
    <row r="539" spans="1:10" ht="15.75" customHeight="1" x14ac:dyDescent="0.2">
      <c r="A539" s="3">
        <v>43753</v>
      </c>
      <c r="B539" s="4" t="s">
        <v>320</v>
      </c>
      <c r="C539" s="4" t="s">
        <v>25</v>
      </c>
      <c r="D539" s="1">
        <v>50000</v>
      </c>
      <c r="E539" s="5">
        <v>92</v>
      </c>
      <c r="F539" s="5">
        <v>4.5999999999999996</v>
      </c>
      <c r="G539" s="5">
        <v>96.6</v>
      </c>
      <c r="H539" s="6">
        <v>0.3</v>
      </c>
      <c r="I539" s="7">
        <v>0.2</v>
      </c>
      <c r="J539" s="8">
        <v>1</v>
      </c>
    </row>
    <row r="540" spans="1:10" ht="15.75" customHeight="1" x14ac:dyDescent="0.2">
      <c r="A540" s="3">
        <v>43754</v>
      </c>
      <c r="B540" s="4" t="s">
        <v>64</v>
      </c>
      <c r="C540" s="4" t="s">
        <v>21</v>
      </c>
      <c r="D540" s="1">
        <v>3000</v>
      </c>
      <c r="E540" s="5">
        <v>62</v>
      </c>
      <c r="F540" s="5">
        <v>3.1</v>
      </c>
      <c r="G540" s="5">
        <v>65.099999999999994</v>
      </c>
      <c r="H540" s="6">
        <v>0.2</v>
      </c>
      <c r="I540" s="7">
        <v>0.2</v>
      </c>
      <c r="J540" s="8">
        <v>1</v>
      </c>
    </row>
    <row r="541" spans="1:10" ht="15.75" customHeight="1" x14ac:dyDescent="0.2">
      <c r="A541" s="3">
        <v>43754</v>
      </c>
      <c r="B541" s="4" t="s">
        <v>65</v>
      </c>
      <c r="C541" s="4" t="s">
        <v>17</v>
      </c>
      <c r="D541" s="1">
        <v>42190</v>
      </c>
      <c r="E541" s="5">
        <v>57</v>
      </c>
      <c r="F541" s="5">
        <v>2.85</v>
      </c>
      <c r="G541" s="5">
        <v>59.85</v>
      </c>
      <c r="H541" s="6">
        <v>0.2</v>
      </c>
      <c r="I541" s="7">
        <v>0.2</v>
      </c>
      <c r="J541" s="8">
        <v>1</v>
      </c>
    </row>
    <row r="542" spans="1:10" ht="15.75" customHeight="1" x14ac:dyDescent="0.2">
      <c r="A542" s="3">
        <v>43754</v>
      </c>
      <c r="B542" s="4" t="s">
        <v>190</v>
      </c>
      <c r="C542" s="4" t="s">
        <v>102</v>
      </c>
      <c r="D542" s="1">
        <v>77183</v>
      </c>
      <c r="E542" s="5">
        <v>85</v>
      </c>
      <c r="F542" s="5">
        <v>4.25</v>
      </c>
      <c r="G542" s="5">
        <v>89.25</v>
      </c>
      <c r="H542" s="6">
        <v>0.3</v>
      </c>
      <c r="I542" s="7">
        <v>0.4</v>
      </c>
      <c r="J542" s="8">
        <v>1</v>
      </c>
    </row>
    <row r="543" spans="1:10" ht="15.75" customHeight="1" x14ac:dyDescent="0.2">
      <c r="A543" s="3">
        <v>43754</v>
      </c>
      <c r="B543" s="4" t="s">
        <v>136</v>
      </c>
      <c r="C543" s="4" t="s">
        <v>137</v>
      </c>
      <c r="D543" s="1">
        <v>73100</v>
      </c>
      <c r="E543" s="5">
        <v>72</v>
      </c>
      <c r="F543" s="5">
        <v>3.6</v>
      </c>
      <c r="G543" s="5">
        <v>75.599999999999994</v>
      </c>
      <c r="H543" s="6">
        <v>0.3</v>
      </c>
      <c r="I543" s="7">
        <v>0.4</v>
      </c>
      <c r="J543" s="8">
        <v>1</v>
      </c>
    </row>
    <row r="544" spans="1:10" ht="15.75" customHeight="1" x14ac:dyDescent="0.2">
      <c r="A544" s="3">
        <v>43754</v>
      </c>
      <c r="B544" s="4" t="s">
        <v>359</v>
      </c>
      <c r="C544" s="4" t="s">
        <v>360</v>
      </c>
      <c r="D544" s="1">
        <v>49070</v>
      </c>
      <c r="E544" s="5">
        <v>255</v>
      </c>
      <c r="F544" s="5">
        <v>12.75</v>
      </c>
      <c r="G544" s="5">
        <v>267.75</v>
      </c>
      <c r="H544" s="6">
        <v>0.33</v>
      </c>
      <c r="I544" s="7">
        <v>1.2</v>
      </c>
      <c r="J544" s="8">
        <v>1</v>
      </c>
    </row>
    <row r="545" spans="1:10" ht="15.75" customHeight="1" x14ac:dyDescent="0.2">
      <c r="A545" s="3">
        <v>43754</v>
      </c>
      <c r="B545" s="4" t="s">
        <v>361</v>
      </c>
      <c r="C545" s="4" t="s">
        <v>362</v>
      </c>
      <c r="D545" s="1">
        <v>56120</v>
      </c>
      <c r="E545" s="5">
        <v>280</v>
      </c>
      <c r="F545" s="5">
        <v>14</v>
      </c>
      <c r="G545" s="5">
        <v>294</v>
      </c>
      <c r="H545" s="6">
        <v>0.25</v>
      </c>
      <c r="I545" s="7">
        <v>1.5</v>
      </c>
      <c r="J545" s="8">
        <v>1</v>
      </c>
    </row>
    <row r="546" spans="1:10" ht="15.75" customHeight="1" x14ac:dyDescent="0.2">
      <c r="A546" s="3">
        <v>43755</v>
      </c>
      <c r="B546" s="4" t="s">
        <v>54</v>
      </c>
      <c r="C546" s="4" t="s">
        <v>13</v>
      </c>
      <c r="D546" s="1">
        <v>44160</v>
      </c>
      <c r="E546" s="5">
        <v>87</v>
      </c>
      <c r="F546" s="5">
        <v>4.3499999999999996</v>
      </c>
      <c r="G546" s="5">
        <v>91.35</v>
      </c>
      <c r="H546" s="6">
        <v>0.3</v>
      </c>
      <c r="I546" s="7">
        <v>0.4</v>
      </c>
      <c r="J546" s="8">
        <v>2</v>
      </c>
    </row>
    <row r="547" spans="1:10" ht="15.75" customHeight="1" x14ac:dyDescent="0.2">
      <c r="A547" s="3">
        <v>43756</v>
      </c>
      <c r="B547" s="4" t="s">
        <v>64</v>
      </c>
      <c r="C547" s="4" t="s">
        <v>21</v>
      </c>
      <c r="D547" s="1">
        <v>3000</v>
      </c>
      <c r="E547" s="5">
        <v>62</v>
      </c>
      <c r="F547" s="5">
        <v>3.1</v>
      </c>
      <c r="G547" s="5">
        <v>65.099999999999994</v>
      </c>
      <c r="H547" s="6">
        <v>0.2</v>
      </c>
      <c r="I547" s="7">
        <v>0.2</v>
      </c>
      <c r="J547" s="8">
        <v>1</v>
      </c>
    </row>
    <row r="548" spans="1:10" ht="15.75" customHeight="1" x14ac:dyDescent="0.2">
      <c r="A548" s="3">
        <v>43756</v>
      </c>
      <c r="B548" s="4" t="s">
        <v>363</v>
      </c>
      <c r="C548" s="4" t="s">
        <v>274</v>
      </c>
      <c r="D548" s="1">
        <v>57100</v>
      </c>
      <c r="E548" s="5">
        <v>50</v>
      </c>
      <c r="F548" s="5">
        <v>2.5</v>
      </c>
      <c r="G548" s="5">
        <v>52.5</v>
      </c>
      <c r="H548" s="6">
        <v>0.192</v>
      </c>
      <c r="I548" s="7">
        <v>0.2</v>
      </c>
      <c r="J548" s="8">
        <v>1</v>
      </c>
    </row>
    <row r="549" spans="1:10" ht="15.75" customHeight="1" x14ac:dyDescent="0.2">
      <c r="A549" s="3">
        <v>43756</v>
      </c>
      <c r="B549" s="4" t="s">
        <v>89</v>
      </c>
      <c r="C549" s="4" t="s">
        <v>19</v>
      </c>
      <c r="D549" s="1">
        <v>25300</v>
      </c>
      <c r="E549" s="5">
        <v>72</v>
      </c>
      <c r="F549" s="5">
        <v>3.6</v>
      </c>
      <c r="G549" s="5">
        <v>75.599999999999994</v>
      </c>
      <c r="H549" s="6">
        <v>0.66</v>
      </c>
      <c r="I549" s="7">
        <v>0.4</v>
      </c>
      <c r="J549" s="8">
        <v>1</v>
      </c>
    </row>
    <row r="550" spans="1:10" ht="15.75" customHeight="1" x14ac:dyDescent="0.2">
      <c r="A550" s="3">
        <v>43756</v>
      </c>
      <c r="B550" s="4" t="s">
        <v>364</v>
      </c>
      <c r="C550" s="4" t="s">
        <v>365</v>
      </c>
      <c r="D550" s="1">
        <v>49280</v>
      </c>
      <c r="E550" s="5">
        <v>165</v>
      </c>
      <c r="F550" s="5">
        <v>8.25</v>
      </c>
      <c r="G550" s="5">
        <v>173.25</v>
      </c>
      <c r="H550" s="6">
        <v>0.23</v>
      </c>
      <c r="I550" s="7">
        <v>1</v>
      </c>
      <c r="J550" s="8">
        <v>1</v>
      </c>
    </row>
    <row r="551" spans="1:10" ht="15.75" customHeight="1" x14ac:dyDescent="0.2">
      <c r="A551" s="3">
        <v>43759</v>
      </c>
      <c r="B551" s="4" t="s">
        <v>91</v>
      </c>
      <c r="C551" s="4" t="s">
        <v>20</v>
      </c>
      <c r="D551" s="1">
        <v>69780</v>
      </c>
      <c r="E551" s="5">
        <v>287</v>
      </c>
      <c r="F551" s="5">
        <v>14.35</v>
      </c>
      <c r="G551" s="5">
        <v>301.35000000000002</v>
      </c>
      <c r="H551" s="6">
        <v>6.5</v>
      </c>
      <c r="I551" s="7">
        <v>4</v>
      </c>
      <c r="J551" s="8">
        <v>0</v>
      </c>
    </row>
    <row r="552" spans="1:10" ht="15.75" customHeight="1" x14ac:dyDescent="0.2">
      <c r="A552" s="3">
        <v>43759</v>
      </c>
      <c r="B552" s="4" t="s">
        <v>203</v>
      </c>
      <c r="C552" s="4" t="s">
        <v>204</v>
      </c>
      <c r="D552" s="1">
        <v>62217</v>
      </c>
      <c r="E552" s="5">
        <v>160</v>
      </c>
      <c r="F552" s="5">
        <v>8</v>
      </c>
      <c r="G552" s="5">
        <v>168</v>
      </c>
      <c r="H552" s="6">
        <v>0.16500000000000001</v>
      </c>
      <c r="I552" s="7">
        <v>1.2</v>
      </c>
      <c r="J552" s="8">
        <v>1</v>
      </c>
    </row>
    <row r="553" spans="1:10" ht="15.75" customHeight="1" x14ac:dyDescent="0.2">
      <c r="A553" s="3">
        <v>43759</v>
      </c>
      <c r="B553" s="4" t="s">
        <v>366</v>
      </c>
      <c r="C553" s="4" t="s">
        <v>367</v>
      </c>
      <c r="D553" s="1">
        <v>93160</v>
      </c>
      <c r="E553" s="5">
        <v>170</v>
      </c>
      <c r="F553" s="5">
        <v>8.5</v>
      </c>
      <c r="G553" s="5">
        <v>178.5</v>
      </c>
      <c r="H553" s="6">
        <v>0.3</v>
      </c>
      <c r="I553" s="7">
        <v>1.2</v>
      </c>
      <c r="J553" s="8">
        <v>1</v>
      </c>
    </row>
    <row r="554" spans="1:10" ht="15.75" customHeight="1" x14ac:dyDescent="0.2">
      <c r="A554" s="3">
        <v>43759</v>
      </c>
      <c r="B554" s="4" t="s">
        <v>368</v>
      </c>
      <c r="C554" s="4" t="s">
        <v>369</v>
      </c>
      <c r="D554" s="1">
        <v>60141</v>
      </c>
      <c r="E554" s="5">
        <v>175</v>
      </c>
      <c r="F554" s="5">
        <v>8.75</v>
      </c>
      <c r="G554" s="5">
        <v>183.75</v>
      </c>
      <c r="H554" s="6">
        <v>0.3</v>
      </c>
      <c r="I554" s="7">
        <v>1.2</v>
      </c>
      <c r="J554" s="8">
        <v>1</v>
      </c>
    </row>
    <row r="555" spans="1:10" ht="15.75" customHeight="1" x14ac:dyDescent="0.2">
      <c r="A555" s="3">
        <v>43759</v>
      </c>
      <c r="B555" s="4" t="s">
        <v>370</v>
      </c>
      <c r="C555" s="4" t="s">
        <v>371</v>
      </c>
      <c r="D555" s="1">
        <v>59140</v>
      </c>
      <c r="E555" s="5">
        <v>123</v>
      </c>
      <c r="F555" s="5">
        <v>158.4</v>
      </c>
      <c r="G555" s="5">
        <v>281.39999999999998</v>
      </c>
      <c r="H555" s="6">
        <v>0.155</v>
      </c>
      <c r="I555" s="7">
        <v>0.6</v>
      </c>
      <c r="J555" s="8">
        <v>1</v>
      </c>
    </row>
    <row r="556" spans="1:10" ht="15.75" customHeight="1" x14ac:dyDescent="0.2">
      <c r="A556" s="3">
        <v>43760</v>
      </c>
      <c r="B556" s="4" t="s">
        <v>26</v>
      </c>
      <c r="C556" s="4" t="s">
        <v>27</v>
      </c>
      <c r="D556" s="1">
        <v>1580</v>
      </c>
      <c r="E556" s="5">
        <v>103</v>
      </c>
      <c r="F556" s="5">
        <v>5.15</v>
      </c>
      <c r="G556" s="5">
        <v>108.15</v>
      </c>
      <c r="H556" s="6">
        <v>0.4</v>
      </c>
      <c r="I556" s="7">
        <v>0.6</v>
      </c>
      <c r="J556" s="8">
        <v>2</v>
      </c>
    </row>
    <row r="557" spans="1:10" ht="15.75" customHeight="1" x14ac:dyDescent="0.2">
      <c r="A557" s="3">
        <v>43760</v>
      </c>
      <c r="B557" s="4" t="s">
        <v>94</v>
      </c>
      <c r="C557" s="4" t="s">
        <v>38</v>
      </c>
      <c r="D557" s="1">
        <v>7200</v>
      </c>
      <c r="E557" s="5">
        <v>77</v>
      </c>
      <c r="F557" s="5">
        <v>3.85</v>
      </c>
      <c r="G557" s="5">
        <v>80.849999999999994</v>
      </c>
      <c r="H557" s="6">
        <v>0.32600000000000001</v>
      </c>
      <c r="I557" s="7">
        <v>0.4</v>
      </c>
      <c r="J557" s="8">
        <v>1</v>
      </c>
    </row>
    <row r="558" spans="1:10" ht="15.75" customHeight="1" x14ac:dyDescent="0.2">
      <c r="A558" s="3">
        <v>43761</v>
      </c>
      <c r="B558" s="4"/>
      <c r="C558" s="4" t="s">
        <v>372</v>
      </c>
      <c r="D558" s="1">
        <v>74700</v>
      </c>
      <c r="E558" s="5">
        <v>230</v>
      </c>
      <c r="F558" s="5">
        <v>11.5</v>
      </c>
      <c r="G558" s="5">
        <v>241.5</v>
      </c>
      <c r="H558" s="6">
        <v>0.94</v>
      </c>
      <c r="I558" s="7">
        <v>0</v>
      </c>
      <c r="J558" s="8">
        <v>1</v>
      </c>
    </row>
    <row r="559" spans="1:10" ht="15.75" customHeight="1" x14ac:dyDescent="0.2">
      <c r="A559" s="3">
        <v>43761</v>
      </c>
      <c r="B559" s="4" t="s">
        <v>91</v>
      </c>
      <c r="C559" s="4" t="s">
        <v>20</v>
      </c>
      <c r="D559" s="1">
        <v>69780</v>
      </c>
      <c r="E559" s="5">
        <v>149</v>
      </c>
      <c r="F559" s="5">
        <v>7.45</v>
      </c>
      <c r="G559" s="5">
        <v>156.44999999999999</v>
      </c>
      <c r="H559" s="6">
        <v>0.4</v>
      </c>
      <c r="I559" s="7">
        <v>1</v>
      </c>
      <c r="J559" s="8">
        <v>4</v>
      </c>
    </row>
    <row r="560" spans="1:10" ht="15.75" customHeight="1" x14ac:dyDescent="0.2">
      <c r="A560" s="3">
        <v>43761</v>
      </c>
      <c r="B560" s="4" t="s">
        <v>64</v>
      </c>
      <c r="C560" s="4" t="s">
        <v>21</v>
      </c>
      <c r="D560" s="1">
        <v>3000</v>
      </c>
      <c r="E560" s="5">
        <v>113</v>
      </c>
      <c r="F560" s="5">
        <v>5.65</v>
      </c>
      <c r="G560" s="5">
        <v>118.65</v>
      </c>
      <c r="H560" s="6">
        <v>0.3</v>
      </c>
      <c r="I560" s="7">
        <v>0.8</v>
      </c>
      <c r="J560" s="8">
        <v>2</v>
      </c>
    </row>
    <row r="561" spans="1:10" ht="15.75" customHeight="1" x14ac:dyDescent="0.2">
      <c r="A561" s="3">
        <v>43761</v>
      </c>
      <c r="B561" s="4" t="s">
        <v>65</v>
      </c>
      <c r="C561" s="4" t="s">
        <v>17</v>
      </c>
      <c r="D561" s="1">
        <v>42190</v>
      </c>
      <c r="E561" s="5">
        <v>69</v>
      </c>
      <c r="F561" s="5">
        <v>3.45</v>
      </c>
      <c r="G561" s="5">
        <v>72.45</v>
      </c>
      <c r="H561" s="6">
        <v>0.2</v>
      </c>
      <c r="I561" s="7">
        <v>0.4</v>
      </c>
      <c r="J561" s="8">
        <v>2</v>
      </c>
    </row>
    <row r="562" spans="1:10" ht="15.75" customHeight="1" x14ac:dyDescent="0.2">
      <c r="A562" s="3">
        <v>43761</v>
      </c>
      <c r="B562" s="4" t="s">
        <v>197</v>
      </c>
      <c r="C562" s="4" t="s">
        <v>198</v>
      </c>
      <c r="D562" s="1">
        <v>24300</v>
      </c>
      <c r="E562" s="5">
        <v>155</v>
      </c>
      <c r="F562" s="5">
        <v>7.75</v>
      </c>
      <c r="G562" s="5">
        <v>162.75</v>
      </c>
      <c r="H562" s="6">
        <v>0.32500000000000001</v>
      </c>
      <c r="I562" s="7">
        <v>1</v>
      </c>
      <c r="J562" s="8">
        <v>1</v>
      </c>
    </row>
    <row r="563" spans="1:10" ht="15.75" customHeight="1" x14ac:dyDescent="0.2">
      <c r="A563" s="3">
        <v>43761</v>
      </c>
      <c r="B563" s="4" t="s">
        <v>136</v>
      </c>
      <c r="C563" s="4" t="s">
        <v>137</v>
      </c>
      <c r="D563" s="1">
        <v>73100</v>
      </c>
      <c r="E563" s="5">
        <v>170</v>
      </c>
      <c r="F563" s="5">
        <v>8.5</v>
      </c>
      <c r="G563" s="5">
        <v>178.5</v>
      </c>
      <c r="H563" s="6">
        <v>0.37</v>
      </c>
      <c r="I563" s="7">
        <v>1.3</v>
      </c>
      <c r="J563" s="8">
        <v>2</v>
      </c>
    </row>
    <row r="564" spans="1:10" ht="15.75" customHeight="1" x14ac:dyDescent="0.2">
      <c r="A564" s="3">
        <v>43762</v>
      </c>
      <c r="B564" s="4" t="s">
        <v>133</v>
      </c>
      <c r="C564" s="4" t="s">
        <v>134</v>
      </c>
      <c r="D564" s="1">
        <v>84700</v>
      </c>
      <c r="E564" s="5">
        <v>77</v>
      </c>
      <c r="F564" s="5">
        <v>3.85</v>
      </c>
      <c r="G564" s="5">
        <v>80.849999999999994</v>
      </c>
      <c r="H564" s="6">
        <v>0.33200000000000002</v>
      </c>
      <c r="I564" s="7">
        <v>0.4</v>
      </c>
      <c r="J564" s="8">
        <v>1</v>
      </c>
    </row>
    <row r="565" spans="1:10" ht="15.75" customHeight="1" x14ac:dyDescent="0.2">
      <c r="A565" s="3">
        <v>43762</v>
      </c>
      <c r="B565" s="4" t="s">
        <v>373</v>
      </c>
      <c r="C565" s="4" t="s">
        <v>334</v>
      </c>
      <c r="D565" s="1">
        <v>76800</v>
      </c>
      <c r="E565" s="5">
        <v>91</v>
      </c>
      <c r="F565" s="5">
        <v>4.55</v>
      </c>
      <c r="G565" s="5">
        <v>95.55</v>
      </c>
      <c r="H565" s="6">
        <v>0.42</v>
      </c>
      <c r="I565" s="7">
        <v>0.4</v>
      </c>
      <c r="J565" s="8">
        <v>1</v>
      </c>
    </row>
    <row r="566" spans="1:10" ht="15.75" customHeight="1" x14ac:dyDescent="0.2">
      <c r="A566" s="3">
        <v>43762</v>
      </c>
      <c r="B566" s="4" t="s">
        <v>374</v>
      </c>
      <c r="C566" s="4" t="s">
        <v>375</v>
      </c>
      <c r="D566" s="1">
        <v>21000</v>
      </c>
      <c r="E566" s="5">
        <v>185</v>
      </c>
      <c r="F566" s="5">
        <v>9.25</v>
      </c>
      <c r="G566" s="5">
        <v>194.25</v>
      </c>
      <c r="H566" s="6">
        <v>0.12</v>
      </c>
      <c r="I566" s="7">
        <v>1</v>
      </c>
      <c r="J566" s="8">
        <v>1</v>
      </c>
    </row>
    <row r="567" spans="1:10" ht="15.75" customHeight="1" x14ac:dyDescent="0.2">
      <c r="A567" s="3">
        <v>43763</v>
      </c>
      <c r="B567" s="4" t="s">
        <v>376</v>
      </c>
      <c r="C567" s="4" t="s">
        <v>377</v>
      </c>
      <c r="D567" s="1">
        <v>92170</v>
      </c>
      <c r="E567" s="5">
        <v>113</v>
      </c>
      <c r="F567" s="5">
        <v>5.65</v>
      </c>
      <c r="G567" s="5">
        <v>118.65</v>
      </c>
      <c r="H567" s="6">
        <v>0.35499999999999998</v>
      </c>
      <c r="I567" s="7">
        <v>0.6</v>
      </c>
      <c r="J567" s="8">
        <v>1</v>
      </c>
    </row>
    <row r="568" spans="1:10" ht="15.75" customHeight="1" x14ac:dyDescent="0.2">
      <c r="A568" s="3">
        <v>43763</v>
      </c>
      <c r="B568" s="4" t="s">
        <v>378</v>
      </c>
      <c r="C568" s="4" t="s">
        <v>379</v>
      </c>
      <c r="D568" s="1">
        <v>3700</v>
      </c>
      <c r="E568" s="5">
        <v>245</v>
      </c>
      <c r="F568" s="5">
        <v>12.25</v>
      </c>
      <c r="G568" s="5">
        <v>257.25</v>
      </c>
      <c r="H568" s="6">
        <v>1.4</v>
      </c>
      <c r="I568" s="7">
        <v>2</v>
      </c>
      <c r="J568" s="8">
        <v>2</v>
      </c>
    </row>
    <row r="569" spans="1:10" ht="15.75" customHeight="1" x14ac:dyDescent="0.2">
      <c r="A569" s="3">
        <v>43763</v>
      </c>
      <c r="B569" s="4" t="s">
        <v>380</v>
      </c>
      <c r="C569" s="4" t="s">
        <v>381</v>
      </c>
      <c r="D569" s="1">
        <v>44340</v>
      </c>
      <c r="E569" s="5">
        <v>87</v>
      </c>
      <c r="F569" s="5">
        <v>4.3499999999999996</v>
      </c>
      <c r="G569" s="5">
        <v>91.35</v>
      </c>
      <c r="H569" s="6">
        <v>0.32</v>
      </c>
      <c r="I569" s="7">
        <v>0.4</v>
      </c>
      <c r="J569" s="8">
        <v>1</v>
      </c>
    </row>
    <row r="570" spans="1:10" ht="15.75" customHeight="1" x14ac:dyDescent="0.2">
      <c r="A570" s="3">
        <v>43766</v>
      </c>
      <c r="B570" s="4" t="s">
        <v>382</v>
      </c>
      <c r="C570" s="4" t="s">
        <v>315</v>
      </c>
      <c r="D570" s="1">
        <v>3140</v>
      </c>
      <c r="E570" s="5">
        <v>113</v>
      </c>
      <c r="F570" s="5">
        <v>5.65</v>
      </c>
      <c r="G570" s="5">
        <v>118.65</v>
      </c>
      <c r="H570" s="6">
        <v>0.32700000000000001</v>
      </c>
      <c r="I570" s="7">
        <v>1</v>
      </c>
      <c r="J570" s="8">
        <v>1</v>
      </c>
    </row>
    <row r="571" spans="1:10" ht="15.75" customHeight="1" x14ac:dyDescent="0.2">
      <c r="A571" s="3">
        <v>43767</v>
      </c>
      <c r="B571" s="4" t="s">
        <v>91</v>
      </c>
      <c r="C571" s="4" t="s">
        <v>20</v>
      </c>
      <c r="D571" s="1">
        <v>69780</v>
      </c>
      <c r="E571" s="5">
        <v>103</v>
      </c>
      <c r="F571" s="5">
        <v>5.15</v>
      </c>
      <c r="G571" s="5">
        <v>108.15</v>
      </c>
      <c r="H571" s="6">
        <v>1.1599999999999999</v>
      </c>
      <c r="I571" s="7">
        <v>0.9</v>
      </c>
      <c r="J571" s="8">
        <v>2</v>
      </c>
    </row>
    <row r="572" spans="1:10" ht="15.75" customHeight="1" x14ac:dyDescent="0.2">
      <c r="A572" s="3">
        <v>43767</v>
      </c>
      <c r="B572" s="4" t="s">
        <v>383</v>
      </c>
      <c r="C572" s="4" t="s">
        <v>158</v>
      </c>
      <c r="D572" s="1">
        <v>50310</v>
      </c>
      <c r="E572" s="5">
        <v>92</v>
      </c>
      <c r="F572" s="5">
        <v>4.5999999999999996</v>
      </c>
      <c r="G572" s="5">
        <v>96.6</v>
      </c>
      <c r="H572" s="6">
        <v>0.64</v>
      </c>
      <c r="I572" s="7">
        <v>0.4</v>
      </c>
      <c r="J572" s="8">
        <v>1</v>
      </c>
    </row>
    <row r="573" spans="1:10" ht="15.75" customHeight="1" x14ac:dyDescent="0.2">
      <c r="A573" s="3">
        <v>43767</v>
      </c>
      <c r="B573" s="4" t="s">
        <v>89</v>
      </c>
      <c r="C573" s="4" t="s">
        <v>19</v>
      </c>
      <c r="D573" s="1">
        <v>25300</v>
      </c>
      <c r="E573" s="5">
        <v>72</v>
      </c>
      <c r="F573" s="5">
        <v>3.6</v>
      </c>
      <c r="G573" s="5">
        <v>75.599999999999994</v>
      </c>
      <c r="H573" s="6">
        <v>0.6</v>
      </c>
      <c r="I573" s="7">
        <v>0.4</v>
      </c>
      <c r="J573" s="8">
        <v>1</v>
      </c>
    </row>
    <row r="574" spans="1:10" ht="15.75" customHeight="1" x14ac:dyDescent="0.2">
      <c r="A574" s="3">
        <v>43767</v>
      </c>
      <c r="B574" s="4" t="s">
        <v>88</v>
      </c>
      <c r="C574" s="4" t="s">
        <v>56</v>
      </c>
      <c r="D574" s="1">
        <v>70300</v>
      </c>
      <c r="E574" s="5">
        <v>84</v>
      </c>
      <c r="F574" s="5">
        <v>4.2</v>
      </c>
      <c r="G574" s="5">
        <v>88.2</v>
      </c>
      <c r="H574" s="6">
        <v>0.45</v>
      </c>
      <c r="I574" s="7">
        <v>0.4</v>
      </c>
      <c r="J574" s="8">
        <v>1</v>
      </c>
    </row>
    <row r="575" spans="1:10" ht="15.75" customHeight="1" x14ac:dyDescent="0.2">
      <c r="A575" s="3">
        <v>43767</v>
      </c>
      <c r="B575" s="4" t="s">
        <v>384</v>
      </c>
      <c r="C575" s="4" t="s">
        <v>385</v>
      </c>
      <c r="D575" s="1">
        <v>76140</v>
      </c>
      <c r="E575" s="5">
        <v>210</v>
      </c>
      <c r="F575" s="5">
        <v>10.5</v>
      </c>
      <c r="G575" s="5">
        <v>220.5</v>
      </c>
      <c r="H575" s="6">
        <v>0.2</v>
      </c>
      <c r="I575" s="7">
        <v>1.2</v>
      </c>
      <c r="J575" s="8">
        <v>1</v>
      </c>
    </row>
    <row r="576" spans="1:10" ht="15.75" customHeight="1" x14ac:dyDescent="0.2">
      <c r="A576" s="3">
        <v>43768</v>
      </c>
      <c r="B576" s="4" t="s">
        <v>65</v>
      </c>
      <c r="C576" s="4" t="s">
        <v>17</v>
      </c>
      <c r="D576" s="1">
        <v>42190</v>
      </c>
      <c r="E576" s="5">
        <v>57</v>
      </c>
      <c r="F576" s="5">
        <v>2.85</v>
      </c>
      <c r="G576" s="5">
        <v>59.85</v>
      </c>
      <c r="H576" s="6">
        <v>0.3</v>
      </c>
      <c r="I576" s="7">
        <v>0.4</v>
      </c>
      <c r="J576" s="8">
        <v>1</v>
      </c>
    </row>
    <row r="577" spans="1:10" ht="15.75" customHeight="1" x14ac:dyDescent="0.2">
      <c r="A577" s="3">
        <v>43768</v>
      </c>
      <c r="B577" s="4" t="s">
        <v>242</v>
      </c>
      <c r="C577" s="4" t="s">
        <v>123</v>
      </c>
      <c r="D577" s="1">
        <v>67110</v>
      </c>
      <c r="E577" s="5">
        <v>128</v>
      </c>
      <c r="F577" s="5">
        <v>6.4</v>
      </c>
      <c r="G577" s="5">
        <v>134.4</v>
      </c>
      <c r="H577" s="6">
        <v>0.36</v>
      </c>
      <c r="I577" s="7">
        <v>1.5</v>
      </c>
      <c r="J577" s="8">
        <v>1</v>
      </c>
    </row>
    <row r="578" spans="1:10" ht="15.75" customHeight="1" x14ac:dyDescent="0.2">
      <c r="A578" s="3">
        <v>43768</v>
      </c>
      <c r="B578" s="4" t="s">
        <v>183</v>
      </c>
      <c r="C578" s="4" t="s">
        <v>29</v>
      </c>
      <c r="D578" s="1">
        <v>49500</v>
      </c>
      <c r="E578" s="5">
        <v>211</v>
      </c>
      <c r="F578" s="5">
        <v>10.55</v>
      </c>
      <c r="G578" s="5">
        <v>221.55</v>
      </c>
      <c r="H578" s="6">
        <v>0.4</v>
      </c>
      <c r="I578" s="7">
        <v>0.9</v>
      </c>
      <c r="J578" s="8">
        <v>1</v>
      </c>
    </row>
    <row r="579" spans="1:10" ht="15.75" customHeight="1" x14ac:dyDescent="0.2">
      <c r="A579" s="3">
        <v>43769</v>
      </c>
      <c r="B579" s="4" t="s">
        <v>386</v>
      </c>
      <c r="C579" s="4" t="s">
        <v>206</v>
      </c>
      <c r="D579" s="1">
        <v>93200</v>
      </c>
      <c r="E579" s="5">
        <v>113</v>
      </c>
      <c r="F579" s="5">
        <v>5.65</v>
      </c>
      <c r="G579" s="5">
        <v>118.65</v>
      </c>
      <c r="H579" s="6">
        <v>1</v>
      </c>
      <c r="I579" s="7">
        <v>0.8</v>
      </c>
      <c r="J579" s="8">
        <v>2</v>
      </c>
    </row>
    <row r="580" spans="1:10" ht="15.75" customHeight="1" x14ac:dyDescent="0.2">
      <c r="A580" s="3">
        <v>43769</v>
      </c>
      <c r="B580" s="4" t="s">
        <v>178</v>
      </c>
      <c r="C580" s="4" t="s">
        <v>58</v>
      </c>
      <c r="D580" s="1">
        <v>77164</v>
      </c>
      <c r="E580" s="5">
        <v>75</v>
      </c>
      <c r="F580" s="5">
        <v>3.75</v>
      </c>
      <c r="G580" s="5">
        <v>78.75</v>
      </c>
      <c r="H580" s="6">
        <v>0.25</v>
      </c>
      <c r="I580" s="7">
        <v>0.2</v>
      </c>
      <c r="J580" s="8">
        <v>1</v>
      </c>
    </row>
    <row r="581" spans="1:10" ht="15.75" customHeight="1" x14ac:dyDescent="0.2">
      <c r="A581" s="3">
        <v>43769</v>
      </c>
      <c r="B581" s="4" t="s">
        <v>387</v>
      </c>
      <c r="C581" s="4" t="s">
        <v>388</v>
      </c>
      <c r="D581" s="1">
        <v>37000</v>
      </c>
      <c r="E581" s="5">
        <v>220</v>
      </c>
      <c r="F581" s="5">
        <v>11</v>
      </c>
      <c r="G581" s="5">
        <v>231</v>
      </c>
      <c r="H581" s="6">
        <v>0.42799999999999999</v>
      </c>
      <c r="I581" s="7">
        <v>1.2</v>
      </c>
      <c r="J581" s="8">
        <v>1</v>
      </c>
    </row>
    <row r="582" spans="1:10" ht="15.75" customHeight="1" x14ac:dyDescent="0.2">
      <c r="A582" s="3">
        <v>43769</v>
      </c>
      <c r="B582" s="4" t="s">
        <v>54</v>
      </c>
      <c r="C582" s="4" t="s">
        <v>13</v>
      </c>
      <c r="D582" s="1">
        <v>44160</v>
      </c>
      <c r="E582" s="5">
        <v>87</v>
      </c>
      <c r="F582" s="5">
        <v>4.3499999999999996</v>
      </c>
      <c r="G582" s="5">
        <v>91.35</v>
      </c>
      <c r="H582" s="6">
        <v>0.31</v>
      </c>
      <c r="I582" s="7">
        <v>0.4</v>
      </c>
      <c r="J582" s="8">
        <v>1</v>
      </c>
    </row>
    <row r="583" spans="1:10" ht="15.75" customHeight="1" x14ac:dyDescent="0.2">
      <c r="A583" s="3">
        <v>43769</v>
      </c>
      <c r="B583" s="4" t="s">
        <v>389</v>
      </c>
      <c r="C583" s="4" t="s">
        <v>181</v>
      </c>
      <c r="D583" s="1">
        <v>36100</v>
      </c>
      <c r="E583" s="5">
        <v>160</v>
      </c>
      <c r="F583" s="5">
        <v>8</v>
      </c>
      <c r="G583" s="5">
        <v>168</v>
      </c>
      <c r="H583" s="6">
        <v>0.08</v>
      </c>
      <c r="I583" s="7">
        <v>1</v>
      </c>
      <c r="J583" s="8">
        <v>1</v>
      </c>
    </row>
    <row r="584" spans="1:10" ht="15.75" customHeight="1" x14ac:dyDescent="0.2">
      <c r="A584" s="3">
        <v>43775</v>
      </c>
      <c r="B584" s="4" t="s">
        <v>64</v>
      </c>
      <c r="C584" s="4" t="s">
        <v>21</v>
      </c>
      <c r="D584" s="1">
        <v>3000</v>
      </c>
      <c r="E584" s="5">
        <v>72</v>
      </c>
      <c r="F584" s="5">
        <v>3.6</v>
      </c>
      <c r="G584" s="5">
        <v>75.599999999999994</v>
      </c>
      <c r="H584" s="6">
        <v>0.3</v>
      </c>
      <c r="I584" s="7">
        <v>0.4</v>
      </c>
      <c r="J584" s="8">
        <v>2</v>
      </c>
    </row>
    <row r="585" spans="1:10" ht="15.75" customHeight="1" x14ac:dyDescent="0.2">
      <c r="A585" s="3">
        <v>43775</v>
      </c>
      <c r="B585" s="4" t="s">
        <v>91</v>
      </c>
      <c r="C585" s="4" t="s">
        <v>20</v>
      </c>
      <c r="D585" s="1">
        <v>69780</v>
      </c>
      <c r="E585" s="5">
        <v>103</v>
      </c>
      <c r="F585" s="5">
        <v>5.15</v>
      </c>
      <c r="G585" s="5">
        <v>108.15</v>
      </c>
      <c r="H585" s="6">
        <v>0.4</v>
      </c>
      <c r="I585" s="7">
        <v>0.9</v>
      </c>
      <c r="J585" s="8">
        <v>2</v>
      </c>
    </row>
    <row r="586" spans="1:10" ht="15.75" customHeight="1" x14ac:dyDescent="0.2">
      <c r="A586" s="3">
        <v>43775</v>
      </c>
      <c r="B586" s="4" t="s">
        <v>88</v>
      </c>
      <c r="C586" s="4" t="s">
        <v>56</v>
      </c>
      <c r="D586" s="1">
        <v>70300</v>
      </c>
      <c r="E586" s="5">
        <v>103</v>
      </c>
      <c r="F586" s="5">
        <v>5.15</v>
      </c>
      <c r="G586" s="5">
        <v>108.15</v>
      </c>
      <c r="H586" s="6">
        <v>0.28999999999999998</v>
      </c>
      <c r="I586" s="7">
        <v>1</v>
      </c>
      <c r="J586" s="8">
        <v>1</v>
      </c>
    </row>
    <row r="587" spans="1:10" ht="15.75" customHeight="1" x14ac:dyDescent="0.2">
      <c r="A587" s="3">
        <v>43775</v>
      </c>
      <c r="B587" s="4" t="s">
        <v>65</v>
      </c>
      <c r="C587" s="4" t="s">
        <v>17</v>
      </c>
      <c r="D587" s="1">
        <v>42190</v>
      </c>
      <c r="E587" s="5">
        <v>69</v>
      </c>
      <c r="F587" s="5">
        <v>3.45</v>
      </c>
      <c r="G587" s="5">
        <v>72.45</v>
      </c>
      <c r="H587" s="6">
        <v>0.36199999999999999</v>
      </c>
      <c r="I587" s="7">
        <v>0.4</v>
      </c>
      <c r="J587" s="8">
        <v>2</v>
      </c>
    </row>
    <row r="588" spans="1:10" ht="15.75" customHeight="1" x14ac:dyDescent="0.2">
      <c r="A588" s="3">
        <v>43775</v>
      </c>
      <c r="B588" s="4" t="s">
        <v>54</v>
      </c>
      <c r="C588" s="4" t="s">
        <v>13</v>
      </c>
      <c r="D588" s="1">
        <v>44160</v>
      </c>
      <c r="E588" s="5">
        <v>77</v>
      </c>
      <c r="F588" s="5">
        <v>3.85</v>
      </c>
      <c r="G588" s="5">
        <v>80.849999999999994</v>
      </c>
      <c r="H588" s="6">
        <v>0.17</v>
      </c>
      <c r="I588" s="7">
        <v>0.2</v>
      </c>
      <c r="J588" s="8">
        <v>1</v>
      </c>
    </row>
    <row r="589" spans="1:10" ht="15.75" customHeight="1" x14ac:dyDescent="0.2">
      <c r="A589" s="3">
        <v>43775</v>
      </c>
      <c r="B589" s="4" t="s">
        <v>390</v>
      </c>
      <c r="C589" s="4" t="s">
        <v>391</v>
      </c>
      <c r="D589" s="1">
        <v>30920</v>
      </c>
      <c r="E589" s="5">
        <v>88</v>
      </c>
      <c r="F589" s="5">
        <v>4.4000000000000004</v>
      </c>
      <c r="G589" s="5">
        <v>92.4</v>
      </c>
      <c r="H589" s="6">
        <v>0.27</v>
      </c>
      <c r="I589" s="7">
        <v>0.5</v>
      </c>
      <c r="J589" s="8">
        <v>1</v>
      </c>
    </row>
    <row r="590" spans="1:10" ht="15.75" customHeight="1" x14ac:dyDescent="0.2">
      <c r="A590" s="3">
        <v>43776</v>
      </c>
      <c r="B590" s="4" t="s">
        <v>392</v>
      </c>
      <c r="C590" s="4" t="s">
        <v>36</v>
      </c>
      <c r="D590" s="1">
        <v>78990</v>
      </c>
      <c r="E590" s="5">
        <v>235</v>
      </c>
      <c r="F590" s="5">
        <v>11.75</v>
      </c>
      <c r="G590" s="5">
        <v>246.75</v>
      </c>
      <c r="H590" s="6">
        <v>0.6</v>
      </c>
      <c r="I590" s="7">
        <v>1.6</v>
      </c>
      <c r="J590" s="8">
        <v>4</v>
      </c>
    </row>
    <row r="591" spans="1:10" ht="15.75" customHeight="1" x14ac:dyDescent="0.2">
      <c r="A591" s="3">
        <v>43776</v>
      </c>
      <c r="B591" s="4" t="s">
        <v>393</v>
      </c>
      <c r="C591" s="4" t="s">
        <v>394</v>
      </c>
      <c r="D591" s="1">
        <v>93700</v>
      </c>
      <c r="E591" s="5">
        <v>225</v>
      </c>
      <c r="F591" s="5">
        <v>11.25</v>
      </c>
      <c r="G591" s="5">
        <v>236.25</v>
      </c>
      <c r="H591" s="6">
        <v>0.4</v>
      </c>
      <c r="I591" s="7">
        <v>1.2</v>
      </c>
      <c r="J591" s="8">
        <v>1</v>
      </c>
    </row>
    <row r="592" spans="1:10" ht="15.75" customHeight="1" x14ac:dyDescent="0.2">
      <c r="A592" s="3">
        <v>43776</v>
      </c>
      <c r="B592" s="4" t="s">
        <v>395</v>
      </c>
      <c r="C592" s="4" t="s">
        <v>396</v>
      </c>
      <c r="D592" s="1">
        <v>18100</v>
      </c>
      <c r="E592" s="5">
        <v>144</v>
      </c>
      <c r="F592" s="5">
        <v>7.2</v>
      </c>
      <c r="G592" s="5">
        <v>151.19999999999999</v>
      </c>
      <c r="H592" s="6">
        <v>0.4</v>
      </c>
      <c r="I592" s="7">
        <v>0.6</v>
      </c>
      <c r="J592" s="8">
        <v>1</v>
      </c>
    </row>
    <row r="593" spans="1:10" ht="15.75" customHeight="1" x14ac:dyDescent="0.2">
      <c r="A593" s="3">
        <v>43776</v>
      </c>
      <c r="B593" s="4" t="s">
        <v>397</v>
      </c>
      <c r="C593" s="4" t="s">
        <v>398</v>
      </c>
      <c r="D593" s="1">
        <v>77120</v>
      </c>
      <c r="E593" s="5">
        <v>190</v>
      </c>
      <c r="F593" s="5">
        <v>110.3</v>
      </c>
      <c r="G593" s="5">
        <v>300.3</v>
      </c>
      <c r="H593" s="6">
        <v>0.4</v>
      </c>
      <c r="I593" s="7">
        <v>1.2</v>
      </c>
      <c r="J593" s="8">
        <v>1</v>
      </c>
    </row>
    <row r="594" spans="1:10" ht="15.75" customHeight="1" x14ac:dyDescent="0.2">
      <c r="A594" s="3">
        <v>43776</v>
      </c>
      <c r="B594" s="4" t="s">
        <v>399</v>
      </c>
      <c r="C594" s="4" t="s">
        <v>70</v>
      </c>
      <c r="D594" s="1">
        <v>13270</v>
      </c>
      <c r="E594" s="5">
        <v>124</v>
      </c>
      <c r="F594" s="5">
        <v>6.2</v>
      </c>
      <c r="G594" s="5">
        <v>130.19999999999999</v>
      </c>
      <c r="H594" s="6">
        <v>0.25</v>
      </c>
      <c r="I594" s="7">
        <v>0.5</v>
      </c>
      <c r="J594" s="8">
        <v>1</v>
      </c>
    </row>
    <row r="595" spans="1:10" ht="15.75" customHeight="1" x14ac:dyDescent="0.2">
      <c r="A595" s="3">
        <v>43776</v>
      </c>
      <c r="B595" s="4" t="s">
        <v>400</v>
      </c>
      <c r="C595" s="4" t="s">
        <v>401</v>
      </c>
      <c r="D595" s="1">
        <v>17190</v>
      </c>
      <c r="E595" s="5">
        <v>278</v>
      </c>
      <c r="F595" s="5">
        <v>13.9</v>
      </c>
      <c r="G595" s="5">
        <v>291.89999999999998</v>
      </c>
      <c r="H595" s="6">
        <v>0.5</v>
      </c>
      <c r="I595" s="7">
        <v>1.2</v>
      </c>
      <c r="J595" s="8">
        <v>1</v>
      </c>
    </row>
    <row r="596" spans="1:10" ht="15.75" customHeight="1" x14ac:dyDescent="0.2">
      <c r="A596" s="3">
        <v>43777</v>
      </c>
      <c r="B596" s="4" t="s">
        <v>402</v>
      </c>
      <c r="C596" s="4" t="s">
        <v>403</v>
      </c>
      <c r="D596" s="1">
        <v>74800</v>
      </c>
      <c r="E596" s="5">
        <v>75</v>
      </c>
      <c r="F596" s="5">
        <v>3.75</v>
      </c>
      <c r="G596" s="5">
        <v>78.75</v>
      </c>
      <c r="H596" s="6">
        <v>0.27</v>
      </c>
      <c r="I596" s="7">
        <v>0</v>
      </c>
      <c r="J596" s="8">
        <v>1</v>
      </c>
    </row>
    <row r="597" spans="1:10" ht="15.75" customHeight="1" x14ac:dyDescent="0.2">
      <c r="A597" s="3">
        <v>43777</v>
      </c>
      <c r="B597" s="4" t="s">
        <v>190</v>
      </c>
      <c r="C597" s="4" t="s">
        <v>102</v>
      </c>
      <c r="D597" s="1">
        <v>77183</v>
      </c>
      <c r="E597" s="5">
        <v>85</v>
      </c>
      <c r="F597" s="5">
        <v>4.25</v>
      </c>
      <c r="G597" s="5">
        <v>89.25</v>
      </c>
      <c r="H597" s="6">
        <v>0.6</v>
      </c>
      <c r="I597" s="7">
        <v>0.4</v>
      </c>
      <c r="J597" s="8">
        <v>1</v>
      </c>
    </row>
    <row r="598" spans="1:10" ht="15.75" customHeight="1" x14ac:dyDescent="0.2">
      <c r="A598" s="3">
        <v>43777</v>
      </c>
      <c r="B598" s="4" t="s">
        <v>404</v>
      </c>
      <c r="C598" s="4" t="s">
        <v>405</v>
      </c>
      <c r="D598" s="1">
        <v>85190</v>
      </c>
      <c r="E598" s="5">
        <v>240</v>
      </c>
      <c r="F598" s="5">
        <v>12</v>
      </c>
      <c r="G598" s="5">
        <v>252</v>
      </c>
      <c r="H598" s="6">
        <v>0.2</v>
      </c>
      <c r="I598" s="7">
        <v>1.2</v>
      </c>
      <c r="J598" s="8">
        <v>1</v>
      </c>
    </row>
    <row r="599" spans="1:10" ht="15.75" customHeight="1" x14ac:dyDescent="0.2">
      <c r="A599" s="3">
        <v>43777</v>
      </c>
      <c r="B599" s="4" t="s">
        <v>406</v>
      </c>
      <c r="C599" s="4" t="s">
        <v>407</v>
      </c>
      <c r="D599" s="1">
        <v>44220</v>
      </c>
      <c r="E599" s="5">
        <v>245</v>
      </c>
      <c r="F599" s="5">
        <v>12.25</v>
      </c>
      <c r="G599" s="5">
        <v>257.25</v>
      </c>
      <c r="H599" s="6">
        <v>1.55</v>
      </c>
      <c r="I599" s="7">
        <v>1.2</v>
      </c>
      <c r="J599" s="8">
        <v>1</v>
      </c>
    </row>
    <row r="600" spans="1:10" ht="15.75" customHeight="1" x14ac:dyDescent="0.2">
      <c r="A600" s="3">
        <v>43782</v>
      </c>
      <c r="B600" s="4" t="s">
        <v>179</v>
      </c>
      <c r="C600" s="4" t="s">
        <v>49</v>
      </c>
      <c r="D600" s="1">
        <v>68350</v>
      </c>
      <c r="E600" s="5">
        <v>210</v>
      </c>
      <c r="F600" s="5">
        <v>10.5</v>
      </c>
      <c r="G600" s="5">
        <v>220.5</v>
      </c>
      <c r="H600" s="6">
        <v>1</v>
      </c>
      <c r="I600" s="7">
        <v>3</v>
      </c>
      <c r="J600" s="8">
        <v>0</v>
      </c>
    </row>
    <row r="601" spans="1:10" ht="15.75" customHeight="1" x14ac:dyDescent="0.2">
      <c r="A601" s="3">
        <v>43782</v>
      </c>
      <c r="B601" s="4" t="s">
        <v>75</v>
      </c>
      <c r="C601" s="4" t="s">
        <v>76</v>
      </c>
      <c r="D601" s="1">
        <v>1100</v>
      </c>
      <c r="E601" s="5">
        <v>103</v>
      </c>
      <c r="F601" s="5">
        <v>5.15</v>
      </c>
      <c r="G601" s="5">
        <v>108.15</v>
      </c>
      <c r="H601" s="6">
        <v>0.6</v>
      </c>
      <c r="I601" s="7">
        <v>0.9</v>
      </c>
      <c r="J601" s="8">
        <v>3</v>
      </c>
    </row>
    <row r="602" spans="1:10" ht="15.75" customHeight="1" x14ac:dyDescent="0.2">
      <c r="A602" s="3">
        <v>43782</v>
      </c>
      <c r="B602" s="4" t="s">
        <v>65</v>
      </c>
      <c r="C602" s="4" t="s">
        <v>17</v>
      </c>
      <c r="D602" s="1">
        <v>42190</v>
      </c>
      <c r="E602" s="5">
        <v>69</v>
      </c>
      <c r="F602" s="5">
        <v>3.45</v>
      </c>
      <c r="G602" s="5">
        <v>72.45</v>
      </c>
      <c r="H602" s="6">
        <v>0.3</v>
      </c>
      <c r="I602" s="7">
        <v>0.2</v>
      </c>
      <c r="J602" s="8">
        <v>1</v>
      </c>
    </row>
    <row r="603" spans="1:10" ht="15.75" customHeight="1" x14ac:dyDescent="0.2">
      <c r="A603" s="3">
        <v>43782</v>
      </c>
      <c r="B603" s="4" t="s">
        <v>88</v>
      </c>
      <c r="C603" s="4" t="s">
        <v>56</v>
      </c>
      <c r="D603" s="1">
        <v>70300</v>
      </c>
      <c r="E603" s="5">
        <v>103</v>
      </c>
      <c r="F603" s="5">
        <v>5.15</v>
      </c>
      <c r="G603" s="5">
        <v>108.15</v>
      </c>
      <c r="H603" s="6">
        <v>0.8</v>
      </c>
      <c r="I603" s="7">
        <v>0.8</v>
      </c>
      <c r="J603" s="8">
        <v>2</v>
      </c>
    </row>
    <row r="604" spans="1:10" ht="15.75" customHeight="1" x14ac:dyDescent="0.2">
      <c r="A604" s="3">
        <v>43782</v>
      </c>
      <c r="B604" s="4" t="s">
        <v>408</v>
      </c>
      <c r="C604" s="4" t="s">
        <v>409</v>
      </c>
      <c r="D604" s="1">
        <v>80910</v>
      </c>
      <c r="E604" s="5">
        <v>134</v>
      </c>
      <c r="F604" s="5">
        <v>6.7</v>
      </c>
      <c r="G604" s="5">
        <v>140.69999999999999</v>
      </c>
      <c r="H604" s="6">
        <v>0.4</v>
      </c>
      <c r="I604" s="7">
        <v>1</v>
      </c>
      <c r="J604" s="8">
        <v>1</v>
      </c>
    </row>
    <row r="605" spans="1:10" ht="15.75" customHeight="1" x14ac:dyDescent="0.2">
      <c r="A605" s="3">
        <v>43782</v>
      </c>
      <c r="B605" s="4" t="s">
        <v>94</v>
      </c>
      <c r="C605" s="4" t="s">
        <v>38</v>
      </c>
      <c r="D605" s="1">
        <v>7200</v>
      </c>
      <c r="E605" s="5">
        <v>144</v>
      </c>
      <c r="F605" s="5">
        <v>7.2</v>
      </c>
      <c r="G605" s="5">
        <v>151.19999999999999</v>
      </c>
      <c r="H605" s="6">
        <v>0.22</v>
      </c>
      <c r="I605" s="7">
        <v>0.5</v>
      </c>
      <c r="J605" s="8">
        <v>1</v>
      </c>
    </row>
    <row r="606" spans="1:10" ht="15.75" customHeight="1" x14ac:dyDescent="0.2">
      <c r="A606" s="3">
        <v>43783</v>
      </c>
      <c r="B606" s="4" t="s">
        <v>410</v>
      </c>
      <c r="C606" s="4" t="s">
        <v>36</v>
      </c>
      <c r="D606" s="1">
        <v>78990</v>
      </c>
      <c r="E606" s="5">
        <v>235</v>
      </c>
      <c r="F606" s="5">
        <v>11.75</v>
      </c>
      <c r="G606" s="5">
        <v>246.75</v>
      </c>
      <c r="H606" s="6">
        <v>0.6</v>
      </c>
      <c r="I606" s="7">
        <v>1.6</v>
      </c>
      <c r="J606" s="8">
        <v>4</v>
      </c>
    </row>
    <row r="607" spans="1:10" ht="15.75" customHeight="1" x14ac:dyDescent="0.2">
      <c r="A607" s="3">
        <v>43783</v>
      </c>
      <c r="B607" s="4" t="s">
        <v>91</v>
      </c>
      <c r="C607" s="4" t="s">
        <v>20</v>
      </c>
      <c r="D607" s="1">
        <v>69780</v>
      </c>
      <c r="E607" s="5">
        <v>57</v>
      </c>
      <c r="F607" s="5">
        <v>2.85</v>
      </c>
      <c r="G607" s="5">
        <v>59.85</v>
      </c>
      <c r="H607" s="6">
        <v>0.3</v>
      </c>
      <c r="I607" s="7">
        <v>0.4</v>
      </c>
      <c r="J607" s="8">
        <v>2</v>
      </c>
    </row>
    <row r="608" spans="1:10" ht="15.75" customHeight="1" x14ac:dyDescent="0.2">
      <c r="A608" s="3">
        <v>43783</v>
      </c>
      <c r="B608" s="4" t="s">
        <v>54</v>
      </c>
      <c r="C608" s="4" t="s">
        <v>13</v>
      </c>
      <c r="D608" s="1">
        <v>44160</v>
      </c>
      <c r="E608" s="5">
        <v>77</v>
      </c>
      <c r="F608" s="5">
        <v>3.85</v>
      </c>
      <c r="G608" s="5">
        <v>80.849999999999994</v>
      </c>
      <c r="H608" s="6">
        <v>0.2</v>
      </c>
      <c r="I608" s="7">
        <v>0.2</v>
      </c>
      <c r="J608" s="8">
        <v>1</v>
      </c>
    </row>
    <row r="609" spans="1:10" ht="15.75" customHeight="1" x14ac:dyDescent="0.2">
      <c r="A609" s="3">
        <v>43783</v>
      </c>
      <c r="B609" s="4" t="s">
        <v>411</v>
      </c>
      <c r="C609" s="4" t="s">
        <v>412</v>
      </c>
      <c r="D609" s="1">
        <v>74800</v>
      </c>
      <c r="E609" s="5">
        <v>113</v>
      </c>
      <c r="F609" s="5">
        <v>5.65</v>
      </c>
      <c r="G609" s="5">
        <v>118.65</v>
      </c>
      <c r="H609" s="6">
        <v>0.23</v>
      </c>
      <c r="I609" s="7">
        <v>1</v>
      </c>
      <c r="J609" s="8">
        <v>1</v>
      </c>
    </row>
    <row r="610" spans="1:10" ht="15.75" customHeight="1" x14ac:dyDescent="0.2">
      <c r="A610" s="3">
        <v>43784</v>
      </c>
      <c r="B610" s="4" t="s">
        <v>292</v>
      </c>
      <c r="C610" s="4" t="s">
        <v>293</v>
      </c>
      <c r="D610" s="1">
        <v>49120</v>
      </c>
      <c r="E610" s="5">
        <v>211</v>
      </c>
      <c r="F610" s="5">
        <v>10.55</v>
      </c>
      <c r="G610" s="5">
        <v>221.55</v>
      </c>
      <c r="H610" s="6">
        <v>0.85</v>
      </c>
      <c r="I610" s="7">
        <v>1</v>
      </c>
      <c r="J610" s="8">
        <v>1</v>
      </c>
    </row>
    <row r="611" spans="1:10" ht="15.75" customHeight="1" x14ac:dyDescent="0.2">
      <c r="A611" s="3">
        <v>43787</v>
      </c>
      <c r="B611" s="4" t="s">
        <v>413</v>
      </c>
      <c r="C611" s="4" t="s">
        <v>414</v>
      </c>
      <c r="D611" s="1">
        <v>69630</v>
      </c>
      <c r="E611" s="5">
        <v>103</v>
      </c>
      <c r="F611" s="5">
        <v>5.15</v>
      </c>
      <c r="G611" s="5">
        <v>108.15</v>
      </c>
      <c r="H611" s="6">
        <v>0.22</v>
      </c>
      <c r="I611" s="7">
        <v>0.5</v>
      </c>
      <c r="J611" s="8">
        <v>1</v>
      </c>
    </row>
    <row r="612" spans="1:10" ht="15.75" customHeight="1" x14ac:dyDescent="0.2">
      <c r="A612" s="3">
        <v>43787</v>
      </c>
      <c r="B612" s="4" t="s">
        <v>182</v>
      </c>
      <c r="C612" s="4" t="s">
        <v>42</v>
      </c>
      <c r="D612" s="1">
        <v>44750</v>
      </c>
      <c r="E612" s="5">
        <v>87</v>
      </c>
      <c r="F612" s="5">
        <v>4.3499999999999996</v>
      </c>
      <c r="G612" s="5">
        <v>91.35</v>
      </c>
      <c r="H612" s="6">
        <v>0.25</v>
      </c>
      <c r="I612" s="7">
        <v>0.4</v>
      </c>
      <c r="J612" s="8">
        <v>1</v>
      </c>
    </row>
    <row r="613" spans="1:10" ht="15.75" customHeight="1" x14ac:dyDescent="0.2">
      <c r="A613" s="3">
        <v>43788</v>
      </c>
      <c r="B613" s="4" t="s">
        <v>75</v>
      </c>
      <c r="C613" s="4" t="s">
        <v>76</v>
      </c>
      <c r="D613" s="1">
        <v>1100</v>
      </c>
      <c r="E613" s="5">
        <v>67</v>
      </c>
      <c r="F613" s="5">
        <v>3.35</v>
      </c>
      <c r="G613" s="5">
        <v>70.349999999999994</v>
      </c>
      <c r="H613" s="6">
        <v>0.35</v>
      </c>
      <c r="I613" s="7">
        <v>0.4</v>
      </c>
      <c r="J613" s="8">
        <v>1</v>
      </c>
    </row>
    <row r="614" spans="1:10" ht="15.75" customHeight="1" x14ac:dyDescent="0.2">
      <c r="A614" s="3">
        <v>43788</v>
      </c>
      <c r="B614" s="4" t="s">
        <v>65</v>
      </c>
      <c r="C614" s="4" t="s">
        <v>17</v>
      </c>
      <c r="D614" s="1">
        <v>42190</v>
      </c>
      <c r="E614" s="5">
        <v>69</v>
      </c>
      <c r="F614" s="5">
        <v>3.45</v>
      </c>
      <c r="G614" s="5">
        <v>72.45</v>
      </c>
      <c r="H614" s="6">
        <v>0.28000000000000003</v>
      </c>
      <c r="I614" s="7">
        <v>0.2</v>
      </c>
      <c r="J614" s="8">
        <v>1</v>
      </c>
    </row>
    <row r="615" spans="1:10" ht="15.75" customHeight="1" x14ac:dyDescent="0.2">
      <c r="A615" s="3">
        <v>43788</v>
      </c>
      <c r="B615" s="4" t="s">
        <v>415</v>
      </c>
      <c r="C615" s="4" t="s">
        <v>416</v>
      </c>
      <c r="D615" s="1">
        <v>31120</v>
      </c>
      <c r="E615" s="5">
        <v>111</v>
      </c>
      <c r="F615" s="5">
        <v>5.55</v>
      </c>
      <c r="G615" s="5">
        <v>116.55</v>
      </c>
      <c r="H615" s="6">
        <v>0.24</v>
      </c>
      <c r="I615" s="7">
        <v>0.5</v>
      </c>
      <c r="J615" s="8">
        <v>1</v>
      </c>
    </row>
    <row r="616" spans="1:10" ht="15.75" customHeight="1" x14ac:dyDescent="0.2">
      <c r="A616" s="3">
        <v>43789</v>
      </c>
      <c r="B616" s="4" t="s">
        <v>64</v>
      </c>
      <c r="C616" s="4" t="s">
        <v>21</v>
      </c>
      <c r="D616" s="1">
        <v>3000</v>
      </c>
      <c r="E616" s="5">
        <v>183</v>
      </c>
      <c r="F616" s="5">
        <v>9.15</v>
      </c>
      <c r="G616" s="5">
        <v>192.15</v>
      </c>
      <c r="H616" s="6">
        <v>0.9</v>
      </c>
      <c r="I616" s="7">
        <v>1</v>
      </c>
      <c r="J616" s="8">
        <v>3</v>
      </c>
    </row>
    <row r="617" spans="1:10" ht="15.75" customHeight="1" x14ac:dyDescent="0.2">
      <c r="A617" s="3">
        <v>43789</v>
      </c>
      <c r="B617" s="4" t="s">
        <v>91</v>
      </c>
      <c r="C617" s="4" t="s">
        <v>20</v>
      </c>
      <c r="D617" s="1">
        <v>69780</v>
      </c>
      <c r="E617" s="5">
        <v>149</v>
      </c>
      <c r="F617" s="5">
        <v>7.45</v>
      </c>
      <c r="G617" s="5">
        <v>156.44999999999999</v>
      </c>
      <c r="H617" s="6">
        <v>0.6</v>
      </c>
      <c r="I617" s="7">
        <v>1</v>
      </c>
      <c r="J617" s="8">
        <v>4</v>
      </c>
    </row>
    <row r="618" spans="1:10" ht="15.75" customHeight="1" x14ac:dyDescent="0.2">
      <c r="A618" s="3">
        <v>43789</v>
      </c>
      <c r="B618" s="4" t="s">
        <v>417</v>
      </c>
      <c r="C618" s="4" t="s">
        <v>418</v>
      </c>
      <c r="D618" s="1">
        <v>50480</v>
      </c>
      <c r="E618" s="5">
        <v>235</v>
      </c>
      <c r="F618" s="5">
        <v>11.75</v>
      </c>
      <c r="G618" s="5">
        <v>246.75</v>
      </c>
      <c r="H618" s="6">
        <v>0.3</v>
      </c>
      <c r="I618" s="7">
        <v>1.2</v>
      </c>
      <c r="J618" s="8">
        <v>1</v>
      </c>
    </row>
    <row r="619" spans="1:10" ht="15.75" customHeight="1" x14ac:dyDescent="0.2">
      <c r="A619" s="3">
        <v>43789</v>
      </c>
      <c r="B619" s="4" t="s">
        <v>54</v>
      </c>
      <c r="C619" s="4" t="s">
        <v>13</v>
      </c>
      <c r="D619" s="1">
        <v>44160</v>
      </c>
      <c r="E619" s="5">
        <v>87</v>
      </c>
      <c r="F619" s="5">
        <v>4.3499999999999996</v>
      </c>
      <c r="G619" s="5">
        <v>91.35</v>
      </c>
      <c r="H619" s="6">
        <v>0.2</v>
      </c>
      <c r="I619" s="7">
        <v>0.4</v>
      </c>
      <c r="J619" s="8">
        <v>1</v>
      </c>
    </row>
    <row r="620" spans="1:10" ht="15.75" customHeight="1" x14ac:dyDescent="0.2">
      <c r="A620" s="3">
        <v>43789</v>
      </c>
      <c r="B620" s="4" t="s">
        <v>88</v>
      </c>
      <c r="C620" s="4" t="s">
        <v>56</v>
      </c>
      <c r="D620" s="1">
        <v>70300</v>
      </c>
      <c r="E620" s="5">
        <v>165</v>
      </c>
      <c r="F620" s="5">
        <v>8.25</v>
      </c>
      <c r="G620" s="5">
        <v>173.25</v>
      </c>
      <c r="H620" s="6">
        <v>1.58</v>
      </c>
      <c r="I620" s="7">
        <v>1.3</v>
      </c>
      <c r="J620" s="8">
        <v>3</v>
      </c>
    </row>
    <row r="621" spans="1:10" ht="15.75" customHeight="1" x14ac:dyDescent="0.2">
      <c r="A621" s="3">
        <v>43789</v>
      </c>
      <c r="B621" s="4" t="s">
        <v>94</v>
      </c>
      <c r="C621" s="4" t="s">
        <v>38</v>
      </c>
      <c r="D621" s="1">
        <v>7200</v>
      </c>
      <c r="E621" s="5">
        <v>144</v>
      </c>
      <c r="F621" s="5">
        <v>7.2</v>
      </c>
      <c r="G621" s="5">
        <v>151.19999999999999</v>
      </c>
      <c r="H621" s="6">
        <v>0.32</v>
      </c>
      <c r="I621" s="7">
        <v>0.3</v>
      </c>
      <c r="J621" s="8">
        <v>1</v>
      </c>
    </row>
    <row r="622" spans="1:10" ht="15.75" customHeight="1" x14ac:dyDescent="0.2">
      <c r="A622" s="3">
        <v>43790</v>
      </c>
      <c r="B622" s="4" t="s">
        <v>419</v>
      </c>
      <c r="C622" s="4" t="s">
        <v>420</v>
      </c>
      <c r="D622" s="1">
        <v>53940</v>
      </c>
      <c r="E622" s="5">
        <v>165</v>
      </c>
      <c r="F622" s="5">
        <v>8.25</v>
      </c>
      <c r="G622" s="5">
        <v>173.25</v>
      </c>
      <c r="H622" s="6">
        <v>0.2</v>
      </c>
      <c r="I622" s="7">
        <v>0.6</v>
      </c>
      <c r="J622" s="8">
        <v>1</v>
      </c>
    </row>
    <row r="623" spans="1:10" ht="15.75" customHeight="1" x14ac:dyDescent="0.2">
      <c r="A623" s="3">
        <v>43790</v>
      </c>
      <c r="B623" s="4" t="s">
        <v>421</v>
      </c>
      <c r="C623" s="4" t="s">
        <v>422</v>
      </c>
      <c r="D623" s="1">
        <v>95310</v>
      </c>
      <c r="E623" s="5">
        <v>170</v>
      </c>
      <c r="F623" s="5">
        <v>8.5</v>
      </c>
      <c r="G623" s="5">
        <v>178.5</v>
      </c>
      <c r="H623" s="6">
        <v>0.37</v>
      </c>
      <c r="I623" s="7">
        <v>1.2</v>
      </c>
      <c r="J623" s="8">
        <v>1</v>
      </c>
    </row>
    <row r="624" spans="1:10" ht="15.75" customHeight="1" x14ac:dyDescent="0.2">
      <c r="A624" s="3">
        <v>43794</v>
      </c>
      <c r="B624" s="4"/>
      <c r="C624" s="4" t="s">
        <v>423</v>
      </c>
      <c r="D624" s="1">
        <v>18570</v>
      </c>
      <c r="E624" s="5">
        <v>80</v>
      </c>
      <c r="F624" s="5">
        <v>4</v>
      </c>
      <c r="G624" s="5">
        <v>84</v>
      </c>
      <c r="H624" s="6">
        <v>0.3</v>
      </c>
      <c r="I624" s="7">
        <v>0.4</v>
      </c>
      <c r="J624" s="8">
        <v>1</v>
      </c>
    </row>
    <row r="625" spans="1:10" ht="15.75" customHeight="1" x14ac:dyDescent="0.2">
      <c r="A625" s="3">
        <v>43795</v>
      </c>
      <c r="B625" s="4" t="s">
        <v>421</v>
      </c>
      <c r="C625" s="4" t="s">
        <v>422</v>
      </c>
      <c r="D625" s="1">
        <v>95310</v>
      </c>
      <c r="E625" s="5">
        <v>170</v>
      </c>
      <c r="F625" s="5">
        <v>8.5</v>
      </c>
      <c r="G625" s="5">
        <v>178.5</v>
      </c>
      <c r="H625" s="6">
        <v>0.37</v>
      </c>
      <c r="I625" s="7">
        <v>1.2</v>
      </c>
      <c r="J625" s="8">
        <v>1</v>
      </c>
    </row>
    <row r="626" spans="1:10" ht="15.75" customHeight="1" x14ac:dyDescent="0.2">
      <c r="A626" s="3">
        <v>43795</v>
      </c>
      <c r="B626" s="4" t="s">
        <v>115</v>
      </c>
      <c r="C626" s="4" t="s">
        <v>116</v>
      </c>
      <c r="D626" s="1">
        <v>51210</v>
      </c>
      <c r="E626" s="5">
        <v>66</v>
      </c>
      <c r="F626" s="5">
        <v>3.3</v>
      </c>
      <c r="G626" s="5">
        <v>69.3</v>
      </c>
      <c r="H626" s="6">
        <v>0.31</v>
      </c>
      <c r="I626" s="7">
        <v>0.4</v>
      </c>
      <c r="J626" s="8">
        <v>1</v>
      </c>
    </row>
    <row r="627" spans="1:10" ht="15.75" customHeight="1" x14ac:dyDescent="0.2">
      <c r="A627" s="3">
        <v>43795</v>
      </c>
      <c r="B627" s="4" t="s">
        <v>94</v>
      </c>
      <c r="C627" s="4" t="s">
        <v>38</v>
      </c>
      <c r="D627" s="1">
        <v>7200</v>
      </c>
      <c r="E627" s="5">
        <v>77</v>
      </c>
      <c r="F627" s="5">
        <v>3.85</v>
      </c>
      <c r="G627" s="5">
        <v>80.849999999999994</v>
      </c>
      <c r="H627" s="6">
        <v>0.32</v>
      </c>
      <c r="I627" s="7">
        <v>0.4</v>
      </c>
      <c r="J627" s="8">
        <v>1</v>
      </c>
    </row>
    <row r="628" spans="1:10" ht="15.75" customHeight="1" x14ac:dyDescent="0.2">
      <c r="A628" s="3">
        <v>43796</v>
      </c>
      <c r="B628" s="4" t="s">
        <v>64</v>
      </c>
      <c r="C628" s="4" t="s">
        <v>21</v>
      </c>
      <c r="D628" s="1">
        <v>3000</v>
      </c>
      <c r="E628" s="5">
        <v>72</v>
      </c>
      <c r="F628" s="5">
        <v>3.6</v>
      </c>
      <c r="G628" s="5">
        <v>75.599999999999994</v>
      </c>
      <c r="H628" s="6">
        <v>0.215</v>
      </c>
      <c r="I628" s="7">
        <v>0.4</v>
      </c>
      <c r="J628" s="8">
        <v>2</v>
      </c>
    </row>
    <row r="629" spans="1:10" ht="15.75" customHeight="1" x14ac:dyDescent="0.2">
      <c r="A629" s="3">
        <v>43796</v>
      </c>
      <c r="B629" s="4" t="s">
        <v>91</v>
      </c>
      <c r="C629" s="4" t="s">
        <v>20</v>
      </c>
      <c r="D629" s="1">
        <v>69780</v>
      </c>
      <c r="E629" s="5">
        <v>57</v>
      </c>
      <c r="F629" s="5">
        <v>2.85</v>
      </c>
      <c r="G629" s="5">
        <v>59.85</v>
      </c>
      <c r="H629" s="6">
        <v>0.38</v>
      </c>
      <c r="I629" s="7">
        <v>0.4</v>
      </c>
      <c r="J629" s="8">
        <v>1</v>
      </c>
    </row>
    <row r="630" spans="1:10" ht="15.75" customHeight="1" x14ac:dyDescent="0.2">
      <c r="A630" s="3">
        <v>43796</v>
      </c>
      <c r="B630" s="4" t="s">
        <v>136</v>
      </c>
      <c r="C630" s="4" t="s">
        <v>137</v>
      </c>
      <c r="D630" s="1">
        <v>73100</v>
      </c>
      <c r="E630" s="5">
        <v>113</v>
      </c>
      <c r="F630" s="5">
        <v>5.65</v>
      </c>
      <c r="G630" s="5">
        <v>118.65</v>
      </c>
      <c r="H630" s="6">
        <v>0.18</v>
      </c>
      <c r="I630" s="7">
        <v>1</v>
      </c>
      <c r="J630" s="8">
        <v>1</v>
      </c>
    </row>
    <row r="631" spans="1:10" ht="15.75" customHeight="1" x14ac:dyDescent="0.2">
      <c r="A631" s="3">
        <v>43796</v>
      </c>
      <c r="B631" s="4" t="s">
        <v>424</v>
      </c>
      <c r="C631" s="4" t="s">
        <v>425</v>
      </c>
      <c r="D631" s="1">
        <v>14320</v>
      </c>
      <c r="E631" s="5">
        <v>235</v>
      </c>
      <c r="F631" s="5">
        <v>11.75</v>
      </c>
      <c r="G631" s="5">
        <v>246.75</v>
      </c>
      <c r="H631" s="6">
        <v>0.17</v>
      </c>
      <c r="I631" s="7">
        <v>1.2</v>
      </c>
      <c r="J631" s="8">
        <v>1</v>
      </c>
    </row>
    <row r="632" spans="1:10" ht="15.75" customHeight="1" x14ac:dyDescent="0.2">
      <c r="A632" s="3">
        <v>43796</v>
      </c>
      <c r="B632" s="4" t="s">
        <v>426</v>
      </c>
      <c r="C632" s="4" t="s">
        <v>427</v>
      </c>
      <c r="D632" s="1">
        <v>26700</v>
      </c>
      <c r="E632" s="5">
        <v>82</v>
      </c>
      <c r="F632" s="5">
        <v>4.0999999999999996</v>
      </c>
      <c r="G632" s="5">
        <v>86.1</v>
      </c>
      <c r="H632" s="6">
        <v>0.33</v>
      </c>
      <c r="I632" s="7">
        <v>0.4</v>
      </c>
      <c r="J632" s="8">
        <v>1</v>
      </c>
    </row>
    <row r="633" spans="1:10" ht="15.75" customHeight="1" x14ac:dyDescent="0.2">
      <c r="A633" s="3">
        <v>43796</v>
      </c>
      <c r="B633" s="4" t="s">
        <v>426</v>
      </c>
      <c r="C633" s="4" t="s">
        <v>428</v>
      </c>
      <c r="D633" s="1">
        <v>13200</v>
      </c>
      <c r="E633" s="5">
        <v>88</v>
      </c>
      <c r="F633" s="5">
        <v>4.4000000000000004</v>
      </c>
      <c r="G633" s="5">
        <v>92.4</v>
      </c>
      <c r="H633" s="6">
        <v>0.35</v>
      </c>
      <c r="I633" s="7">
        <v>0.4</v>
      </c>
      <c r="J633" s="8">
        <v>1</v>
      </c>
    </row>
    <row r="634" spans="1:10" ht="15.75" customHeight="1" x14ac:dyDescent="0.2">
      <c r="A634" s="3">
        <v>43796</v>
      </c>
      <c r="B634" s="4" t="s">
        <v>429</v>
      </c>
      <c r="C634" s="4" t="s">
        <v>430</v>
      </c>
      <c r="D634" s="1">
        <v>30560</v>
      </c>
      <c r="E634" s="5">
        <v>88</v>
      </c>
      <c r="F634" s="5">
        <v>4.4000000000000004</v>
      </c>
      <c r="G634" s="5">
        <v>92.4</v>
      </c>
      <c r="H634" s="6">
        <v>0.35</v>
      </c>
      <c r="I634" s="7">
        <v>0.4</v>
      </c>
      <c r="J634" s="8">
        <v>1</v>
      </c>
    </row>
    <row r="635" spans="1:10" ht="15.75" customHeight="1" x14ac:dyDescent="0.2">
      <c r="A635" s="3">
        <v>43796</v>
      </c>
      <c r="B635" s="4" t="s">
        <v>431</v>
      </c>
      <c r="C635" s="4" t="s">
        <v>432</v>
      </c>
      <c r="D635" s="1">
        <v>81150</v>
      </c>
      <c r="E635" s="5">
        <v>100</v>
      </c>
      <c r="F635" s="5">
        <v>5</v>
      </c>
      <c r="G635" s="5">
        <v>105</v>
      </c>
      <c r="H635" s="6">
        <v>0.33</v>
      </c>
      <c r="I635" s="7">
        <v>0.4</v>
      </c>
      <c r="J635" s="8">
        <v>1</v>
      </c>
    </row>
    <row r="636" spans="1:10" ht="15.75" customHeight="1" x14ac:dyDescent="0.2">
      <c r="A636" s="3">
        <v>43796</v>
      </c>
      <c r="B636" s="4" t="s">
        <v>426</v>
      </c>
      <c r="C636" s="4" t="s">
        <v>433</v>
      </c>
      <c r="D636" s="1">
        <v>13760</v>
      </c>
      <c r="E636" s="5">
        <v>88</v>
      </c>
      <c r="F636" s="5">
        <v>4.4000000000000004</v>
      </c>
      <c r="G636" s="5">
        <v>92.4</v>
      </c>
      <c r="H636" s="6">
        <v>0.45</v>
      </c>
      <c r="I636" s="7">
        <v>0.4</v>
      </c>
      <c r="J636" s="8">
        <v>1</v>
      </c>
    </row>
    <row r="637" spans="1:10" ht="15.75" customHeight="1" x14ac:dyDescent="0.2">
      <c r="A637" s="3">
        <v>43796</v>
      </c>
      <c r="B637" s="4" t="s">
        <v>431</v>
      </c>
      <c r="C637" s="4" t="s">
        <v>434</v>
      </c>
      <c r="D637" s="1">
        <v>66000</v>
      </c>
      <c r="E637" s="5">
        <v>93</v>
      </c>
      <c r="F637" s="5">
        <v>4.6500000000000004</v>
      </c>
      <c r="G637" s="5">
        <v>97.65</v>
      </c>
      <c r="H637" s="6">
        <v>0.33200000000000002</v>
      </c>
      <c r="I637" s="7">
        <v>0.4</v>
      </c>
      <c r="J637" s="8">
        <v>1</v>
      </c>
    </row>
    <row r="638" spans="1:10" ht="15.75" customHeight="1" x14ac:dyDescent="0.2">
      <c r="A638" s="3">
        <v>43796</v>
      </c>
      <c r="B638" s="4" t="s">
        <v>435</v>
      </c>
      <c r="C638" s="4" t="s">
        <v>436</v>
      </c>
      <c r="D638" s="1">
        <v>16100</v>
      </c>
      <c r="E638" s="5">
        <v>100</v>
      </c>
      <c r="F638" s="5">
        <v>5</v>
      </c>
      <c r="G638" s="5">
        <v>105</v>
      </c>
      <c r="H638" s="6">
        <v>0.23499999999999999</v>
      </c>
      <c r="I638" s="7">
        <v>0.4</v>
      </c>
      <c r="J638" s="8">
        <v>1</v>
      </c>
    </row>
    <row r="639" spans="1:10" ht="15.75" customHeight="1" x14ac:dyDescent="0.2">
      <c r="A639" s="3">
        <v>43796</v>
      </c>
      <c r="B639" s="4" t="s">
        <v>437</v>
      </c>
      <c r="C639" s="4" t="s">
        <v>25</v>
      </c>
      <c r="D639" s="1">
        <v>50000</v>
      </c>
      <c r="E639" s="5">
        <v>80</v>
      </c>
      <c r="F639" s="5">
        <v>4</v>
      </c>
      <c r="G639" s="5">
        <v>84</v>
      </c>
      <c r="H639" s="6">
        <v>0.25</v>
      </c>
      <c r="I639" s="7">
        <v>0.2</v>
      </c>
      <c r="J639" s="8">
        <v>1</v>
      </c>
    </row>
    <row r="640" spans="1:10" ht="15.75" customHeight="1" x14ac:dyDescent="0.2">
      <c r="A640" s="3">
        <v>43796</v>
      </c>
      <c r="B640" s="4" t="s">
        <v>65</v>
      </c>
      <c r="C640" s="4" t="s">
        <v>17</v>
      </c>
      <c r="D640" s="1">
        <v>42190</v>
      </c>
      <c r="E640" s="5">
        <v>113</v>
      </c>
      <c r="F640" s="5">
        <v>5.65</v>
      </c>
      <c r="G640" s="5">
        <v>118.65</v>
      </c>
      <c r="H640" s="6">
        <v>0.54</v>
      </c>
      <c r="I640" s="7">
        <v>0.5</v>
      </c>
      <c r="J640" s="8">
        <v>2</v>
      </c>
    </row>
    <row r="641" spans="1:10" ht="15.75" customHeight="1" x14ac:dyDescent="0.2">
      <c r="A641" s="3">
        <v>43797</v>
      </c>
      <c r="B641" s="4" t="s">
        <v>431</v>
      </c>
      <c r="C641" s="4" t="s">
        <v>438</v>
      </c>
      <c r="D641" s="1">
        <v>34990</v>
      </c>
      <c r="E641" s="5">
        <v>134</v>
      </c>
      <c r="F641" s="5">
        <v>6.7</v>
      </c>
      <c r="G641" s="5">
        <v>140.69999999999999</v>
      </c>
      <c r="H641" s="6">
        <v>0.86</v>
      </c>
      <c r="I641" s="7">
        <v>0.8</v>
      </c>
      <c r="J641" s="8">
        <v>2</v>
      </c>
    </row>
    <row r="642" spans="1:10" ht="15.75" customHeight="1" x14ac:dyDescent="0.2">
      <c r="A642" s="3">
        <v>43797</v>
      </c>
      <c r="B642" s="4" t="s">
        <v>10</v>
      </c>
      <c r="C642" s="4" t="s">
        <v>11</v>
      </c>
      <c r="D642" s="1">
        <v>67350</v>
      </c>
      <c r="E642" s="5">
        <v>90</v>
      </c>
      <c r="F642" s="5">
        <v>4.5</v>
      </c>
      <c r="G642" s="5">
        <v>94.5</v>
      </c>
      <c r="H642" s="6">
        <v>0.5</v>
      </c>
      <c r="I642" s="7">
        <v>1.2</v>
      </c>
      <c r="J642" s="8">
        <v>1</v>
      </c>
    </row>
    <row r="643" spans="1:10" ht="15.75" customHeight="1" x14ac:dyDescent="0.2">
      <c r="A643" s="3">
        <v>43797</v>
      </c>
      <c r="B643" s="4" t="s">
        <v>439</v>
      </c>
      <c r="C643" s="4" t="s">
        <v>440</v>
      </c>
      <c r="D643" s="1">
        <v>4700</v>
      </c>
      <c r="E643" s="5">
        <v>103</v>
      </c>
      <c r="F643" s="5">
        <v>5.15</v>
      </c>
      <c r="G643" s="5">
        <v>108.15</v>
      </c>
      <c r="H643" s="6">
        <v>0.35</v>
      </c>
      <c r="I643" s="7">
        <v>0.4</v>
      </c>
      <c r="J643" s="8">
        <v>1</v>
      </c>
    </row>
    <row r="644" spans="1:10" ht="15.75" customHeight="1" x14ac:dyDescent="0.2">
      <c r="A644" s="3">
        <v>43797</v>
      </c>
      <c r="B644" s="4" t="s">
        <v>426</v>
      </c>
      <c r="C644" s="4" t="s">
        <v>441</v>
      </c>
      <c r="D644" s="1">
        <v>5000</v>
      </c>
      <c r="E644" s="5">
        <v>103</v>
      </c>
      <c r="F644" s="5">
        <v>5.15</v>
      </c>
      <c r="G644" s="5">
        <v>108.15</v>
      </c>
      <c r="H644" s="6">
        <v>0.33500000000000002</v>
      </c>
      <c r="I644" s="7">
        <v>0.4</v>
      </c>
      <c r="J644" s="8">
        <v>1</v>
      </c>
    </row>
    <row r="645" spans="1:10" ht="15.75" customHeight="1" x14ac:dyDescent="0.2">
      <c r="A645" s="3">
        <v>43797</v>
      </c>
      <c r="B645" s="4" t="s">
        <v>54</v>
      </c>
      <c r="C645" s="4" t="s">
        <v>13</v>
      </c>
      <c r="D645" s="1">
        <v>44160</v>
      </c>
      <c r="E645" s="5">
        <v>87</v>
      </c>
      <c r="F645" s="5">
        <v>4.3499999999999996</v>
      </c>
      <c r="G645" s="5">
        <v>91.35</v>
      </c>
      <c r="H645" s="6">
        <v>0.33</v>
      </c>
      <c r="I645" s="7">
        <v>0.4</v>
      </c>
      <c r="J645" s="8">
        <v>1</v>
      </c>
    </row>
    <row r="646" spans="1:10" ht="15.75" customHeight="1" x14ac:dyDescent="0.2">
      <c r="A646" s="3">
        <v>43797</v>
      </c>
      <c r="B646" s="4" t="s">
        <v>442</v>
      </c>
      <c r="C646" s="4" t="s">
        <v>443</v>
      </c>
      <c r="D646" s="1">
        <v>12230</v>
      </c>
      <c r="E646" s="5">
        <v>144</v>
      </c>
      <c r="F646" s="5">
        <v>7.2</v>
      </c>
      <c r="G646" s="5">
        <v>151.19999999999999</v>
      </c>
      <c r="H646" s="6">
        <v>0.22</v>
      </c>
      <c r="I646" s="7">
        <v>1</v>
      </c>
      <c r="J646" s="8">
        <v>1</v>
      </c>
    </row>
    <row r="647" spans="1:10" ht="15.75" customHeight="1" x14ac:dyDescent="0.2">
      <c r="A647" s="3">
        <v>43797</v>
      </c>
      <c r="B647" s="4" t="s">
        <v>444</v>
      </c>
      <c r="C647" s="4" t="s">
        <v>445</v>
      </c>
      <c r="D647" s="1">
        <v>45470</v>
      </c>
      <c r="E647" s="5">
        <v>144</v>
      </c>
      <c r="F647" s="5">
        <v>7.2</v>
      </c>
      <c r="G647" s="5">
        <v>151.19999999999999</v>
      </c>
      <c r="H647" s="6">
        <v>0.36</v>
      </c>
      <c r="I647" s="7">
        <v>1</v>
      </c>
      <c r="J647" s="8">
        <v>1</v>
      </c>
    </row>
    <row r="648" spans="1:10" ht="15.75" customHeight="1" x14ac:dyDescent="0.2">
      <c r="A648" s="3">
        <v>43797</v>
      </c>
      <c r="B648" s="4" t="s">
        <v>179</v>
      </c>
      <c r="C648" s="4" t="s">
        <v>49</v>
      </c>
      <c r="D648" s="1">
        <v>68350</v>
      </c>
      <c r="E648" s="5">
        <v>133</v>
      </c>
      <c r="F648" s="5">
        <v>6.65</v>
      </c>
      <c r="G648" s="5">
        <v>139.65</v>
      </c>
      <c r="H648" s="6">
        <v>0.9</v>
      </c>
      <c r="I648" s="7">
        <v>0.9</v>
      </c>
      <c r="J648" s="8">
        <v>2</v>
      </c>
    </row>
    <row r="649" spans="1:10" ht="15.75" customHeight="1" x14ac:dyDescent="0.2">
      <c r="A649" s="3">
        <v>43797</v>
      </c>
      <c r="B649" s="4" t="s">
        <v>446</v>
      </c>
      <c r="C649" s="4" t="s">
        <v>447</v>
      </c>
      <c r="D649" s="1">
        <v>88270</v>
      </c>
      <c r="E649" s="5">
        <v>93</v>
      </c>
      <c r="F649" s="5">
        <v>4.6500000000000004</v>
      </c>
      <c r="G649" s="5">
        <v>97.65</v>
      </c>
      <c r="H649" s="6">
        <v>0.26</v>
      </c>
      <c r="I649" s="7">
        <v>1</v>
      </c>
      <c r="J649" s="8">
        <v>1</v>
      </c>
    </row>
    <row r="650" spans="1:10" ht="15.75" customHeight="1" x14ac:dyDescent="0.2">
      <c r="A650" s="3">
        <v>43797</v>
      </c>
      <c r="B650" s="4" t="s">
        <v>448</v>
      </c>
      <c r="C650" s="4" t="s">
        <v>233</v>
      </c>
      <c r="D650" s="1">
        <v>61190</v>
      </c>
      <c r="E650" s="5">
        <v>92</v>
      </c>
      <c r="F650" s="5">
        <v>4.5999999999999996</v>
      </c>
      <c r="G650" s="5">
        <v>96.6</v>
      </c>
      <c r="H650" s="6">
        <v>0.38</v>
      </c>
      <c r="I650" s="7">
        <v>0.4</v>
      </c>
      <c r="J650" s="8">
        <v>1</v>
      </c>
    </row>
    <row r="651" spans="1:10" ht="15.75" customHeight="1" x14ac:dyDescent="0.2">
      <c r="A651" s="3">
        <v>43798</v>
      </c>
      <c r="B651" s="4" t="s">
        <v>45</v>
      </c>
      <c r="C651" s="4" t="s">
        <v>46</v>
      </c>
      <c r="D651" s="1">
        <v>26800</v>
      </c>
      <c r="E651" s="5">
        <v>82</v>
      </c>
      <c r="F651" s="5">
        <v>4.0999999999999996</v>
      </c>
      <c r="G651" s="5">
        <v>86.1</v>
      </c>
      <c r="H651" s="6">
        <v>0.32700000000000001</v>
      </c>
      <c r="I651" s="7">
        <v>0.4</v>
      </c>
      <c r="J651" s="8">
        <v>1</v>
      </c>
    </row>
    <row r="652" spans="1:10" ht="15.75" customHeight="1" x14ac:dyDescent="0.2">
      <c r="A652" s="3">
        <v>43798</v>
      </c>
      <c r="B652" s="4" t="s">
        <v>449</v>
      </c>
      <c r="C652" s="4" t="s">
        <v>450</v>
      </c>
      <c r="D652" s="1">
        <v>79120</v>
      </c>
      <c r="E652" s="5">
        <v>235</v>
      </c>
      <c r="F652" s="5">
        <v>11.75</v>
      </c>
      <c r="G652" s="5">
        <v>246.75</v>
      </c>
      <c r="H652" s="6">
        <v>0.16</v>
      </c>
      <c r="I652" s="7">
        <v>1.2</v>
      </c>
      <c r="J652" s="8">
        <v>1</v>
      </c>
    </row>
    <row r="653" spans="1:10" ht="15.75" customHeight="1" x14ac:dyDescent="0.2">
      <c r="A653" s="3">
        <v>43798</v>
      </c>
      <c r="B653" s="4" t="s">
        <v>451</v>
      </c>
      <c r="C653" s="4" t="s">
        <v>452</v>
      </c>
      <c r="D653" s="1">
        <v>64250</v>
      </c>
      <c r="E653" s="5">
        <v>165</v>
      </c>
      <c r="F653" s="5">
        <v>8.25</v>
      </c>
      <c r="G653" s="5">
        <v>173.25</v>
      </c>
      <c r="H653" s="6">
        <v>0.26</v>
      </c>
      <c r="I653" s="7">
        <v>1</v>
      </c>
      <c r="J653" s="8">
        <v>1</v>
      </c>
    </row>
    <row r="654" spans="1:10" ht="15.75" customHeight="1" x14ac:dyDescent="0.2">
      <c r="A654" s="3">
        <v>43798</v>
      </c>
      <c r="B654" s="4" t="s">
        <v>453</v>
      </c>
      <c r="C654" s="4" t="s">
        <v>454</v>
      </c>
      <c r="D654" s="1">
        <v>79420</v>
      </c>
      <c r="E654" s="5">
        <v>230</v>
      </c>
      <c r="F654" s="5">
        <v>11.5</v>
      </c>
      <c r="G654" s="5">
        <v>241.5</v>
      </c>
      <c r="H654" s="6">
        <v>0.66</v>
      </c>
      <c r="I654" s="7">
        <v>1.2</v>
      </c>
      <c r="J654" s="8">
        <v>1</v>
      </c>
    </row>
    <row r="655" spans="1:10" ht="15.75" customHeight="1" x14ac:dyDescent="0.2">
      <c r="A655" s="3">
        <v>43801</v>
      </c>
      <c r="B655" s="4" t="s">
        <v>455</v>
      </c>
      <c r="C655" s="4" t="s">
        <v>456</v>
      </c>
      <c r="D655" s="1">
        <v>88520</v>
      </c>
      <c r="E655" s="5">
        <v>130</v>
      </c>
      <c r="F655" s="5">
        <v>6.5</v>
      </c>
      <c r="G655" s="5">
        <v>136.5</v>
      </c>
      <c r="H655" s="6">
        <v>0.82</v>
      </c>
      <c r="I655" s="7">
        <v>1.2</v>
      </c>
      <c r="J655" s="8">
        <v>1</v>
      </c>
    </row>
    <row r="656" spans="1:10" ht="15.75" customHeight="1" x14ac:dyDescent="0.2">
      <c r="A656" s="3">
        <v>43801</v>
      </c>
      <c r="B656" s="4" t="s">
        <v>457</v>
      </c>
      <c r="C656" s="4" t="s">
        <v>458</v>
      </c>
      <c r="D656" s="1">
        <v>45270</v>
      </c>
      <c r="E656" s="5">
        <v>144</v>
      </c>
      <c r="F656" s="5">
        <v>7.2</v>
      </c>
      <c r="G656" s="5">
        <v>151.19999999999999</v>
      </c>
      <c r="H656" s="6">
        <v>0.22</v>
      </c>
      <c r="I656" s="7">
        <v>0.6</v>
      </c>
      <c r="J656" s="8">
        <v>1</v>
      </c>
    </row>
    <row r="657" spans="1:10" ht="15.75" customHeight="1" x14ac:dyDescent="0.2">
      <c r="A657" s="3">
        <v>43801</v>
      </c>
      <c r="B657" s="4" t="s">
        <v>459</v>
      </c>
      <c r="C657" s="4" t="s">
        <v>460</v>
      </c>
      <c r="D657" s="1">
        <v>91400</v>
      </c>
      <c r="E657" s="5">
        <v>185</v>
      </c>
      <c r="F657" s="5">
        <v>9.25</v>
      </c>
      <c r="G657" s="5">
        <v>194.25</v>
      </c>
      <c r="H657" s="6">
        <v>0.21</v>
      </c>
      <c r="I657" s="7">
        <v>1.2</v>
      </c>
      <c r="J657" s="8">
        <v>1</v>
      </c>
    </row>
    <row r="658" spans="1:10" ht="15.75" customHeight="1" x14ac:dyDescent="0.2">
      <c r="A658" s="3">
        <v>43801</v>
      </c>
      <c r="B658" s="4" t="s">
        <v>461</v>
      </c>
      <c r="C658" s="4" t="s">
        <v>462</v>
      </c>
      <c r="D658" s="1">
        <v>19000</v>
      </c>
      <c r="E658" s="5">
        <v>155</v>
      </c>
      <c r="F658" s="5">
        <v>7.75</v>
      </c>
      <c r="G658" s="5">
        <v>162.75</v>
      </c>
      <c r="H658" s="6">
        <v>0.1</v>
      </c>
      <c r="I658" s="7">
        <v>0.5</v>
      </c>
      <c r="J658" s="8">
        <v>1</v>
      </c>
    </row>
    <row r="659" spans="1:10" ht="15.75" customHeight="1" x14ac:dyDescent="0.2">
      <c r="A659" s="3">
        <v>43801</v>
      </c>
      <c r="B659" s="4" t="s">
        <v>100</v>
      </c>
      <c r="C659" s="4" t="s">
        <v>36</v>
      </c>
      <c r="D659" s="1">
        <v>78990</v>
      </c>
      <c r="E659" s="5">
        <v>88</v>
      </c>
      <c r="F659" s="5">
        <v>4.4000000000000004</v>
      </c>
      <c r="G659" s="5">
        <v>92.4</v>
      </c>
      <c r="H659" s="6">
        <v>0.52500000000000002</v>
      </c>
      <c r="I659" s="7">
        <v>0.4</v>
      </c>
      <c r="J659" s="8">
        <v>2</v>
      </c>
    </row>
    <row r="660" spans="1:10" ht="15.75" customHeight="1" x14ac:dyDescent="0.2">
      <c r="A660" s="3">
        <v>43802</v>
      </c>
      <c r="B660" s="4" t="s">
        <v>65</v>
      </c>
      <c r="C660" s="4" t="s">
        <v>17</v>
      </c>
      <c r="D660" s="1">
        <v>42190</v>
      </c>
      <c r="E660" s="5">
        <v>113</v>
      </c>
      <c r="F660" s="5">
        <v>5.65</v>
      </c>
      <c r="G660" s="5">
        <v>118.65</v>
      </c>
      <c r="H660" s="6">
        <v>0.6</v>
      </c>
      <c r="I660" s="7">
        <v>1.2</v>
      </c>
      <c r="J660" s="8">
        <v>3</v>
      </c>
    </row>
    <row r="661" spans="1:10" ht="15.75" customHeight="1" x14ac:dyDescent="0.2">
      <c r="A661" s="3">
        <v>43802</v>
      </c>
      <c r="B661" s="4"/>
      <c r="C661" s="4" t="s">
        <v>463</v>
      </c>
      <c r="D661" s="1">
        <v>42300</v>
      </c>
      <c r="E661" s="5">
        <v>113</v>
      </c>
      <c r="F661" s="5">
        <v>5.65</v>
      </c>
      <c r="G661" s="5">
        <v>118.65</v>
      </c>
      <c r="H661" s="6">
        <v>0.3</v>
      </c>
      <c r="I661" s="7">
        <v>0.7</v>
      </c>
      <c r="J661" s="8">
        <v>1</v>
      </c>
    </row>
    <row r="662" spans="1:10" ht="15.75" customHeight="1" x14ac:dyDescent="0.2">
      <c r="A662" s="3">
        <v>43802</v>
      </c>
      <c r="B662" s="4"/>
      <c r="C662" s="4" t="s">
        <v>208</v>
      </c>
      <c r="D662" s="1">
        <v>27180</v>
      </c>
      <c r="E662" s="5">
        <v>90</v>
      </c>
      <c r="F662" s="5">
        <v>4.5</v>
      </c>
      <c r="G662" s="5">
        <v>94.5</v>
      </c>
      <c r="H662" s="6">
        <v>0.3</v>
      </c>
      <c r="I662" s="7">
        <v>0.4</v>
      </c>
      <c r="J662" s="8">
        <v>1</v>
      </c>
    </row>
    <row r="663" spans="1:10" ht="15.75" customHeight="1" x14ac:dyDescent="0.2">
      <c r="A663" s="3">
        <v>43802</v>
      </c>
      <c r="B663" s="4"/>
      <c r="C663" s="4" t="s">
        <v>222</v>
      </c>
      <c r="D663" s="1">
        <v>27120</v>
      </c>
      <c r="E663" s="5">
        <v>194</v>
      </c>
      <c r="F663" s="5">
        <v>9.6999999999999993</v>
      </c>
      <c r="G663" s="5">
        <v>203.7</v>
      </c>
      <c r="H663" s="6">
        <v>0.5</v>
      </c>
      <c r="I663" s="7">
        <v>1.2</v>
      </c>
      <c r="J663" s="8">
        <v>1</v>
      </c>
    </row>
    <row r="664" spans="1:10" ht="15.75" customHeight="1" x14ac:dyDescent="0.2">
      <c r="A664" s="3">
        <v>43803</v>
      </c>
      <c r="B664" s="4" t="s">
        <v>88</v>
      </c>
      <c r="C664" s="4" t="s">
        <v>56</v>
      </c>
      <c r="D664" s="1">
        <v>70300</v>
      </c>
      <c r="E664" s="5">
        <v>165</v>
      </c>
      <c r="F664" s="5">
        <v>8.25</v>
      </c>
      <c r="G664" s="5">
        <v>173.25</v>
      </c>
      <c r="H664" s="6">
        <v>0.4</v>
      </c>
      <c r="I664" s="7">
        <v>1.4</v>
      </c>
      <c r="J664" s="8">
        <v>2</v>
      </c>
    </row>
    <row r="665" spans="1:10" ht="15.75" customHeight="1" x14ac:dyDescent="0.2">
      <c r="A665" s="3">
        <v>43803</v>
      </c>
      <c r="B665" s="4"/>
      <c r="C665" s="4" t="s">
        <v>464</v>
      </c>
      <c r="D665" s="1">
        <v>1280</v>
      </c>
      <c r="E665" s="5">
        <v>67</v>
      </c>
      <c r="F665" s="5">
        <v>3.35</v>
      </c>
      <c r="G665" s="5">
        <v>70.349999999999994</v>
      </c>
      <c r="H665" s="6">
        <v>0.3</v>
      </c>
      <c r="I665" s="7">
        <v>0.4</v>
      </c>
      <c r="J665" s="8">
        <v>1</v>
      </c>
    </row>
    <row r="666" spans="1:10" ht="15.75" customHeight="1" x14ac:dyDescent="0.2">
      <c r="A666" s="3">
        <v>43803</v>
      </c>
      <c r="B666" s="4" t="s">
        <v>91</v>
      </c>
      <c r="C666" s="4" t="s">
        <v>20</v>
      </c>
      <c r="D666" s="1">
        <v>69780</v>
      </c>
      <c r="E666" s="5">
        <v>57</v>
      </c>
      <c r="F666" s="5">
        <v>2.85</v>
      </c>
      <c r="G666" s="5">
        <v>59.85</v>
      </c>
      <c r="H666" s="6">
        <v>0.2</v>
      </c>
      <c r="I666" s="7">
        <v>0.4</v>
      </c>
      <c r="J666" s="8">
        <v>1</v>
      </c>
    </row>
    <row r="667" spans="1:10" ht="15.75" customHeight="1" x14ac:dyDescent="0.2">
      <c r="A667" s="3">
        <v>43804</v>
      </c>
      <c r="B667" s="4"/>
      <c r="C667" s="4" t="s">
        <v>87</v>
      </c>
      <c r="D667" s="1">
        <v>51520</v>
      </c>
      <c r="E667" s="5">
        <v>66</v>
      </c>
      <c r="F667" s="5">
        <v>3.3</v>
      </c>
      <c r="G667" s="5">
        <v>69.3</v>
      </c>
      <c r="H667" s="6">
        <v>0.3</v>
      </c>
      <c r="I667" s="7">
        <v>0.4</v>
      </c>
      <c r="J667" s="8">
        <v>1</v>
      </c>
    </row>
    <row r="668" spans="1:10" ht="15.75" customHeight="1" x14ac:dyDescent="0.2">
      <c r="A668" s="3">
        <v>43804</v>
      </c>
      <c r="B668" s="4" t="s">
        <v>54</v>
      </c>
      <c r="C668" s="4" t="s">
        <v>13</v>
      </c>
      <c r="D668" s="1">
        <v>44160</v>
      </c>
      <c r="E668" s="5">
        <v>87</v>
      </c>
      <c r="F668" s="5">
        <v>4.3499999999999996</v>
      </c>
      <c r="G668" s="5">
        <v>91.35</v>
      </c>
      <c r="H668" s="6">
        <v>0.3</v>
      </c>
      <c r="I668" s="7">
        <v>0.4</v>
      </c>
      <c r="J668" s="8">
        <v>1</v>
      </c>
    </row>
    <row r="669" spans="1:10" ht="15.75" customHeight="1" x14ac:dyDescent="0.2">
      <c r="A669" s="3">
        <v>43805</v>
      </c>
      <c r="B669" s="4" t="s">
        <v>91</v>
      </c>
      <c r="C669" s="4" t="s">
        <v>20</v>
      </c>
      <c r="D669" s="1">
        <v>69780</v>
      </c>
      <c r="E669" s="5">
        <v>46</v>
      </c>
      <c r="F669" s="5">
        <v>2.2999999999999998</v>
      </c>
      <c r="G669" s="5">
        <v>48.3</v>
      </c>
      <c r="H669" s="6">
        <v>0.2</v>
      </c>
      <c r="I669" s="7">
        <v>0.2</v>
      </c>
      <c r="J669" s="8">
        <v>1</v>
      </c>
    </row>
    <row r="670" spans="1:10" ht="15.75" customHeight="1" x14ac:dyDescent="0.2">
      <c r="A670" s="3">
        <v>43805</v>
      </c>
      <c r="B670" s="4"/>
      <c r="C670" s="4" t="s">
        <v>465</v>
      </c>
      <c r="D670" s="1">
        <v>40560</v>
      </c>
      <c r="E670" s="5">
        <v>165</v>
      </c>
      <c r="F670" s="5">
        <v>8.25</v>
      </c>
      <c r="G670" s="5">
        <v>173.25</v>
      </c>
      <c r="H670" s="6">
        <v>0.11</v>
      </c>
      <c r="I670" s="7">
        <v>0.6</v>
      </c>
      <c r="J670" s="8">
        <v>1</v>
      </c>
    </row>
    <row r="671" spans="1:10" ht="15.75" customHeight="1" x14ac:dyDescent="0.2">
      <c r="A671" s="3">
        <v>43805</v>
      </c>
      <c r="B671" s="4"/>
      <c r="C671" s="4" t="s">
        <v>466</v>
      </c>
      <c r="D671" s="1">
        <v>85580</v>
      </c>
      <c r="E671" s="5">
        <v>165</v>
      </c>
      <c r="F671" s="5">
        <v>8.25</v>
      </c>
      <c r="G671" s="5">
        <v>173.25</v>
      </c>
      <c r="H671" s="6">
        <v>0.14799999999999999</v>
      </c>
      <c r="I671" s="7">
        <v>0.6</v>
      </c>
      <c r="J671" s="8">
        <v>1</v>
      </c>
    </row>
    <row r="672" spans="1:10" ht="15.75" customHeight="1" x14ac:dyDescent="0.2">
      <c r="A672" s="3">
        <v>43808</v>
      </c>
      <c r="B672" s="4" t="s">
        <v>467</v>
      </c>
      <c r="C672" s="4" t="s">
        <v>468</v>
      </c>
      <c r="D672" s="1">
        <v>85220</v>
      </c>
      <c r="E672" s="5">
        <v>294</v>
      </c>
      <c r="F672" s="5">
        <v>14.7</v>
      </c>
      <c r="G672" s="5">
        <v>308.7</v>
      </c>
      <c r="H672" s="6">
        <v>0</v>
      </c>
      <c r="I672" s="7">
        <v>0</v>
      </c>
      <c r="J672" s="8">
        <v>1</v>
      </c>
    </row>
    <row r="673" spans="1:10" ht="15.75" customHeight="1" x14ac:dyDescent="0.2">
      <c r="A673" s="3">
        <v>43809</v>
      </c>
      <c r="B673" s="4" t="s">
        <v>91</v>
      </c>
      <c r="C673" s="4" t="s">
        <v>20</v>
      </c>
      <c r="D673" s="1">
        <v>69780</v>
      </c>
      <c r="E673" s="5">
        <v>149</v>
      </c>
      <c r="F673" s="5">
        <v>7.45</v>
      </c>
      <c r="G673" s="5">
        <v>156.44999999999999</v>
      </c>
      <c r="H673" s="6">
        <v>2.6</v>
      </c>
      <c r="I673" s="7">
        <v>1.2</v>
      </c>
      <c r="J673" s="8">
        <v>6</v>
      </c>
    </row>
    <row r="674" spans="1:10" ht="15.75" customHeight="1" x14ac:dyDescent="0.2">
      <c r="A674" s="3">
        <v>43809</v>
      </c>
      <c r="B674" s="4" t="s">
        <v>65</v>
      </c>
      <c r="C674" s="4" t="s">
        <v>17</v>
      </c>
      <c r="D674" s="1">
        <v>42190</v>
      </c>
      <c r="E674" s="5">
        <v>69</v>
      </c>
      <c r="F674" s="5">
        <v>3.45</v>
      </c>
      <c r="G674" s="5">
        <v>72.45</v>
      </c>
      <c r="H674" s="6">
        <v>0.39</v>
      </c>
      <c r="I674" s="7">
        <v>0.4</v>
      </c>
      <c r="J674" s="8">
        <v>2</v>
      </c>
    </row>
    <row r="675" spans="1:10" ht="15.75" customHeight="1" x14ac:dyDescent="0.2">
      <c r="A675" s="3">
        <v>43809</v>
      </c>
      <c r="B675" s="4" t="s">
        <v>469</v>
      </c>
      <c r="C675" s="4" t="s">
        <v>470</v>
      </c>
      <c r="D675" s="1">
        <v>40230</v>
      </c>
      <c r="E675" s="5">
        <v>265</v>
      </c>
      <c r="F675" s="5">
        <v>13.25</v>
      </c>
      <c r="G675" s="5">
        <v>278.25</v>
      </c>
      <c r="H675" s="6">
        <v>0.76</v>
      </c>
      <c r="I675" s="7">
        <v>1.2</v>
      </c>
      <c r="J675" s="8">
        <v>1</v>
      </c>
    </row>
    <row r="676" spans="1:10" ht="15.75" customHeight="1" x14ac:dyDescent="0.2">
      <c r="A676" s="3">
        <v>43809</v>
      </c>
      <c r="B676" s="4" t="s">
        <v>471</v>
      </c>
      <c r="C676" s="4" t="s">
        <v>472</v>
      </c>
      <c r="D676" s="1">
        <v>92360</v>
      </c>
      <c r="E676" s="5">
        <v>113</v>
      </c>
      <c r="F676" s="5">
        <v>5.65</v>
      </c>
      <c r="G676" s="5">
        <v>118.65</v>
      </c>
      <c r="H676" s="6">
        <v>0.36</v>
      </c>
      <c r="I676" s="7">
        <v>0.6</v>
      </c>
      <c r="J676" s="8">
        <v>1</v>
      </c>
    </row>
    <row r="677" spans="1:10" ht="15.75" customHeight="1" x14ac:dyDescent="0.2">
      <c r="A677" s="3">
        <v>43809</v>
      </c>
      <c r="B677" s="4" t="s">
        <v>94</v>
      </c>
      <c r="C677" s="4" t="s">
        <v>38</v>
      </c>
      <c r="D677" s="1">
        <v>7200</v>
      </c>
      <c r="E677" s="5">
        <v>144</v>
      </c>
      <c r="F677" s="5">
        <v>7.2</v>
      </c>
      <c r="G677" s="5">
        <v>151.19999999999999</v>
      </c>
      <c r="H677" s="6">
        <v>0.36499999999999999</v>
      </c>
      <c r="I677" s="7">
        <v>0.5</v>
      </c>
      <c r="J677" s="8">
        <v>1</v>
      </c>
    </row>
    <row r="678" spans="1:10" ht="15.75" customHeight="1" x14ac:dyDescent="0.2">
      <c r="A678" s="3">
        <v>43810</v>
      </c>
      <c r="B678" s="4"/>
      <c r="C678" s="4" t="s">
        <v>473</v>
      </c>
      <c r="D678" s="1">
        <v>91280</v>
      </c>
      <c r="E678" s="5">
        <v>400</v>
      </c>
      <c r="F678" s="5">
        <v>20</v>
      </c>
      <c r="G678" s="5">
        <v>420</v>
      </c>
      <c r="H678" s="6">
        <v>0</v>
      </c>
      <c r="I678" s="7">
        <v>0</v>
      </c>
      <c r="J678" s="8">
        <v>3</v>
      </c>
    </row>
    <row r="679" spans="1:10" ht="15.75" customHeight="1" x14ac:dyDescent="0.2">
      <c r="A679" s="3">
        <v>43810</v>
      </c>
      <c r="B679" s="4" t="s">
        <v>474</v>
      </c>
      <c r="C679" s="4" t="s">
        <v>53</v>
      </c>
      <c r="D679" s="1">
        <v>78190</v>
      </c>
      <c r="E679" s="5">
        <v>88</v>
      </c>
      <c r="F679" s="5">
        <v>4.4000000000000004</v>
      </c>
      <c r="G679" s="5">
        <v>92.4</v>
      </c>
      <c r="H679" s="6">
        <v>0.873</v>
      </c>
      <c r="I679" s="7">
        <v>0.4</v>
      </c>
      <c r="J679" s="8">
        <v>1</v>
      </c>
    </row>
    <row r="680" spans="1:10" ht="15.75" customHeight="1" x14ac:dyDescent="0.2">
      <c r="A680" s="3">
        <v>43810</v>
      </c>
      <c r="B680" s="4" t="s">
        <v>91</v>
      </c>
      <c r="C680" s="4" t="s">
        <v>20</v>
      </c>
      <c r="D680" s="1">
        <v>69780</v>
      </c>
      <c r="E680" s="5">
        <v>103</v>
      </c>
      <c r="F680" s="5">
        <v>5.15</v>
      </c>
      <c r="G680" s="5">
        <v>108.15</v>
      </c>
      <c r="H680" s="6">
        <v>0.79600000000000004</v>
      </c>
      <c r="I680" s="7">
        <v>0.6</v>
      </c>
      <c r="J680" s="8">
        <v>3</v>
      </c>
    </row>
    <row r="681" spans="1:10" ht="15.75" customHeight="1" x14ac:dyDescent="0.2">
      <c r="A681" s="3">
        <v>43810</v>
      </c>
      <c r="B681" s="4" t="s">
        <v>65</v>
      </c>
      <c r="C681" s="4" t="s">
        <v>17</v>
      </c>
      <c r="D681" s="1">
        <v>42190</v>
      </c>
      <c r="E681" s="5">
        <v>57</v>
      </c>
      <c r="F681" s="5">
        <v>2.85</v>
      </c>
      <c r="G681" s="5">
        <v>59.85</v>
      </c>
      <c r="H681" s="6">
        <v>0.3</v>
      </c>
      <c r="I681" s="7">
        <v>0.2</v>
      </c>
      <c r="J681" s="8">
        <v>1</v>
      </c>
    </row>
    <row r="682" spans="1:10" ht="15.75" customHeight="1" x14ac:dyDescent="0.2">
      <c r="A682" s="3">
        <v>43810</v>
      </c>
      <c r="B682" s="4" t="s">
        <v>100</v>
      </c>
      <c r="C682" s="4" t="s">
        <v>36</v>
      </c>
      <c r="D682" s="1">
        <v>78990</v>
      </c>
      <c r="E682" s="5">
        <v>124</v>
      </c>
      <c r="F682" s="5">
        <v>6.2</v>
      </c>
      <c r="G682" s="5">
        <v>130.19999999999999</v>
      </c>
      <c r="H682" s="6">
        <v>0.3</v>
      </c>
      <c r="I682" s="7">
        <v>0.5</v>
      </c>
      <c r="J682" s="8">
        <v>1</v>
      </c>
    </row>
    <row r="683" spans="1:10" ht="15.75" customHeight="1" x14ac:dyDescent="0.2">
      <c r="A683" s="3">
        <v>43811</v>
      </c>
      <c r="B683" s="4" t="s">
        <v>179</v>
      </c>
      <c r="C683" s="4" t="s">
        <v>49</v>
      </c>
      <c r="D683" s="1">
        <v>68350</v>
      </c>
      <c r="E683" s="5">
        <v>93</v>
      </c>
      <c r="F683" s="5">
        <v>4.6500000000000004</v>
      </c>
      <c r="G683" s="5">
        <v>97.65</v>
      </c>
      <c r="H683" s="6">
        <v>0.4</v>
      </c>
      <c r="I683" s="7">
        <v>0.5</v>
      </c>
      <c r="J683" s="8">
        <v>1</v>
      </c>
    </row>
    <row r="684" spans="1:10" ht="15.75" customHeight="1" x14ac:dyDescent="0.2">
      <c r="A684" s="3">
        <v>43811</v>
      </c>
      <c r="B684" s="4" t="s">
        <v>153</v>
      </c>
      <c r="C684" s="4" t="s">
        <v>154</v>
      </c>
      <c r="D684" s="1">
        <v>21140</v>
      </c>
      <c r="E684" s="5">
        <v>124</v>
      </c>
      <c r="F684" s="5">
        <v>6.2</v>
      </c>
      <c r="G684" s="5">
        <v>130.19999999999999</v>
      </c>
      <c r="H684" s="6">
        <v>0.4</v>
      </c>
      <c r="I684" s="7">
        <v>0.7</v>
      </c>
      <c r="J684" s="8">
        <v>1</v>
      </c>
    </row>
    <row r="685" spans="1:10" ht="15.75" customHeight="1" x14ac:dyDescent="0.2">
      <c r="A685" s="3">
        <v>43811</v>
      </c>
      <c r="B685" s="4" t="s">
        <v>475</v>
      </c>
      <c r="C685" s="4" t="s">
        <v>332</v>
      </c>
      <c r="D685" s="1">
        <v>69780</v>
      </c>
      <c r="E685" s="5">
        <v>57</v>
      </c>
      <c r="F685" s="5">
        <v>2.85</v>
      </c>
      <c r="G685" s="5">
        <v>59.85</v>
      </c>
      <c r="H685" s="6">
        <v>0.4</v>
      </c>
      <c r="I685" s="7">
        <v>0.5</v>
      </c>
      <c r="J685" s="8">
        <v>1</v>
      </c>
    </row>
    <row r="686" spans="1:10" ht="15.75" customHeight="1" x14ac:dyDescent="0.2">
      <c r="A686" s="3">
        <v>43811</v>
      </c>
      <c r="B686" s="4" t="s">
        <v>476</v>
      </c>
      <c r="C686" s="4" t="s">
        <v>477</v>
      </c>
      <c r="D686" s="1">
        <v>38160</v>
      </c>
      <c r="E686" s="5">
        <v>200</v>
      </c>
      <c r="F686" s="5">
        <v>10</v>
      </c>
      <c r="G686" s="5">
        <v>210</v>
      </c>
      <c r="H686" s="6">
        <v>0.4</v>
      </c>
      <c r="I686" s="7">
        <v>1.2</v>
      </c>
      <c r="J686" s="8">
        <v>1</v>
      </c>
    </row>
    <row r="687" spans="1:10" ht="15.75" customHeight="1" x14ac:dyDescent="0.2">
      <c r="A687" s="3">
        <v>43811</v>
      </c>
      <c r="B687" s="4" t="s">
        <v>478</v>
      </c>
      <c r="C687" s="4" t="s">
        <v>479</v>
      </c>
      <c r="D687" s="1">
        <v>94160</v>
      </c>
      <c r="E687" s="5">
        <v>113</v>
      </c>
      <c r="F687" s="5">
        <v>5.65</v>
      </c>
      <c r="G687" s="5">
        <v>118.65</v>
      </c>
      <c r="H687" s="6">
        <v>0.185</v>
      </c>
      <c r="I687" s="7">
        <v>0.8</v>
      </c>
      <c r="J687" s="8">
        <v>1</v>
      </c>
    </row>
    <row r="688" spans="1:10" ht="15.75" customHeight="1" x14ac:dyDescent="0.2">
      <c r="A688" s="3">
        <v>43811</v>
      </c>
      <c r="B688" s="4" t="s">
        <v>480</v>
      </c>
      <c r="C688" s="4" t="s">
        <v>481</v>
      </c>
      <c r="D688" s="1">
        <v>56400</v>
      </c>
      <c r="E688" s="5">
        <v>290</v>
      </c>
      <c r="F688" s="5">
        <v>14.5</v>
      </c>
      <c r="G688" s="5">
        <v>304.5</v>
      </c>
      <c r="H688" s="6">
        <v>0.4</v>
      </c>
      <c r="I688" s="7">
        <v>1.5</v>
      </c>
      <c r="J688" s="8">
        <v>1</v>
      </c>
    </row>
    <row r="689" spans="1:10" ht="15.75" customHeight="1" x14ac:dyDescent="0.2">
      <c r="A689" s="3">
        <v>43812</v>
      </c>
      <c r="B689" s="4" t="s">
        <v>482</v>
      </c>
      <c r="C689" s="4" t="s">
        <v>483</v>
      </c>
      <c r="D689" s="1">
        <v>60000</v>
      </c>
      <c r="E689" s="5">
        <v>230</v>
      </c>
      <c r="F689" s="5">
        <v>11.5</v>
      </c>
      <c r="G689" s="5">
        <v>241.5</v>
      </c>
      <c r="H689" s="6">
        <v>0.9</v>
      </c>
      <c r="I689" s="7">
        <v>0</v>
      </c>
      <c r="J689" s="8">
        <v>1</v>
      </c>
    </row>
    <row r="690" spans="1:10" ht="15.75" customHeight="1" x14ac:dyDescent="0.2">
      <c r="A690" s="3">
        <v>43812</v>
      </c>
      <c r="B690" s="4" t="s">
        <v>459</v>
      </c>
      <c r="C690" s="4" t="s">
        <v>460</v>
      </c>
      <c r="D690" s="1">
        <v>91400</v>
      </c>
      <c r="E690" s="5">
        <v>200</v>
      </c>
      <c r="F690" s="5">
        <v>10</v>
      </c>
      <c r="G690" s="5">
        <v>210</v>
      </c>
      <c r="H690" s="6">
        <v>0.995</v>
      </c>
      <c r="I690" s="7">
        <v>1.2</v>
      </c>
      <c r="J690" s="8">
        <v>1</v>
      </c>
    </row>
    <row r="691" spans="1:10" ht="15.75" customHeight="1" x14ac:dyDescent="0.2">
      <c r="A691" s="3">
        <v>43812</v>
      </c>
      <c r="B691" s="4" t="s">
        <v>92</v>
      </c>
      <c r="C691" s="4" t="s">
        <v>93</v>
      </c>
      <c r="D691" s="1">
        <v>25460</v>
      </c>
      <c r="E691" s="5">
        <v>212</v>
      </c>
      <c r="F691" s="5">
        <v>10.6</v>
      </c>
      <c r="G691" s="5">
        <v>222.6</v>
      </c>
      <c r="H691" s="6">
        <v>0.54200000000000004</v>
      </c>
      <c r="I691" s="7">
        <v>1.6</v>
      </c>
      <c r="J691" s="8">
        <v>1</v>
      </c>
    </row>
    <row r="692" spans="1:10" ht="15" customHeight="1" x14ac:dyDescent="0.2">
      <c r="A692" s="3">
        <v>43815</v>
      </c>
      <c r="B692" s="4" t="s">
        <v>484</v>
      </c>
      <c r="C692" s="4" t="s">
        <v>485</v>
      </c>
      <c r="D692" s="1">
        <v>57360</v>
      </c>
      <c r="E692" s="5">
        <v>93</v>
      </c>
      <c r="F692" s="5">
        <v>4.6500000000000004</v>
      </c>
      <c r="H692" s="6">
        <v>0.2</v>
      </c>
      <c r="I692" s="7">
        <v>1</v>
      </c>
      <c r="J692" s="8">
        <v>1</v>
      </c>
    </row>
    <row r="693" spans="1:10" ht="15" customHeight="1" x14ac:dyDescent="0.2">
      <c r="A693" s="3">
        <v>43815</v>
      </c>
      <c r="B693" s="4" t="s">
        <v>486</v>
      </c>
      <c r="C693" s="4" t="s">
        <v>226</v>
      </c>
      <c r="D693" s="1">
        <v>78200</v>
      </c>
      <c r="E693" s="5">
        <v>124</v>
      </c>
      <c r="F693" s="5">
        <v>6.2</v>
      </c>
      <c r="H693" s="6">
        <v>0.36799999999999999</v>
      </c>
      <c r="I693" s="7">
        <v>1</v>
      </c>
      <c r="J693" s="8">
        <v>1</v>
      </c>
    </row>
    <row r="694" spans="1:10" ht="15" customHeight="1" x14ac:dyDescent="0.2">
      <c r="A694" s="3">
        <v>43815</v>
      </c>
      <c r="B694" s="4" t="s">
        <v>487</v>
      </c>
      <c r="C694" s="4" t="s">
        <v>112</v>
      </c>
      <c r="D694" s="1">
        <v>13014</v>
      </c>
      <c r="E694" s="5">
        <v>88</v>
      </c>
      <c r="F694" s="5">
        <v>4.4000000000000004</v>
      </c>
      <c r="G694" s="5" t="s">
        <v>488</v>
      </c>
      <c r="H694" s="6">
        <v>0.2</v>
      </c>
      <c r="I694" s="7">
        <v>0.4</v>
      </c>
      <c r="J694" s="8">
        <v>1</v>
      </c>
    </row>
    <row r="695" spans="1:10" ht="15" customHeight="1" x14ac:dyDescent="0.2">
      <c r="A695" s="3">
        <v>43815</v>
      </c>
      <c r="B695" s="4" t="s">
        <v>489</v>
      </c>
      <c r="C695" s="4" t="s">
        <v>490</v>
      </c>
      <c r="D695" s="1">
        <v>74420</v>
      </c>
      <c r="E695" s="5">
        <v>113</v>
      </c>
      <c r="F695" s="5">
        <v>5.65</v>
      </c>
      <c r="H695" s="6">
        <v>0.36899999999999999</v>
      </c>
      <c r="I695" s="7">
        <v>1</v>
      </c>
      <c r="J695" s="8">
        <v>1</v>
      </c>
    </row>
    <row r="696" spans="1:10" ht="15" customHeight="1" x14ac:dyDescent="0.2">
      <c r="A696" s="3">
        <v>43815</v>
      </c>
      <c r="B696" s="4" t="s">
        <v>491</v>
      </c>
      <c r="C696" s="4" t="s">
        <v>492</v>
      </c>
      <c r="D696" s="1">
        <v>93400</v>
      </c>
      <c r="E696" s="5">
        <v>200</v>
      </c>
      <c r="F696" s="5">
        <v>10</v>
      </c>
      <c r="H696" s="6">
        <v>0.27200000000000002</v>
      </c>
      <c r="I696" s="7">
        <v>1.2</v>
      </c>
      <c r="J696" s="8">
        <v>1</v>
      </c>
    </row>
    <row r="697" spans="1:10" ht="15" customHeight="1" x14ac:dyDescent="0.2">
      <c r="A697" s="3">
        <v>43815</v>
      </c>
      <c r="B697" s="4" t="s">
        <v>493</v>
      </c>
      <c r="C697" s="4" t="s">
        <v>96</v>
      </c>
      <c r="D697" s="1">
        <v>28110</v>
      </c>
      <c r="E697" s="5">
        <v>185</v>
      </c>
      <c r="F697" s="5">
        <v>9.25</v>
      </c>
      <c r="H697" s="6">
        <v>0.51900000000000002</v>
      </c>
      <c r="I697" s="7">
        <v>1.2</v>
      </c>
      <c r="J697" s="8">
        <v>1</v>
      </c>
    </row>
    <row r="698" spans="1:10" ht="15" customHeight="1" x14ac:dyDescent="0.2">
      <c r="A698" s="3">
        <v>43815</v>
      </c>
      <c r="B698" s="4" t="s">
        <v>494</v>
      </c>
      <c r="C698" s="4" t="s">
        <v>495</v>
      </c>
      <c r="D698" s="1">
        <v>70000</v>
      </c>
      <c r="E698" s="5">
        <v>103</v>
      </c>
      <c r="F698" s="5">
        <v>5.15</v>
      </c>
      <c r="H698" s="6">
        <v>0.216</v>
      </c>
      <c r="I698" s="7">
        <v>0.6</v>
      </c>
      <c r="J698" s="8">
        <v>1</v>
      </c>
    </row>
    <row r="699" spans="1:10" ht="15" customHeight="1" x14ac:dyDescent="0.2">
      <c r="A699" s="3">
        <v>43815</v>
      </c>
      <c r="B699" s="4" t="s">
        <v>496</v>
      </c>
      <c r="C699" s="1" t="s">
        <v>497</v>
      </c>
      <c r="D699" s="1">
        <v>45330</v>
      </c>
      <c r="E699" s="5">
        <v>144</v>
      </c>
      <c r="F699" s="5">
        <v>7.2</v>
      </c>
      <c r="H699" s="6">
        <v>0.112</v>
      </c>
      <c r="I699" s="7">
        <v>0.6</v>
      </c>
      <c r="J699" s="8">
        <v>1</v>
      </c>
    </row>
    <row r="700" spans="1:10" ht="15" customHeight="1" x14ac:dyDescent="0.2">
      <c r="A700" s="3">
        <v>43815</v>
      </c>
      <c r="B700" s="4" t="s">
        <v>498</v>
      </c>
      <c r="C700" s="4" t="s">
        <v>499</v>
      </c>
      <c r="D700" s="1">
        <v>44119</v>
      </c>
      <c r="E700" s="5">
        <v>165</v>
      </c>
      <c r="F700" s="5">
        <v>8.25</v>
      </c>
      <c r="H700" s="6">
        <v>0.10299999999999999</v>
      </c>
      <c r="I700" s="7">
        <v>0.6</v>
      </c>
      <c r="J700" s="8">
        <v>1</v>
      </c>
    </row>
    <row r="701" spans="1:10" ht="15" customHeight="1" x14ac:dyDescent="0.2">
      <c r="A701" s="3">
        <v>43816</v>
      </c>
      <c r="B701" s="4" t="s">
        <v>183</v>
      </c>
      <c r="C701" s="4" t="s">
        <v>29</v>
      </c>
      <c r="D701" s="1">
        <v>49500</v>
      </c>
      <c r="E701" s="5">
        <v>211</v>
      </c>
      <c r="F701" s="5">
        <v>10.55</v>
      </c>
      <c r="H701" s="6">
        <v>0.7</v>
      </c>
      <c r="I701" s="7">
        <v>1.2</v>
      </c>
      <c r="J701" s="8">
        <v>1</v>
      </c>
    </row>
    <row r="702" spans="1:10" ht="15" customHeight="1" x14ac:dyDescent="0.2">
      <c r="A702" s="9">
        <v>43817</v>
      </c>
      <c r="B702" s="4" t="s">
        <v>16</v>
      </c>
      <c r="C702" s="4" t="s">
        <v>500</v>
      </c>
      <c r="D702" s="1">
        <v>69780</v>
      </c>
      <c r="E702" s="5">
        <v>103</v>
      </c>
      <c r="F702" s="5">
        <v>5.15</v>
      </c>
      <c r="H702" s="6">
        <v>0.58299999999999996</v>
      </c>
      <c r="I702" s="7">
        <v>0.8</v>
      </c>
      <c r="J702" s="8">
        <v>3</v>
      </c>
    </row>
    <row r="703" spans="1:10" ht="15" customHeight="1" x14ac:dyDescent="0.2">
      <c r="A703" s="9">
        <v>43817</v>
      </c>
      <c r="B703" s="4" t="s">
        <v>501</v>
      </c>
      <c r="C703" s="4" t="s">
        <v>502</v>
      </c>
      <c r="D703" s="1">
        <v>38800</v>
      </c>
      <c r="E703" s="5">
        <v>113</v>
      </c>
      <c r="F703" s="5">
        <v>5.65</v>
      </c>
      <c r="H703" s="6">
        <v>0.54300000000000004</v>
      </c>
      <c r="I703" s="7">
        <v>0.4</v>
      </c>
      <c r="J703" s="8">
        <v>1</v>
      </c>
    </row>
    <row r="704" spans="1:10" ht="15" customHeight="1" x14ac:dyDescent="0.2">
      <c r="A704" s="9">
        <v>43817</v>
      </c>
      <c r="B704" s="4" t="s">
        <v>136</v>
      </c>
      <c r="C704" s="1" t="s">
        <v>137</v>
      </c>
      <c r="D704" s="1">
        <v>73100</v>
      </c>
      <c r="E704" s="5">
        <v>62</v>
      </c>
      <c r="F704" s="5">
        <v>3.1</v>
      </c>
      <c r="H704" s="6">
        <v>0.08</v>
      </c>
      <c r="I704" s="7">
        <v>0.2</v>
      </c>
      <c r="J704" s="8">
        <v>1</v>
      </c>
    </row>
    <row r="705" spans="1:10" ht="15" customHeight="1" x14ac:dyDescent="0.2">
      <c r="A705" s="9">
        <v>43817</v>
      </c>
      <c r="B705" s="4" t="s">
        <v>503</v>
      </c>
      <c r="C705" s="4" t="s">
        <v>504</v>
      </c>
      <c r="D705" s="1">
        <v>74190</v>
      </c>
      <c r="E705" s="5">
        <v>75</v>
      </c>
      <c r="F705" s="5">
        <v>3.75</v>
      </c>
      <c r="H705" s="6">
        <v>0.26100000000000001</v>
      </c>
      <c r="I705" s="7">
        <v>0.4</v>
      </c>
      <c r="J705" s="8">
        <v>1</v>
      </c>
    </row>
    <row r="706" spans="1:10" ht="15" customHeight="1" x14ac:dyDescent="0.2">
      <c r="A706" s="9">
        <v>43817</v>
      </c>
      <c r="B706" s="4" t="s">
        <v>505</v>
      </c>
      <c r="C706" s="4" t="s">
        <v>506</v>
      </c>
      <c r="D706" s="1">
        <v>18120</v>
      </c>
      <c r="E706" s="5">
        <v>200</v>
      </c>
      <c r="F706" s="5">
        <v>10</v>
      </c>
      <c r="H706" s="6">
        <v>6.8000000000000005E-2</v>
      </c>
      <c r="I706" s="7">
        <v>1.2</v>
      </c>
      <c r="J706" s="8">
        <v>1</v>
      </c>
    </row>
    <row r="707" spans="1:10" ht="15" customHeight="1" x14ac:dyDescent="0.2">
      <c r="A707" s="9">
        <v>43817</v>
      </c>
      <c r="B707" s="4" t="s">
        <v>179</v>
      </c>
      <c r="C707" s="4" t="s">
        <v>49</v>
      </c>
      <c r="D707" s="1">
        <v>68350</v>
      </c>
      <c r="E707" s="5">
        <v>113</v>
      </c>
      <c r="F707" s="5">
        <v>5.65</v>
      </c>
      <c r="H707" s="6">
        <v>0.12</v>
      </c>
      <c r="I707" s="7">
        <v>1.1200000000000001</v>
      </c>
      <c r="J707" s="8">
        <v>1</v>
      </c>
    </row>
    <row r="708" spans="1:10" ht="15" customHeight="1" x14ac:dyDescent="0.2">
      <c r="A708" s="9">
        <v>43817</v>
      </c>
      <c r="B708" s="4" t="s">
        <v>507</v>
      </c>
      <c r="C708" s="4" t="s">
        <v>19</v>
      </c>
      <c r="D708" s="1">
        <v>25300</v>
      </c>
      <c r="E708" s="5">
        <v>72</v>
      </c>
      <c r="F708" s="5">
        <v>3.6</v>
      </c>
      <c r="H708" s="6">
        <v>0.64500000000000002</v>
      </c>
      <c r="I708" s="7">
        <v>0.4</v>
      </c>
      <c r="J708" s="8">
        <v>1</v>
      </c>
    </row>
    <row r="709" spans="1:10" ht="15" customHeight="1" x14ac:dyDescent="0.2">
      <c r="A709" s="9">
        <v>43818</v>
      </c>
      <c r="B709" s="4" t="s">
        <v>35</v>
      </c>
      <c r="C709" s="4" t="s">
        <v>36</v>
      </c>
      <c r="D709" s="1">
        <v>78990</v>
      </c>
      <c r="E709" s="5">
        <v>88</v>
      </c>
      <c r="F709" s="5">
        <v>4.4000000000000004</v>
      </c>
      <c r="H709" s="6">
        <v>0.21</v>
      </c>
      <c r="I709" s="7">
        <v>0.4</v>
      </c>
      <c r="J709" s="8">
        <v>1</v>
      </c>
    </row>
    <row r="710" spans="1:10" ht="15" customHeight="1" x14ac:dyDescent="0.2">
      <c r="A710" s="9">
        <v>43818</v>
      </c>
      <c r="B710" s="4" t="s">
        <v>117</v>
      </c>
      <c r="C710" s="4" t="s">
        <v>118</v>
      </c>
      <c r="D710" s="1">
        <v>77100</v>
      </c>
      <c r="E710" s="5">
        <v>85</v>
      </c>
      <c r="F710" s="5">
        <v>4.25</v>
      </c>
      <c r="H710" s="6">
        <v>0.43</v>
      </c>
      <c r="I710" s="7">
        <v>0.5</v>
      </c>
      <c r="J710" s="8">
        <v>1</v>
      </c>
    </row>
    <row r="711" spans="1:10" ht="15" customHeight="1" x14ac:dyDescent="0.2">
      <c r="A711" s="9">
        <v>43818</v>
      </c>
      <c r="B711" s="4" t="s">
        <v>133</v>
      </c>
      <c r="C711" s="4" t="s">
        <v>134</v>
      </c>
      <c r="D711" s="1">
        <v>84700</v>
      </c>
      <c r="E711" s="5">
        <v>124</v>
      </c>
      <c r="F711" s="5">
        <v>6.2</v>
      </c>
      <c r="H711" s="6">
        <v>0.313</v>
      </c>
      <c r="I711" s="7">
        <v>0.4</v>
      </c>
      <c r="J711" s="8">
        <v>1</v>
      </c>
    </row>
    <row r="712" spans="1:10" ht="15" customHeight="1" x14ac:dyDescent="0.2">
      <c r="A712" s="9">
        <v>43818</v>
      </c>
      <c r="B712" s="4" t="s">
        <v>508</v>
      </c>
      <c r="C712" s="4" t="s">
        <v>256</v>
      </c>
      <c r="D712" s="1">
        <v>34000</v>
      </c>
      <c r="E712" s="5">
        <v>87</v>
      </c>
      <c r="F712" s="5">
        <v>4.3499999999999996</v>
      </c>
      <c r="H712" s="6">
        <v>0.26500000000000001</v>
      </c>
      <c r="I712" s="7">
        <v>0.4</v>
      </c>
      <c r="J712" s="8">
        <v>1</v>
      </c>
    </row>
    <row r="713" spans="1:10" ht="15" customHeight="1" x14ac:dyDescent="0.2">
      <c r="A713" s="9">
        <v>43818</v>
      </c>
      <c r="B713" s="4" t="s">
        <v>179</v>
      </c>
      <c r="C713" s="4" t="s">
        <v>49</v>
      </c>
      <c r="D713" s="1">
        <v>68350</v>
      </c>
      <c r="E713" s="5">
        <v>133</v>
      </c>
      <c r="F713" s="5">
        <v>6.65</v>
      </c>
      <c r="H713" s="6">
        <v>7.4999999999999997E-2</v>
      </c>
      <c r="I713" s="7">
        <v>1</v>
      </c>
      <c r="J713" s="8">
        <v>1</v>
      </c>
    </row>
    <row r="714" spans="1:10" ht="15" customHeight="1" x14ac:dyDescent="0.2">
      <c r="A714" s="9">
        <v>43818</v>
      </c>
      <c r="B714" s="4" t="s">
        <v>242</v>
      </c>
      <c r="C714" s="4" t="s">
        <v>123</v>
      </c>
      <c r="D714" s="1">
        <v>67110</v>
      </c>
      <c r="E714" s="5">
        <v>105</v>
      </c>
      <c r="F714" s="5">
        <v>5.25</v>
      </c>
      <c r="H714" s="6">
        <v>0.5</v>
      </c>
      <c r="I714" s="7">
        <v>1.3</v>
      </c>
      <c r="J714" s="8">
        <v>1</v>
      </c>
    </row>
    <row r="715" spans="1:10" ht="15" customHeight="1" x14ac:dyDescent="0.2">
      <c r="A715" s="9">
        <v>43818</v>
      </c>
      <c r="B715" s="4" t="s">
        <v>509</v>
      </c>
      <c r="C715" s="4" t="s">
        <v>510</v>
      </c>
      <c r="D715" s="1">
        <v>70300</v>
      </c>
      <c r="E715" s="5">
        <v>196</v>
      </c>
      <c r="F715" s="5">
        <v>9.8000000000000007</v>
      </c>
      <c r="H715" s="6">
        <v>1.2030000000000001</v>
      </c>
      <c r="I715" s="7">
        <v>0.8</v>
      </c>
      <c r="J715" s="8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5"/>
  <sheetViews>
    <sheetView tabSelected="1" workbookViewId="0">
      <selection activeCell="A3" sqref="A3"/>
    </sheetView>
  </sheetViews>
  <sheetFormatPr baseColWidth="10" defaultRowHeight="12.75" x14ac:dyDescent="0.2"/>
  <cols>
    <col min="1" max="2" width="28.5703125" bestFit="1" customWidth="1"/>
    <col min="3" max="3" width="15" bestFit="1" customWidth="1"/>
    <col min="4" max="4" width="17.85546875" bestFit="1" customWidth="1"/>
  </cols>
  <sheetData>
    <row r="1" spans="1:6" x14ac:dyDescent="0.2">
      <c r="A1" s="10" t="s">
        <v>511</v>
      </c>
      <c r="B1" s="10" t="s">
        <v>512</v>
      </c>
      <c r="C1" s="10" t="s">
        <v>513</v>
      </c>
      <c r="D1" s="10" t="s">
        <v>514</v>
      </c>
      <c r="E1" s="10" t="s">
        <v>515</v>
      </c>
      <c r="F1" s="10" t="s">
        <v>516</v>
      </c>
    </row>
    <row r="2" spans="1:6" x14ac:dyDescent="0.2">
      <c r="A2" t="str">
        <f t="array" ref="A2">IFERROR(INDEX(A!$C$2:$C$715,MATCH(0,COUNTIF($A$1:A1,A!$C$2:$C$715),0)),"")</f>
        <v>Pontchâteau</v>
      </c>
      <c r="B2">
        <f>VLOOKUP(A2,A!C2:D715,2,0)</f>
        <v>44160</v>
      </c>
      <c r="C2">
        <f>SUMIF(A!$D$2:$D$715,B2,A!$E$2:$E$715)</f>
        <v>5075</v>
      </c>
      <c r="D2">
        <f>SUMIF(A!$D$2:$D$715,B2,A!$J$2:$J$715)</f>
        <v>78</v>
      </c>
      <c r="E2">
        <f>SUMIF(A!$D$2:$D$715,B2,A!$G$2:$G$715)</f>
        <v>5328.7500000000018</v>
      </c>
      <c r="F2">
        <f>SUMIF(A!$D$2:$D$715,B2,A!$H$2:$H$715)</f>
        <v>15.442999999999994</v>
      </c>
    </row>
    <row r="3" spans="1:6" x14ac:dyDescent="0.2">
      <c r="A3" s="1" t="str">
        <f t="array" ref="A3">IFERROR(INDEX(A!$C$2:$C$715,MATCH(0,COUNTIF($A$1:A2,A!$C$2:$C$715),0)),"")</f>
        <v>Saint-Priest</v>
      </c>
      <c r="B3" s="1">
        <f>VLOOKUP(A3,A!C3:D716,2,0)</f>
        <v>69800</v>
      </c>
      <c r="C3" s="1">
        <f>SUMIF(A!$D$2:$D$715,B3,A!$E$2:$E$715)</f>
        <v>57</v>
      </c>
      <c r="D3" s="1">
        <f>SUMIF(A!$D$2:$D$715,B3,A!$J$2:$J$715)</f>
        <v>1</v>
      </c>
      <c r="E3" s="1">
        <f>SUMIF(A!$D$2:$D$715,B3,A!$G$2:$G$715)</f>
        <v>59.85</v>
      </c>
      <c r="F3" s="1">
        <f>SUMIF(A!$D$2:$D$715,B3,A!$H$2:$H$715)</f>
        <v>0.11</v>
      </c>
    </row>
    <row r="4" spans="1:6" x14ac:dyDescent="0.2">
      <c r="A4" s="1" t="str">
        <f t="array" ref="A4">IFERROR(INDEX(A!$C$2:$C$715,MATCH(0,COUNTIF($A$1:A3,A!$C$2:$C$715),0)),"")</f>
        <v>Saint-Nizier-sous-Charlieu</v>
      </c>
      <c r="B4" s="1">
        <f>VLOOKUP(A4,A!C4:D717,2,0)</f>
        <v>42190</v>
      </c>
      <c r="C4" s="1">
        <f>SUMIF(A!$D$2:$D$715,B4,A!$E$2:$E$715)</f>
        <v>4546</v>
      </c>
      <c r="D4" s="1">
        <f>SUMIF(A!$D$2:$D$715,B4,A!$J$2:$J$715)</f>
        <v>100</v>
      </c>
      <c r="E4" s="1">
        <f>SUMIF(A!$D$2:$D$715,B4,A!$G$2:$G$715)</f>
        <v>4773.2999999999975</v>
      </c>
      <c r="F4" s="1">
        <f>SUMIF(A!$D$2:$D$715,B4,A!$H$2:$H$715)</f>
        <v>21.390999999999998</v>
      </c>
    </row>
    <row r="5" spans="1:6" x14ac:dyDescent="0.2">
      <c r="A5" s="1" t="str">
        <f t="array" ref="A5">IFERROR(INDEX(A!$C$2:$C$715,MATCH(0,COUNTIF($A$1:A4,A!$C$2:$C$715),0)),"")</f>
        <v>Pontarlier</v>
      </c>
      <c r="B5" s="1">
        <f>VLOOKUP(A5,A!C5:D718,2,0)</f>
        <v>25300</v>
      </c>
      <c r="C5" s="1">
        <f>SUMIF(A!$D$2:$D$715,B5,A!$E$2:$E$715)</f>
        <v>1308</v>
      </c>
      <c r="D5" s="1">
        <f>SUMIF(A!$D$2:$D$715,B5,A!$J$2:$J$715)</f>
        <v>19</v>
      </c>
      <c r="E5" s="1">
        <f>SUMIF(A!$D$2:$D$715,B5,A!$G$2:$G$715)</f>
        <v>1297.8</v>
      </c>
      <c r="F5" s="1">
        <f>SUMIF(A!$D$2:$D$715,B5,A!$H$2:$H$715)</f>
        <v>8.9450000000000003</v>
      </c>
    </row>
    <row r="6" spans="1:6" x14ac:dyDescent="0.2">
      <c r="A6" s="1" t="str">
        <f t="array" ref="A6">IFERROR(INDEX(A!$C$2:$C$715,MATCH(0,COUNTIF($A$1:A5,A!$C$2:$C$715),0)),"")</f>
        <v>Saint-Pierre-de-Chandieu</v>
      </c>
      <c r="B6" s="1">
        <f>VLOOKUP(A6,A!C6:D719,2,0)</f>
        <v>69780</v>
      </c>
      <c r="C6" s="1">
        <f>SUMIF(A!$D$2:$D$715,B6,A!$E$2:$E$715)</f>
        <v>6700</v>
      </c>
      <c r="D6" s="1">
        <f>SUMIF(A!$D$2:$D$715,B6,A!$J$2:$J$715)</f>
        <v>144</v>
      </c>
      <c r="E6" s="1">
        <f>SUMIF(A!$D$2:$D$715,B6,A!$G$2:$G$715)</f>
        <v>6926.8500000000022</v>
      </c>
      <c r="F6" s="1">
        <f>SUMIF(A!$D$2:$D$715,B6,A!$H$2:$H$715)</f>
        <v>40.124000000000002</v>
      </c>
    </row>
    <row r="7" spans="1:6" x14ac:dyDescent="0.2">
      <c r="A7" s="1" t="str">
        <f t="array" ref="A7">IFERROR(INDEX(A!$C$2:$C$715,MATCH(0,COUNTIF($A$1:A6,A!$C$2:$C$715),0)),"")</f>
        <v>Avermes</v>
      </c>
      <c r="B7" s="1">
        <f>VLOOKUP(A7,A!C7:D720,2,0)</f>
        <v>3000</v>
      </c>
      <c r="C7" s="1">
        <f>SUMIF(A!$D$2:$D$715,B7,A!$E$2:$E$715)</f>
        <v>5256</v>
      </c>
      <c r="D7" s="1">
        <f>SUMIF(A!$D$2:$D$715,B7,A!$J$2:$J$715)</f>
        <v>94</v>
      </c>
      <c r="E7" s="1">
        <f>SUMIF(A!$D$2:$D$715,B7,A!$G$2:$G$715)</f>
        <v>5518.7999999999993</v>
      </c>
      <c r="F7" s="1">
        <f>SUMIF(A!$D$2:$D$715,B7,A!$H$2:$H$715)</f>
        <v>20.608000000000004</v>
      </c>
    </row>
    <row r="8" spans="1:6" x14ac:dyDescent="0.2">
      <c r="A8" s="1" t="str">
        <f t="array" ref="A8">IFERROR(INDEX(A!$C$2:$C$715,MATCH(0,COUNTIF($A$1:A7,A!$C$2:$C$715),0)),"")</f>
        <v>Hoerdt</v>
      </c>
      <c r="B8" s="1">
        <f>VLOOKUP(A8,A!C8:D721,2,0)</f>
        <v>67720</v>
      </c>
      <c r="C8" s="1">
        <f>SUMIF(A!$D$2:$D$715,B8,A!$E$2:$E$715)</f>
        <v>144</v>
      </c>
      <c r="D8" s="1">
        <f>SUMIF(A!$D$2:$D$715,B8,A!$J$2:$J$715)</f>
        <v>2</v>
      </c>
      <c r="E8" s="1">
        <f>SUMIF(A!$D$2:$D$715,B8,A!$G$2:$G$715)</f>
        <v>151.19999999999999</v>
      </c>
      <c r="F8" s="1">
        <f>SUMIF(A!$D$2:$D$715,B8,A!$H$2:$H$715)</f>
        <v>1.405</v>
      </c>
    </row>
    <row r="9" spans="1:6" x14ac:dyDescent="0.2">
      <c r="A9" s="1" t="str">
        <f t="array" ref="A9">IFERROR(INDEX(A!$C$2:$C$715,MATCH(0,COUNTIF($A$1:A8,A!$C$2:$C$715),0)),"")</f>
        <v>Saint-Lô</v>
      </c>
      <c r="B9" s="1">
        <f>VLOOKUP(A9,A!C9:D722,2,0)</f>
        <v>50000</v>
      </c>
      <c r="C9" s="1">
        <f>SUMIF(A!$D$2:$D$715,B9,A!$E$2:$E$715)</f>
        <v>662</v>
      </c>
      <c r="D9" s="1">
        <f>SUMIF(A!$D$2:$D$715,B9,A!$J$2:$J$715)</f>
        <v>7</v>
      </c>
      <c r="E9" s="1">
        <f>SUMIF(A!$D$2:$D$715,B9,A!$G$2:$G$715)</f>
        <v>695.1</v>
      </c>
      <c r="F9" s="1">
        <f>SUMIF(A!$D$2:$D$715,B9,A!$H$2:$H$715)</f>
        <v>1.5149999999999999</v>
      </c>
    </row>
    <row r="10" spans="1:6" x14ac:dyDescent="0.2">
      <c r="A10" s="1" t="str">
        <f t="array" ref="A10">IFERROR(INDEX(A!$C$2:$C$715,MATCH(0,COUNTIF($A$1:A9,A!$C$2:$C$715),0)),"")</f>
        <v>Izernore</v>
      </c>
      <c r="B10" s="1">
        <f>VLOOKUP(A10,A!C10:D723,2,0)</f>
        <v>1580</v>
      </c>
      <c r="C10" s="1">
        <f>SUMIF(A!$D$2:$D$715,B10,A!$E$2:$E$715)</f>
        <v>333</v>
      </c>
      <c r="D10" s="1">
        <f>SUMIF(A!$D$2:$D$715,B10,A!$J$2:$J$715)</f>
        <v>6</v>
      </c>
      <c r="E10" s="1">
        <f>SUMIF(A!$D$2:$D$715,B10,A!$G$2:$G$715)</f>
        <v>349.65</v>
      </c>
      <c r="F10" s="1">
        <f>SUMIF(A!$D$2:$D$715,B10,A!$H$2:$H$715)</f>
        <v>2.9</v>
      </c>
    </row>
    <row r="11" spans="1:6" x14ac:dyDescent="0.2">
      <c r="A11" s="1" t="str">
        <f t="array" ref="A11">IFERROR(INDEX(A!$C$2:$C$715,MATCH(0,COUNTIF($A$1:A10,A!$C$2:$C$715),0)),"")</f>
        <v>Segré</v>
      </c>
      <c r="B11" s="1">
        <f>VLOOKUP(A11,A!C11:D724,2,0)</f>
        <v>49500</v>
      </c>
      <c r="C11" s="1">
        <f>SUMIF(A!$D$2:$D$715,B11,A!$E$2:$E$715)</f>
        <v>1467</v>
      </c>
      <c r="D11" s="1">
        <f>SUMIF(A!$D$2:$D$715,B11,A!$J$2:$J$715)</f>
        <v>8</v>
      </c>
      <c r="E11" s="1">
        <f>SUMIF(A!$D$2:$D$715,B11,A!$G$2:$G$715)</f>
        <v>1318.8</v>
      </c>
      <c r="F11" s="1">
        <f>SUMIF(A!$D$2:$D$715,B11,A!$H$2:$H$715)</f>
        <v>4.8550000000000004</v>
      </c>
    </row>
    <row r="12" spans="1:6" x14ac:dyDescent="0.2">
      <c r="A12" s="1" t="str">
        <f t="array" ref="A12">IFERROR(INDEX(A!$C$2:$C$715,MATCH(0,COUNTIF($A$1:A11,A!$C$2:$C$715),0)),"")</f>
        <v>Chabris</v>
      </c>
      <c r="B12" s="1">
        <f>VLOOKUP(A12,A!C12:D725,2,0)</f>
        <v>36210</v>
      </c>
      <c r="C12" s="1">
        <f>SUMIF(A!$D$2:$D$715,B12,A!$E$2:$E$715)</f>
        <v>428</v>
      </c>
      <c r="D12" s="1">
        <f>SUMIF(A!$D$2:$D$715,B12,A!$J$2:$J$715)</f>
        <v>2</v>
      </c>
      <c r="E12" s="1">
        <f>SUMIF(A!$D$2:$D$715,B12,A!$G$2:$G$715)</f>
        <v>449.4</v>
      </c>
      <c r="F12" s="1">
        <f>SUMIF(A!$D$2:$D$715,B12,A!$H$2:$H$715)</f>
        <v>0.62</v>
      </c>
    </row>
    <row r="13" spans="1:6" x14ac:dyDescent="0.2">
      <c r="A13" s="1" t="str">
        <f t="array" ref="A13">IFERROR(INDEX(A!$C$2:$C$715,MATCH(0,COUNTIF($A$1:A12,A!$C$2:$C$715),0)),"")</f>
        <v>Hénin-Beaumont</v>
      </c>
      <c r="B13" s="1">
        <f>VLOOKUP(A13,A!C13:D726,2,0)</f>
        <v>62110</v>
      </c>
      <c r="C13" s="1">
        <f>SUMIF(A!$D$2:$D$715,B13,A!$E$2:$E$715)</f>
        <v>2651</v>
      </c>
      <c r="D13" s="1">
        <f>SUMIF(A!$D$2:$D$715,B13,A!$J$2:$J$715)</f>
        <v>13</v>
      </c>
      <c r="E13" s="1">
        <f>SUMIF(A!$D$2:$D$715,B13,A!$G$2:$G$715)</f>
        <v>2783.5499999999993</v>
      </c>
      <c r="F13" s="1">
        <f>SUMIF(A!$D$2:$D$715,B13,A!$H$2:$H$715)</f>
        <v>155.02300000000002</v>
      </c>
    </row>
    <row r="14" spans="1:6" x14ac:dyDescent="0.2">
      <c r="A14" s="1" t="str">
        <f t="array" ref="A14">IFERROR(INDEX(A!$C$2:$C$715,MATCH(0,COUNTIF($A$1:A13,A!$C$2:$C$715),0)),"")</f>
        <v>Châteauneuf-d'Ille-et-Vilaine</v>
      </c>
      <c r="B14" s="1">
        <f>VLOOKUP(A14,A!C14:D727,2,0)</f>
        <v>35430</v>
      </c>
      <c r="C14" s="1">
        <f>SUMIF(A!$D$2:$D$715,B14,A!$E$2:$E$715)</f>
        <v>300</v>
      </c>
      <c r="D14" s="1">
        <f>SUMIF(A!$D$2:$D$715,B14,A!$J$2:$J$715)</f>
        <v>1.5</v>
      </c>
      <c r="E14" s="1">
        <f>SUMIF(A!$D$2:$D$715,B14,A!$G$2:$G$715)</f>
        <v>315</v>
      </c>
      <c r="F14" s="1">
        <f>SUMIF(A!$D$2:$D$715,B14,A!$H$2:$H$715)</f>
        <v>1.7</v>
      </c>
    </row>
    <row r="15" spans="1:6" x14ac:dyDescent="0.2">
      <c r="A15" s="1" t="str">
        <f t="array" ref="A15">IFERROR(INDEX(A!$C$2:$C$715,MATCH(0,COUNTIF($A$1:A14,A!$C$2:$C$715),0)),"")</f>
        <v>Elancourt</v>
      </c>
      <c r="B15" s="1">
        <f>VLOOKUP(A15,A!C15:D728,2,0)</f>
        <v>78990</v>
      </c>
      <c r="C15" s="1">
        <f>SUMIF(A!$D$2:$D$715,B15,A!$E$2:$E$715)</f>
        <v>1762</v>
      </c>
      <c r="D15" s="1">
        <f>SUMIF(A!$D$2:$D$715,B15,A!$J$2:$J$715)</f>
        <v>28</v>
      </c>
      <c r="E15" s="1">
        <f>SUMIF(A!$D$2:$D$715,B15,A!$G$2:$G$715)</f>
        <v>1757.7</v>
      </c>
      <c r="F15" s="1">
        <f>SUMIF(A!$D$2:$D$715,B15,A!$H$2:$H$715)</f>
        <v>7.1479999999999988</v>
      </c>
    </row>
    <row r="16" spans="1:6" x14ac:dyDescent="0.2">
      <c r="A16" s="1" t="str">
        <f t="array" ref="A16">IFERROR(INDEX(A!$C$2:$C$715,MATCH(0,COUNTIF($A$1:A15,A!$C$2:$C$715),0)),"")</f>
        <v>Aubenas</v>
      </c>
      <c r="B16" s="1">
        <f>VLOOKUP(A16,A!C16:D729,2,0)</f>
        <v>7200</v>
      </c>
      <c r="C16" s="1">
        <f>SUMIF(A!$D$2:$D$715,B16,A!$E$2:$E$715)</f>
        <v>2962</v>
      </c>
      <c r="D16" s="1">
        <f>SUMIF(A!$D$2:$D$715,B16,A!$J$2:$J$715)</f>
        <v>27</v>
      </c>
      <c r="E16" s="1">
        <f>SUMIF(A!$D$2:$D$715,B16,A!$G$2:$G$715)</f>
        <v>3110.099999999999</v>
      </c>
      <c r="F16" s="1">
        <f>SUMIF(A!$D$2:$D$715,B16,A!$H$2:$H$715)</f>
        <v>9.0890000000000004</v>
      </c>
    </row>
    <row r="17" spans="1:6" x14ac:dyDescent="0.2">
      <c r="A17" s="1" t="str">
        <f t="array" ref="A17">IFERROR(INDEX(A!$C$2:$C$715,MATCH(0,COUNTIF($A$1:A16,A!$C$2:$C$715),0)),"")</f>
        <v>Artix</v>
      </c>
      <c r="B17" s="1">
        <f>VLOOKUP(A17,A!C17:D730,2,0)</f>
        <v>64170</v>
      </c>
      <c r="C17" s="1">
        <f>SUMIF(A!$D$2:$D$715,B17,A!$E$2:$E$715)</f>
        <v>105</v>
      </c>
      <c r="D17" s="1">
        <f>SUMIF(A!$D$2:$D$715,B17,A!$J$2:$J$715)</f>
        <v>1</v>
      </c>
      <c r="E17" s="1">
        <f>SUMIF(A!$D$2:$D$715,B17,A!$G$2:$G$715)</f>
        <v>110.25</v>
      </c>
      <c r="F17" s="1">
        <f>SUMIF(A!$D$2:$D$715,B17,A!$H$2:$H$715)</f>
        <v>0.52</v>
      </c>
    </row>
    <row r="18" spans="1:6" x14ac:dyDescent="0.2">
      <c r="A18" s="1" t="str">
        <f t="array" ref="A18">IFERROR(INDEX(A!$C$2:$C$715,MATCH(0,COUNTIF($A$1:A17,A!$C$2:$C$715),0)),"")</f>
        <v>Campbon</v>
      </c>
      <c r="B18" s="1">
        <f>VLOOKUP(A18,A!C18:D731,2,0)</f>
        <v>44750</v>
      </c>
      <c r="C18" s="1">
        <f>SUMIF(A!$D$2:$D$715,B18,A!$E$2:$E$715)</f>
        <v>348</v>
      </c>
      <c r="D18" s="1">
        <f>SUMIF(A!$D$2:$D$715,B18,A!$J$2:$J$715)</f>
        <v>4</v>
      </c>
      <c r="E18" s="1">
        <f>SUMIF(A!$D$2:$D$715,B18,A!$G$2:$G$715)</f>
        <v>365.4</v>
      </c>
      <c r="F18" s="1">
        <f>SUMIF(A!$D$2:$D$715,B18,A!$H$2:$H$715)</f>
        <v>1.1200000000000001</v>
      </c>
    </row>
    <row r="19" spans="1:6" x14ac:dyDescent="0.2">
      <c r="A19" s="1" t="str">
        <f t="array" ref="A19">IFERROR(INDEX(A!$C$2:$C$715,MATCH(0,COUNTIF($A$1:A18,A!$C$2:$C$715),0)),"")</f>
        <v>Romans-sur-Isère</v>
      </c>
      <c r="B19" s="1">
        <f>VLOOKUP(A19,A!C19:D732,2,0)</f>
        <v>26100</v>
      </c>
      <c r="C19" s="1">
        <f>SUMIF(A!$D$2:$D$715,B19,A!$E$2:$E$715)</f>
        <v>908</v>
      </c>
      <c r="D19" s="1">
        <f>SUMIF(A!$D$2:$D$715,B19,A!$J$2:$J$715)</f>
        <v>8</v>
      </c>
      <c r="E19" s="1">
        <f>SUMIF(A!$D$2:$D$715,B19,A!$G$2:$G$715)</f>
        <v>953.4</v>
      </c>
      <c r="F19" s="1">
        <f>SUMIF(A!$D$2:$D$715,B19,A!$H$2:$H$715)</f>
        <v>3.665</v>
      </c>
    </row>
    <row r="20" spans="1:6" x14ac:dyDescent="0.2">
      <c r="A20" s="1" t="str">
        <f t="array" ref="A20">IFERROR(INDEX(A!$C$2:$C$715,MATCH(0,COUNTIF($A$1:A19,A!$C$2:$C$715),0)),"")</f>
        <v>Etoile-sur-Rhône</v>
      </c>
      <c r="B20" s="1">
        <f>VLOOKUP(A20,A!C20:D733,2,0)</f>
        <v>26800</v>
      </c>
      <c r="C20" s="1">
        <f>SUMIF(A!$D$2:$D$715,B20,A!$E$2:$E$715)</f>
        <v>164</v>
      </c>
      <c r="D20" s="1">
        <f>SUMIF(A!$D$2:$D$715,B20,A!$J$2:$J$715)</f>
        <v>2</v>
      </c>
      <c r="E20" s="1">
        <f>SUMIF(A!$D$2:$D$715,B20,A!$G$2:$G$715)</f>
        <v>172.2</v>
      </c>
      <c r="F20" s="1">
        <f>SUMIF(A!$D$2:$D$715,B20,A!$H$2:$H$715)</f>
        <v>0.70700000000000007</v>
      </c>
    </row>
    <row r="21" spans="1:6" x14ac:dyDescent="0.2">
      <c r="A21" s="1" t="str">
        <f t="array" ref="A21">IFERROR(INDEX(A!$C$2:$C$715,MATCH(0,COUNTIF($A$1:A20,A!$C$2:$C$715),0)),"")</f>
        <v>Colmar</v>
      </c>
      <c r="B21" s="1">
        <f>VLOOKUP(A21,A!C21:D734,2,0)</f>
        <v>68000</v>
      </c>
      <c r="C21" s="1">
        <f>SUMIF(A!$D$2:$D$715,B21,A!$E$2:$E$715)</f>
        <v>264</v>
      </c>
      <c r="D21" s="1">
        <f>SUMIF(A!$D$2:$D$715,B21,A!$J$2:$J$715)</f>
        <v>1</v>
      </c>
      <c r="E21" s="1">
        <f>SUMIF(A!$D$2:$D$715,B21,A!$G$2:$G$715)</f>
        <v>277.2</v>
      </c>
      <c r="F21" s="1">
        <f>SUMIF(A!$D$2:$D$715,B21,A!$H$2:$H$715)</f>
        <v>1.7</v>
      </c>
    </row>
    <row r="22" spans="1:6" x14ac:dyDescent="0.2">
      <c r="A22" s="1" t="str">
        <f t="array" ref="A22">IFERROR(INDEX(A!$C$2:$C$715,MATCH(0,COUNTIF($A$1:A21,A!$C$2:$C$715),0)),"")</f>
        <v>Brunstatt</v>
      </c>
      <c r="B22" s="1">
        <f>VLOOKUP(A22,A!C22:D735,2,0)</f>
        <v>68350</v>
      </c>
      <c r="C22" s="1">
        <f>SUMIF(A!$D$2:$D$715,B22,A!$E$2:$E$715)</f>
        <v>3432</v>
      </c>
      <c r="D22" s="1">
        <f>SUMIF(A!$D$2:$D$715,B22,A!$J$2:$J$715)</f>
        <v>22</v>
      </c>
      <c r="E22" s="1">
        <f>SUMIF(A!$D$2:$D$715,B22,A!$G$2:$G$715)</f>
        <v>3345.3000000000006</v>
      </c>
      <c r="F22" s="1">
        <f>SUMIF(A!$D$2:$D$715,B22,A!$H$2:$H$715)</f>
        <v>9.5950000000000006</v>
      </c>
    </row>
    <row r="23" spans="1:6" x14ac:dyDescent="0.2">
      <c r="A23" s="1" t="str">
        <f t="array" ref="A23">IFERROR(INDEX(A!$C$2:$C$715,MATCH(0,COUNTIF($A$1:A22,A!$C$2:$C$715),0)),"")</f>
        <v>Trappes</v>
      </c>
      <c r="B23" s="1">
        <f>VLOOKUP(A23,A!C23:D736,2,0)</f>
        <v>78190</v>
      </c>
      <c r="C23" s="1">
        <f>SUMIF(A!$D$2:$D$715,B23,A!$E$2:$E$715)</f>
        <v>512</v>
      </c>
      <c r="D23" s="1">
        <f>SUMIF(A!$D$2:$D$715,B23,A!$J$2:$J$715)</f>
        <v>7</v>
      </c>
      <c r="E23" s="1">
        <f>SUMIF(A!$D$2:$D$715,B23,A!$G$2:$G$715)</f>
        <v>537.59999999999991</v>
      </c>
      <c r="F23" s="1">
        <f>SUMIF(A!$D$2:$D$715,B23,A!$H$2:$H$715)</f>
        <v>3.173</v>
      </c>
    </row>
    <row r="24" spans="1:6" x14ac:dyDescent="0.2">
      <c r="A24" s="1" t="str">
        <f t="array" ref="A24">IFERROR(INDEX(A!$C$2:$C$715,MATCH(0,COUNTIF($A$1:A23,A!$C$2:$C$715),0)),"")</f>
        <v>Saint-Sauveur</v>
      </c>
      <c r="B24" s="1">
        <f>VLOOKUP(A24,A!C24:D737,2,0)</f>
        <v>70300</v>
      </c>
      <c r="C24" s="1">
        <f>SUMIF(A!$D$2:$D$715,B24,A!$E$2:$E$715)</f>
        <v>3469</v>
      </c>
      <c r="D24" s="1">
        <f>SUMIF(A!$D$2:$D$715,B24,A!$J$2:$J$715)</f>
        <v>52</v>
      </c>
      <c r="E24" s="1">
        <f>SUMIF(A!$D$2:$D$715,B24,A!$G$2:$G$715)</f>
        <v>3436.65</v>
      </c>
      <c r="F24" s="1">
        <f>SUMIF(A!$D$2:$D$715,B24,A!$H$2:$H$715)</f>
        <v>19.209999999999997</v>
      </c>
    </row>
    <row r="25" spans="1:6" x14ac:dyDescent="0.2">
      <c r="A25" s="1" t="str">
        <f t="array" ref="A25">IFERROR(INDEX(A!$C$2:$C$715,MATCH(0,COUNTIF($A$1:A24,A!$C$2:$C$715),0)),"")</f>
        <v>Ferrières</v>
      </c>
      <c r="B25" s="1">
        <f>VLOOKUP(A25,A!C25:D738,2,0)</f>
        <v>77164</v>
      </c>
      <c r="C25" s="1">
        <f>SUMIF(A!$D$2:$D$715,B25,A!$E$2:$E$715)</f>
        <v>585</v>
      </c>
      <c r="D25" s="1">
        <f>SUMIF(A!$D$2:$D$715,B25,A!$J$2:$J$715)</f>
        <v>7</v>
      </c>
      <c r="E25" s="1">
        <f>SUMIF(A!$D$2:$D$715,B25,A!$G$2:$G$715)</f>
        <v>614.25</v>
      </c>
      <c r="F25" s="1">
        <f>SUMIF(A!$D$2:$D$715,B25,A!$H$2:$H$715)</f>
        <v>5.08</v>
      </c>
    </row>
    <row r="26" spans="1:6" x14ac:dyDescent="0.2">
      <c r="A26" s="1" t="str">
        <f t="array" ref="A26">IFERROR(INDEX(A!$C$2:$C$715,MATCH(0,COUNTIF($A$1:A25,A!$C$2:$C$715),0)),"")</f>
        <v>Marly</v>
      </c>
      <c r="B26" s="1">
        <f>VLOOKUP(A26,A!C26:D739,2,0)</f>
        <v>57155</v>
      </c>
      <c r="C26" s="1">
        <f>SUMIF(A!$D$2:$D$715,B26,A!$E$2:$E$715)</f>
        <v>61</v>
      </c>
      <c r="D26" s="1">
        <f>SUMIF(A!$D$2:$D$715,B26,A!$J$2:$J$715)</f>
        <v>1</v>
      </c>
      <c r="E26" s="1">
        <f>SUMIF(A!$D$2:$D$715,B26,A!$G$2:$G$715)</f>
        <v>64.05</v>
      </c>
      <c r="F26" s="1">
        <f>SUMIF(A!$D$2:$D$715,B26,A!$H$2:$H$715)</f>
        <v>0.18</v>
      </c>
    </row>
    <row r="27" spans="1:6" x14ac:dyDescent="0.2">
      <c r="A27" s="1" t="str">
        <f t="array" ref="A27">IFERROR(INDEX(A!$C$2:$C$715,MATCH(0,COUNTIF($A$1:A26,A!$C$2:$C$715),0)),"")</f>
        <v>Lachapelle-aux-Pots</v>
      </c>
      <c r="B27" s="1">
        <f>VLOOKUP(A27,A!C27:D740,2,0)</f>
        <v>60650</v>
      </c>
      <c r="C27" s="1">
        <f>SUMIF(A!$D$2:$D$715,B27,A!$E$2:$E$715)</f>
        <v>587</v>
      </c>
      <c r="D27" s="1">
        <f>SUMIF(A!$D$2:$D$715,B27,A!$J$2:$J$715)</f>
        <v>5</v>
      </c>
      <c r="E27" s="1">
        <f>SUMIF(A!$D$2:$D$715,B27,A!$G$2:$G$715)</f>
        <v>616.35</v>
      </c>
      <c r="F27" s="1">
        <f>SUMIF(A!$D$2:$D$715,B27,A!$H$2:$H$715)</f>
        <v>2.5</v>
      </c>
    </row>
    <row r="28" spans="1:6" x14ac:dyDescent="0.2">
      <c r="A28" s="1" t="str">
        <f t="array" ref="A28">IFERROR(INDEX(A!$C$2:$C$715,MATCH(0,COUNTIF($A$1:A27,A!$C$2:$C$715),0)),"")</f>
        <v>Le-Havre</v>
      </c>
      <c r="B28" s="1">
        <f>VLOOKUP(A28,A!C28:D741,2,0)</f>
        <v>76600</v>
      </c>
      <c r="C28" s="1">
        <f>SUMIF(A!$D$2:$D$715,B28,A!$E$2:$E$715)</f>
        <v>470</v>
      </c>
      <c r="D28" s="1">
        <f>SUMIF(A!$D$2:$D$715,B28,A!$J$2:$J$715)</f>
        <v>0</v>
      </c>
      <c r="E28" s="1">
        <f>SUMIF(A!$D$2:$D$715,B28,A!$G$2:$G$715)</f>
        <v>493.5</v>
      </c>
      <c r="F28" s="1">
        <f>SUMIF(A!$D$2:$D$715,B28,A!$H$2:$H$715)</f>
        <v>4.84</v>
      </c>
    </row>
    <row r="29" spans="1:6" x14ac:dyDescent="0.2">
      <c r="A29" s="1" t="str">
        <f t="array" ref="A29">IFERROR(INDEX(A!$C$2:$C$715,MATCH(0,COUNTIF($A$1:A28,A!$C$2:$C$715),0)),"")</f>
        <v>Sarrebourg</v>
      </c>
      <c r="B29" s="1">
        <f>VLOOKUP(A29,A!C29:D742,2,0)</f>
        <v>57400</v>
      </c>
      <c r="C29" s="1">
        <f>SUMIF(A!$D$2:$D$715,B29,A!$E$2:$E$715)</f>
        <v>61</v>
      </c>
      <c r="D29" s="1">
        <f>SUMIF(A!$D$2:$D$715,B29,A!$J$2:$J$715)</f>
        <v>1</v>
      </c>
      <c r="E29" s="1">
        <f>SUMIF(A!$D$2:$D$715,B29,A!$G$2:$G$715)</f>
        <v>64.05</v>
      </c>
      <c r="F29" s="1">
        <f>SUMIF(A!$D$2:$D$715,B29,A!$H$2:$H$715)</f>
        <v>0.3</v>
      </c>
    </row>
    <row r="30" spans="1:6" x14ac:dyDescent="0.2">
      <c r="A30" s="1" t="str">
        <f t="array" ref="A30">IFERROR(INDEX(A!$C$2:$C$715,MATCH(0,COUNTIF($A$1:A29,A!$C$2:$C$715),0)),"")</f>
        <v>Fos-sur-Mer</v>
      </c>
      <c r="B30" s="1">
        <f>VLOOKUP(A30,A!C30:D743,2,0)</f>
        <v>13270</v>
      </c>
      <c r="C30" s="1">
        <f>SUMIF(A!$D$2:$D$715,B30,A!$E$2:$E$715)</f>
        <v>336</v>
      </c>
      <c r="D30" s="1">
        <f>SUMIF(A!$D$2:$D$715,B30,A!$J$2:$J$715)</f>
        <v>3</v>
      </c>
      <c r="E30" s="1">
        <f>SUMIF(A!$D$2:$D$715,B30,A!$G$2:$G$715)</f>
        <v>352.79999999999995</v>
      </c>
      <c r="F30" s="1">
        <f>SUMIF(A!$D$2:$D$715,B30,A!$H$2:$H$715)</f>
        <v>0.98000000000000009</v>
      </c>
    </row>
    <row r="31" spans="1:6" x14ac:dyDescent="0.2">
      <c r="A31" s="1" t="str">
        <f t="array" ref="A31">IFERROR(INDEX(A!$C$2:$C$715,MATCH(0,COUNTIF($A$1:A30,A!$C$2:$C$715),0)),"")</f>
        <v>Lillebonne</v>
      </c>
      <c r="B31" s="1">
        <f>VLOOKUP(A31,A!C31:D744,2,0)</f>
        <v>76170</v>
      </c>
      <c r="C31" s="1">
        <f>SUMIF(A!$D$2:$D$715,B31,A!$E$2:$E$715)</f>
        <v>144</v>
      </c>
      <c r="D31" s="1">
        <f>SUMIF(A!$D$2:$D$715,B31,A!$J$2:$J$715)</f>
        <v>1</v>
      </c>
      <c r="E31" s="1">
        <f>SUMIF(A!$D$2:$D$715,B31,A!$G$2:$G$715)</f>
        <v>151.19999999999999</v>
      </c>
      <c r="F31" s="1">
        <f>SUMIF(A!$D$2:$D$715,B31,A!$H$2:$H$715)</f>
        <v>0.32</v>
      </c>
    </row>
    <row r="32" spans="1:6" x14ac:dyDescent="0.2">
      <c r="A32" s="1" t="str">
        <f t="array" ref="A32">IFERROR(INDEX(A!$C$2:$C$715,MATCH(0,COUNTIF($A$1:A31,A!$C$2:$C$715),0)),"")</f>
        <v>Garges-lès-Gonesse</v>
      </c>
      <c r="B32" s="1">
        <f>VLOOKUP(A32,A!C32:D745,2,0)</f>
        <v>95140</v>
      </c>
      <c r="C32" s="1">
        <f>SUMIF(A!$D$2:$D$715,B32,A!$E$2:$E$715)</f>
        <v>339</v>
      </c>
      <c r="D32" s="1">
        <f>SUMIF(A!$D$2:$D$715,B32,A!$J$2:$J$715)</f>
        <v>3</v>
      </c>
      <c r="E32" s="1">
        <f>SUMIF(A!$D$2:$D$715,B32,A!$G$2:$G$715)</f>
        <v>355.95000000000005</v>
      </c>
      <c r="F32" s="1">
        <f>SUMIF(A!$D$2:$D$715,B32,A!$H$2:$H$715)</f>
        <v>0.7</v>
      </c>
    </row>
    <row r="33" spans="1:6" x14ac:dyDescent="0.2">
      <c r="A33" s="1" t="str">
        <f t="array" ref="A33">IFERROR(INDEX(A!$C$2:$C$715,MATCH(0,COUNTIF($A$1:A32,A!$C$2:$C$715),0)),"")</f>
        <v>Martignat</v>
      </c>
      <c r="B33" s="1">
        <f>VLOOKUP(A33,A!C33:D746,2,0)</f>
        <v>1100</v>
      </c>
      <c r="C33" s="1">
        <f>SUMIF(A!$D$2:$D$715,B33,A!$E$2:$E$715)</f>
        <v>1023</v>
      </c>
      <c r="D33" s="1">
        <f>SUMIF(A!$D$2:$D$715,B33,A!$J$2:$J$715)</f>
        <v>19</v>
      </c>
      <c r="E33" s="1">
        <f>SUMIF(A!$D$2:$D$715,B33,A!$G$2:$G$715)</f>
        <v>1074.1499999999999</v>
      </c>
      <c r="F33" s="1">
        <f>SUMIF(A!$D$2:$D$715,B33,A!$H$2:$H$715)</f>
        <v>4.9099999999999993</v>
      </c>
    </row>
    <row r="34" spans="1:6" x14ac:dyDescent="0.2">
      <c r="A34" s="1" t="str">
        <f t="array" ref="A34">IFERROR(INDEX(A!$C$2:$C$715,MATCH(0,COUNTIF($A$1:A33,A!$C$2:$C$715),0)),"")</f>
        <v>Morteau</v>
      </c>
      <c r="B34" s="1">
        <f>VLOOKUP(A34,A!C34:D747,2,0)</f>
        <v>25500</v>
      </c>
      <c r="C34" s="1">
        <f>SUMIF(A!$D$2:$D$715,B34,A!$E$2:$E$715)</f>
        <v>113</v>
      </c>
      <c r="D34" s="1">
        <f>SUMIF(A!$D$2:$D$715,B34,A!$J$2:$J$715)</f>
        <v>1</v>
      </c>
      <c r="E34" s="1">
        <f>SUMIF(A!$D$2:$D$715,B34,A!$G$2:$G$715)</f>
        <v>118.65</v>
      </c>
      <c r="F34" s="1">
        <f>SUMIF(A!$D$2:$D$715,B34,A!$H$2:$H$715)</f>
        <v>0.48</v>
      </c>
    </row>
    <row r="35" spans="1:6" x14ac:dyDescent="0.2">
      <c r="A35" s="1" t="str">
        <f t="array" ref="A35">IFERROR(INDEX(A!$C$2:$C$715,MATCH(0,COUNTIF($A$1:A34,A!$C$2:$C$715),0)),"")</f>
        <v>Poisy</v>
      </c>
      <c r="B35" s="1">
        <f>VLOOKUP(A35,A!C35:D748,2,0)</f>
        <v>74330</v>
      </c>
      <c r="C35" s="1">
        <f>SUMIF(A!$D$2:$D$715,B35,A!$E$2:$E$715)</f>
        <v>227</v>
      </c>
      <c r="D35" s="1">
        <f>SUMIF(A!$D$2:$D$715,B35,A!$J$2:$J$715)</f>
        <v>0</v>
      </c>
      <c r="E35" s="1">
        <f>SUMIF(A!$D$2:$D$715,B35,A!$G$2:$G$715)</f>
        <v>238.35</v>
      </c>
      <c r="F35" s="1">
        <f>SUMIF(A!$D$2:$D$715,B35,A!$H$2:$H$715)</f>
        <v>0.35</v>
      </c>
    </row>
    <row r="36" spans="1:6" x14ac:dyDescent="0.2">
      <c r="A36" s="1" t="str">
        <f t="array" ref="A36">IFERROR(INDEX(A!$C$2:$C$715,MATCH(0,COUNTIF($A$1:A35,A!$C$2:$C$715),0)),"")</f>
        <v>Montreuil</v>
      </c>
      <c r="B36" s="1">
        <f>VLOOKUP(A36,A!C36:D749,2,0)</f>
        <v>93100</v>
      </c>
      <c r="C36" s="1">
        <f>SUMIF(A!$D$2:$D$715,B36,A!$E$2:$E$715)</f>
        <v>113</v>
      </c>
      <c r="D36" s="1">
        <f>SUMIF(A!$D$2:$D$715,B36,A!$J$2:$J$715)</f>
        <v>1</v>
      </c>
      <c r="E36" s="1">
        <f>SUMIF(A!$D$2:$D$715,B36,A!$G$2:$G$715)</f>
        <v>118.65</v>
      </c>
      <c r="F36" s="1">
        <f>SUMIF(A!$D$2:$D$715,B36,A!$H$2:$H$715)</f>
        <v>0.35</v>
      </c>
    </row>
    <row r="37" spans="1:6" x14ac:dyDescent="0.2">
      <c r="A37" s="1" t="str">
        <f t="array" ref="A37">IFERROR(INDEX(A!$C$2:$C$715,MATCH(0,COUNTIF($A$1:A36,A!$C$2:$C$715),0)),"")</f>
        <v>Neuville-en-Ferrain</v>
      </c>
      <c r="B37" s="1">
        <f>VLOOKUP(A37,A!C37:D750,2,0)</f>
        <v>59960</v>
      </c>
      <c r="C37" s="1">
        <f>SUMIF(A!$D$2:$D$715,B37,A!$E$2:$E$715)</f>
        <v>123</v>
      </c>
      <c r="D37" s="1">
        <f>SUMIF(A!$D$2:$D$715,B37,A!$J$2:$J$715)</f>
        <v>1</v>
      </c>
      <c r="E37" s="1">
        <f>SUMIF(A!$D$2:$D$715,B37,A!$G$2:$G$715)</f>
        <v>129.15</v>
      </c>
      <c r="F37" s="1">
        <f>SUMIF(A!$D$2:$D$715,B37,A!$H$2:$H$715)</f>
        <v>1.2</v>
      </c>
    </row>
    <row r="38" spans="1:6" x14ac:dyDescent="0.2">
      <c r="A38" s="1" t="str">
        <f t="array" ref="A38">IFERROR(INDEX(A!$C$2:$C$715,MATCH(0,COUNTIF($A$1:A37,A!$C$2:$C$715),0)),"")</f>
        <v>Saint-Martin-sur-le-Pré</v>
      </c>
      <c r="B38" s="1">
        <f>VLOOKUP(A38,A!C38:D751,2,0)</f>
        <v>51520</v>
      </c>
      <c r="C38" s="1">
        <f>SUMIF(A!$D$2:$D$715,B38,A!$E$2:$E$715)</f>
        <v>982</v>
      </c>
      <c r="D38" s="1">
        <f>SUMIF(A!$D$2:$D$715,B38,A!$J$2:$J$715)</f>
        <v>15</v>
      </c>
      <c r="E38" s="1">
        <f>SUMIF(A!$D$2:$D$715,B38,A!$G$2:$G$715)</f>
        <v>1031.0999999999997</v>
      </c>
      <c r="F38" s="1">
        <f>SUMIF(A!$D$2:$D$715,B38,A!$H$2:$H$715)</f>
        <v>1.8750000000000004</v>
      </c>
    </row>
    <row r="39" spans="1:6" x14ac:dyDescent="0.2">
      <c r="A39" s="1" t="str">
        <f t="array" ref="A39">IFERROR(INDEX(A!$C$2:$C$715,MATCH(0,COUNTIF($A$1:A38,A!$C$2:$C$715),0)),"")</f>
        <v>Lezoux</v>
      </c>
      <c r="B39" s="1">
        <f>VLOOKUP(A39,A!C39:D752,2,0)</f>
        <v>63190</v>
      </c>
      <c r="C39" s="1">
        <f>SUMIF(A!$D$2:$D$715,B39,A!$E$2:$E$715)</f>
        <v>124</v>
      </c>
      <c r="D39" s="1">
        <f>SUMIF(A!$D$2:$D$715,B39,A!$J$2:$J$715)</f>
        <v>1</v>
      </c>
      <c r="E39" s="1">
        <f>SUMIF(A!$D$2:$D$715,B39,A!$G$2:$G$715)</f>
        <v>130.19999999999999</v>
      </c>
      <c r="F39" s="1">
        <f>SUMIF(A!$D$2:$D$715,B39,A!$H$2:$H$715)</f>
        <v>0.4</v>
      </c>
    </row>
    <row r="40" spans="1:6" x14ac:dyDescent="0.2">
      <c r="A40" s="1" t="str">
        <f t="array" ref="A40">IFERROR(INDEX(A!$C$2:$C$715,MATCH(0,COUNTIF($A$1:A39,A!$C$2:$C$715),0)),"")</f>
        <v>Etupes</v>
      </c>
      <c r="B40" s="1">
        <f>VLOOKUP(A40,A!C40:D753,2,0)</f>
        <v>25460</v>
      </c>
      <c r="C40" s="1">
        <f>SUMIF(A!$D$2:$D$715,B40,A!$E$2:$E$715)</f>
        <v>551</v>
      </c>
      <c r="D40" s="1">
        <f>SUMIF(A!$D$2:$D$715,B40,A!$J$2:$J$715)</f>
        <v>4</v>
      </c>
      <c r="E40" s="1">
        <f>SUMIF(A!$D$2:$D$715,B40,A!$G$2:$G$715)</f>
        <v>578.55000000000007</v>
      </c>
      <c r="F40" s="1">
        <f>SUMIF(A!$D$2:$D$715,B40,A!$H$2:$H$715)</f>
        <v>1.802</v>
      </c>
    </row>
    <row r="41" spans="1:6" x14ac:dyDescent="0.2">
      <c r="A41" s="1" t="str">
        <f t="array" ref="A41">IFERROR(INDEX(A!$C$2:$C$715,MATCH(0,COUNTIF($A$1:A40,A!$C$2:$C$715),0)),"")</f>
        <v>Luce</v>
      </c>
      <c r="B41" s="1">
        <f>VLOOKUP(A41,A!C41:D754,2,0)</f>
        <v>28110</v>
      </c>
      <c r="C41" s="1">
        <f>SUMIF(A!$D$2:$D$715,B41,A!$E$2:$E$715)</f>
        <v>525</v>
      </c>
      <c r="D41" s="1">
        <f>SUMIF(A!$D$2:$D$715,B41,A!$J$2:$J$715)</f>
        <v>2</v>
      </c>
      <c r="E41" s="1">
        <f>SUMIF(A!$D$2:$D$715,B41,A!$G$2:$G$715)</f>
        <v>357</v>
      </c>
      <c r="F41" s="1">
        <f>SUMIF(A!$D$2:$D$715,B41,A!$H$2:$H$715)</f>
        <v>2.319</v>
      </c>
    </row>
    <row r="42" spans="1:6" x14ac:dyDescent="0.2">
      <c r="A42" s="1" t="str">
        <f t="array" ref="A42">IFERROR(INDEX(A!$C$2:$C$715,MATCH(0,COUNTIF($A$1:A41,A!$C$2:$C$715),0)),"")</f>
        <v>Labastide-Dénat</v>
      </c>
      <c r="B42" s="1">
        <f>VLOOKUP(A42,A!C42:D755,2,0)</f>
        <v>81120</v>
      </c>
      <c r="C42" s="1">
        <f>SUMIF(A!$D$2:$D$715,B42,A!$E$2:$E$715)</f>
        <v>260</v>
      </c>
      <c r="D42" s="1">
        <f>SUMIF(A!$D$2:$D$715,B42,A!$J$2:$J$715)</f>
        <v>1</v>
      </c>
      <c r="E42" s="1">
        <f>SUMIF(A!$D$2:$D$715,B42,A!$G$2:$G$715)</f>
        <v>273</v>
      </c>
      <c r="F42" s="1">
        <f>SUMIF(A!$D$2:$D$715,B42,A!$H$2:$H$715)</f>
        <v>0.6</v>
      </c>
    </row>
    <row r="43" spans="1:6" x14ac:dyDescent="0.2">
      <c r="A43" s="1" t="str">
        <f t="array" ref="A43">IFERROR(INDEX(A!$C$2:$C$715,MATCH(0,COUNTIF($A$1:A42,A!$C$2:$C$715),0)),"")</f>
        <v>Vernoux-en-Gâtine</v>
      </c>
      <c r="B43" s="1">
        <f>VLOOKUP(A43,A!C43:D756,2,0)</f>
        <v>79240</v>
      </c>
      <c r="C43" s="1">
        <f>SUMIF(A!$D$2:$D$715,B43,A!$E$2:$E$715)</f>
        <v>345</v>
      </c>
      <c r="D43" s="1">
        <f>SUMIF(A!$D$2:$D$715,B43,A!$J$2:$J$715)</f>
        <v>3</v>
      </c>
      <c r="E43" s="1">
        <f>SUMIF(A!$D$2:$D$715,B43,A!$G$2:$G$715)</f>
        <v>362.25</v>
      </c>
      <c r="F43" s="1">
        <f>SUMIF(A!$D$2:$D$715,B43,A!$H$2:$H$715)</f>
        <v>0.6</v>
      </c>
    </row>
    <row r="44" spans="1:6" x14ac:dyDescent="0.2">
      <c r="A44" s="1" t="str">
        <f t="array" ref="A44">IFERROR(INDEX(A!$C$2:$C$715,MATCH(0,COUNTIF($A$1:A43,A!$C$2:$C$715),0)),"")</f>
        <v>Noyelles-Godault</v>
      </c>
      <c r="B44" s="1">
        <f>VLOOKUP(A44,A!C44:D757,2,0)</f>
        <v>62950</v>
      </c>
      <c r="C44" s="1">
        <f>SUMIF(A!$D$2:$D$715,B44,A!$E$2:$E$715)</f>
        <v>68</v>
      </c>
      <c r="D44" s="1">
        <f>SUMIF(A!$D$2:$D$715,B44,A!$J$2:$J$715)</f>
        <v>1</v>
      </c>
      <c r="E44" s="1">
        <f>SUMIF(A!$D$2:$D$715,B44,A!$G$2:$G$715)</f>
        <v>71.400000000000006</v>
      </c>
      <c r="F44" s="1">
        <f>SUMIF(A!$D$2:$D$715,B44,A!$H$2:$H$715)</f>
        <v>0.3</v>
      </c>
    </row>
    <row r="45" spans="1:6" x14ac:dyDescent="0.2">
      <c r="A45" s="1" t="str">
        <f t="array" ref="A45">IFERROR(INDEX(A!$C$2:$C$715,MATCH(0,COUNTIF($A$1:A44,A!$C$2:$C$715),0)),"")</f>
        <v>Croissy-Beaubourg</v>
      </c>
      <c r="B45" s="1">
        <f>VLOOKUP(A45,A!C45:D758,2,0)</f>
        <v>77183</v>
      </c>
      <c r="C45" s="1">
        <f>SUMIF(A!$D$2:$D$715,B45,A!$E$2:$E$715)</f>
        <v>905</v>
      </c>
      <c r="D45" s="1">
        <f>SUMIF(A!$D$2:$D$715,B45,A!$J$2:$J$715)</f>
        <v>11</v>
      </c>
      <c r="E45" s="1">
        <f>SUMIF(A!$D$2:$D$715,B45,A!$G$2:$G$715)</f>
        <v>950.25</v>
      </c>
      <c r="F45" s="1">
        <f>SUMIF(A!$D$2:$D$715,B45,A!$H$2:$H$715)</f>
        <v>4.3449999999999998</v>
      </c>
    </row>
    <row r="46" spans="1:6" x14ac:dyDescent="0.2">
      <c r="A46" s="1" t="str">
        <f t="array" ref="A46">IFERROR(INDEX(A!$C$2:$C$715,MATCH(0,COUNTIF($A$1:A45,A!$C$2:$C$715),0)),"")</f>
        <v>Imphy</v>
      </c>
      <c r="B46" s="1">
        <f>VLOOKUP(A46,A!C46:D759,2,0)</f>
        <v>58160</v>
      </c>
      <c r="C46" s="1">
        <f>SUMIF(A!$D$2:$D$715,B46,A!$E$2:$E$715)</f>
        <v>270</v>
      </c>
      <c r="D46" s="1">
        <f>SUMIF(A!$D$2:$D$715,B46,A!$J$2:$J$715)</f>
        <v>0</v>
      </c>
      <c r="E46" s="1">
        <f>SUMIF(A!$D$2:$D$715,B46,A!$G$2:$G$715)</f>
        <v>283.5</v>
      </c>
      <c r="F46" s="1">
        <f>SUMIF(A!$D$2:$D$715,B46,A!$H$2:$H$715)</f>
        <v>3.14</v>
      </c>
    </row>
    <row r="47" spans="1:6" x14ac:dyDescent="0.2">
      <c r="A47" s="1" t="str">
        <f t="array" ref="A47">IFERROR(INDEX(A!$C$2:$C$715,MATCH(0,COUNTIF($A$1:A46,A!$C$2:$C$715),0)),"")</f>
        <v>Fère-en-Tardenois</v>
      </c>
      <c r="B47" s="1">
        <f>VLOOKUP(A47,A!C47:D760,2,0)</f>
        <v>2130</v>
      </c>
      <c r="C47" s="1">
        <f>SUMIF(A!$D$2:$D$715,B47,A!$E$2:$E$715)</f>
        <v>57</v>
      </c>
      <c r="D47" s="1">
        <f>SUMIF(A!$D$2:$D$715,B47,A!$J$2:$J$715)</f>
        <v>1</v>
      </c>
      <c r="E47" s="1">
        <f>SUMIF(A!$D$2:$D$715,B47,A!$G$2:$G$715)</f>
        <v>59.85</v>
      </c>
      <c r="F47" s="1">
        <f>SUMIF(A!$D$2:$D$715,B47,A!$H$2:$H$715)</f>
        <v>0.3</v>
      </c>
    </row>
    <row r="48" spans="1:6" x14ac:dyDescent="0.2">
      <c r="A48" s="1" t="str">
        <f t="array" ref="A48">IFERROR(INDEX(A!$C$2:$C$715,MATCH(0,COUNTIF($A$1:A47,A!$C$2:$C$715),0)),"")</f>
        <v>Valence</v>
      </c>
      <c r="B48" s="1">
        <f>VLOOKUP(A48,A!C48:D761,2,0)</f>
        <v>26000</v>
      </c>
      <c r="C48" s="1">
        <f>SUMIF(A!$D$2:$D$715,B48,A!$E$2:$E$715)</f>
        <v>124</v>
      </c>
      <c r="D48" s="1">
        <f>SUMIF(A!$D$2:$D$715,B48,A!$J$2:$J$715)</f>
        <v>2</v>
      </c>
      <c r="E48" s="1">
        <f>SUMIF(A!$D$2:$D$715,B48,A!$G$2:$G$715)</f>
        <v>130.19999999999999</v>
      </c>
      <c r="F48" s="1">
        <f>SUMIF(A!$D$2:$D$715,B48,A!$H$2:$H$715)</f>
        <v>1</v>
      </c>
    </row>
    <row r="49" spans="1:6" x14ac:dyDescent="0.2">
      <c r="A49" s="1" t="str">
        <f t="array" ref="A49">IFERROR(INDEX(A!$C$2:$C$715,MATCH(0,COUNTIF($A$1:A48,A!$C$2:$C$715),0)),"")</f>
        <v>Revigny-sur-Ornain</v>
      </c>
      <c r="B49" s="1">
        <f>VLOOKUP(A49,A!C49:D762,2,0)</f>
        <v>55800</v>
      </c>
      <c r="C49" s="1">
        <f>SUMIF(A!$D$2:$D$715,B49,A!$E$2:$E$715)</f>
        <v>148</v>
      </c>
      <c r="D49" s="1">
        <f>SUMIF(A!$D$2:$D$715,B49,A!$J$2:$J$715)</f>
        <v>2</v>
      </c>
      <c r="E49" s="1">
        <f>SUMIF(A!$D$2:$D$715,B49,A!$G$2:$G$715)</f>
        <v>155.39999999999998</v>
      </c>
      <c r="F49" s="1">
        <f>SUMIF(A!$D$2:$D$715,B49,A!$H$2:$H$715)</f>
        <v>0.5</v>
      </c>
    </row>
    <row r="50" spans="1:6" x14ac:dyDescent="0.2">
      <c r="A50" s="1" t="str">
        <f t="array" ref="A50">IFERROR(INDEX(A!$C$2:$C$715,MATCH(0,COUNTIF($A$1:A49,A!$C$2:$C$715),0)),"")</f>
        <v>Marseille</v>
      </c>
      <c r="B50" s="1">
        <f>VLOOKUP(A50,A!C50:D763,2,0)</f>
        <v>13000</v>
      </c>
      <c r="C50" s="1">
        <f>SUMIF(A!$D$2:$D$715,B50,A!$E$2:$E$715)</f>
        <v>176</v>
      </c>
      <c r="D50" s="1">
        <f>SUMIF(A!$D$2:$D$715,B50,A!$J$2:$J$715)</f>
        <v>2</v>
      </c>
      <c r="E50" s="1">
        <f>SUMIF(A!$D$2:$D$715,B50,A!$G$2:$G$715)</f>
        <v>184.8</v>
      </c>
      <c r="F50" s="1">
        <f>SUMIF(A!$D$2:$D$715,B50,A!$H$2:$H$715)</f>
        <v>0.7</v>
      </c>
    </row>
    <row r="51" spans="1:6" x14ac:dyDescent="0.2">
      <c r="A51" s="1" t="str">
        <f t="array" ref="A51">IFERROR(INDEX(A!$C$2:$C$715,MATCH(0,COUNTIF($A$1:A50,A!$C$2:$C$715),0)),"")</f>
        <v>Aouste-sur-Sye</v>
      </c>
      <c r="B51" s="1">
        <f>VLOOKUP(A51,A!C51:D764,2,0)</f>
        <v>26400</v>
      </c>
      <c r="C51" s="1">
        <f>SUMIF(A!$D$2:$D$715,B51,A!$E$2:$E$715)</f>
        <v>484</v>
      </c>
      <c r="D51" s="1">
        <f>SUMIF(A!$D$2:$D$715,B51,A!$J$2:$J$715)</f>
        <v>6</v>
      </c>
      <c r="E51" s="1">
        <f>SUMIF(A!$D$2:$D$715,B51,A!$G$2:$G$715)</f>
        <v>508.2</v>
      </c>
      <c r="F51" s="1">
        <f>SUMIF(A!$D$2:$D$715,B51,A!$H$2:$H$715)</f>
        <v>1.8220000000000001</v>
      </c>
    </row>
    <row r="52" spans="1:6" x14ac:dyDescent="0.2">
      <c r="A52" s="1" t="str">
        <f t="array" ref="A52">IFERROR(INDEX(A!$C$2:$C$715,MATCH(0,COUNTIF($A$1:A51,A!$C$2:$C$715),0)),"")</f>
        <v>Richwiller</v>
      </c>
      <c r="B52" s="1">
        <f>VLOOKUP(A52,A!C52:D765,2,0)</f>
        <v>68120</v>
      </c>
      <c r="C52" s="1">
        <f>SUMIF(A!$D$2:$D$715,B52,A!$E$2:$E$715)</f>
        <v>84</v>
      </c>
      <c r="D52" s="1">
        <f>SUMIF(A!$D$2:$D$715,B52,A!$J$2:$J$715)</f>
        <v>1</v>
      </c>
      <c r="E52" s="1">
        <f>SUMIF(A!$D$2:$D$715,B52,A!$G$2:$G$715)</f>
        <v>88.2</v>
      </c>
      <c r="F52" s="1">
        <f>SUMIF(A!$D$2:$D$715,B52,A!$H$2:$H$715)</f>
        <v>0.3</v>
      </c>
    </row>
    <row r="53" spans="1:6" x14ac:dyDescent="0.2">
      <c r="A53" s="1" t="str">
        <f t="array" ref="A53">IFERROR(INDEX(A!$C$2:$C$715,MATCH(0,COUNTIF($A$1:A52,A!$C$2:$C$715),0)),"")</f>
        <v>Montmirail</v>
      </c>
      <c r="B53" s="1">
        <f>VLOOKUP(A53,A!C53:D766,2,0)</f>
        <v>51210</v>
      </c>
      <c r="C53" s="1">
        <f>SUMIF(A!$D$2:$D$715,B53,A!$E$2:$E$715)</f>
        <v>132</v>
      </c>
      <c r="D53" s="1">
        <f>SUMIF(A!$D$2:$D$715,B53,A!$J$2:$J$715)</f>
        <v>2</v>
      </c>
      <c r="E53" s="1">
        <f>SUMIF(A!$D$2:$D$715,B53,A!$G$2:$G$715)</f>
        <v>138.6</v>
      </c>
      <c r="F53" s="1">
        <f>SUMIF(A!$D$2:$D$715,B53,A!$H$2:$H$715)</f>
        <v>0.71</v>
      </c>
    </row>
    <row r="54" spans="1:6" x14ac:dyDescent="0.2">
      <c r="A54" s="1" t="str">
        <f t="array" ref="A54">IFERROR(INDEX(A!$C$2:$C$715,MATCH(0,COUNTIF($A$1:A53,A!$C$2:$C$715),0)),"")</f>
        <v>Meaux</v>
      </c>
      <c r="B54" s="1">
        <f>VLOOKUP(A54,A!C54:D767,2,0)</f>
        <v>77100</v>
      </c>
      <c r="C54" s="1">
        <f>SUMIF(A!$D$2:$D$715,B54,A!$E$2:$E$715)</f>
        <v>170</v>
      </c>
      <c r="D54" s="1">
        <f>SUMIF(A!$D$2:$D$715,B54,A!$J$2:$J$715)</f>
        <v>2</v>
      </c>
      <c r="E54" s="1">
        <f>SUMIF(A!$D$2:$D$715,B54,A!$G$2:$G$715)</f>
        <v>89.25</v>
      </c>
      <c r="F54" s="1">
        <f>SUMIF(A!$D$2:$D$715,B54,A!$H$2:$H$715)</f>
        <v>0.96</v>
      </c>
    </row>
    <row r="55" spans="1:6" x14ac:dyDescent="0.2">
      <c r="A55" s="1" t="str">
        <f t="array" ref="A55">IFERROR(INDEX(A!$C$2:$C$715,MATCH(0,COUNTIF($A$1:A54,A!$C$2:$C$715),0)),"")</f>
        <v>Brienon-sur-Armançon</v>
      </c>
      <c r="B55" s="1">
        <f>VLOOKUP(A55,A!C55:D768,2,0)</f>
        <v>89210</v>
      </c>
      <c r="C55" s="1">
        <f>SUMIF(A!$D$2:$D$715,B55,A!$E$2:$E$715)</f>
        <v>210</v>
      </c>
      <c r="D55" s="1">
        <f>SUMIF(A!$D$2:$D$715,B55,A!$J$2:$J$715)</f>
        <v>3</v>
      </c>
      <c r="E55" s="1">
        <f>SUMIF(A!$D$2:$D$715,B55,A!$G$2:$G$715)</f>
        <v>220.5</v>
      </c>
      <c r="F55" s="1">
        <f>SUMIF(A!$D$2:$D$715,B55,A!$H$2:$H$715)</f>
        <v>0.54499999999999993</v>
      </c>
    </row>
    <row r="56" spans="1:6" x14ac:dyDescent="0.2">
      <c r="A56" s="1" t="str">
        <f t="array" ref="A56">IFERROR(INDEX(A!$C$2:$C$715,MATCH(0,COUNTIF($A$1:A55,A!$C$2:$C$715),0)),"")</f>
        <v>Gundershoffen</v>
      </c>
      <c r="B56" s="1">
        <f>VLOOKUP(A56,A!C56:D769,2,0)</f>
        <v>67110</v>
      </c>
      <c r="C56" s="1">
        <f>SUMIF(A!$D$2:$D$715,B56,A!$E$2:$E$715)</f>
        <v>443</v>
      </c>
      <c r="D56" s="1">
        <f>SUMIF(A!$D$2:$D$715,B56,A!$J$2:$J$715)</f>
        <v>4</v>
      </c>
      <c r="E56" s="1">
        <f>SUMIF(A!$D$2:$D$715,B56,A!$G$2:$G$715)</f>
        <v>354.9</v>
      </c>
      <c r="F56" s="1">
        <f>SUMIF(A!$D$2:$D$715,B56,A!$H$2:$H$715)</f>
        <v>1.23</v>
      </c>
    </row>
    <row r="57" spans="1:6" x14ac:dyDescent="0.2">
      <c r="A57" s="1" t="str">
        <f t="array" ref="A57">IFERROR(INDEX(A!$C$2:$C$715,MATCH(0,COUNTIF($A$1:A56,A!$C$2:$C$715),0)),"")</f>
        <v>L'Argentière-la-Bessée</v>
      </c>
      <c r="B57" s="1">
        <f>VLOOKUP(A57,A!C57:D770,2,0)</f>
        <v>5120</v>
      </c>
      <c r="C57" s="1">
        <f>SUMIF(A!$D$2:$D$715,B57,A!$E$2:$E$715)</f>
        <v>165</v>
      </c>
      <c r="D57" s="1">
        <f>SUMIF(A!$D$2:$D$715,B57,A!$J$2:$J$715)</f>
        <v>1</v>
      </c>
      <c r="E57" s="1">
        <f>SUMIF(A!$D$2:$D$715,B57,A!$G$2:$G$715)</f>
        <v>173.25</v>
      </c>
      <c r="F57" s="1">
        <f>SUMIF(A!$D$2:$D$715,B57,A!$H$2:$H$715)</f>
        <v>0.51</v>
      </c>
    </row>
    <row r="58" spans="1:6" x14ac:dyDescent="0.2">
      <c r="A58" s="1" t="str">
        <f t="array" ref="A58">IFERROR(INDEX(A!$C$2:$C$715,MATCH(0,COUNTIF($A$1:A57,A!$C$2:$C$715),0)),"")</f>
        <v>Val-de-Reuil</v>
      </c>
      <c r="B58" s="1">
        <f>VLOOKUP(A58,A!C58:D771,2,0)</f>
        <v>27100</v>
      </c>
      <c r="C58" s="1">
        <f>SUMIF(A!$D$2:$D$715,B58,A!$E$2:$E$715)</f>
        <v>167</v>
      </c>
      <c r="D58" s="1">
        <f>SUMIF(A!$D$2:$D$715,B58,A!$J$2:$J$715)</f>
        <v>2</v>
      </c>
      <c r="E58" s="1">
        <f>SUMIF(A!$D$2:$D$715,B58,A!$G$2:$G$715)</f>
        <v>175.35</v>
      </c>
      <c r="F58" s="1">
        <f>SUMIF(A!$D$2:$D$715,B58,A!$H$2:$H$715)</f>
        <v>0.55000000000000004</v>
      </c>
    </row>
    <row r="59" spans="1:6" x14ac:dyDescent="0.2">
      <c r="A59" s="1" t="str">
        <f t="array" ref="A59">IFERROR(INDEX(A!$C$2:$C$715,MATCH(0,COUNTIF($A$1:A58,A!$C$2:$C$715),0)),"")</f>
        <v>Bordeaux</v>
      </c>
      <c r="B59" s="1">
        <f>VLOOKUP(A59,A!C59:D772,2,0)</f>
        <v>33000</v>
      </c>
      <c r="C59" s="1">
        <f>SUMIF(A!$D$2:$D$715,B59,A!$E$2:$E$715)</f>
        <v>555</v>
      </c>
      <c r="D59" s="1">
        <f>SUMIF(A!$D$2:$D$715,B59,A!$J$2:$J$715)</f>
        <v>1</v>
      </c>
      <c r="E59" s="1">
        <f>SUMIF(A!$D$2:$D$715,B59,A!$G$2:$G$715)</f>
        <v>782.25</v>
      </c>
      <c r="F59" s="1">
        <f>SUMIF(A!$D$2:$D$715,B59,A!$H$2:$H$715)</f>
        <v>2.29</v>
      </c>
    </row>
    <row r="60" spans="1:6" x14ac:dyDescent="0.2">
      <c r="A60" s="1" t="str">
        <f t="array" ref="A60">IFERROR(INDEX(A!$C$2:$C$715,MATCH(0,COUNTIF($A$1:A59,A!$C$2:$C$715),0)),"")</f>
        <v>Les-Chères</v>
      </c>
      <c r="B60" s="1">
        <f>VLOOKUP(A60,A!C60:D773,2,0)</f>
        <v>69380</v>
      </c>
      <c r="C60" s="1">
        <f>SUMIF(A!$D$2:$D$715,B60,A!$E$2:$E$715)</f>
        <v>149</v>
      </c>
      <c r="D60" s="1">
        <f>SUMIF(A!$D$2:$D$715,B60,A!$J$2:$J$715)</f>
        <v>1</v>
      </c>
      <c r="E60" s="1">
        <f>SUMIF(A!$D$2:$D$715,B60,A!$G$2:$G$715)</f>
        <v>156.44999999999999</v>
      </c>
      <c r="F60" s="1">
        <f>SUMIF(A!$D$2:$D$715,B60,A!$H$2:$H$715)</f>
        <v>0.74</v>
      </c>
    </row>
    <row r="61" spans="1:6" x14ac:dyDescent="0.2">
      <c r="A61" s="1" t="str">
        <f t="array" ref="A61">IFERROR(INDEX(A!$C$2:$C$715,MATCH(0,COUNTIF($A$1:A60,A!$C$2:$C$715),0)),"")</f>
        <v>Sorgues</v>
      </c>
      <c r="B61" s="1">
        <f>VLOOKUP(A61,A!C61:D774,2,0)</f>
        <v>84700</v>
      </c>
      <c r="C61" s="1">
        <f>SUMIF(A!$D$2:$D$715,B61,A!$E$2:$E$715)</f>
        <v>355</v>
      </c>
      <c r="D61" s="1">
        <f>SUMIF(A!$D$2:$D$715,B61,A!$J$2:$J$715)</f>
        <v>4</v>
      </c>
      <c r="E61" s="1">
        <f>SUMIF(A!$D$2:$D$715,B61,A!$G$2:$G$715)</f>
        <v>242.54999999999998</v>
      </c>
      <c r="F61" s="1">
        <f>SUMIF(A!$D$2:$D$715,B61,A!$H$2:$H$715)</f>
        <v>1.43</v>
      </c>
    </row>
    <row r="62" spans="1:6" x14ac:dyDescent="0.2">
      <c r="A62" s="1" t="str">
        <f t="array" ref="A62">IFERROR(INDEX(A!$C$2:$C$715,MATCH(0,COUNTIF($A$1:A61,A!$C$2:$C$715),0)),"")</f>
        <v>Aix-les-Bains</v>
      </c>
      <c r="B62" s="1">
        <f>VLOOKUP(A62,A!C62:D775,2,0)</f>
        <v>73100</v>
      </c>
      <c r="C62" s="1">
        <f>SUMIF(A!$D$2:$D$715,B62,A!$E$2:$E$715)</f>
        <v>1382</v>
      </c>
      <c r="D62" s="1">
        <f>SUMIF(A!$D$2:$D$715,B62,A!$J$2:$J$715)</f>
        <v>10</v>
      </c>
      <c r="E62" s="1">
        <f>SUMIF(A!$D$2:$D$715,B62,A!$G$2:$G$715)</f>
        <v>1386</v>
      </c>
      <c r="F62" s="1">
        <f>SUMIF(A!$D$2:$D$715,B62,A!$H$2:$H$715)</f>
        <v>3.0550000000000002</v>
      </c>
    </row>
    <row r="63" spans="1:6" x14ac:dyDescent="0.2">
      <c r="A63" s="1" t="str">
        <f t="array" ref="A63">IFERROR(INDEX(A!$C$2:$C$715,MATCH(0,COUNTIF($A$1:A62,A!$C$2:$C$715),0)),"")</f>
        <v>Saint-Macaire-en-Mauges</v>
      </c>
      <c r="B63" s="1">
        <f>VLOOKUP(A63,A!C63:D776,2,0)</f>
        <v>49450</v>
      </c>
      <c r="C63" s="1">
        <f>SUMIF(A!$D$2:$D$715,B63,A!$E$2:$E$715)</f>
        <v>82</v>
      </c>
      <c r="D63" s="1">
        <f>SUMIF(A!$D$2:$D$715,B63,A!$J$2:$J$715)</f>
        <v>1</v>
      </c>
      <c r="E63" s="1">
        <f>SUMIF(A!$D$2:$D$715,B63,A!$G$2:$G$715)</f>
        <v>86.1</v>
      </c>
      <c r="F63" s="1">
        <f>SUMIF(A!$D$2:$D$715,B63,A!$H$2:$H$715)</f>
        <v>0.04</v>
      </c>
    </row>
    <row r="64" spans="1:6" x14ac:dyDescent="0.2">
      <c r="A64" s="1" t="str">
        <f t="array" ref="A64">IFERROR(INDEX(A!$C$2:$C$715,MATCH(0,COUNTIF($A$1:A63,A!$C$2:$C$715),0)),"")</f>
        <v>Saumur</v>
      </c>
      <c r="B64" s="1">
        <f>VLOOKUP(A64,A!C64:D777,2,0)</f>
        <v>49400</v>
      </c>
      <c r="C64" s="1">
        <f>SUMIF(A!$D$2:$D$715,B64,A!$E$2:$E$715)</f>
        <v>440</v>
      </c>
      <c r="D64" s="1">
        <f>SUMIF(A!$D$2:$D$715,B64,A!$J$2:$J$715)</f>
        <v>0</v>
      </c>
      <c r="E64" s="1">
        <f>SUMIF(A!$D$2:$D$715,B64,A!$G$2:$G$715)</f>
        <v>462</v>
      </c>
      <c r="F64" s="1">
        <f>SUMIF(A!$D$2:$D$715,B64,A!$H$2:$H$715)</f>
        <v>3.7</v>
      </c>
    </row>
    <row r="65" spans="1:6" x14ac:dyDescent="0.2">
      <c r="A65" s="1" t="str">
        <f t="array" ref="A65">IFERROR(INDEX(A!$C$2:$C$715,MATCH(0,COUNTIF($A$1:A64,A!$C$2:$C$715),0)),"")</f>
        <v>Meyzieu</v>
      </c>
      <c r="B65" s="1">
        <f>VLOOKUP(A65,A!C65:D778,2,0)</f>
        <v>69330</v>
      </c>
      <c r="C65" s="1">
        <f>SUMIF(A!$D$2:$D$715,B65,A!$E$2:$E$715)</f>
        <v>103</v>
      </c>
      <c r="D65" s="1">
        <f>SUMIF(A!$D$2:$D$715,B65,A!$J$2:$J$715)</f>
        <v>1</v>
      </c>
      <c r="E65" s="1">
        <f>SUMIF(A!$D$2:$D$715,B65,A!$G$2:$G$715)</f>
        <v>108.15</v>
      </c>
      <c r="F65" s="1">
        <f>SUMIF(A!$D$2:$D$715,B65,A!$H$2:$H$715)</f>
        <v>1</v>
      </c>
    </row>
    <row r="66" spans="1:6" x14ac:dyDescent="0.2">
      <c r="A66" s="1" t="str">
        <f t="array" ref="A66">IFERROR(INDEX(A!$C$2:$C$715,MATCH(0,COUNTIF($A$1:A65,A!$C$2:$C$715),0)),"")</f>
        <v>Fauillet</v>
      </c>
      <c r="B66" s="1">
        <f>VLOOKUP(A66,A!C66:D779,2,0)</f>
        <v>47400</v>
      </c>
      <c r="C66" s="1">
        <f>SUMIF(A!$D$2:$D$715,B66,A!$E$2:$E$715)</f>
        <v>85</v>
      </c>
      <c r="D66" s="1">
        <f>SUMIF(A!$D$2:$D$715,B66,A!$J$2:$J$715)</f>
        <v>1</v>
      </c>
      <c r="E66" s="1">
        <f>SUMIF(A!$D$2:$D$715,B66,A!$G$2:$G$715)</f>
        <v>89.25</v>
      </c>
      <c r="F66" s="1">
        <f>SUMIF(A!$D$2:$D$715,B66,A!$H$2:$H$715)</f>
        <v>0.38</v>
      </c>
    </row>
    <row r="67" spans="1:6" x14ac:dyDescent="0.2">
      <c r="A67" s="1" t="str">
        <f t="array" ref="A67">IFERROR(INDEX(A!$C$2:$C$715,MATCH(0,COUNTIF($A$1:A66,A!$C$2:$C$715),0)),"")</f>
        <v>Crest</v>
      </c>
      <c r="B67" s="1">
        <f>VLOOKUP(A67,A!C67:D780,2,0)</f>
        <v>26400</v>
      </c>
      <c r="C67" s="1">
        <f>SUMIF(A!$D$2:$D$715,B67,A!$E$2:$E$715)</f>
        <v>484</v>
      </c>
      <c r="D67" s="1">
        <f>SUMIF(A!$D$2:$D$715,B67,A!$J$2:$J$715)</f>
        <v>6</v>
      </c>
      <c r="E67" s="1">
        <f>SUMIF(A!$D$2:$D$715,B67,A!$G$2:$G$715)</f>
        <v>508.2</v>
      </c>
      <c r="F67" s="1">
        <f>SUMIF(A!$D$2:$D$715,B67,A!$H$2:$H$715)</f>
        <v>1.8220000000000001</v>
      </c>
    </row>
    <row r="68" spans="1:6" x14ac:dyDescent="0.2">
      <c r="A68" s="1" t="str">
        <f t="array" ref="A68">IFERROR(INDEX(A!$C$2:$C$715,MATCH(0,COUNTIF($A$1:A67,A!$C$2:$C$715),0)),"")</f>
        <v>Ussel</v>
      </c>
      <c r="B68" s="1">
        <f>VLOOKUP(A68,A!C68:D781,2,0)</f>
        <v>15300</v>
      </c>
      <c r="C68" s="1">
        <f>SUMIF(A!$D$2:$D$715,B68,A!$E$2:$E$715)</f>
        <v>87</v>
      </c>
      <c r="D68" s="1">
        <f>SUMIF(A!$D$2:$D$715,B68,A!$J$2:$J$715)</f>
        <v>1</v>
      </c>
      <c r="E68" s="1">
        <f>SUMIF(A!$D$2:$D$715,B68,A!$G$2:$G$715)</f>
        <v>91.35</v>
      </c>
      <c r="F68" s="1">
        <f>SUMIF(A!$D$2:$D$715,B68,A!$H$2:$H$715)</f>
        <v>0.51500000000000001</v>
      </c>
    </row>
    <row r="69" spans="1:6" x14ac:dyDescent="0.2">
      <c r="A69" s="1" t="str">
        <f t="array" ref="A69">IFERROR(INDEX(A!$C$2:$C$715,MATCH(0,COUNTIF($A$1:A68,A!$C$2:$C$715),0)),"")</f>
        <v>Noyal-sur-Vilaine</v>
      </c>
      <c r="B69" s="1">
        <f>VLOOKUP(A69,A!C69:D782,2,0)</f>
        <v>35530</v>
      </c>
      <c r="C69" s="1">
        <f>SUMIF(A!$D$2:$D$715,B69,A!$E$2:$E$715)</f>
        <v>454</v>
      </c>
      <c r="D69" s="1">
        <f>SUMIF(A!$D$2:$D$715,B69,A!$J$2:$J$715)</f>
        <v>5</v>
      </c>
      <c r="E69" s="1">
        <f>SUMIF(A!$D$2:$D$715,B69,A!$G$2:$G$715)</f>
        <v>476.69999999999993</v>
      </c>
      <c r="F69" s="1">
        <f>SUMIF(A!$D$2:$D$715,B69,A!$H$2:$H$715)</f>
        <v>0.51500000000000001</v>
      </c>
    </row>
    <row r="70" spans="1:6" x14ac:dyDescent="0.2">
      <c r="A70" s="1" t="str">
        <f t="array" ref="A70">IFERROR(INDEX(A!$C$2:$C$715,MATCH(0,COUNTIF($A$1:A69,A!$C$2:$C$715),0)),"")</f>
        <v>Semur-en-Auxois</v>
      </c>
      <c r="B70" s="1">
        <f>VLOOKUP(A70,A!C70:D783,2,0)</f>
        <v>21140</v>
      </c>
      <c r="C70" s="1">
        <f>SUMIF(A!$D$2:$D$715,B70,A!$E$2:$E$715)</f>
        <v>372</v>
      </c>
      <c r="D70" s="1">
        <f>SUMIF(A!$D$2:$D$715,B70,A!$J$2:$J$715)</f>
        <v>3</v>
      </c>
      <c r="E70" s="1">
        <f>SUMIF(A!$D$2:$D$715,B70,A!$G$2:$G$715)</f>
        <v>390.59999999999997</v>
      </c>
      <c r="F70" s="1">
        <f>SUMIF(A!$D$2:$D$715,B70,A!$H$2:$H$715)</f>
        <v>0.91500000000000004</v>
      </c>
    </row>
    <row r="71" spans="1:6" x14ac:dyDescent="0.2">
      <c r="A71" s="1" t="str">
        <f t="array" ref="A71">IFERROR(INDEX(A!$C$2:$C$715,MATCH(0,COUNTIF($A$1:A70,A!$C$2:$C$715),0)),"")</f>
        <v>Illzach</v>
      </c>
      <c r="B71" s="1">
        <f>VLOOKUP(A71,A!C71:D784,2,0)</f>
        <v>68110</v>
      </c>
      <c r="C71" s="1">
        <f>SUMIF(A!$D$2:$D$715,B71,A!$E$2:$E$715)</f>
        <v>93</v>
      </c>
      <c r="D71" s="1">
        <f>SUMIF(A!$D$2:$D$715,B71,A!$J$2:$J$715)</f>
        <v>1</v>
      </c>
      <c r="E71" s="1">
        <f>SUMIF(A!$D$2:$D$715,B71,A!$G$2:$G$715)</f>
        <v>97.65</v>
      </c>
      <c r="F71" s="1">
        <f>SUMIF(A!$D$2:$D$715,B71,A!$H$2:$H$715)</f>
        <v>0.18</v>
      </c>
    </row>
    <row r="72" spans="1:6" x14ac:dyDescent="0.2">
      <c r="A72" s="1" t="str">
        <f t="array" ref="A72">IFERROR(INDEX(A!$C$2:$C$715,MATCH(0,COUNTIF($A$1:A71,A!$C$2:$C$715),0)),"")</f>
        <v>Montebourg</v>
      </c>
      <c r="B72" s="1">
        <f>VLOOKUP(A72,A!C72:D785,2,0)</f>
        <v>50310</v>
      </c>
      <c r="C72" s="1">
        <f>SUMIF(A!$D$2:$D$715,B72,A!$E$2:$E$715)</f>
        <v>184</v>
      </c>
      <c r="D72" s="1">
        <f>SUMIF(A!$D$2:$D$715,B72,A!$J$2:$J$715)</f>
        <v>2</v>
      </c>
      <c r="E72" s="1">
        <f>SUMIF(A!$D$2:$D$715,B72,A!$G$2:$G$715)</f>
        <v>193.2</v>
      </c>
      <c r="F72" s="1">
        <f>SUMIF(A!$D$2:$D$715,B72,A!$H$2:$H$715)</f>
        <v>0.67500000000000004</v>
      </c>
    </row>
    <row r="73" spans="1:6" x14ac:dyDescent="0.2">
      <c r="A73" s="1" t="str">
        <f t="array" ref="A73">IFERROR(INDEX(A!$C$2:$C$715,MATCH(0,COUNTIF($A$1:A72,A!$C$2:$C$715),0)),"")</f>
        <v>Saverne</v>
      </c>
      <c r="B73" s="1">
        <f>VLOOKUP(A73,A!C73:D786,2,0)</f>
        <v>67700</v>
      </c>
      <c r="C73" s="1">
        <f>SUMIF(A!$D$2:$D$715,B73,A!$E$2:$E$715)</f>
        <v>128</v>
      </c>
      <c r="D73" s="1">
        <f>SUMIF(A!$D$2:$D$715,B73,A!$J$2:$J$715)</f>
        <v>1</v>
      </c>
      <c r="E73" s="1">
        <f>SUMIF(A!$D$2:$D$715,B73,A!$G$2:$G$715)</f>
        <v>134.4</v>
      </c>
      <c r="F73" s="1">
        <f>SUMIF(A!$D$2:$D$715,B73,A!$H$2:$H$715)</f>
        <v>0.1</v>
      </c>
    </row>
    <row r="74" spans="1:6" x14ac:dyDescent="0.2">
      <c r="A74" s="1" t="str">
        <f t="array" ref="A74">IFERROR(INDEX(A!$C$2:$C$715,MATCH(0,COUNTIF($A$1:A73,A!$C$2:$C$715),0)),"")</f>
        <v>Berre-l'Etang</v>
      </c>
      <c r="B74" s="1">
        <f>VLOOKUP(A74,A!C74:D787,2,0)</f>
        <v>13130</v>
      </c>
      <c r="C74" s="1">
        <f>SUMIF(A!$D$2:$D$715,B74,A!$E$2:$E$715)</f>
        <v>124</v>
      </c>
      <c r="D74" s="1">
        <f>SUMIF(A!$D$2:$D$715,B74,A!$J$2:$J$715)</f>
        <v>1</v>
      </c>
      <c r="E74" s="1">
        <f>SUMIF(A!$D$2:$D$715,B74,A!$G$2:$G$715)</f>
        <v>130.19999999999999</v>
      </c>
      <c r="F74" s="1">
        <f>SUMIF(A!$D$2:$D$715,B74,A!$H$2:$H$715)</f>
        <v>0.43</v>
      </c>
    </row>
    <row r="75" spans="1:6" x14ac:dyDescent="0.2">
      <c r="A75" s="1" t="str">
        <f t="array" ref="A75">IFERROR(INDEX(A!$C$2:$C$715,MATCH(0,COUNTIF($A$1:A74,A!$C$2:$C$715),0)),"")</f>
        <v>Brazey-en-Plaine</v>
      </c>
      <c r="B75" s="1">
        <f>VLOOKUP(A75,A!C75:D788,2,0)</f>
        <v>21470</v>
      </c>
      <c r="C75" s="1">
        <f>SUMIF(A!$D$2:$D$715,B75,A!$E$2:$E$715)</f>
        <v>122</v>
      </c>
      <c r="D75" s="1">
        <f>SUMIF(A!$D$2:$D$715,B75,A!$J$2:$J$715)</f>
        <v>2</v>
      </c>
      <c r="E75" s="1">
        <f>SUMIF(A!$D$2:$D$715,B75,A!$G$2:$G$715)</f>
        <v>128.1</v>
      </c>
      <c r="F75" s="1">
        <f>SUMIF(A!$D$2:$D$715,B75,A!$H$2:$H$715)</f>
        <v>6.9999999999999993E-2</v>
      </c>
    </row>
    <row r="76" spans="1:6" x14ac:dyDescent="0.2">
      <c r="A76" s="1" t="str">
        <f t="array" ref="A76">IFERROR(INDEX(A!$C$2:$C$715,MATCH(0,COUNTIF($A$1:A75,A!$C$2:$C$715),0)),"")</f>
        <v>Lescar</v>
      </c>
      <c r="B76" s="1">
        <f>VLOOKUP(A76,A!C76:D789,2,0)</f>
        <v>64230</v>
      </c>
      <c r="C76" s="1">
        <f>SUMIF(A!$D$2:$D$715,B76,A!$E$2:$E$715)</f>
        <v>330</v>
      </c>
      <c r="D76" s="1">
        <f>SUMIF(A!$D$2:$D$715,B76,A!$J$2:$J$715)</f>
        <v>1</v>
      </c>
      <c r="E76" s="1">
        <f>SUMIF(A!$D$2:$D$715,B76,A!$G$2:$G$715)</f>
        <v>346.5</v>
      </c>
      <c r="F76" s="1">
        <f>SUMIF(A!$D$2:$D$715,B76,A!$H$2:$H$715)</f>
        <v>0.25</v>
      </c>
    </row>
    <row r="77" spans="1:6" x14ac:dyDescent="0.2">
      <c r="A77" s="1" t="str">
        <f t="array" ref="A77">IFERROR(INDEX(A!$C$2:$C$715,MATCH(0,COUNTIF($A$1:A76,A!$C$2:$C$715),0)),"")</f>
        <v>Allenjoie</v>
      </c>
      <c r="B77" s="1">
        <f>VLOOKUP(A77,A!C77:D790,2,0)</f>
        <v>25490</v>
      </c>
      <c r="C77" s="1">
        <f>SUMIF(A!$D$2:$D$715,B77,A!$E$2:$E$715)</f>
        <v>72</v>
      </c>
      <c r="D77" s="1">
        <f>SUMIF(A!$D$2:$D$715,B77,A!$J$2:$J$715)</f>
        <v>1</v>
      </c>
      <c r="E77" s="1">
        <f>SUMIF(A!$D$2:$D$715,B77,A!$G$2:$G$715)</f>
        <v>75.599999999999994</v>
      </c>
      <c r="F77" s="1">
        <f>SUMIF(A!$D$2:$D$715,B77,A!$H$2:$H$715)</f>
        <v>0.15</v>
      </c>
    </row>
    <row r="78" spans="1:6" x14ac:dyDescent="0.2">
      <c r="A78" s="1" t="str">
        <f t="array" ref="A78">IFERROR(INDEX(A!$C$2:$C$715,MATCH(0,COUNTIF($A$1:A77,A!$C$2:$C$715),0)),"")</f>
        <v>Avoudrey</v>
      </c>
      <c r="B78" s="1">
        <f>VLOOKUP(A78,A!C78:D791,2,0)</f>
        <v>25690</v>
      </c>
      <c r="C78" s="1">
        <f>SUMIF(A!$D$2:$D$715,B78,A!$E$2:$E$715)</f>
        <v>422</v>
      </c>
      <c r="D78" s="1">
        <f>SUMIF(A!$D$2:$D$715,B78,A!$J$2:$J$715)</f>
        <v>5</v>
      </c>
      <c r="E78" s="1">
        <f>SUMIF(A!$D$2:$D$715,B78,A!$G$2:$G$715)</f>
        <v>443.1</v>
      </c>
      <c r="F78" s="1">
        <f>SUMIF(A!$D$2:$D$715,B78,A!$H$2:$H$715)</f>
        <v>1.1319999999999999</v>
      </c>
    </row>
    <row r="79" spans="1:6" x14ac:dyDescent="0.2">
      <c r="A79" s="1" t="str">
        <f t="array" ref="A79">IFERROR(INDEX(A!$C$2:$C$715,MATCH(0,COUNTIF($A$1:A78,A!$C$2:$C$715),0)),"")</f>
        <v>Saint-Jean-Bonnefonds</v>
      </c>
      <c r="B79" s="1">
        <f>VLOOKUP(A79,A!C79:D792,2,0)</f>
        <v>42650</v>
      </c>
      <c r="C79" s="1">
        <f>SUMIF(A!$D$2:$D$715,B79,A!$E$2:$E$715)</f>
        <v>57</v>
      </c>
      <c r="D79" s="1">
        <f>SUMIF(A!$D$2:$D$715,B79,A!$J$2:$J$715)</f>
        <v>1</v>
      </c>
      <c r="E79" s="1">
        <f>SUMIF(A!$D$2:$D$715,B79,A!$G$2:$G$715)</f>
        <v>59.85</v>
      </c>
      <c r="F79" s="1">
        <f>SUMIF(A!$D$2:$D$715,B79,A!$H$2:$H$715)</f>
        <v>0.02</v>
      </c>
    </row>
    <row r="80" spans="1:6" x14ac:dyDescent="0.2">
      <c r="A80" s="1" t="str">
        <f t="array" ref="A80">IFERROR(INDEX(A!$C$2:$C$715,MATCH(0,COUNTIF($A$1:A79,A!$C$2:$C$715),0)),"")</f>
        <v>Condé</v>
      </c>
      <c r="B80" s="1">
        <f>VLOOKUP(A80,A!C80:D793,2,0)</f>
        <v>36100</v>
      </c>
      <c r="C80" s="1">
        <f>SUMIF(A!$D$2:$D$715,B80,A!$E$2:$E$715)</f>
        <v>232</v>
      </c>
      <c r="D80" s="1">
        <f>SUMIF(A!$D$2:$D$715,B80,A!$J$2:$J$715)</f>
        <v>2</v>
      </c>
      <c r="E80" s="1">
        <f>SUMIF(A!$D$2:$D$715,B80,A!$G$2:$G$715)</f>
        <v>243.6</v>
      </c>
      <c r="F80" s="1">
        <f>SUMIF(A!$D$2:$D$715,B80,A!$H$2:$H$715)</f>
        <v>0.115</v>
      </c>
    </row>
    <row r="81" spans="1:6" x14ac:dyDescent="0.2">
      <c r="A81" s="1" t="str">
        <f t="array" ref="A81">IFERROR(INDEX(A!$C$2:$C$715,MATCH(0,COUNTIF($A$1:A80,A!$C$2:$C$715),0)),"")</f>
        <v>Davezieux</v>
      </c>
      <c r="B81" s="1">
        <f>VLOOKUP(A81,A!C81:D794,2,0)</f>
        <v>7430</v>
      </c>
      <c r="C81" s="1">
        <f>SUMIF(A!$D$2:$D$715,B81,A!$E$2:$E$715)</f>
        <v>77</v>
      </c>
      <c r="D81" s="1">
        <f>SUMIF(A!$D$2:$D$715,B81,A!$J$2:$J$715)</f>
        <v>1</v>
      </c>
      <c r="E81" s="1">
        <f>SUMIF(A!$D$2:$D$715,B81,A!$G$2:$G$715)</f>
        <v>80.849999999999994</v>
      </c>
      <c r="F81" s="1">
        <f>SUMIF(A!$D$2:$D$715,B81,A!$H$2:$H$715)</f>
        <v>0.34499999999999997</v>
      </c>
    </row>
    <row r="82" spans="1:6" x14ac:dyDescent="0.2">
      <c r="A82" s="1" t="str">
        <f t="array" ref="A82">IFERROR(INDEX(A!$C$2:$C$715,MATCH(0,COUNTIF($A$1:A81,A!$C$2:$C$715),0)),"")</f>
        <v>Paris/17ème-Arrondissement</v>
      </c>
      <c r="B82" s="1">
        <f>VLOOKUP(A82,A!C82:D795,2,0)</f>
        <v>75017</v>
      </c>
      <c r="C82" s="1">
        <f>SUMIF(A!$D$2:$D$715,B82,A!$E$2:$E$715)</f>
        <v>565</v>
      </c>
      <c r="D82" s="1">
        <f>SUMIF(A!$D$2:$D$715,B82,A!$J$2:$J$715)</f>
        <v>0</v>
      </c>
      <c r="E82" s="1">
        <f>SUMIF(A!$D$2:$D$715,B82,A!$G$2:$G$715)</f>
        <v>593.25</v>
      </c>
      <c r="F82" s="1">
        <f>SUMIF(A!$D$2:$D$715,B82,A!$H$2:$H$715)</f>
        <v>3.7</v>
      </c>
    </row>
    <row r="83" spans="1:6" x14ac:dyDescent="0.2">
      <c r="A83" s="1" t="str">
        <f t="array" ref="A83">IFERROR(INDEX(A!$C$2:$C$715,MATCH(0,COUNTIF($A$1:A82,A!$C$2:$C$715),0)),"")</f>
        <v>Montsoult</v>
      </c>
      <c r="B83" s="1">
        <f>VLOOKUP(A83,A!C83:D796,2,0)</f>
        <v>95560</v>
      </c>
      <c r="C83" s="1">
        <f>SUMIF(A!$D$2:$D$715,B83,A!$E$2:$E$715)</f>
        <v>88</v>
      </c>
      <c r="D83" s="1">
        <f>SUMIF(A!$D$2:$D$715,B83,A!$J$2:$J$715)</f>
        <v>1</v>
      </c>
      <c r="E83" s="1">
        <f>SUMIF(A!$D$2:$D$715,B83,A!$G$2:$G$715)</f>
        <v>92.4</v>
      </c>
      <c r="F83" s="1">
        <f>SUMIF(A!$D$2:$D$715,B83,A!$H$2:$H$715)</f>
        <v>0.55000000000000004</v>
      </c>
    </row>
    <row r="84" spans="1:6" x14ac:dyDescent="0.2">
      <c r="A84" s="1" t="str">
        <f t="array" ref="A84">IFERROR(INDEX(A!$C$2:$C$715,MATCH(0,COUNTIF($A$1:A83,A!$C$2:$C$715),0)),"")</f>
        <v>Châteaudun</v>
      </c>
      <c r="B84" s="1">
        <f>VLOOKUP(A84,A!C84:D797,2,0)</f>
        <v>28200</v>
      </c>
      <c r="C84" s="1">
        <f>SUMIF(A!$D$2:$D$715,B84,A!$E$2:$E$715)</f>
        <v>77</v>
      </c>
      <c r="D84" s="1">
        <f>SUMIF(A!$D$2:$D$715,B84,A!$J$2:$J$715)</f>
        <v>1</v>
      </c>
      <c r="E84" s="1">
        <f>SUMIF(A!$D$2:$D$715,B84,A!$G$2:$G$715)</f>
        <v>80.849999999999994</v>
      </c>
      <c r="F84" s="1">
        <f>SUMIF(A!$D$2:$D$715,B84,A!$H$2:$H$715)</f>
        <v>6.5000000000000002E-2</v>
      </c>
    </row>
    <row r="85" spans="1:6" x14ac:dyDescent="0.2">
      <c r="A85" s="1" t="str">
        <f t="array" ref="A85">IFERROR(INDEX(A!$C$2:$C$715,MATCH(0,COUNTIF($A$1:A84,A!$C$2:$C$715),0)),"")</f>
        <v>Daoulas</v>
      </c>
      <c r="B85" s="1">
        <f>VLOOKUP(A85,A!C85:D798,2,0)</f>
        <v>29460</v>
      </c>
      <c r="C85" s="1">
        <f>SUMIF(A!$D$2:$D$715,B85,A!$E$2:$E$715)</f>
        <v>108</v>
      </c>
      <c r="D85" s="1">
        <f>SUMIF(A!$D$2:$D$715,B85,A!$J$2:$J$715)</f>
        <v>1</v>
      </c>
      <c r="E85" s="1">
        <f>SUMIF(A!$D$2:$D$715,B85,A!$G$2:$G$715)</f>
        <v>113.4</v>
      </c>
      <c r="F85" s="1">
        <f>SUMIF(A!$D$2:$D$715,B85,A!$H$2:$H$715)</f>
        <v>2.5999999999999999E-2</v>
      </c>
    </row>
    <row r="86" spans="1:6" x14ac:dyDescent="0.2">
      <c r="A86" s="1" t="str">
        <f t="array" ref="A86">IFERROR(INDEX(A!$C$2:$C$715,MATCH(0,COUNTIF($A$1:A85,A!$C$2:$C$715),0)),"")</f>
        <v>Vaulx-en-Velin</v>
      </c>
      <c r="B86" s="1">
        <f>VLOOKUP(A86,A!C86:D799,2,0)</f>
        <v>69120</v>
      </c>
      <c r="C86" s="1">
        <f>SUMIF(A!$D$2:$D$715,B86,A!$E$2:$E$715)</f>
        <v>46</v>
      </c>
      <c r="D86" s="1">
        <f>SUMIF(A!$D$2:$D$715,B86,A!$J$2:$J$715)</f>
        <v>0</v>
      </c>
      <c r="E86" s="1">
        <f>SUMIF(A!$D$2:$D$715,B86,A!$G$2:$G$715)</f>
        <v>48.3</v>
      </c>
      <c r="F86" s="1">
        <f>SUMIF(A!$D$2:$D$715,B86,A!$H$2:$H$715)</f>
        <v>5.0000000000000001E-3</v>
      </c>
    </row>
    <row r="87" spans="1:6" x14ac:dyDescent="0.2">
      <c r="A87" s="1" t="str">
        <f t="array" ref="A87">IFERROR(INDEX(A!$C$2:$C$715,MATCH(0,COUNTIF($A$1:A86,A!$C$2:$C$715),0)),"")</f>
        <v>Saint-Martin-le-Pin</v>
      </c>
      <c r="B87" s="1">
        <f>VLOOKUP(A87,A!C87:D800,2,0)</f>
        <v>24300</v>
      </c>
      <c r="C87" s="1">
        <f>SUMIF(A!$D$2:$D$715,B87,A!$E$2:$E$715)</f>
        <v>253</v>
      </c>
      <c r="D87" s="1">
        <f>SUMIF(A!$D$2:$D$715,B87,A!$J$2:$J$715)</f>
        <v>2</v>
      </c>
      <c r="E87" s="1">
        <f>SUMIF(A!$D$2:$D$715,B87,A!$G$2:$G$715)</f>
        <v>265.64999999999998</v>
      </c>
      <c r="F87" s="1">
        <f>SUMIF(A!$D$2:$D$715,B87,A!$H$2:$H$715)</f>
        <v>0.39500000000000002</v>
      </c>
    </row>
    <row r="88" spans="1:6" x14ac:dyDescent="0.2">
      <c r="A88" s="1" t="str">
        <f t="array" ref="A88">IFERROR(INDEX(A!$C$2:$C$715,MATCH(0,COUNTIF($A$1:A87,A!$C$2:$C$715),0)),"")</f>
        <v>Méry-ès-Bois</v>
      </c>
      <c r="B88" s="1">
        <f>VLOOKUP(A88,A!C88:D801,2,0)</f>
        <v>18380</v>
      </c>
      <c r="C88" s="1">
        <f>SUMIF(A!$D$2:$D$715,B88,A!$E$2:$E$715)</f>
        <v>70</v>
      </c>
      <c r="D88" s="1">
        <f>SUMIF(A!$D$2:$D$715,B88,A!$J$2:$J$715)</f>
        <v>1</v>
      </c>
      <c r="E88" s="1">
        <f>SUMIF(A!$D$2:$D$715,B88,A!$G$2:$G$715)</f>
        <v>73.5</v>
      </c>
      <c r="F88" s="1">
        <f>SUMIF(A!$D$2:$D$715,B88,A!$H$2:$H$715)</f>
        <v>2.9000000000000001E-2</v>
      </c>
    </row>
    <row r="89" spans="1:6" x14ac:dyDescent="0.2">
      <c r="A89" s="1" t="str">
        <f t="array" ref="A89">IFERROR(INDEX(A!$C$2:$C$715,MATCH(0,COUNTIF($A$1:A88,A!$C$2:$C$715),0)),"")</f>
        <v>Elsenheim</v>
      </c>
      <c r="B89" s="1">
        <f>VLOOKUP(A89,A!C89:D802,2,0)</f>
        <v>67390</v>
      </c>
      <c r="C89" s="1">
        <f>SUMIF(A!$D$2:$D$715,B89,A!$E$2:$E$715)</f>
        <v>114</v>
      </c>
      <c r="D89" s="1">
        <f>SUMIF(A!$D$2:$D$715,B89,A!$J$2:$J$715)</f>
        <v>2</v>
      </c>
      <c r="E89" s="1">
        <f>SUMIF(A!$D$2:$D$715,B89,A!$G$2:$G$715)</f>
        <v>119.69999999999999</v>
      </c>
      <c r="F89" s="1">
        <f>SUMIF(A!$D$2:$D$715,B89,A!$H$2:$H$715)</f>
        <v>1.028</v>
      </c>
    </row>
    <row r="90" spans="1:6" x14ac:dyDescent="0.2">
      <c r="A90" s="1" t="str">
        <f t="array" ref="A90">IFERROR(INDEX(A!$C$2:$C$715,MATCH(0,COUNTIF($A$1:A89,A!$C$2:$C$715),0)),"")</f>
        <v>Achicourt</v>
      </c>
      <c r="B90" s="1">
        <f>VLOOKUP(A90,A!C90:D803,2,0)</f>
        <v>62217</v>
      </c>
      <c r="C90" s="1">
        <f>SUMIF(A!$D$2:$D$715,B90,A!$E$2:$E$715)</f>
        <v>320</v>
      </c>
      <c r="D90" s="1">
        <f>SUMIF(A!$D$2:$D$715,B90,A!$J$2:$J$715)</f>
        <v>2</v>
      </c>
      <c r="E90" s="1">
        <f>SUMIF(A!$D$2:$D$715,B90,A!$G$2:$G$715)</f>
        <v>336</v>
      </c>
      <c r="F90" s="1">
        <f>SUMIF(A!$D$2:$D$715,B90,A!$H$2:$H$715)</f>
        <v>0.35499999999999998</v>
      </c>
    </row>
    <row r="91" spans="1:6" x14ac:dyDescent="0.2">
      <c r="A91" s="1" t="str">
        <f t="array" ref="A91">IFERROR(INDEX(A!$C$2:$C$715,MATCH(0,COUNTIF($A$1:A90,A!$C$2:$C$715),0)),"")</f>
        <v>Saint-Denis</v>
      </c>
      <c r="B91" s="1">
        <f>VLOOKUP(A91,A!C91:D804,2,0)</f>
        <v>93200</v>
      </c>
      <c r="C91" s="1">
        <f>SUMIF(A!$D$2:$D$715,B91,A!$E$2:$E$715)</f>
        <v>660</v>
      </c>
      <c r="D91" s="1">
        <f>SUMIF(A!$D$2:$D$715,B91,A!$J$2:$J$715)</f>
        <v>10</v>
      </c>
      <c r="E91" s="1">
        <f>SUMIF(A!$D$2:$D$715,B91,A!$G$2:$G$715)</f>
        <v>693</v>
      </c>
      <c r="F91" s="1">
        <f>SUMIF(A!$D$2:$D$715,B91,A!$H$2:$H$715)</f>
        <v>3.63</v>
      </c>
    </row>
    <row r="92" spans="1:6" x14ac:dyDescent="0.2">
      <c r="A92" s="1" t="str">
        <f t="array" ref="A92">IFERROR(INDEX(A!$C$2:$C$715,MATCH(0,COUNTIF($A$1:A91,A!$C$2:$C$715),0)),"")</f>
        <v>Saint-Sébastien-de-Morsent</v>
      </c>
      <c r="B92" s="1">
        <f>VLOOKUP(A92,A!C92:D805,2,0)</f>
        <v>27180</v>
      </c>
      <c r="C92" s="1">
        <f>SUMIF(A!$D$2:$D$715,B92,A!$E$2:$E$715)</f>
        <v>335</v>
      </c>
      <c r="D92" s="1">
        <f>SUMIF(A!$D$2:$D$715,B92,A!$J$2:$J$715)</f>
        <v>4</v>
      </c>
      <c r="E92" s="1">
        <f>SUMIF(A!$D$2:$D$715,B92,A!$G$2:$G$715)</f>
        <v>351.75</v>
      </c>
      <c r="F92" s="1">
        <f>SUMIF(A!$D$2:$D$715,B92,A!$H$2:$H$715)</f>
        <v>1.165</v>
      </c>
    </row>
    <row r="93" spans="1:6" x14ac:dyDescent="0.2">
      <c r="A93" s="1" t="str">
        <f t="array" ref="A93">IFERROR(INDEX(A!$C$2:$C$715,MATCH(0,COUNTIF($A$1:A92,A!$C$2:$C$715),0)),"")</f>
        <v>Carcassonne</v>
      </c>
      <c r="B93" s="1">
        <f>VLOOKUP(A93,A!C93:D806,2,0)</f>
        <v>11000</v>
      </c>
      <c r="C93" s="1">
        <f>SUMIF(A!$D$2:$D$715,B93,A!$E$2:$E$715)</f>
        <v>155</v>
      </c>
      <c r="D93" s="1">
        <f>SUMIF(A!$D$2:$D$715,B93,A!$J$2:$J$715)</f>
        <v>1</v>
      </c>
      <c r="E93" s="1">
        <f>SUMIF(A!$D$2:$D$715,B93,A!$G$2:$G$715)</f>
        <v>162.75</v>
      </c>
      <c r="F93" s="1">
        <f>SUMIF(A!$D$2:$D$715,B93,A!$H$2:$H$715)</f>
        <v>0.54</v>
      </c>
    </row>
    <row r="94" spans="1:6" x14ac:dyDescent="0.2">
      <c r="A94" s="1" t="str">
        <f t="array" ref="A94">IFERROR(INDEX(A!$C$2:$C$715,MATCH(0,COUNTIF($A$1:A93,A!$C$2:$C$715),0)),"")</f>
        <v>Peyrolles-en-Provence</v>
      </c>
      <c r="B94" s="1">
        <f>VLOOKUP(A94,A!C94:D807,2,0)</f>
        <v>13860</v>
      </c>
      <c r="C94" s="1">
        <f>SUMIF(A!$D$2:$D$715,B94,A!$E$2:$E$715)</f>
        <v>345</v>
      </c>
      <c r="D94" s="1">
        <f>SUMIF(A!$D$2:$D$715,B94,A!$J$2:$J$715)</f>
        <v>1</v>
      </c>
      <c r="E94" s="1">
        <f>SUMIF(A!$D$2:$D$715,B94,A!$G$2:$G$715)</f>
        <v>362.25</v>
      </c>
      <c r="F94" s="1">
        <f>SUMIF(A!$D$2:$D$715,B94,A!$H$2:$H$715)</f>
        <v>0.8</v>
      </c>
    </row>
    <row r="95" spans="1:6" x14ac:dyDescent="0.2">
      <c r="A95" s="1" t="str">
        <f t="array" ref="A95">IFERROR(INDEX(A!$C$2:$C$715,MATCH(0,COUNTIF($A$1:A94,A!$C$2:$C$715),0)),"")</f>
        <v>Saint-Doulchard</v>
      </c>
      <c r="B95" s="1">
        <f>VLOOKUP(A95,A!C95:D808,2,0)</f>
        <v>18230</v>
      </c>
      <c r="C95" s="1">
        <f>SUMIF(A!$D$2:$D$715,B95,A!$E$2:$E$715)</f>
        <v>186</v>
      </c>
      <c r="D95" s="1">
        <f>SUMIF(A!$D$2:$D$715,B95,A!$J$2:$J$715)</f>
        <v>1</v>
      </c>
      <c r="E95" s="1">
        <f>SUMIF(A!$D$2:$D$715,B95,A!$G$2:$G$715)</f>
        <v>195.3</v>
      </c>
      <c r="F95" s="1">
        <f>SUMIF(A!$D$2:$D$715,B95,A!$H$2:$H$715)</f>
        <v>1.1000000000000001</v>
      </c>
    </row>
    <row r="96" spans="1:6" x14ac:dyDescent="0.2">
      <c r="A96" s="1" t="str">
        <f t="array" ref="A96">IFERROR(INDEX(A!$C$2:$C$715,MATCH(0,COUNTIF($A$1:A95,A!$C$2:$C$715),0)),"")</f>
        <v>Gilly-sur-Isère</v>
      </c>
      <c r="B96" s="1">
        <f>VLOOKUP(A96,A!C96:D809,2,0)</f>
        <v>73200</v>
      </c>
      <c r="C96" s="1">
        <f>SUMIF(A!$D$2:$D$715,B96,A!$E$2:$E$715)</f>
        <v>113</v>
      </c>
      <c r="D96" s="1">
        <f>SUMIF(A!$D$2:$D$715,B96,A!$J$2:$J$715)</f>
        <v>1</v>
      </c>
      <c r="E96" s="1">
        <f>SUMIF(A!$D$2:$D$715,B96,A!$G$2:$G$715)</f>
        <v>118.65</v>
      </c>
      <c r="F96" s="1">
        <f>SUMIF(A!$D$2:$D$715,B96,A!$H$2:$H$715)</f>
        <v>0.25</v>
      </c>
    </row>
    <row r="97" spans="1:6" x14ac:dyDescent="0.2">
      <c r="A97" s="1" t="str">
        <f t="array" ref="A97">IFERROR(INDEX(A!$C$2:$C$715,MATCH(0,COUNTIF($A$1:A96,A!$C$2:$C$715),0)),"")</f>
        <v>Notre-Dame-de-Gravenchon</v>
      </c>
      <c r="B97" s="1">
        <f>VLOOKUP(A97,A!C97:D810,2,0)</f>
        <v>76330</v>
      </c>
      <c r="C97" s="1">
        <f>SUMIF(A!$D$2:$D$715,B97,A!$E$2:$E$715)</f>
        <v>275</v>
      </c>
      <c r="D97" s="1">
        <f>SUMIF(A!$D$2:$D$715,B97,A!$J$2:$J$715)</f>
        <v>1</v>
      </c>
      <c r="E97" s="1">
        <f>SUMIF(A!$D$2:$D$715,B97,A!$G$2:$G$715)</f>
        <v>288.75</v>
      </c>
      <c r="F97" s="1">
        <f>SUMIF(A!$D$2:$D$715,B97,A!$H$2:$H$715)</f>
        <v>0.96</v>
      </c>
    </row>
    <row r="98" spans="1:6" x14ac:dyDescent="0.2">
      <c r="A98" s="1" t="str">
        <f t="array" ref="A98">IFERROR(INDEX(A!$C$2:$C$715,MATCH(0,COUNTIF($A$1:A97,A!$C$2:$C$715),0)),"")</f>
        <v>Menilles</v>
      </c>
      <c r="B98" s="1">
        <f>VLOOKUP(A98,A!C98:D811,2,0)</f>
        <v>27120</v>
      </c>
      <c r="C98" s="1">
        <f>SUMIF(A!$D$2:$D$715,B98,A!$E$2:$E$715)</f>
        <v>699</v>
      </c>
      <c r="D98" s="1">
        <f>SUMIF(A!$D$2:$D$715,B98,A!$J$2:$J$715)</f>
        <v>2</v>
      </c>
      <c r="E98" s="1">
        <f>SUMIF(A!$D$2:$D$715,B98,A!$G$2:$G$715)</f>
        <v>733.95</v>
      </c>
      <c r="F98" s="1">
        <f>SUMIF(A!$D$2:$D$715,B98,A!$H$2:$H$715)</f>
        <v>1.115</v>
      </c>
    </row>
    <row r="99" spans="1:6" x14ac:dyDescent="0.2">
      <c r="A99" s="1" t="str">
        <f t="array" ref="A99">IFERROR(INDEX(A!$C$2:$C$715,MATCH(0,COUNTIF($A$1:A98,A!$C$2:$C$715),0)),"")</f>
        <v>Sainghin-en-Mélantois</v>
      </c>
      <c r="B99" s="1">
        <f>VLOOKUP(A99,A!C99:D812,2,0)</f>
        <v>59262</v>
      </c>
      <c r="C99" s="1">
        <f>SUMIF(A!$D$2:$D$715,B99,A!$E$2:$E$715)</f>
        <v>246</v>
      </c>
      <c r="D99" s="1">
        <f>SUMIF(A!$D$2:$D$715,B99,A!$J$2:$J$715)</f>
        <v>2</v>
      </c>
      <c r="E99" s="1">
        <f>SUMIF(A!$D$2:$D$715,B99,A!$G$2:$G$715)</f>
        <v>258.3</v>
      </c>
      <c r="F99" s="1">
        <f>SUMIF(A!$D$2:$D$715,B99,A!$H$2:$H$715)</f>
        <v>2.2799999999999998</v>
      </c>
    </row>
    <row r="100" spans="1:6" x14ac:dyDescent="0.2">
      <c r="A100" s="1" t="str">
        <f t="array" ref="A100">IFERROR(INDEX(A!$C$2:$C$715,MATCH(0,COUNTIF($A$1:A99,A!$C$2:$C$715),0)),"")</f>
        <v>Mantes-la-Jolie</v>
      </c>
      <c r="B100" s="1">
        <f>VLOOKUP(A100,A!C100:D813,2,0)</f>
        <v>78200</v>
      </c>
      <c r="C100" s="1">
        <f>SUMIF(A!$D$2:$D$715,B100,A!$E$2:$E$715)</f>
        <v>248</v>
      </c>
      <c r="D100" s="1">
        <f>SUMIF(A!$D$2:$D$715,B100,A!$J$2:$J$715)</f>
        <v>2</v>
      </c>
      <c r="E100" s="1">
        <f>SUMIF(A!$D$2:$D$715,B100,A!$G$2:$G$715)</f>
        <v>130.19999999999999</v>
      </c>
      <c r="F100" s="1">
        <f>SUMIF(A!$D$2:$D$715,B100,A!$H$2:$H$715)</f>
        <v>0.76800000000000002</v>
      </c>
    </row>
    <row r="101" spans="1:6" x14ac:dyDescent="0.2">
      <c r="A101" s="1" t="str">
        <f t="array" ref="A101">IFERROR(INDEX(A!$C$2:$C$715,MATCH(0,COUNTIF($A$1:A100,A!$C$2:$C$715),0)),"")</f>
        <v>Masevaux</v>
      </c>
      <c r="B101" s="1">
        <f>VLOOKUP(A101,A!C101:D814,2,0)</f>
        <v>68290</v>
      </c>
      <c r="C101" s="1">
        <f>SUMIF(A!$D$2:$D$715,B101,A!$E$2:$E$715)</f>
        <v>133</v>
      </c>
      <c r="D101" s="1">
        <f>SUMIF(A!$D$2:$D$715,B101,A!$J$2:$J$715)</f>
        <v>1</v>
      </c>
      <c r="E101" s="1">
        <f>SUMIF(A!$D$2:$D$715,B101,A!$G$2:$G$715)</f>
        <v>139.65</v>
      </c>
      <c r="F101" s="1">
        <f>SUMIF(A!$D$2:$D$715,B101,A!$H$2:$H$715)</f>
        <v>7.0000000000000007E-2</v>
      </c>
    </row>
    <row r="102" spans="1:6" x14ac:dyDescent="0.2">
      <c r="A102" s="1" t="str">
        <f t="array" ref="A102">IFERROR(INDEX(A!$C$2:$C$715,MATCH(0,COUNTIF($A$1:A101,A!$C$2:$C$715),0)),"")</f>
        <v>Maulévrier</v>
      </c>
      <c r="B102" s="1">
        <f>VLOOKUP(A102,A!C102:D815,2,0)</f>
        <v>49360</v>
      </c>
      <c r="C102" s="1">
        <f>SUMIF(A!$D$2:$D$715,B102,A!$E$2:$E$715)</f>
        <v>165</v>
      </c>
      <c r="D102" s="1">
        <f>SUMIF(A!$D$2:$D$715,B102,A!$J$2:$J$715)</f>
        <v>1</v>
      </c>
      <c r="E102" s="1">
        <f>SUMIF(A!$D$2:$D$715,B102,A!$G$2:$G$715)</f>
        <v>173.25</v>
      </c>
      <c r="F102" s="1">
        <f>SUMIF(A!$D$2:$D$715,B102,A!$H$2:$H$715)</f>
        <v>0.36499999999999999</v>
      </c>
    </row>
    <row r="103" spans="1:6" x14ac:dyDescent="0.2">
      <c r="A103" s="1" t="str">
        <f t="array" ref="A103">IFERROR(INDEX(A!$C$2:$C$715,MATCH(0,COUNTIF($A$1:A102,A!$C$2:$C$715),0)),"")</f>
        <v>Tourouvre</v>
      </c>
      <c r="B103" s="1">
        <f>VLOOKUP(A103,A!C103:D816,2,0)</f>
        <v>61190</v>
      </c>
      <c r="C103" s="1">
        <f>SUMIF(A!$D$2:$D$715,B103,A!$E$2:$E$715)</f>
        <v>276</v>
      </c>
      <c r="D103" s="1">
        <f>SUMIF(A!$D$2:$D$715,B103,A!$J$2:$J$715)</f>
        <v>3</v>
      </c>
      <c r="E103" s="1">
        <f>SUMIF(A!$D$2:$D$715,B103,A!$G$2:$G$715)</f>
        <v>289.79999999999995</v>
      </c>
      <c r="F103" s="1">
        <f>SUMIF(A!$D$2:$D$715,B103,A!$H$2:$H$715)</f>
        <v>1.1400000000000001</v>
      </c>
    </row>
    <row r="104" spans="1:6" x14ac:dyDescent="0.2">
      <c r="A104" s="1" t="str">
        <f t="array" ref="A104">IFERROR(INDEX(A!$C$2:$C$715,MATCH(0,COUNTIF($A$1:A103,A!$C$2:$C$715),0)),"")</f>
        <v>Barberey-Saint-Sulpice</v>
      </c>
      <c r="B104" s="1">
        <f>VLOOKUP(A104,A!C104:D817,2,0)</f>
        <v>10600</v>
      </c>
      <c r="C104" s="1">
        <f>SUMIF(A!$D$2:$D$715,B104,A!$E$2:$E$715)</f>
        <v>66</v>
      </c>
      <c r="D104" s="1">
        <f>SUMIF(A!$D$2:$D$715,B104,A!$J$2:$J$715)</f>
        <v>1</v>
      </c>
      <c r="E104" s="1">
        <f>SUMIF(A!$D$2:$D$715,B104,A!$G$2:$G$715)</f>
        <v>69.3</v>
      </c>
      <c r="F104" s="1">
        <f>SUMIF(A!$D$2:$D$715,B104,A!$H$2:$H$715)</f>
        <v>0.52200000000000002</v>
      </c>
    </row>
    <row r="105" spans="1:6" x14ac:dyDescent="0.2">
      <c r="A105" s="1" t="str">
        <f t="array" ref="A105">IFERROR(INDEX(A!$C$2:$C$715,MATCH(0,COUNTIF($A$1:A104,A!$C$2:$C$715),0)),"")</f>
        <v>Valenton</v>
      </c>
      <c r="B105" s="1">
        <f>VLOOKUP(A105,A!C105:D818,2,0)</f>
        <v>94460</v>
      </c>
      <c r="C105" s="1">
        <f>SUMIF(A!$D$2:$D$715,B105,A!$E$2:$E$715)</f>
        <v>88</v>
      </c>
      <c r="D105" s="1">
        <f>SUMIF(A!$D$2:$D$715,B105,A!$J$2:$J$715)</f>
        <v>1</v>
      </c>
      <c r="E105" s="1">
        <f>SUMIF(A!$D$2:$D$715,B105,A!$G$2:$G$715)</f>
        <v>92.4</v>
      </c>
      <c r="F105" s="1">
        <f>SUMIF(A!$D$2:$D$715,B105,A!$H$2:$H$715)</f>
        <v>0.24</v>
      </c>
    </row>
    <row r="106" spans="1:6" x14ac:dyDescent="0.2">
      <c r="A106" s="1" t="str">
        <f t="array" ref="A106">IFERROR(INDEX(A!$C$2:$C$715,MATCH(0,COUNTIF($A$1:A105,A!$C$2:$C$715),0)),"")</f>
        <v>Paris/12ème-Arrondissement</v>
      </c>
      <c r="B106" s="1">
        <f>VLOOKUP(A106,A!C106:D819,2,0)</f>
        <v>75012</v>
      </c>
      <c r="C106" s="1">
        <f>SUMIF(A!$D$2:$D$715,B106,A!$E$2:$E$715)</f>
        <v>300</v>
      </c>
      <c r="D106" s="1">
        <f>SUMIF(A!$D$2:$D$715,B106,A!$J$2:$J$715)</f>
        <v>0</v>
      </c>
      <c r="E106" s="1">
        <f>SUMIF(A!$D$2:$D$715,B106,A!$G$2:$G$715)</f>
        <v>315</v>
      </c>
      <c r="F106" s="1">
        <f>SUMIF(A!$D$2:$D$715,B106,A!$H$2:$H$715)</f>
        <v>0.36</v>
      </c>
    </row>
    <row r="107" spans="1:6" x14ac:dyDescent="0.2">
      <c r="A107" s="1" t="str">
        <f t="array" ref="A107">IFERROR(INDEX(A!$C$2:$C$715,MATCH(0,COUNTIF($A$1:A106,A!$C$2:$C$715),0)),"")</f>
        <v>Seyssins</v>
      </c>
      <c r="B107" s="1">
        <f>VLOOKUP(A107,A!C107:D820,2,0)</f>
        <v>38180</v>
      </c>
      <c r="C107" s="1">
        <f>SUMIF(A!$D$2:$D$715,B107,A!$E$2:$E$715)</f>
        <v>113</v>
      </c>
      <c r="D107" s="1">
        <f>SUMIF(A!$D$2:$D$715,B107,A!$J$2:$J$715)</f>
        <v>1</v>
      </c>
      <c r="E107" s="1">
        <f>SUMIF(A!$D$2:$D$715,B107,A!$G$2:$G$715)</f>
        <v>118.65</v>
      </c>
      <c r="F107" s="1">
        <f>SUMIF(A!$D$2:$D$715,B107,A!$H$2:$H$715)</f>
        <v>0.16</v>
      </c>
    </row>
    <row r="108" spans="1:6" x14ac:dyDescent="0.2">
      <c r="A108" s="1" t="str">
        <f t="array" ref="A108">IFERROR(INDEX(A!$C$2:$C$715,MATCH(0,COUNTIF($A$1:A107,A!$C$2:$C$715),0)),"")</f>
        <v>Latour-Bas-Elne</v>
      </c>
      <c r="B108" s="1">
        <f>VLOOKUP(A108,A!C108:D821,2,0)</f>
        <v>66200</v>
      </c>
      <c r="C108" s="1">
        <f>SUMIF(A!$D$2:$D$715,B108,A!$E$2:$E$715)</f>
        <v>284</v>
      </c>
      <c r="D108" s="1">
        <f>SUMIF(A!$D$2:$D$715,B108,A!$J$2:$J$715)</f>
        <v>2</v>
      </c>
      <c r="E108" s="1">
        <f>SUMIF(A!$D$2:$D$715,B108,A!$G$2:$G$715)</f>
        <v>298.20000000000005</v>
      </c>
      <c r="F108" s="1">
        <f>SUMIF(A!$D$2:$D$715,B108,A!$H$2:$H$715)</f>
        <v>0.94</v>
      </c>
    </row>
    <row r="109" spans="1:6" x14ac:dyDescent="0.2">
      <c r="A109" s="1" t="str">
        <f t="array" ref="A109">IFERROR(INDEX(A!$C$2:$C$715,MATCH(0,COUNTIF($A$1:A108,A!$C$2:$C$715),0)),"")</f>
        <v>Gasny</v>
      </c>
      <c r="B109" s="1">
        <f>VLOOKUP(A109,A!C109:D822,2,0)</f>
        <v>27620</v>
      </c>
      <c r="C109" s="1">
        <f>SUMIF(A!$D$2:$D$715,B109,A!$E$2:$E$715)</f>
        <v>90</v>
      </c>
      <c r="D109" s="1">
        <f>SUMIF(A!$D$2:$D$715,B109,A!$J$2:$J$715)</f>
        <v>1</v>
      </c>
      <c r="E109" s="1">
        <f>SUMIF(A!$D$2:$D$715,B109,A!$G$2:$G$715)</f>
        <v>94.5</v>
      </c>
      <c r="F109" s="1">
        <f>SUMIF(A!$D$2:$D$715,B109,A!$H$2:$H$715)</f>
        <v>0.2</v>
      </c>
    </row>
    <row r="110" spans="1:6" x14ac:dyDescent="0.2">
      <c r="A110" s="1" t="str">
        <f t="array" ref="A110">IFERROR(INDEX(A!$C$2:$C$715,MATCH(0,COUNTIF($A$1:A109,A!$C$2:$C$715),0)),"")</f>
        <v>Custines</v>
      </c>
      <c r="B110" s="1">
        <f>VLOOKUP(A110,A!C110:D823,2,0)</f>
        <v>54670</v>
      </c>
      <c r="C110" s="1">
        <f>SUMIF(A!$D$2:$D$715,B110,A!$E$2:$E$715)</f>
        <v>93</v>
      </c>
      <c r="D110" s="1">
        <f>SUMIF(A!$D$2:$D$715,B110,A!$J$2:$J$715)</f>
        <v>1</v>
      </c>
      <c r="E110" s="1">
        <f>SUMIF(A!$D$2:$D$715,B110,A!$G$2:$G$715)</f>
        <v>97.65</v>
      </c>
      <c r="F110" s="1">
        <f>SUMIF(A!$D$2:$D$715,B110,A!$H$2:$H$715)</f>
        <v>0.2</v>
      </c>
    </row>
    <row r="111" spans="1:6" x14ac:dyDescent="0.2">
      <c r="A111" s="1" t="str">
        <f t="array" ref="A111">IFERROR(INDEX(A!$C$2:$C$715,MATCH(0,COUNTIF($A$1:A110,A!$C$2:$C$715),0)),"")</f>
        <v>Lisieux</v>
      </c>
      <c r="B111" s="1">
        <f>VLOOKUP(A111,A!C111:D824,2,0)</f>
        <v>14100</v>
      </c>
      <c r="C111" s="1">
        <f>SUMIF(A!$D$2:$D$715,B111,A!$E$2:$E$715)</f>
        <v>77</v>
      </c>
      <c r="D111" s="1">
        <f>SUMIF(A!$D$2:$D$715,B111,A!$J$2:$J$715)</f>
        <v>1</v>
      </c>
      <c r="E111" s="1">
        <f>SUMIF(A!$D$2:$D$715,B111,A!$G$2:$G$715)</f>
        <v>80.849999999999994</v>
      </c>
      <c r="F111" s="1">
        <f>SUMIF(A!$D$2:$D$715,B111,A!$H$2:$H$715)</f>
        <v>0.3</v>
      </c>
    </row>
    <row r="112" spans="1:6" x14ac:dyDescent="0.2">
      <c r="A112" s="1" t="str">
        <f t="array" ref="A112">IFERROR(INDEX(A!$C$2:$C$715,MATCH(0,COUNTIF($A$1:A111,A!$C$2:$C$715),0)),"")</f>
        <v>Guainville</v>
      </c>
      <c r="B112" s="1">
        <f>VLOOKUP(A112,A!C112:D825,2,0)</f>
        <v>28260</v>
      </c>
      <c r="C112" s="1">
        <f>SUMIF(A!$D$2:$D$715,B112,A!$E$2:$E$715)</f>
        <v>77</v>
      </c>
      <c r="D112" s="1">
        <f>SUMIF(A!$D$2:$D$715,B112,A!$J$2:$J$715)</f>
        <v>1</v>
      </c>
      <c r="E112" s="1">
        <f>SUMIF(A!$D$2:$D$715,B112,A!$G$2:$G$715)</f>
        <v>80.849999999999994</v>
      </c>
      <c r="F112" s="1">
        <f>SUMIF(A!$D$2:$D$715,B112,A!$H$2:$H$715)</f>
        <v>0.14000000000000001</v>
      </c>
    </row>
    <row r="113" spans="1:6" x14ac:dyDescent="0.2">
      <c r="A113" s="1" t="str">
        <f t="array" ref="A113">IFERROR(INDEX(A!$C$2:$C$715,MATCH(0,COUNTIF($A$1:A112,A!$C$2:$C$715),0)),"")</f>
        <v>Saint-Médard-en-Jalles</v>
      </c>
      <c r="B113" s="1">
        <f>VLOOKUP(A113,A!C113:D826,2,0)</f>
        <v>33160</v>
      </c>
      <c r="C113" s="1">
        <f>SUMIF(A!$D$2:$D$715,B113,A!$E$2:$E$715)</f>
        <v>165</v>
      </c>
      <c r="D113" s="1">
        <f>SUMIF(A!$D$2:$D$715,B113,A!$J$2:$J$715)</f>
        <v>1</v>
      </c>
      <c r="E113" s="1">
        <f>SUMIF(A!$D$2:$D$715,B113,A!$G$2:$G$715)</f>
        <v>173.25</v>
      </c>
      <c r="F113" s="1">
        <f>SUMIF(A!$D$2:$D$715,B113,A!$H$2:$H$715)</f>
        <v>0.3</v>
      </c>
    </row>
    <row r="114" spans="1:6" x14ac:dyDescent="0.2">
      <c r="A114" s="1" t="str">
        <f t="array" ref="A114">IFERROR(INDEX(A!$C$2:$C$715,MATCH(0,COUNTIF($A$1:A113,A!$C$2:$C$715),0)),"")</f>
        <v>Montpellier</v>
      </c>
      <c r="B114" s="1">
        <f>VLOOKUP(A114,A!C114:D827,2,0)</f>
        <v>34000</v>
      </c>
      <c r="C114" s="1">
        <f>SUMIF(A!$D$2:$D$715,B114,A!$E$2:$E$715)</f>
        <v>335</v>
      </c>
      <c r="D114" s="1">
        <f>SUMIF(A!$D$2:$D$715,B114,A!$J$2:$J$715)</f>
        <v>2</v>
      </c>
      <c r="E114" s="1">
        <f>SUMIF(A!$D$2:$D$715,B114,A!$G$2:$G$715)</f>
        <v>260.39999999999998</v>
      </c>
      <c r="F114" s="1">
        <f>SUMIF(A!$D$2:$D$715,B114,A!$H$2:$H$715)</f>
        <v>0.52500000000000002</v>
      </c>
    </row>
    <row r="115" spans="1:6" x14ac:dyDescent="0.2">
      <c r="A115" s="1" t="str">
        <f t="array" ref="A115">IFERROR(INDEX(A!$C$2:$C$715,MATCH(0,COUNTIF($A$1:A114,A!$C$2:$C$715),0)),"")</f>
        <v>Replonges</v>
      </c>
      <c r="B115" s="1">
        <f>VLOOKUP(A115,A!C115:D828,2,0)</f>
        <v>1750</v>
      </c>
      <c r="C115" s="1">
        <f>SUMIF(A!$D$2:$D$715,B115,A!$E$2:$E$715)</f>
        <v>223</v>
      </c>
      <c r="D115" s="1">
        <f>SUMIF(A!$D$2:$D$715,B115,A!$J$2:$J$715)</f>
        <v>1</v>
      </c>
      <c r="E115" s="1">
        <f>SUMIF(A!$D$2:$D$715,B115,A!$G$2:$G$715)</f>
        <v>234.15</v>
      </c>
      <c r="F115" s="1">
        <f>SUMIF(A!$D$2:$D$715,B115,A!$H$2:$H$715)</f>
        <v>0.435</v>
      </c>
    </row>
    <row r="116" spans="1:6" x14ac:dyDescent="0.2">
      <c r="A116" s="1" t="str">
        <f t="array" ref="A116">IFERROR(INDEX(A!$C$2:$C$715,MATCH(0,COUNTIF($A$1:A115,A!$C$2:$C$715),0)),"")</f>
        <v>Arrou</v>
      </c>
      <c r="B116" s="1">
        <f>VLOOKUP(A116,A!C116:D829,2,0)</f>
        <v>28290</v>
      </c>
      <c r="C116" s="1">
        <f>SUMIF(A!$D$2:$D$715,B116,A!$E$2:$E$715)</f>
        <v>226</v>
      </c>
      <c r="D116" s="1">
        <f>SUMIF(A!$D$2:$D$715,B116,A!$J$2:$J$715)</f>
        <v>1</v>
      </c>
      <c r="E116" s="1">
        <f>SUMIF(A!$D$2:$D$715,B116,A!$G$2:$G$715)</f>
        <v>237.3</v>
      </c>
      <c r="F116" s="1">
        <f>SUMIF(A!$D$2:$D$715,B116,A!$H$2:$H$715)</f>
        <v>0.7</v>
      </c>
    </row>
    <row r="117" spans="1:6" x14ac:dyDescent="0.2">
      <c r="A117" s="1" t="str">
        <f t="array" ref="A117">IFERROR(INDEX(A!$C$2:$C$715,MATCH(0,COUNTIF($A$1:A116,A!$C$2:$C$715),0)),"")</f>
        <v>Aubagne</v>
      </c>
      <c r="B117" s="1">
        <f>VLOOKUP(A117,A!C117:D830,2,0)</f>
        <v>13400</v>
      </c>
      <c r="C117" s="1">
        <f>SUMIF(A!$D$2:$D$715,B117,A!$E$2:$E$715)</f>
        <v>77</v>
      </c>
      <c r="D117" s="1">
        <f>SUMIF(A!$D$2:$D$715,B117,A!$J$2:$J$715)</f>
        <v>1</v>
      </c>
      <c r="E117" s="1">
        <f>SUMIF(A!$D$2:$D$715,B117,A!$G$2:$G$715)</f>
        <v>80.849999999999994</v>
      </c>
      <c r="F117" s="1">
        <f>SUMIF(A!$D$2:$D$715,B117,A!$H$2:$H$715)</f>
        <v>0.2</v>
      </c>
    </row>
    <row r="118" spans="1:6" x14ac:dyDescent="0.2">
      <c r="A118" s="1" t="str">
        <f t="array" ref="A118">IFERROR(INDEX(A!$C$2:$C$715,MATCH(0,COUNTIF($A$1:A117,A!$C$2:$C$715),0)),"")</f>
        <v>Le-Longeron</v>
      </c>
      <c r="B118" s="1">
        <f>VLOOKUP(A118,A!C118:D831,2,0)</f>
        <v>49710</v>
      </c>
      <c r="C118" s="1">
        <f>SUMIF(A!$D$2:$D$715,B118,A!$E$2:$E$715)</f>
        <v>165</v>
      </c>
      <c r="D118" s="1">
        <f>SUMIF(A!$D$2:$D$715,B118,A!$J$2:$J$715)</f>
        <v>1</v>
      </c>
      <c r="E118" s="1">
        <f>SUMIF(A!$D$2:$D$715,B118,A!$G$2:$G$715)</f>
        <v>173.25</v>
      </c>
      <c r="F118" s="1">
        <f>SUMIF(A!$D$2:$D$715,B118,A!$H$2:$H$715)</f>
        <v>0.3</v>
      </c>
    </row>
    <row r="119" spans="1:6" x14ac:dyDescent="0.2">
      <c r="A119" s="1" t="str">
        <f t="array" ref="A119">IFERROR(INDEX(A!$C$2:$C$715,MATCH(0,COUNTIF($A$1:A118,A!$C$2:$C$715),0)),"")</f>
        <v>Onnaing</v>
      </c>
      <c r="B119" s="1">
        <f>VLOOKUP(A119,A!C119:D832,2,0)</f>
        <v>59264</v>
      </c>
      <c r="C119" s="1">
        <f>SUMIF(A!$D$2:$D$715,B119,A!$E$2:$E$715)</f>
        <v>74</v>
      </c>
      <c r="D119" s="1">
        <f>SUMIF(A!$D$2:$D$715,B119,A!$J$2:$J$715)</f>
        <v>1</v>
      </c>
      <c r="E119" s="1">
        <f>SUMIF(A!$D$2:$D$715,B119,A!$G$2:$G$715)</f>
        <v>77.7</v>
      </c>
      <c r="F119" s="1">
        <f>SUMIF(A!$D$2:$D$715,B119,A!$H$2:$H$715)</f>
        <v>0.2</v>
      </c>
    </row>
    <row r="120" spans="1:6" x14ac:dyDescent="0.2">
      <c r="A120" s="1" t="str">
        <f t="array" ref="A120">IFERROR(INDEX(A!$C$2:$C$715,MATCH(0,COUNTIF($A$1:A119,A!$C$2:$C$715),0)),"")</f>
        <v>La-Ricamarie</v>
      </c>
      <c r="B120" s="1">
        <f>VLOOKUP(A120,A!C120:D833,2,0)</f>
        <v>42150</v>
      </c>
      <c r="C120" s="1">
        <f>SUMIF(A!$D$2:$D$715,B120,A!$E$2:$E$715)</f>
        <v>69</v>
      </c>
      <c r="D120" s="1">
        <f>SUMIF(A!$D$2:$D$715,B120,A!$J$2:$J$715)</f>
        <v>1</v>
      </c>
      <c r="E120" s="1">
        <f>SUMIF(A!$D$2:$D$715,B120,A!$G$2:$G$715)</f>
        <v>72.45</v>
      </c>
      <c r="F120" s="1">
        <f>SUMIF(A!$D$2:$D$715,B120,A!$H$2:$H$715)</f>
        <v>0.2</v>
      </c>
    </row>
    <row r="121" spans="1:6" x14ac:dyDescent="0.2">
      <c r="A121" s="1" t="str">
        <f t="array" ref="A121">IFERROR(INDEX(A!$C$2:$C$715,MATCH(0,COUNTIF($A$1:A120,A!$C$2:$C$715),0)),"")</f>
        <v>Auterive</v>
      </c>
      <c r="B121" s="1">
        <f>VLOOKUP(A121,A!C121:D834,2,0)</f>
        <v>31190</v>
      </c>
      <c r="C121" s="1">
        <f>SUMIF(A!$D$2:$D$715,B121,A!$E$2:$E$715)</f>
        <v>165</v>
      </c>
      <c r="D121" s="1">
        <f>SUMIF(A!$D$2:$D$715,B121,A!$J$2:$J$715)</f>
        <v>1</v>
      </c>
      <c r="E121" s="1">
        <f>SUMIF(A!$D$2:$D$715,B121,A!$G$2:$G$715)</f>
        <v>173.25</v>
      </c>
      <c r="F121" s="1">
        <f>SUMIF(A!$D$2:$D$715,B121,A!$H$2:$H$715)</f>
        <v>0.3</v>
      </c>
    </row>
    <row r="122" spans="1:6" x14ac:dyDescent="0.2">
      <c r="A122" s="1" t="str">
        <f t="array" ref="A122">IFERROR(INDEX(A!$C$2:$C$715,MATCH(0,COUNTIF($A$1:A121,A!$C$2:$C$715),0)),"")</f>
        <v>Nangis</v>
      </c>
      <c r="B122" s="1">
        <f>VLOOKUP(A122,A!C122:D835,2,0)</f>
        <v>77370</v>
      </c>
      <c r="C122" s="1">
        <f>SUMIF(A!$D$2:$D$715,B122,A!$E$2:$E$715)</f>
        <v>85</v>
      </c>
      <c r="D122" s="1">
        <f>SUMIF(A!$D$2:$D$715,B122,A!$J$2:$J$715)</f>
        <v>1</v>
      </c>
      <c r="E122" s="1">
        <f>SUMIF(A!$D$2:$D$715,B122,A!$G$2:$G$715)</f>
        <v>89.25</v>
      </c>
      <c r="F122" s="1">
        <f>SUMIF(A!$D$2:$D$715,B122,A!$H$2:$H$715)</f>
        <v>0.3</v>
      </c>
    </row>
    <row r="123" spans="1:6" x14ac:dyDescent="0.2">
      <c r="A123" s="1" t="str">
        <f t="array" ref="A123">IFERROR(INDEX(A!$C$2:$C$715,MATCH(0,COUNTIF($A$1:A122,A!$C$2:$C$715),0)),"")</f>
        <v>Solers</v>
      </c>
      <c r="B123" s="1">
        <f>VLOOKUP(A123,A!C123:D836,2,0)</f>
        <v>77111</v>
      </c>
      <c r="C123" s="1">
        <f>SUMIF(A!$D$2:$D$715,B123,A!$E$2:$E$715)</f>
        <v>113</v>
      </c>
      <c r="D123" s="1">
        <f>SUMIF(A!$D$2:$D$715,B123,A!$J$2:$J$715)</f>
        <v>1</v>
      </c>
      <c r="E123" s="1">
        <f>SUMIF(A!$D$2:$D$715,B123,A!$G$2:$G$715)</f>
        <v>118.65</v>
      </c>
      <c r="F123" s="1">
        <f>SUMIF(A!$D$2:$D$715,B123,A!$H$2:$H$715)</f>
        <v>0.1</v>
      </c>
    </row>
    <row r="124" spans="1:6" x14ac:dyDescent="0.2">
      <c r="A124" s="1" t="str">
        <f t="array" ref="A124">IFERROR(INDEX(A!$C$2:$C$715,MATCH(0,COUNTIF($A$1:A123,A!$C$2:$C$715),0)),"")</f>
        <v>Orly</v>
      </c>
      <c r="B124" s="1">
        <f>VLOOKUP(A124,A!C124:D837,2,0)</f>
        <v>94310</v>
      </c>
      <c r="C124" s="1">
        <f>SUMIF(A!$D$2:$D$715,B124,A!$E$2:$E$715)</f>
        <v>113</v>
      </c>
      <c r="D124" s="1">
        <f>SUMIF(A!$D$2:$D$715,B124,A!$J$2:$J$715)</f>
        <v>1</v>
      </c>
      <c r="E124" s="1">
        <f>SUMIF(A!$D$2:$D$715,B124,A!$G$2:$G$715)</f>
        <v>118.65</v>
      </c>
      <c r="F124" s="1">
        <f>SUMIF(A!$D$2:$D$715,B124,A!$H$2:$H$715)</f>
        <v>0.3</v>
      </c>
    </row>
    <row r="125" spans="1:6" x14ac:dyDescent="0.2">
      <c r="A125" s="1" t="str">
        <f t="array" ref="A125">IFERROR(INDEX(A!$C$2:$C$715,MATCH(0,COUNTIF($A$1:A124,A!$C$2:$C$715),0)),"")</f>
        <v>Thionville</v>
      </c>
      <c r="B125" s="1">
        <f>VLOOKUP(A125,A!C125:D838,2,0)</f>
        <v>57100</v>
      </c>
      <c r="C125" s="1">
        <f>SUMIF(A!$D$2:$D$715,B125,A!$E$2:$E$715)</f>
        <v>100</v>
      </c>
      <c r="D125" s="1">
        <f>SUMIF(A!$D$2:$D$715,B125,A!$J$2:$J$715)</f>
        <v>2</v>
      </c>
      <c r="E125" s="1">
        <f>SUMIF(A!$D$2:$D$715,B125,A!$G$2:$G$715)</f>
        <v>105</v>
      </c>
      <c r="F125" s="1">
        <f>SUMIF(A!$D$2:$D$715,B125,A!$H$2:$H$715)</f>
        <v>0.49199999999999999</v>
      </c>
    </row>
    <row r="126" spans="1:6" x14ac:dyDescent="0.2">
      <c r="A126" s="1" t="str">
        <f t="array" ref="A126">IFERROR(INDEX(A!$C$2:$C$715,MATCH(0,COUNTIF($A$1:A125,A!$C$2:$C$715),0)),"")</f>
        <v>Sète</v>
      </c>
      <c r="B126" s="1">
        <f>VLOOKUP(A126,A!C126:D839,2,0)</f>
        <v>34200</v>
      </c>
      <c r="C126" s="1">
        <f>SUMIF(A!$D$2:$D$715,B126,A!$E$2:$E$715)</f>
        <v>134</v>
      </c>
      <c r="D126" s="1">
        <f>SUMIF(A!$D$2:$D$715,B126,A!$J$2:$J$715)</f>
        <v>1</v>
      </c>
      <c r="E126" s="1">
        <f>SUMIF(A!$D$2:$D$715,B126,A!$G$2:$G$715)</f>
        <v>140.69999999999999</v>
      </c>
      <c r="F126" s="1">
        <f>SUMIF(A!$D$2:$D$715,B126,A!$H$2:$H$715)</f>
        <v>0.2</v>
      </c>
    </row>
    <row r="127" spans="1:6" x14ac:dyDescent="0.2">
      <c r="A127" s="1" t="str">
        <f t="array" ref="A127">IFERROR(INDEX(A!$C$2:$C$715,MATCH(0,COUNTIF($A$1:A126,A!$C$2:$C$715),0)),"")</f>
        <v>Pessac</v>
      </c>
      <c r="B127" s="1">
        <f>VLOOKUP(A127,A!C127:D840,2,0)</f>
        <v>33600</v>
      </c>
      <c r="C127" s="1">
        <f>SUMIF(A!$D$2:$D$715,B127,A!$E$2:$E$715)</f>
        <v>102</v>
      </c>
      <c r="D127" s="1">
        <f>SUMIF(A!$D$2:$D$715,B127,A!$J$2:$J$715)</f>
        <v>1</v>
      </c>
      <c r="E127" s="1">
        <f>SUMIF(A!$D$2:$D$715,B127,A!$G$2:$G$715)</f>
        <v>107.1</v>
      </c>
      <c r="F127" s="1">
        <f>SUMIF(A!$D$2:$D$715,B127,A!$H$2:$H$715)</f>
        <v>0.4</v>
      </c>
    </row>
    <row r="128" spans="1:6" x14ac:dyDescent="0.2">
      <c r="A128" s="1" t="str">
        <f t="array" ref="A128">IFERROR(INDEX(A!$C$2:$C$715,MATCH(0,COUNTIF($A$1:A127,A!$C$2:$C$715),0)),"")</f>
        <v>Melesse</v>
      </c>
      <c r="B128" s="1">
        <f>VLOOKUP(A128,A!C128:D841,2,0)</f>
        <v>35520</v>
      </c>
      <c r="C128" s="1">
        <f>SUMIF(A!$D$2:$D$715,B128,A!$E$2:$E$715)</f>
        <v>345</v>
      </c>
      <c r="D128" s="1">
        <f>SUMIF(A!$D$2:$D$715,B128,A!$J$2:$J$715)</f>
        <v>0</v>
      </c>
      <c r="E128" s="1">
        <f>SUMIF(A!$D$2:$D$715,B128,A!$G$2:$G$715)</f>
        <v>362.25</v>
      </c>
      <c r="F128" s="1">
        <f>SUMIF(A!$D$2:$D$715,B128,A!$H$2:$H$715)</f>
        <v>2.65</v>
      </c>
    </row>
    <row r="129" spans="1:6" x14ac:dyDescent="0.2">
      <c r="A129" s="1" t="str">
        <f t="array" ref="A129">IFERROR(INDEX(A!$C$2:$C$715,MATCH(0,COUNTIF($A$1:A128,A!$C$2:$C$715),0)),"")</f>
        <v>La-Chapelle-Saint-Sauveur</v>
      </c>
      <c r="B129" s="1">
        <f>VLOOKUP(A129,A!C129:D842,2,0)</f>
        <v>44370</v>
      </c>
      <c r="C129" s="1">
        <f>SUMIF(A!$D$2:$D$715,B129,A!$E$2:$E$715)</f>
        <v>87</v>
      </c>
      <c r="D129" s="1">
        <f>SUMIF(A!$D$2:$D$715,B129,A!$J$2:$J$715)</f>
        <v>1</v>
      </c>
      <c r="E129" s="1">
        <f>SUMIF(A!$D$2:$D$715,B129,A!$G$2:$G$715)</f>
        <v>91.35</v>
      </c>
      <c r="F129" s="1">
        <f>SUMIF(A!$D$2:$D$715,B129,A!$H$2:$H$715)</f>
        <v>9.5000000000000001E-2</v>
      </c>
    </row>
    <row r="130" spans="1:6" x14ac:dyDescent="0.2">
      <c r="A130" s="1" t="str">
        <f t="array" ref="A130">IFERROR(INDEX(A!$C$2:$C$715,MATCH(0,COUNTIF($A$1:A129,A!$C$2:$C$715),0)),"")</f>
        <v>Léves</v>
      </c>
      <c r="B130" s="1">
        <f>VLOOKUP(A130,A!C130:D843,2,0)</f>
        <v>28300</v>
      </c>
      <c r="C130" s="1">
        <f>SUMIF(A!$D$2:$D$715,B130,A!$E$2:$E$715)</f>
        <v>144</v>
      </c>
      <c r="D130" s="1">
        <f>SUMIF(A!$D$2:$D$715,B130,A!$J$2:$J$715)</f>
        <v>1</v>
      </c>
      <c r="E130" s="1">
        <f>SUMIF(A!$D$2:$D$715,B130,A!$G$2:$G$715)</f>
        <v>151.19999999999999</v>
      </c>
      <c r="F130" s="1">
        <f>SUMIF(A!$D$2:$D$715,B130,A!$H$2:$H$715)</f>
        <v>0.17</v>
      </c>
    </row>
    <row r="131" spans="1:6" x14ac:dyDescent="0.2">
      <c r="A131" s="1" t="str">
        <f t="array" ref="A131">IFERROR(INDEX(A!$C$2:$C$715,MATCH(0,COUNTIF($A$1:A130,A!$C$2:$C$715),0)),"")</f>
        <v>Gerzat</v>
      </c>
      <c r="B131" s="1">
        <f>VLOOKUP(A131,A!C131:D844,2,0)</f>
        <v>63360</v>
      </c>
      <c r="C131" s="1">
        <f>SUMIF(A!$D$2:$D$715,B131,A!$E$2:$E$715)</f>
        <v>70</v>
      </c>
      <c r="D131" s="1">
        <f>SUMIF(A!$D$2:$D$715,B131,A!$J$2:$J$715)</f>
        <v>1</v>
      </c>
      <c r="E131" s="1">
        <f>SUMIF(A!$D$2:$D$715,B131,A!$G$2:$G$715)</f>
        <v>73.5</v>
      </c>
      <c r="F131" s="1">
        <f>SUMIF(A!$D$2:$D$715,B131,A!$H$2:$H$715)</f>
        <v>0.26</v>
      </c>
    </row>
    <row r="132" spans="1:6" x14ac:dyDescent="0.2">
      <c r="A132" s="1" t="str">
        <f t="array" ref="A132">IFERROR(INDEX(A!$C$2:$C$715,MATCH(0,COUNTIF($A$1:A131,A!$C$2:$C$715),0)),"")</f>
        <v>Marseille/15ème-Arrondissement</v>
      </c>
      <c r="B132" s="1">
        <f>VLOOKUP(A132,A!C132:D845,2,0)</f>
        <v>13015</v>
      </c>
      <c r="C132" s="1">
        <f>SUMIF(A!$D$2:$D$715,B132,A!$E$2:$E$715)</f>
        <v>265</v>
      </c>
      <c r="D132" s="1">
        <f>SUMIF(A!$D$2:$D$715,B132,A!$J$2:$J$715)</f>
        <v>1</v>
      </c>
      <c r="E132" s="1">
        <f>SUMIF(A!$D$2:$D$715,B132,A!$G$2:$G$715)</f>
        <v>278.25</v>
      </c>
      <c r="F132" s="1">
        <f>SUMIF(A!$D$2:$D$715,B132,A!$H$2:$H$715)</f>
        <v>0.5</v>
      </c>
    </row>
    <row r="133" spans="1:6" x14ac:dyDescent="0.2">
      <c r="A133" s="1" t="str">
        <f t="array" ref="A133">IFERROR(INDEX(A!$C$2:$C$715,MATCH(0,COUNTIF($A$1:A132,A!$C$2:$C$715),0)),"")</f>
        <v>Chemillé</v>
      </c>
      <c r="B133" s="1">
        <f>VLOOKUP(A133,A!C133:D846,2,0)</f>
        <v>49120</v>
      </c>
      <c r="C133" s="1">
        <f>SUMIF(A!$D$2:$D$715,B133,A!$E$2:$E$715)</f>
        <v>491</v>
      </c>
      <c r="D133" s="1">
        <f>SUMIF(A!$D$2:$D$715,B133,A!$J$2:$J$715)</f>
        <v>2</v>
      </c>
      <c r="E133" s="1">
        <f>SUMIF(A!$D$2:$D$715,B133,A!$G$2:$G$715)</f>
        <v>515.54999999999995</v>
      </c>
      <c r="F133" s="1">
        <f>SUMIF(A!$D$2:$D$715,B133,A!$H$2:$H$715)</f>
        <v>0.93499999999999994</v>
      </c>
    </row>
    <row r="134" spans="1:6" x14ac:dyDescent="0.2">
      <c r="A134" s="1" t="str">
        <f t="array" ref="A134">IFERROR(INDEX(A!$C$2:$C$715,MATCH(0,COUNTIF($A$1:A133,A!$C$2:$C$715),0)),"")</f>
        <v>Angers</v>
      </c>
      <c r="B134" s="1">
        <f>VLOOKUP(A134,A!C134:D847,2,0)</f>
        <v>49000</v>
      </c>
      <c r="C134" s="1">
        <f>SUMIF(A!$D$2:$D$715,B134,A!$E$2:$E$715)</f>
        <v>165</v>
      </c>
      <c r="D134" s="1">
        <f>SUMIF(A!$D$2:$D$715,B134,A!$J$2:$J$715)</f>
        <v>1</v>
      </c>
      <c r="E134" s="1">
        <f>SUMIF(A!$D$2:$D$715,B134,A!$G$2:$G$715)</f>
        <v>173.25</v>
      </c>
      <c r="F134" s="1">
        <f>SUMIF(A!$D$2:$D$715,B134,A!$H$2:$H$715)</f>
        <v>0.2</v>
      </c>
    </row>
    <row r="135" spans="1:6" x14ac:dyDescent="0.2">
      <c r="A135" s="1" t="str">
        <f t="array" ref="A135">IFERROR(INDEX(A!$C$2:$C$715,MATCH(0,COUNTIF($A$1:A134,A!$C$2:$C$715),0)),"")</f>
        <v>Brest</v>
      </c>
      <c r="B135" s="1">
        <f>VLOOKUP(A135,A!C135:D848,2,0)</f>
        <v>29200</v>
      </c>
      <c r="C135" s="1">
        <f>SUMIF(A!$D$2:$D$715,B135,A!$E$2:$E$715)</f>
        <v>110</v>
      </c>
      <c r="D135" s="1">
        <f>SUMIF(A!$D$2:$D$715,B135,A!$J$2:$J$715)</f>
        <v>1</v>
      </c>
      <c r="E135" s="1">
        <f>SUMIF(A!$D$2:$D$715,B135,A!$G$2:$G$715)</f>
        <v>115.5</v>
      </c>
      <c r="F135" s="1">
        <f>SUMIF(A!$D$2:$D$715,B135,A!$H$2:$H$715)</f>
        <v>0.2</v>
      </c>
    </row>
    <row r="136" spans="1:6" x14ac:dyDescent="0.2">
      <c r="A136" s="1" t="str">
        <f t="array" ref="A136">IFERROR(INDEX(A!$C$2:$C$715,MATCH(0,COUNTIF($A$1:A135,A!$C$2:$C$715),0)),"")</f>
        <v>Artolsheim</v>
      </c>
      <c r="B136" s="1">
        <f>VLOOKUP(A136,A!C136:D849,2,0)</f>
        <v>67390</v>
      </c>
      <c r="C136" s="1">
        <f>SUMIF(A!$D$2:$D$715,B136,A!$E$2:$E$715)</f>
        <v>114</v>
      </c>
      <c r="D136" s="1">
        <f>SUMIF(A!$D$2:$D$715,B136,A!$J$2:$J$715)</f>
        <v>2</v>
      </c>
      <c r="E136" s="1">
        <f>SUMIF(A!$D$2:$D$715,B136,A!$G$2:$G$715)</f>
        <v>119.69999999999999</v>
      </c>
      <c r="F136" s="1">
        <f>SUMIF(A!$D$2:$D$715,B136,A!$H$2:$H$715)</f>
        <v>1.028</v>
      </c>
    </row>
    <row r="137" spans="1:6" x14ac:dyDescent="0.2">
      <c r="A137" s="1" t="str">
        <f t="array" ref="A137">IFERROR(INDEX(A!$C$2:$C$715,MATCH(0,COUNTIF($A$1:A136,A!$C$2:$C$715),0)),"")</f>
        <v>Arques</v>
      </c>
      <c r="B137" s="1">
        <f>VLOOKUP(A137,A!C137:D850,2,0)</f>
        <v>62510</v>
      </c>
      <c r="C137" s="1">
        <f>SUMIF(A!$D$2:$D$715,B137,A!$E$2:$E$715)</f>
        <v>68</v>
      </c>
      <c r="D137" s="1">
        <f>SUMIF(A!$D$2:$D$715,B137,A!$J$2:$J$715)</f>
        <v>1</v>
      </c>
      <c r="E137" s="1">
        <f>SUMIF(A!$D$2:$D$715,B137,A!$G$2:$G$715)</f>
        <v>71.400000000000006</v>
      </c>
      <c r="F137" s="1">
        <f>SUMIF(A!$D$2:$D$715,B137,A!$H$2:$H$715)</f>
        <v>0.54500000000000004</v>
      </c>
    </row>
    <row r="138" spans="1:6" x14ac:dyDescent="0.2">
      <c r="A138" s="1" t="str">
        <f t="array" ref="A138">IFERROR(INDEX(A!$C$2:$C$715,MATCH(0,COUNTIF($A$1:A137,A!$C$2:$C$715),0)),"")</f>
        <v>Alixan</v>
      </c>
      <c r="B138" s="1">
        <f>VLOOKUP(A138,A!C138:D851,2,0)</f>
        <v>26300</v>
      </c>
      <c r="C138" s="1">
        <f>SUMIF(A!$D$2:$D$715,B138,A!$E$2:$E$715)</f>
        <v>82</v>
      </c>
      <c r="D138" s="1">
        <f>SUMIF(A!$D$2:$D$715,B138,A!$J$2:$J$715)</f>
        <v>1</v>
      </c>
      <c r="E138" s="1">
        <f>SUMIF(A!$D$2:$D$715,B138,A!$G$2:$G$715)</f>
        <v>86.1</v>
      </c>
      <c r="F138" s="1">
        <f>SUMIF(A!$D$2:$D$715,B138,A!$H$2:$H$715)</f>
        <v>0.32</v>
      </c>
    </row>
    <row r="139" spans="1:6" x14ac:dyDescent="0.2">
      <c r="A139" s="1" t="str">
        <f t="array" ref="A139">IFERROR(INDEX(A!$C$2:$C$715,MATCH(0,COUNTIF($A$1:A138,A!$C$2:$C$715),0)),"")</f>
        <v>Bron</v>
      </c>
      <c r="B139" s="1">
        <f>VLOOKUP(A139,A!C139:D852,2,0)</f>
        <v>69500</v>
      </c>
      <c r="C139" s="1">
        <f>SUMIF(A!$D$2:$D$715,B139,A!$E$2:$E$715)</f>
        <v>103</v>
      </c>
      <c r="D139" s="1">
        <f>SUMIF(A!$D$2:$D$715,B139,A!$J$2:$J$715)</f>
        <v>1</v>
      </c>
      <c r="E139" s="1">
        <f>SUMIF(A!$D$2:$D$715,B139,A!$G$2:$G$715)</f>
        <v>108.15</v>
      </c>
      <c r="F139" s="1">
        <f>SUMIF(A!$D$2:$D$715,B139,A!$H$2:$H$715)</f>
        <v>0.3</v>
      </c>
    </row>
    <row r="140" spans="1:6" x14ac:dyDescent="0.2">
      <c r="A140" s="1" t="str">
        <f t="array" ref="A140">IFERROR(INDEX(A!$C$2:$C$715,MATCH(0,COUNTIF($A$1:A139,A!$C$2:$C$715),0)),"")</f>
        <v>Béziers</v>
      </c>
      <c r="B140" s="1">
        <f>VLOOKUP(A140,A!C140:D853,2,0)</f>
        <v>34500</v>
      </c>
      <c r="C140" s="1">
        <f>SUMIF(A!$D$2:$D$715,B140,A!$E$2:$E$715)</f>
        <v>87</v>
      </c>
      <c r="D140" s="1">
        <f>SUMIF(A!$D$2:$D$715,B140,A!$J$2:$J$715)</f>
        <v>1</v>
      </c>
      <c r="E140" s="1">
        <f>SUMIF(A!$D$2:$D$715,B140,A!$G$2:$G$715)</f>
        <v>91.35</v>
      </c>
      <c r="F140" s="1">
        <f>SUMIF(A!$D$2:$D$715,B140,A!$H$2:$H$715)</f>
        <v>0.21</v>
      </c>
    </row>
    <row r="141" spans="1:6" x14ac:dyDescent="0.2">
      <c r="A141" s="1" t="str">
        <f t="array" ref="A141">IFERROR(INDEX(A!$C$2:$C$715,MATCH(0,COUNTIF($A$1:A140,A!$C$2:$C$715),0)),"")</f>
        <v>Aix-en-Provence</v>
      </c>
      <c r="B141" s="1">
        <f>VLOOKUP(A141,A!C141:D854,2,0)</f>
        <v>13100</v>
      </c>
      <c r="C141" s="1">
        <f>SUMIF(A!$D$2:$D$715,B141,A!$E$2:$E$715)</f>
        <v>88</v>
      </c>
      <c r="D141" s="1">
        <f>SUMIF(A!$D$2:$D$715,B141,A!$J$2:$J$715)</f>
        <v>1</v>
      </c>
      <c r="E141" s="1">
        <f>SUMIF(A!$D$2:$D$715,B141,A!$G$2:$G$715)</f>
        <v>92.4</v>
      </c>
      <c r="F141" s="1">
        <f>SUMIF(A!$D$2:$D$715,B141,A!$H$2:$H$715)</f>
        <v>0.3</v>
      </c>
    </row>
    <row r="142" spans="1:6" x14ac:dyDescent="0.2">
      <c r="A142" s="1" t="str">
        <f t="array" ref="A142">IFERROR(INDEX(A!$C$2:$C$715,MATCH(0,COUNTIF($A$1:A141,A!$C$2:$C$715),0)),"")</f>
        <v>Giverville</v>
      </c>
      <c r="B142" s="1">
        <f>VLOOKUP(A142,A!C142:D855,2,0)</f>
        <v>27560</v>
      </c>
      <c r="C142" s="1">
        <f>SUMIF(A!$D$2:$D$715,B142,A!$E$2:$E$715)</f>
        <v>90</v>
      </c>
      <c r="D142" s="1">
        <f>SUMIF(A!$D$2:$D$715,B142,A!$J$2:$J$715)</f>
        <v>1</v>
      </c>
      <c r="E142" s="1">
        <f>SUMIF(A!$D$2:$D$715,B142,A!$G$2:$G$715)</f>
        <v>94.5</v>
      </c>
      <c r="F142" s="1">
        <f>SUMIF(A!$D$2:$D$715,B142,A!$H$2:$H$715)</f>
        <v>0.31</v>
      </c>
    </row>
    <row r="143" spans="1:6" x14ac:dyDescent="0.2">
      <c r="A143" s="1" t="str">
        <f t="array" ref="A143">IFERROR(INDEX(A!$C$2:$C$715,MATCH(0,COUNTIF($A$1:A142,A!$C$2:$C$715),0)),"")</f>
        <v>Cormontreuil</v>
      </c>
      <c r="B143" s="1">
        <f>VLOOKUP(A143,A!C143:D856,2,0)</f>
        <v>51350</v>
      </c>
      <c r="C143" s="1">
        <f>SUMIF(A!$D$2:$D$715,B143,A!$E$2:$E$715)</f>
        <v>160</v>
      </c>
      <c r="D143" s="1">
        <f>SUMIF(A!$D$2:$D$715,B143,A!$J$2:$J$715)</f>
        <v>1</v>
      </c>
      <c r="E143" s="1">
        <f>SUMIF(A!$D$2:$D$715,B143,A!$G$2:$G$715)</f>
        <v>168</v>
      </c>
      <c r="F143" s="1">
        <f>SUMIF(A!$D$2:$D$715,B143,A!$H$2:$H$715)</f>
        <v>0.4</v>
      </c>
    </row>
    <row r="144" spans="1:6" x14ac:dyDescent="0.2">
      <c r="A144" s="1" t="str">
        <f t="array" ref="A144">IFERROR(INDEX(A!$C$2:$C$715,MATCH(0,COUNTIF($A$1:A143,A!$C$2:$C$715),0)),"")</f>
        <v>Deneuille-lès-Chantelle</v>
      </c>
      <c r="B144" s="1">
        <f>VLOOKUP(A144,A!C144:D857,2,0)</f>
        <v>3140</v>
      </c>
      <c r="C144" s="1">
        <f>SUMIF(A!$D$2:$D$715,B144,A!$E$2:$E$715)</f>
        <v>226</v>
      </c>
      <c r="D144" s="1">
        <f>SUMIF(A!$D$2:$D$715,B144,A!$J$2:$J$715)</f>
        <v>2</v>
      </c>
      <c r="E144" s="1">
        <f>SUMIF(A!$D$2:$D$715,B144,A!$G$2:$G$715)</f>
        <v>237.3</v>
      </c>
      <c r="F144" s="1">
        <f>SUMIF(A!$D$2:$D$715,B144,A!$H$2:$H$715)</f>
        <v>0.627</v>
      </c>
    </row>
    <row r="145" spans="1:6" x14ac:dyDescent="0.2">
      <c r="A145" s="1" t="str">
        <f t="array" ref="A145">IFERROR(INDEX(A!$C$2:$C$715,MATCH(0,COUNTIF($A$1:A144,A!$C$2:$C$715),0)),"")</f>
        <v>Prunay-en-Yvelines</v>
      </c>
      <c r="B145" s="1">
        <f>VLOOKUP(A145,A!C145:D858,2,0)</f>
        <v>78660</v>
      </c>
      <c r="C145" s="1">
        <f>SUMIF(A!$D$2:$D$715,B145,A!$E$2:$E$715)</f>
        <v>248</v>
      </c>
      <c r="D145" s="1">
        <f>SUMIF(A!$D$2:$D$715,B145,A!$J$2:$J$715)</f>
        <v>2</v>
      </c>
      <c r="E145" s="1">
        <f>SUMIF(A!$D$2:$D$715,B145,A!$G$2:$G$715)</f>
        <v>260.39999999999998</v>
      </c>
      <c r="F145" s="1">
        <f>SUMIF(A!$D$2:$D$715,B145,A!$H$2:$H$715)</f>
        <v>0.72</v>
      </c>
    </row>
    <row r="146" spans="1:6" x14ac:dyDescent="0.2">
      <c r="A146" s="1" t="str">
        <f t="array" ref="A146">IFERROR(INDEX(A!$C$2:$C$715,MATCH(0,COUNTIF($A$1:A145,A!$C$2:$C$715),0)),"")</f>
        <v>Blangy-sur-Bresle</v>
      </c>
      <c r="B146" s="1">
        <f>VLOOKUP(A146,A!C146:D859,2,0)</f>
        <v>76340</v>
      </c>
      <c r="C146" s="1">
        <f>SUMIF(A!$D$2:$D$715,B146,A!$E$2:$E$715)</f>
        <v>91</v>
      </c>
      <c r="D146" s="1">
        <f>SUMIF(A!$D$2:$D$715,B146,A!$J$2:$J$715)</f>
        <v>1</v>
      </c>
      <c r="E146" s="1">
        <f>SUMIF(A!$D$2:$D$715,B146,A!$G$2:$G$715)</f>
        <v>95.55</v>
      </c>
      <c r="F146" s="1">
        <f>SUMIF(A!$D$2:$D$715,B146,A!$H$2:$H$715)</f>
        <v>0.26</v>
      </c>
    </row>
    <row r="147" spans="1:6" x14ac:dyDescent="0.2">
      <c r="A147" s="1" t="str">
        <f t="array" ref="A147">IFERROR(INDEX(A!$C$2:$C$715,MATCH(0,COUNTIF($A$1:A146,A!$C$2:$C$715),0)),"")</f>
        <v>Paris/7ème-Arrondissement</v>
      </c>
      <c r="B147" s="1">
        <f>VLOOKUP(A147,A!C147:D860,2,0)</f>
        <v>75007</v>
      </c>
      <c r="C147" s="1">
        <f>SUMIF(A!$D$2:$D$715,B147,A!$E$2:$E$715)</f>
        <v>113</v>
      </c>
      <c r="D147" s="1">
        <f>SUMIF(A!$D$2:$D$715,B147,A!$J$2:$J$715)</f>
        <v>1</v>
      </c>
      <c r="E147" s="1">
        <f>SUMIF(A!$D$2:$D$715,B147,A!$G$2:$G$715)</f>
        <v>118.65</v>
      </c>
      <c r="F147" s="1">
        <f>SUMIF(A!$D$2:$D$715,B147,A!$H$2:$H$715)</f>
        <v>0.3</v>
      </c>
    </row>
    <row r="148" spans="1:6" x14ac:dyDescent="0.2">
      <c r="A148" s="1" t="str">
        <f t="array" ref="A148">IFERROR(INDEX(A!$C$2:$C$715,MATCH(0,COUNTIF($A$1:A147,A!$C$2:$C$715),0)),"")</f>
        <v>Chignin</v>
      </c>
      <c r="B148" s="1">
        <f>VLOOKUP(A148,A!C148:D861,2,0)</f>
        <v>73800</v>
      </c>
      <c r="C148" s="1">
        <f>SUMIF(A!$D$2:$D$715,B148,A!$E$2:$E$715)</f>
        <v>113</v>
      </c>
      <c r="D148" s="1">
        <f>SUMIF(A!$D$2:$D$715,B148,A!$J$2:$J$715)</f>
        <v>1</v>
      </c>
      <c r="E148" s="1">
        <f>SUMIF(A!$D$2:$D$715,B148,A!$G$2:$G$715)</f>
        <v>118.65</v>
      </c>
      <c r="F148" s="1">
        <f>SUMIF(A!$D$2:$D$715,B148,A!$H$2:$H$715)</f>
        <v>0.34</v>
      </c>
    </row>
    <row r="149" spans="1:6" x14ac:dyDescent="0.2">
      <c r="A149" s="1" t="str">
        <f t="array" ref="A149">IFERROR(INDEX(A!$C$2:$C$715,MATCH(0,COUNTIF($A$1:A148,A!$C$2:$C$715),0)),"")</f>
        <v>Valenciennes</v>
      </c>
      <c r="B149" s="1">
        <f>VLOOKUP(A149,A!C149:D862,2,0)</f>
        <v>59300</v>
      </c>
      <c r="C149" s="1">
        <f>SUMIF(A!$D$2:$D$715,B149,A!$E$2:$E$715)</f>
        <v>74</v>
      </c>
      <c r="D149" s="1">
        <f>SUMIF(A!$D$2:$D$715,B149,A!$J$2:$J$715)</f>
        <v>1</v>
      </c>
      <c r="E149" s="1">
        <f>SUMIF(A!$D$2:$D$715,B149,A!$G$2:$G$715)</f>
        <v>77.7</v>
      </c>
      <c r="F149" s="1">
        <f>SUMIF(A!$D$2:$D$715,B149,A!$H$2:$H$715)</f>
        <v>0.435</v>
      </c>
    </row>
    <row r="150" spans="1:6" x14ac:dyDescent="0.2">
      <c r="A150" s="1" t="str">
        <f t="array" ref="A150">IFERROR(INDEX(A!$C$2:$C$715,MATCH(0,COUNTIF($A$1:A149,A!$C$2:$C$715),0)),"")</f>
        <v>Canals</v>
      </c>
      <c r="B150" s="1">
        <f>VLOOKUP(A150,A!C150:D863,2,0)</f>
        <v>82170</v>
      </c>
      <c r="C150" s="1">
        <f>SUMIF(A!$D$2:$D$715,B150,A!$E$2:$E$715)</f>
        <v>95</v>
      </c>
      <c r="D150" s="1">
        <f>SUMIF(A!$D$2:$D$715,B150,A!$J$2:$J$715)</f>
        <v>1</v>
      </c>
      <c r="E150" s="1">
        <f>SUMIF(A!$D$2:$D$715,B150,A!$G$2:$G$715)</f>
        <v>99.75</v>
      </c>
      <c r="F150" s="1">
        <f>SUMIF(A!$D$2:$D$715,B150,A!$H$2:$H$715)</f>
        <v>0.23</v>
      </c>
    </row>
    <row r="151" spans="1:6" x14ac:dyDescent="0.2">
      <c r="A151" s="1" t="str">
        <f t="array" ref="A151">IFERROR(INDEX(A!$C$2:$C$715,MATCH(0,COUNTIF($A$1:A150,A!$C$2:$C$715),0)),"")</f>
        <v>Mions</v>
      </c>
      <c r="B151" s="1">
        <f>VLOOKUP(A151,A!C151:D864,2,0)</f>
        <v>69780</v>
      </c>
      <c r="C151" s="1">
        <f>SUMIF(A!$D$2:$D$715,B151,A!$E$2:$E$715)</f>
        <v>6700</v>
      </c>
      <c r="D151" s="1">
        <f>SUMIF(A!$D$2:$D$715,B151,A!$J$2:$J$715)</f>
        <v>144</v>
      </c>
      <c r="E151" s="1">
        <f>SUMIF(A!$D$2:$D$715,B151,A!$G$2:$G$715)</f>
        <v>6926.8500000000022</v>
      </c>
      <c r="F151" s="1">
        <f>SUMIF(A!$D$2:$D$715,B151,A!$H$2:$H$715)</f>
        <v>40.124000000000002</v>
      </c>
    </row>
    <row r="152" spans="1:6" x14ac:dyDescent="0.2">
      <c r="A152" s="1" t="str">
        <f t="array" ref="A152">IFERROR(INDEX(A!$C$2:$C$715,MATCH(0,COUNTIF($A$1:A151,A!$C$2:$C$715),0)),"")</f>
        <v>Bourges</v>
      </c>
      <c r="B152" s="1">
        <f>VLOOKUP(A152,A!C152:D865,2,0)</f>
        <v>18000</v>
      </c>
      <c r="C152" s="1">
        <f>SUMIF(A!$D$2:$D$715,B152,A!$E$2:$E$715)</f>
        <v>250</v>
      </c>
      <c r="D152" s="1">
        <f>SUMIF(A!$D$2:$D$715,B152,A!$J$2:$J$715)</f>
        <v>1</v>
      </c>
      <c r="E152" s="1">
        <f>SUMIF(A!$D$2:$D$715,B152,A!$G$2:$G$715)</f>
        <v>262.5</v>
      </c>
      <c r="F152" s="1">
        <f>SUMIF(A!$D$2:$D$715,B152,A!$H$2:$H$715)</f>
        <v>1.1599999999999999</v>
      </c>
    </row>
    <row r="153" spans="1:6" x14ac:dyDescent="0.2">
      <c r="A153" s="1" t="str">
        <f t="array" ref="A153">IFERROR(INDEX(A!$C$2:$C$715,MATCH(0,COUNTIF($A$1:A152,A!$C$2:$C$715),0)),"")</f>
        <v>Saint-Etienne-du-Rouvray</v>
      </c>
      <c r="B153" s="1">
        <f>VLOOKUP(A153,A!C153:D866,2,0)</f>
        <v>76800</v>
      </c>
      <c r="C153" s="1">
        <f>SUMIF(A!$D$2:$D$715,B153,A!$E$2:$E$715)</f>
        <v>182</v>
      </c>
      <c r="D153" s="1">
        <f>SUMIF(A!$D$2:$D$715,B153,A!$J$2:$J$715)</f>
        <v>2</v>
      </c>
      <c r="E153" s="1">
        <f>SUMIF(A!$D$2:$D$715,B153,A!$G$2:$G$715)</f>
        <v>191.1</v>
      </c>
      <c r="F153" s="1">
        <f>SUMIF(A!$D$2:$D$715,B153,A!$H$2:$H$715)</f>
        <v>0.72</v>
      </c>
    </row>
    <row r="154" spans="1:6" x14ac:dyDescent="0.2">
      <c r="A154" s="1" t="str">
        <f t="array" ref="A154">IFERROR(INDEX(A!$C$2:$C$715,MATCH(0,COUNTIF($A$1:A153,A!$C$2:$C$715),0)),"")</f>
        <v>Châtellerault</v>
      </c>
      <c r="B154" s="1">
        <f>VLOOKUP(A154,A!C154:D867,2,0)</f>
        <v>86100</v>
      </c>
      <c r="C154" s="1">
        <f>SUMIF(A!$D$2:$D$715,B154,A!$E$2:$E$715)</f>
        <v>155</v>
      </c>
      <c r="D154" s="1">
        <f>SUMIF(A!$D$2:$D$715,B154,A!$J$2:$J$715)</f>
        <v>1</v>
      </c>
      <c r="E154" s="1">
        <f>SUMIF(A!$D$2:$D$715,B154,A!$G$2:$G$715)</f>
        <v>162.75</v>
      </c>
      <c r="F154" s="1">
        <f>SUMIF(A!$D$2:$D$715,B154,A!$H$2:$H$715)</f>
        <v>0.45</v>
      </c>
    </row>
    <row r="155" spans="1:6" x14ac:dyDescent="0.2">
      <c r="A155" s="1" t="str">
        <f t="array" ref="A155">IFERROR(INDEX(A!$C$2:$C$715,MATCH(0,COUNTIF($A$1:A154,A!$C$2:$C$715),0)),"")</f>
        <v>Thouarcé</v>
      </c>
      <c r="B155" s="1">
        <f>VLOOKUP(A155,A!C155:D868,2,0)</f>
        <v>49380</v>
      </c>
      <c r="C155" s="1">
        <f>SUMIF(A!$D$2:$D$715,B155,A!$E$2:$E$715)</f>
        <v>270</v>
      </c>
      <c r="D155" s="1">
        <f>SUMIF(A!$D$2:$D$715,B155,A!$J$2:$J$715)</f>
        <v>1</v>
      </c>
      <c r="E155" s="1">
        <f>SUMIF(A!$D$2:$D$715,B155,A!$G$2:$G$715)</f>
        <v>283.5</v>
      </c>
      <c r="F155" s="1">
        <f>SUMIF(A!$D$2:$D$715,B155,A!$H$2:$H$715)</f>
        <v>0.3</v>
      </c>
    </row>
    <row r="156" spans="1:6" x14ac:dyDescent="0.2">
      <c r="A156" s="1" t="str">
        <f t="array" ref="A156">IFERROR(INDEX(A!$C$2:$C$715,MATCH(0,COUNTIF($A$1:A155,A!$C$2:$C$715),0)),"")</f>
        <v>Brie-Comte-Robert</v>
      </c>
      <c r="B156" s="1">
        <f>VLOOKUP(A156,A!C156:D869,2,0)</f>
        <v>77170</v>
      </c>
      <c r="C156" s="1">
        <f>SUMIF(A!$D$2:$D$715,B156,A!$E$2:$E$715)</f>
        <v>85</v>
      </c>
      <c r="D156" s="1">
        <f>SUMIF(A!$D$2:$D$715,B156,A!$J$2:$J$715)</f>
        <v>1</v>
      </c>
      <c r="E156" s="1">
        <f>SUMIF(A!$D$2:$D$715,B156,A!$G$2:$G$715)</f>
        <v>89.25</v>
      </c>
      <c r="F156" s="1">
        <f>SUMIF(A!$D$2:$D$715,B156,A!$H$2:$H$715)</f>
        <v>0.245</v>
      </c>
    </row>
    <row r="157" spans="1:6" x14ac:dyDescent="0.2">
      <c r="A157" s="1" t="str">
        <f t="array" ref="A157">IFERROR(INDEX(A!$C$2:$C$715,MATCH(0,COUNTIF($A$1:A156,A!$C$2:$C$715),0)),"")</f>
        <v>Ambès</v>
      </c>
      <c r="B157" s="1">
        <f>VLOOKUP(A157,A!C157:D870,2,0)</f>
        <v>33810</v>
      </c>
      <c r="C157" s="1">
        <f>SUMIF(A!$D$2:$D$715,B157,A!$E$2:$E$715)</f>
        <v>245</v>
      </c>
      <c r="D157" s="1">
        <f>SUMIF(A!$D$2:$D$715,B157,A!$J$2:$J$715)</f>
        <v>1</v>
      </c>
      <c r="E157" s="1">
        <f>SUMIF(A!$D$2:$D$715,B157,A!$G$2:$G$715)</f>
        <v>257.25</v>
      </c>
      <c r="F157" s="1">
        <f>SUMIF(A!$D$2:$D$715,B157,A!$H$2:$H$715)</f>
        <v>0.35</v>
      </c>
    </row>
    <row r="158" spans="1:6" x14ac:dyDescent="0.2">
      <c r="A158" s="1" t="str">
        <f t="array" ref="A158">IFERROR(INDEX(A!$C$2:$C$715,MATCH(0,COUNTIF($A$1:A157,A!$C$2:$C$715),0)),"")</f>
        <v>Vernègues</v>
      </c>
      <c r="B158" s="1">
        <f>VLOOKUP(A158,A!C158:D871,2,0)</f>
        <v>13116</v>
      </c>
      <c r="C158" s="1">
        <f>SUMIF(A!$D$2:$D$715,B158,A!$E$2:$E$715)</f>
        <v>124</v>
      </c>
      <c r="D158" s="1">
        <f>SUMIF(A!$D$2:$D$715,B158,A!$J$2:$J$715)</f>
        <v>1</v>
      </c>
      <c r="E158" s="1">
        <f>SUMIF(A!$D$2:$D$715,B158,A!$G$2:$G$715)</f>
        <v>130.19999999999999</v>
      </c>
      <c r="F158" s="1">
        <f>SUMIF(A!$D$2:$D$715,B158,A!$H$2:$H$715)</f>
        <v>0.3</v>
      </c>
    </row>
    <row r="159" spans="1:6" x14ac:dyDescent="0.2">
      <c r="A159" s="1" t="str">
        <f t="array" ref="A159">IFERROR(INDEX(A!$C$2:$C$715,MATCH(0,COUNTIF($A$1:A158,A!$C$2:$C$715),0)),"")</f>
        <v>Marseille/16ème-Arrondissement</v>
      </c>
      <c r="B159" s="1">
        <f>VLOOKUP(A159,A!C159:D872,2,0)</f>
        <v>13016</v>
      </c>
      <c r="C159" s="1">
        <f>SUMIF(A!$D$2:$D$715,B159,A!$E$2:$E$715)</f>
        <v>88</v>
      </c>
      <c r="D159" s="1">
        <f>SUMIF(A!$D$2:$D$715,B159,A!$J$2:$J$715)</f>
        <v>1</v>
      </c>
      <c r="E159" s="1">
        <f>SUMIF(A!$D$2:$D$715,B159,A!$G$2:$G$715)</f>
        <v>92.4</v>
      </c>
      <c r="F159" s="1">
        <f>SUMIF(A!$D$2:$D$715,B159,A!$H$2:$H$715)</f>
        <v>0.215</v>
      </c>
    </row>
    <row r="160" spans="1:6" x14ac:dyDescent="0.2">
      <c r="A160" s="1" t="str">
        <f t="array" ref="A160">IFERROR(INDEX(A!$C$2:$C$715,MATCH(0,COUNTIF($A$1:A159,A!$C$2:$C$715),0)),"")</f>
        <v>Montfort-l'Amaury</v>
      </c>
      <c r="B160" s="1">
        <f>VLOOKUP(A160,A!C160:D873,2,0)</f>
        <v>78490</v>
      </c>
      <c r="C160" s="1">
        <f>SUMIF(A!$D$2:$D$715,B160,A!$E$2:$E$715)</f>
        <v>124</v>
      </c>
      <c r="D160" s="1">
        <f>SUMIF(A!$D$2:$D$715,B160,A!$J$2:$J$715)</f>
        <v>1</v>
      </c>
      <c r="E160" s="1">
        <f>SUMIF(A!$D$2:$D$715,B160,A!$G$2:$G$715)</f>
        <v>130.19999999999999</v>
      </c>
      <c r="F160" s="1">
        <f>SUMIF(A!$D$2:$D$715,B160,A!$H$2:$H$715)</f>
        <v>0.75</v>
      </c>
    </row>
    <row r="161" spans="1:6" x14ac:dyDescent="0.2">
      <c r="A161" s="1" t="str">
        <f t="array" ref="A161">IFERROR(INDEX(A!$C$2:$C$715,MATCH(0,COUNTIF($A$1:A160,A!$C$2:$C$715),0)),"")</f>
        <v>Vedène</v>
      </c>
      <c r="B161" s="1">
        <f>VLOOKUP(A161,A!C161:D874,2,0)</f>
        <v>84270</v>
      </c>
      <c r="C161" s="1">
        <f>SUMIF(A!$D$2:$D$715,B161,A!$E$2:$E$715)</f>
        <v>246</v>
      </c>
      <c r="D161" s="1">
        <f>SUMIF(A!$D$2:$D$715,B161,A!$J$2:$J$715)</f>
        <v>1</v>
      </c>
      <c r="E161" s="1">
        <f>SUMIF(A!$D$2:$D$715,B161,A!$G$2:$G$715)</f>
        <v>258.3</v>
      </c>
      <c r="F161" s="1">
        <f>SUMIF(A!$D$2:$D$715,B161,A!$H$2:$H$715)</f>
        <v>0.14000000000000001</v>
      </c>
    </row>
    <row r="162" spans="1:6" x14ac:dyDescent="0.2">
      <c r="A162" s="1" t="str">
        <f t="array" ref="A162">IFERROR(INDEX(A!$C$2:$C$715,MATCH(0,COUNTIF($A$1:A161,A!$C$2:$C$715),0)),"")</f>
        <v>Paris/19ème-Arrondissement</v>
      </c>
      <c r="B162" s="1">
        <f>VLOOKUP(A162,A!C162:D875,2,0)</f>
        <v>75019</v>
      </c>
      <c r="C162" s="1">
        <f>SUMIF(A!$D$2:$D$715,B162,A!$E$2:$E$715)</f>
        <v>170</v>
      </c>
      <c r="D162" s="1">
        <f>SUMIF(A!$D$2:$D$715,B162,A!$J$2:$J$715)</f>
        <v>1</v>
      </c>
      <c r="E162" s="1">
        <f>SUMIF(A!$D$2:$D$715,B162,A!$G$2:$G$715)</f>
        <v>178.5</v>
      </c>
      <c r="F162" s="1">
        <f>SUMIF(A!$D$2:$D$715,B162,A!$H$2:$H$715)</f>
        <v>0.08</v>
      </c>
    </row>
    <row r="163" spans="1:6" x14ac:dyDescent="0.2">
      <c r="A163" s="1" t="str">
        <f t="array" ref="A163">IFERROR(INDEX(A!$C$2:$C$715,MATCH(0,COUNTIF($A$1:A162,A!$C$2:$C$715),0)),"")</f>
        <v>Saint-Hilaire-du-Harcouët</v>
      </c>
      <c r="B163" s="1">
        <f>VLOOKUP(A163,A!C163:D876,2,0)</f>
        <v>50600</v>
      </c>
      <c r="C163" s="1">
        <f>SUMIF(A!$D$2:$D$715,B163,A!$E$2:$E$715)</f>
        <v>165</v>
      </c>
      <c r="D163" s="1">
        <f>SUMIF(A!$D$2:$D$715,B163,A!$J$2:$J$715)</f>
        <v>1</v>
      </c>
      <c r="E163" s="1">
        <f>SUMIF(A!$D$2:$D$715,B163,A!$G$2:$G$715)</f>
        <v>173.25</v>
      </c>
      <c r="F163" s="1">
        <f>SUMIF(A!$D$2:$D$715,B163,A!$H$2:$H$715)</f>
        <v>0.2</v>
      </c>
    </row>
    <row r="164" spans="1:6" x14ac:dyDescent="0.2">
      <c r="A164" s="1" t="str">
        <f t="array" ref="A164">IFERROR(INDEX(A!$C$2:$C$715,MATCH(0,COUNTIF($A$1:A163,A!$C$2:$C$715),0)),"")</f>
        <v>Saint-Lambert-la-Potherie</v>
      </c>
      <c r="B164" s="1">
        <f>VLOOKUP(A164,A!C164:D877,2,0)</f>
        <v>49070</v>
      </c>
      <c r="C164" s="1">
        <f>SUMIF(A!$D$2:$D$715,B164,A!$E$2:$E$715)</f>
        <v>255</v>
      </c>
      <c r="D164" s="1">
        <f>SUMIF(A!$D$2:$D$715,B164,A!$J$2:$J$715)</f>
        <v>1</v>
      </c>
      <c r="E164" s="1">
        <f>SUMIF(A!$D$2:$D$715,B164,A!$G$2:$G$715)</f>
        <v>267.75</v>
      </c>
      <c r="F164" s="1">
        <f>SUMIF(A!$D$2:$D$715,B164,A!$H$2:$H$715)</f>
        <v>0.33</v>
      </c>
    </row>
    <row r="165" spans="1:6" x14ac:dyDescent="0.2">
      <c r="A165" s="1" t="str">
        <f t="array" ref="A165">IFERROR(INDEX(A!$C$2:$C$715,MATCH(0,COUNTIF($A$1:A164,A!$C$2:$C$715),0)),"")</f>
        <v>Josselin</v>
      </c>
      <c r="B165" s="1">
        <f>VLOOKUP(A165,A!C165:D878,2,0)</f>
        <v>56120</v>
      </c>
      <c r="C165" s="1">
        <f>SUMIF(A!$D$2:$D$715,B165,A!$E$2:$E$715)</f>
        <v>280</v>
      </c>
      <c r="D165" s="1">
        <f>SUMIF(A!$D$2:$D$715,B165,A!$J$2:$J$715)</f>
        <v>1</v>
      </c>
      <c r="E165" s="1">
        <f>SUMIF(A!$D$2:$D$715,B165,A!$G$2:$G$715)</f>
        <v>294</v>
      </c>
      <c r="F165" s="1">
        <f>SUMIF(A!$D$2:$D$715,B165,A!$H$2:$H$715)</f>
        <v>0.25</v>
      </c>
    </row>
    <row r="166" spans="1:6" x14ac:dyDescent="0.2">
      <c r="A166" s="1" t="str">
        <f t="array" ref="A166">IFERROR(INDEX(A!$C$2:$C$715,MATCH(0,COUNTIF($A$1:A165,A!$C$2:$C$715),0)),"")</f>
        <v>La-Séguinière</v>
      </c>
      <c r="B166" s="1">
        <f>VLOOKUP(A166,A!C166:D879,2,0)</f>
        <v>49280</v>
      </c>
      <c r="C166" s="1">
        <f>SUMIF(A!$D$2:$D$715,B166,A!$E$2:$E$715)</f>
        <v>165</v>
      </c>
      <c r="D166" s="1">
        <f>SUMIF(A!$D$2:$D$715,B166,A!$J$2:$J$715)</f>
        <v>1</v>
      </c>
      <c r="E166" s="1">
        <f>SUMIF(A!$D$2:$D$715,B166,A!$G$2:$G$715)</f>
        <v>173.25</v>
      </c>
      <c r="F166" s="1">
        <f>SUMIF(A!$D$2:$D$715,B166,A!$H$2:$H$715)</f>
        <v>0.23</v>
      </c>
    </row>
    <row r="167" spans="1:6" x14ac:dyDescent="0.2">
      <c r="A167" s="1" t="str">
        <f t="array" ref="A167">IFERROR(INDEX(A!$C$2:$C$715,MATCH(0,COUNTIF($A$1:A166,A!$C$2:$C$715),0)),"")</f>
        <v>Noisy-le-Grand</v>
      </c>
      <c r="B167" s="1">
        <f>VLOOKUP(A167,A!C167:D880,2,0)</f>
        <v>93160</v>
      </c>
      <c r="C167" s="1">
        <f>SUMIF(A!$D$2:$D$715,B167,A!$E$2:$E$715)</f>
        <v>170</v>
      </c>
      <c r="D167" s="1">
        <f>SUMIF(A!$D$2:$D$715,B167,A!$J$2:$J$715)</f>
        <v>1</v>
      </c>
      <c r="E167" s="1">
        <f>SUMIF(A!$D$2:$D$715,B167,A!$G$2:$G$715)</f>
        <v>178.5</v>
      </c>
      <c r="F167" s="1">
        <f>SUMIF(A!$D$2:$D$715,B167,A!$H$2:$H$715)</f>
        <v>0.3</v>
      </c>
    </row>
    <row r="168" spans="1:6" x14ac:dyDescent="0.2">
      <c r="A168" s="1" t="str">
        <f t="array" ref="A168">IFERROR(INDEX(A!$C$2:$C$715,MATCH(0,COUNTIF($A$1:A167,A!$C$2:$C$715),0)),"")</f>
        <v>Ivors</v>
      </c>
      <c r="B168" s="1">
        <f>VLOOKUP(A168,A!C168:D881,2,0)</f>
        <v>60141</v>
      </c>
      <c r="C168" s="1">
        <f>SUMIF(A!$D$2:$D$715,B168,A!$E$2:$E$715)</f>
        <v>175</v>
      </c>
      <c r="D168" s="1">
        <f>SUMIF(A!$D$2:$D$715,B168,A!$J$2:$J$715)</f>
        <v>1</v>
      </c>
      <c r="E168" s="1">
        <f>SUMIF(A!$D$2:$D$715,B168,A!$G$2:$G$715)</f>
        <v>183.75</v>
      </c>
      <c r="F168" s="1">
        <f>SUMIF(A!$D$2:$D$715,B168,A!$H$2:$H$715)</f>
        <v>0.3</v>
      </c>
    </row>
    <row r="169" spans="1:6" x14ac:dyDescent="0.2">
      <c r="A169" s="1" t="str">
        <f t="array" ref="A169">IFERROR(INDEX(A!$C$2:$C$715,MATCH(0,COUNTIF($A$1:A168,A!$C$2:$C$715),0)),"")</f>
        <v>Dunkerque</v>
      </c>
      <c r="B169" s="1">
        <f>VLOOKUP(A169,A!C169:D882,2,0)</f>
        <v>59140</v>
      </c>
      <c r="C169" s="1">
        <f>SUMIF(A!$D$2:$D$715,B169,A!$E$2:$E$715)</f>
        <v>123</v>
      </c>
      <c r="D169" s="1">
        <f>SUMIF(A!$D$2:$D$715,B169,A!$J$2:$J$715)</f>
        <v>1</v>
      </c>
      <c r="E169" s="1">
        <f>SUMIF(A!$D$2:$D$715,B169,A!$G$2:$G$715)</f>
        <v>281.39999999999998</v>
      </c>
      <c r="F169" s="1">
        <f>SUMIF(A!$D$2:$D$715,B169,A!$H$2:$H$715)</f>
        <v>0.155</v>
      </c>
    </row>
    <row r="170" spans="1:6" x14ac:dyDescent="0.2">
      <c r="A170" s="1" t="str">
        <f t="array" ref="A170">IFERROR(INDEX(A!$C$2:$C$715,MATCH(0,COUNTIF($A$1:A169,A!$C$2:$C$715),0)),"")</f>
        <v>Sallanches</v>
      </c>
      <c r="B170" s="1">
        <f>VLOOKUP(A170,A!C170:D883,2,0)</f>
        <v>74700</v>
      </c>
      <c r="C170" s="1">
        <f>SUMIF(A!$D$2:$D$715,B170,A!$E$2:$E$715)</f>
        <v>230</v>
      </c>
      <c r="D170" s="1">
        <f>SUMIF(A!$D$2:$D$715,B170,A!$J$2:$J$715)</f>
        <v>1</v>
      </c>
      <c r="E170" s="1">
        <f>SUMIF(A!$D$2:$D$715,B170,A!$G$2:$G$715)</f>
        <v>241.5</v>
      </c>
      <c r="F170" s="1">
        <f>SUMIF(A!$D$2:$D$715,B170,A!$H$2:$H$715)</f>
        <v>0.94</v>
      </c>
    </row>
    <row r="171" spans="1:6" x14ac:dyDescent="0.2">
      <c r="A171" s="1" t="str">
        <f t="array" ref="A171">IFERROR(INDEX(A!$C$2:$C$715,MATCH(0,COUNTIF($A$1:A170,A!$C$2:$C$715),0)),"")</f>
        <v>Dijon</v>
      </c>
      <c r="B171" s="1">
        <f>VLOOKUP(A171,A!C171:D884,2,0)</f>
        <v>21000</v>
      </c>
      <c r="C171" s="1">
        <f>SUMIF(A!$D$2:$D$715,B171,A!$E$2:$E$715)</f>
        <v>185</v>
      </c>
      <c r="D171" s="1">
        <f>SUMIF(A!$D$2:$D$715,B171,A!$J$2:$J$715)</f>
        <v>1</v>
      </c>
      <c r="E171" s="1">
        <f>SUMIF(A!$D$2:$D$715,B171,A!$G$2:$G$715)</f>
        <v>194.25</v>
      </c>
      <c r="F171" s="1">
        <f>SUMIF(A!$D$2:$D$715,B171,A!$H$2:$H$715)</f>
        <v>0.12</v>
      </c>
    </row>
    <row r="172" spans="1:6" x14ac:dyDescent="0.2">
      <c r="A172" s="1" t="str">
        <f t="array" ref="A172">IFERROR(INDEX(A!$C$2:$C$715,MATCH(0,COUNTIF($A$1:A171,A!$C$2:$C$715),0)),"")</f>
        <v>Vanves</v>
      </c>
      <c r="B172" s="1">
        <f>VLOOKUP(A172,A!C172:D885,2,0)</f>
        <v>92170</v>
      </c>
      <c r="C172" s="1">
        <f>SUMIF(A!$D$2:$D$715,B172,A!$E$2:$E$715)</f>
        <v>113</v>
      </c>
      <c r="D172" s="1">
        <f>SUMIF(A!$D$2:$D$715,B172,A!$J$2:$J$715)</f>
        <v>1</v>
      </c>
      <c r="E172" s="1">
        <f>SUMIF(A!$D$2:$D$715,B172,A!$G$2:$G$715)</f>
        <v>118.65</v>
      </c>
      <c r="F172" s="1">
        <f>SUMIF(A!$D$2:$D$715,B172,A!$H$2:$H$715)</f>
        <v>0.35499999999999998</v>
      </c>
    </row>
    <row r="173" spans="1:6" x14ac:dyDescent="0.2">
      <c r="A173" s="1" t="str">
        <f t="array" ref="A173">IFERROR(INDEX(A!$C$2:$C$715,MATCH(0,COUNTIF($A$1:A172,A!$C$2:$C$715),0)),"")</f>
        <v>Bellerive-sur-Allier</v>
      </c>
      <c r="B173" s="1">
        <f>VLOOKUP(A173,A!C173:D886,2,0)</f>
        <v>3700</v>
      </c>
      <c r="C173" s="1">
        <f>SUMIF(A!$D$2:$D$715,B173,A!$E$2:$E$715)</f>
        <v>245</v>
      </c>
      <c r="D173" s="1">
        <f>SUMIF(A!$D$2:$D$715,B173,A!$J$2:$J$715)</f>
        <v>2</v>
      </c>
      <c r="E173" s="1">
        <f>SUMIF(A!$D$2:$D$715,B173,A!$G$2:$G$715)</f>
        <v>257.25</v>
      </c>
      <c r="F173" s="1">
        <f>SUMIF(A!$D$2:$D$715,B173,A!$H$2:$H$715)</f>
        <v>1.4</v>
      </c>
    </row>
    <row r="174" spans="1:6" x14ac:dyDescent="0.2">
      <c r="A174" s="1" t="str">
        <f t="array" ref="A174">IFERROR(INDEX(A!$C$2:$C$715,MATCH(0,COUNTIF($A$1:A173,A!$C$2:$C$715),0)),"")</f>
        <v>Bouguenais</v>
      </c>
      <c r="B174" s="1">
        <f>VLOOKUP(A174,A!C174:D887,2,0)</f>
        <v>44340</v>
      </c>
      <c r="C174" s="1">
        <f>SUMIF(A!$D$2:$D$715,B174,A!$E$2:$E$715)</f>
        <v>87</v>
      </c>
      <c r="D174" s="1">
        <f>SUMIF(A!$D$2:$D$715,B174,A!$J$2:$J$715)</f>
        <v>1</v>
      </c>
      <c r="E174" s="1">
        <f>SUMIF(A!$D$2:$D$715,B174,A!$G$2:$G$715)</f>
        <v>91.35</v>
      </c>
      <c r="F174" s="1">
        <f>SUMIF(A!$D$2:$D$715,B174,A!$H$2:$H$715)</f>
        <v>0.32</v>
      </c>
    </row>
    <row r="175" spans="1:6" x14ac:dyDescent="0.2">
      <c r="A175" s="1" t="str">
        <f t="array" ref="A175">IFERROR(INDEX(A!$C$2:$C$715,MATCH(0,COUNTIF($A$1:A174,A!$C$2:$C$715),0)),"")</f>
        <v>Petit-Quevilly</v>
      </c>
      <c r="B175" s="1">
        <f>VLOOKUP(A175,A!C175:D888,2,0)</f>
        <v>76140</v>
      </c>
      <c r="C175" s="1">
        <f>SUMIF(A!$D$2:$D$715,B175,A!$E$2:$E$715)</f>
        <v>210</v>
      </c>
      <c r="D175" s="1">
        <f>SUMIF(A!$D$2:$D$715,B175,A!$J$2:$J$715)</f>
        <v>1</v>
      </c>
      <c r="E175" s="1">
        <f>SUMIF(A!$D$2:$D$715,B175,A!$G$2:$G$715)</f>
        <v>220.5</v>
      </c>
      <c r="F175" s="1">
        <f>SUMIF(A!$D$2:$D$715,B175,A!$H$2:$H$715)</f>
        <v>0.2</v>
      </c>
    </row>
    <row r="176" spans="1:6" x14ac:dyDescent="0.2">
      <c r="A176" s="1" t="str">
        <f t="array" ref="A176">IFERROR(INDEX(A!$C$2:$C$715,MATCH(0,COUNTIF($A$1:A175,A!$C$2:$C$715),0)),"")</f>
        <v>Tours</v>
      </c>
      <c r="B176" s="1">
        <f>VLOOKUP(A176,A!C176:D889,2,0)</f>
        <v>37000</v>
      </c>
      <c r="C176" s="1">
        <f>SUMIF(A!$D$2:$D$715,B176,A!$E$2:$E$715)</f>
        <v>220</v>
      </c>
      <c r="D176" s="1">
        <f>SUMIF(A!$D$2:$D$715,B176,A!$J$2:$J$715)</f>
        <v>1</v>
      </c>
      <c r="E176" s="1">
        <f>SUMIF(A!$D$2:$D$715,B176,A!$G$2:$G$715)</f>
        <v>231</v>
      </c>
      <c r="F176" s="1">
        <f>SUMIF(A!$D$2:$D$715,B176,A!$H$2:$H$715)</f>
        <v>0.42799999999999999</v>
      </c>
    </row>
    <row r="177" spans="1:6" x14ac:dyDescent="0.2">
      <c r="A177" s="1" t="str">
        <f t="array" ref="A177">IFERROR(INDEX(A!$C$2:$C$715,MATCH(0,COUNTIF($A$1:A176,A!$C$2:$C$715),0)),"")</f>
        <v>Codognan</v>
      </c>
      <c r="B177" s="1">
        <f>VLOOKUP(A177,A!C177:D890,2,0)</f>
        <v>30920</v>
      </c>
      <c r="C177" s="1">
        <f>SUMIF(A!$D$2:$D$715,B177,A!$E$2:$E$715)</f>
        <v>88</v>
      </c>
      <c r="D177" s="1">
        <f>SUMIF(A!$D$2:$D$715,B177,A!$J$2:$J$715)</f>
        <v>1</v>
      </c>
      <c r="E177" s="1">
        <f>SUMIF(A!$D$2:$D$715,B177,A!$G$2:$G$715)</f>
        <v>92.4</v>
      </c>
      <c r="F177" s="1">
        <f>SUMIF(A!$D$2:$D$715,B177,A!$H$2:$H$715)</f>
        <v>0.27</v>
      </c>
    </row>
    <row r="178" spans="1:6" x14ac:dyDescent="0.2">
      <c r="A178" s="1" t="str">
        <f t="array" ref="A178">IFERROR(INDEX(A!$C$2:$C$715,MATCH(0,COUNTIF($A$1:A177,A!$C$2:$C$715),0)),"")</f>
        <v>Drancy</v>
      </c>
      <c r="B178" s="1">
        <f>VLOOKUP(A178,A!C178:D891,2,0)</f>
        <v>93700</v>
      </c>
      <c r="C178" s="1">
        <f>SUMIF(A!$D$2:$D$715,B178,A!$E$2:$E$715)</f>
        <v>225</v>
      </c>
      <c r="D178" s="1">
        <f>SUMIF(A!$D$2:$D$715,B178,A!$J$2:$J$715)</f>
        <v>1</v>
      </c>
      <c r="E178" s="1">
        <f>SUMIF(A!$D$2:$D$715,B178,A!$G$2:$G$715)</f>
        <v>236.25</v>
      </c>
      <c r="F178" s="1">
        <f>SUMIF(A!$D$2:$D$715,B178,A!$H$2:$H$715)</f>
        <v>0.4</v>
      </c>
    </row>
    <row r="179" spans="1:6" x14ac:dyDescent="0.2">
      <c r="A179" s="1" t="str">
        <f t="array" ref="A179">IFERROR(INDEX(A!$C$2:$C$715,MATCH(0,COUNTIF($A$1:A178,A!$C$2:$C$715),0)),"")</f>
        <v>Vierzon</v>
      </c>
      <c r="B179" s="1">
        <f>VLOOKUP(A179,A!C179:D892,2,0)</f>
        <v>18100</v>
      </c>
      <c r="C179" s="1">
        <f>SUMIF(A!$D$2:$D$715,B179,A!$E$2:$E$715)</f>
        <v>144</v>
      </c>
      <c r="D179" s="1">
        <f>SUMIF(A!$D$2:$D$715,B179,A!$J$2:$J$715)</f>
        <v>1</v>
      </c>
      <c r="E179" s="1">
        <f>SUMIF(A!$D$2:$D$715,B179,A!$G$2:$G$715)</f>
        <v>151.19999999999999</v>
      </c>
      <c r="F179" s="1">
        <f>SUMIF(A!$D$2:$D$715,B179,A!$H$2:$H$715)</f>
        <v>0.4</v>
      </c>
    </row>
    <row r="180" spans="1:6" x14ac:dyDescent="0.2">
      <c r="A180" s="1" t="str">
        <f t="array" ref="A180">IFERROR(INDEX(A!$C$2:$C$715,MATCH(0,COUNTIF($A$1:A179,A!$C$2:$C$715),0)),"")</f>
        <v>Mouroux</v>
      </c>
      <c r="B180" s="1">
        <f>VLOOKUP(A180,A!C180:D893,2,0)</f>
        <v>77120</v>
      </c>
      <c r="C180" s="1">
        <f>SUMIF(A!$D$2:$D$715,B180,A!$E$2:$E$715)</f>
        <v>190</v>
      </c>
      <c r="D180" s="1">
        <f>SUMIF(A!$D$2:$D$715,B180,A!$J$2:$J$715)</f>
        <v>1</v>
      </c>
      <c r="E180" s="1">
        <f>SUMIF(A!$D$2:$D$715,B180,A!$G$2:$G$715)</f>
        <v>300.3</v>
      </c>
      <c r="F180" s="1">
        <f>SUMIF(A!$D$2:$D$715,B180,A!$H$2:$H$715)</f>
        <v>0.4</v>
      </c>
    </row>
    <row r="181" spans="1:6" x14ac:dyDescent="0.2">
      <c r="A181" s="1" t="str">
        <f t="array" ref="A181">IFERROR(INDEX(A!$C$2:$C$715,MATCH(0,COUNTIF($A$1:A180,A!$C$2:$C$715),0)),"")</f>
        <v>Saint-Georges-d'Oléron</v>
      </c>
      <c r="B181" s="1">
        <f>VLOOKUP(A181,A!C181:D894,2,0)</f>
        <v>17190</v>
      </c>
      <c r="C181" s="1">
        <f>SUMIF(A!$D$2:$D$715,B181,A!$E$2:$E$715)</f>
        <v>278</v>
      </c>
      <c r="D181" s="1">
        <f>SUMIF(A!$D$2:$D$715,B181,A!$J$2:$J$715)</f>
        <v>1</v>
      </c>
      <c r="E181" s="1">
        <f>SUMIF(A!$D$2:$D$715,B181,A!$G$2:$G$715)</f>
        <v>291.89999999999998</v>
      </c>
      <c r="F181" s="1">
        <f>SUMIF(A!$D$2:$D$715,B181,A!$H$2:$H$715)</f>
        <v>0.5</v>
      </c>
    </row>
    <row r="182" spans="1:6" x14ac:dyDescent="0.2">
      <c r="A182" s="1" t="str">
        <f t="array" ref="A182">IFERROR(INDEX(A!$C$2:$C$715,MATCH(0,COUNTIF($A$1:A181,A!$C$2:$C$715),0)),"")</f>
        <v>La-Roche-sur-Foron</v>
      </c>
      <c r="B182" s="1">
        <f>VLOOKUP(A182,A!C182:D895,2,0)</f>
        <v>74800</v>
      </c>
      <c r="C182" s="1">
        <f>SUMIF(A!$D$2:$D$715,B182,A!$E$2:$E$715)</f>
        <v>188</v>
      </c>
      <c r="D182" s="1">
        <f>SUMIF(A!$D$2:$D$715,B182,A!$J$2:$J$715)</f>
        <v>2</v>
      </c>
      <c r="E182" s="1">
        <f>SUMIF(A!$D$2:$D$715,B182,A!$G$2:$G$715)</f>
        <v>197.4</v>
      </c>
      <c r="F182" s="1">
        <f>SUMIF(A!$D$2:$D$715,B182,A!$H$2:$H$715)</f>
        <v>0.5</v>
      </c>
    </row>
    <row r="183" spans="1:6" x14ac:dyDescent="0.2">
      <c r="A183" s="1" t="str">
        <f t="array" ref="A183">IFERROR(INDEX(A!$C$2:$C$715,MATCH(0,COUNTIF($A$1:A182,A!$C$2:$C$715),0)),"")</f>
        <v>La-Génétouze</v>
      </c>
      <c r="B183" s="1">
        <f>VLOOKUP(A183,A!C183:D896,2,0)</f>
        <v>85190</v>
      </c>
      <c r="C183" s="1">
        <f>SUMIF(A!$D$2:$D$715,B183,A!$E$2:$E$715)</f>
        <v>240</v>
      </c>
      <c r="D183" s="1">
        <f>SUMIF(A!$D$2:$D$715,B183,A!$J$2:$J$715)</f>
        <v>1</v>
      </c>
      <c r="E183" s="1">
        <f>SUMIF(A!$D$2:$D$715,B183,A!$G$2:$G$715)</f>
        <v>252</v>
      </c>
      <c r="F183" s="1">
        <f>SUMIF(A!$D$2:$D$715,B183,A!$H$2:$H$715)</f>
        <v>0.2</v>
      </c>
    </row>
    <row r="184" spans="1:6" x14ac:dyDescent="0.2">
      <c r="A184" s="1" t="str">
        <f t="array" ref="A184">IFERROR(INDEX(A!$C$2:$C$715,MATCH(0,COUNTIF($A$1:A183,A!$C$2:$C$715),0)),"")</f>
        <v>Couëron</v>
      </c>
      <c r="B184" s="1">
        <f>VLOOKUP(A184,A!C184:D897,2,0)</f>
        <v>44220</v>
      </c>
      <c r="C184" s="1">
        <f>SUMIF(A!$D$2:$D$715,B184,A!$E$2:$E$715)</f>
        <v>245</v>
      </c>
      <c r="D184" s="1">
        <f>SUMIF(A!$D$2:$D$715,B184,A!$J$2:$J$715)</f>
        <v>1</v>
      </c>
      <c r="E184" s="1">
        <f>SUMIF(A!$D$2:$D$715,B184,A!$G$2:$G$715)</f>
        <v>257.25</v>
      </c>
      <c r="F184" s="1">
        <f>SUMIF(A!$D$2:$D$715,B184,A!$H$2:$H$715)</f>
        <v>1.55</v>
      </c>
    </row>
    <row r="185" spans="1:6" x14ac:dyDescent="0.2">
      <c r="A185" s="1" t="str">
        <f t="array" ref="A185">IFERROR(INDEX(A!$C$2:$C$715,MATCH(0,COUNTIF($A$1:A184,A!$C$2:$C$715),0)),"")</f>
        <v>Arvillers</v>
      </c>
      <c r="B185" s="1">
        <f>VLOOKUP(A185,A!C185:D898,2,0)</f>
        <v>80910</v>
      </c>
      <c r="C185" s="1">
        <f>SUMIF(A!$D$2:$D$715,B185,A!$E$2:$E$715)</f>
        <v>134</v>
      </c>
      <c r="D185" s="1">
        <f>SUMIF(A!$D$2:$D$715,B185,A!$J$2:$J$715)</f>
        <v>1</v>
      </c>
      <c r="E185" s="1">
        <f>SUMIF(A!$D$2:$D$715,B185,A!$G$2:$G$715)</f>
        <v>140.69999999999999</v>
      </c>
      <c r="F185" s="1">
        <f>SUMIF(A!$D$2:$D$715,B185,A!$H$2:$H$715)</f>
        <v>0.4</v>
      </c>
    </row>
    <row r="186" spans="1:6" x14ac:dyDescent="0.2">
      <c r="A186" s="1" t="str">
        <f t="array" ref="A186">IFERROR(INDEX(A!$C$2:$C$715,MATCH(0,COUNTIF($A$1:A185,A!$C$2:$C$715),0)),"")</f>
        <v>Amancy</v>
      </c>
      <c r="B186" s="1">
        <f>VLOOKUP(A186,A!C186:D899,2,0)</f>
        <v>74800</v>
      </c>
      <c r="C186" s="1">
        <f>SUMIF(A!$D$2:$D$715,B186,A!$E$2:$E$715)</f>
        <v>188</v>
      </c>
      <c r="D186" s="1">
        <f>SUMIF(A!$D$2:$D$715,B186,A!$J$2:$J$715)</f>
        <v>2</v>
      </c>
      <c r="E186" s="1">
        <f>SUMIF(A!$D$2:$D$715,B186,A!$G$2:$G$715)</f>
        <v>197.4</v>
      </c>
      <c r="F186" s="1">
        <f>SUMIF(A!$D$2:$D$715,B186,A!$H$2:$H$715)</f>
        <v>0.5</v>
      </c>
    </row>
    <row r="187" spans="1:6" x14ac:dyDescent="0.2">
      <c r="A187" s="1" t="str">
        <f t="array" ref="A187">IFERROR(INDEX(A!$C$2:$C$715,MATCH(0,COUNTIF($A$1:A186,A!$C$2:$C$715),0)),"")</f>
        <v>Chaponost</v>
      </c>
      <c r="B187" s="1">
        <f>VLOOKUP(A187,A!C187:D900,2,0)</f>
        <v>69630</v>
      </c>
      <c r="C187" s="1">
        <f>SUMIF(A!$D$2:$D$715,B187,A!$E$2:$E$715)</f>
        <v>103</v>
      </c>
      <c r="D187" s="1">
        <f>SUMIF(A!$D$2:$D$715,B187,A!$J$2:$J$715)</f>
        <v>1</v>
      </c>
      <c r="E187" s="1">
        <f>SUMIF(A!$D$2:$D$715,B187,A!$G$2:$G$715)</f>
        <v>108.15</v>
      </c>
      <c r="F187" s="1">
        <f>SUMIF(A!$D$2:$D$715,B187,A!$H$2:$H$715)</f>
        <v>0.22</v>
      </c>
    </row>
    <row r="188" spans="1:6" x14ac:dyDescent="0.2">
      <c r="A188" s="1" t="str">
        <f t="array" ref="A188">IFERROR(INDEX(A!$C$2:$C$715,MATCH(0,COUNTIF($A$1:A187,A!$C$2:$C$715),0)),"")</f>
        <v>Portet-sur-Garonne</v>
      </c>
      <c r="B188" s="1">
        <f>VLOOKUP(A188,A!C188:D901,2,0)</f>
        <v>31120</v>
      </c>
      <c r="C188" s="1">
        <f>SUMIF(A!$D$2:$D$715,B188,A!$E$2:$E$715)</f>
        <v>111</v>
      </c>
      <c r="D188" s="1">
        <f>SUMIF(A!$D$2:$D$715,B188,A!$J$2:$J$715)</f>
        <v>1</v>
      </c>
      <c r="E188" s="1">
        <f>SUMIF(A!$D$2:$D$715,B188,A!$G$2:$G$715)</f>
        <v>116.55</v>
      </c>
      <c r="F188" s="1">
        <f>SUMIF(A!$D$2:$D$715,B188,A!$H$2:$H$715)</f>
        <v>0.24</v>
      </c>
    </row>
    <row r="189" spans="1:6" x14ac:dyDescent="0.2">
      <c r="A189" s="1" t="str">
        <f t="array" ref="A189">IFERROR(INDEX(A!$C$2:$C$715,MATCH(0,COUNTIF($A$1:A188,A!$C$2:$C$715),0)),"")</f>
        <v>Sainte-Mère-Eglise</v>
      </c>
      <c r="B189" s="1">
        <f>VLOOKUP(A189,A!C189:D902,2,0)</f>
        <v>50480</v>
      </c>
      <c r="C189" s="1">
        <f>SUMIF(A!$D$2:$D$715,B189,A!$E$2:$E$715)</f>
        <v>235</v>
      </c>
      <c r="D189" s="1">
        <f>SUMIF(A!$D$2:$D$715,B189,A!$J$2:$J$715)</f>
        <v>1</v>
      </c>
      <c r="E189" s="1">
        <f>SUMIF(A!$D$2:$D$715,B189,A!$G$2:$G$715)</f>
        <v>246.75</v>
      </c>
      <c r="F189" s="1">
        <f>SUMIF(A!$D$2:$D$715,B189,A!$H$2:$H$715)</f>
        <v>0.3</v>
      </c>
    </row>
    <row r="190" spans="1:6" x14ac:dyDescent="0.2">
      <c r="A190" s="1" t="str">
        <f t="array" ref="A190">IFERROR(INDEX(A!$C$2:$C$715,MATCH(0,COUNTIF($A$1:A189,A!$C$2:$C$715),0)),"")</f>
        <v>Saint-Berthevin</v>
      </c>
      <c r="B190" s="1">
        <f>VLOOKUP(A190,A!C190:D903,2,0)</f>
        <v>53940</v>
      </c>
      <c r="C190" s="1">
        <f>SUMIF(A!$D$2:$D$715,B190,A!$E$2:$E$715)</f>
        <v>165</v>
      </c>
      <c r="D190" s="1">
        <f>SUMIF(A!$D$2:$D$715,B190,A!$J$2:$J$715)</f>
        <v>1</v>
      </c>
      <c r="E190" s="1">
        <f>SUMIF(A!$D$2:$D$715,B190,A!$G$2:$G$715)</f>
        <v>173.25</v>
      </c>
      <c r="F190" s="1">
        <f>SUMIF(A!$D$2:$D$715,B190,A!$H$2:$H$715)</f>
        <v>0.2</v>
      </c>
    </row>
    <row r="191" spans="1:6" x14ac:dyDescent="0.2">
      <c r="A191" s="1" t="str">
        <f t="array" ref="A191">IFERROR(INDEX(A!$C$2:$C$715,MATCH(0,COUNTIF($A$1:A190,A!$C$2:$C$715),0)),"")</f>
        <v>Saint-Ouen-l'Aumone</v>
      </c>
      <c r="B191" s="1">
        <f>VLOOKUP(A191,A!C191:D904,2,0)</f>
        <v>95310</v>
      </c>
      <c r="C191" s="1">
        <f>SUMIF(A!$D$2:$D$715,B191,A!$E$2:$E$715)</f>
        <v>340</v>
      </c>
      <c r="D191" s="1">
        <f>SUMIF(A!$D$2:$D$715,B191,A!$J$2:$J$715)</f>
        <v>2</v>
      </c>
      <c r="E191" s="1">
        <f>SUMIF(A!$D$2:$D$715,B191,A!$G$2:$G$715)</f>
        <v>357</v>
      </c>
      <c r="F191" s="1">
        <f>SUMIF(A!$D$2:$D$715,B191,A!$H$2:$H$715)</f>
        <v>0.74</v>
      </c>
    </row>
    <row r="192" spans="1:6" x14ac:dyDescent="0.2">
      <c r="A192" s="1" t="str">
        <f t="array" ref="A192">IFERROR(INDEX(A!$C$2:$C$715,MATCH(0,COUNTIF($A$1:A191,A!$C$2:$C$715),0)),"")</f>
        <v>La-Chapelle-Saint-Ursin</v>
      </c>
      <c r="B192" s="1">
        <f>VLOOKUP(A192,A!C192:D905,2,0)</f>
        <v>18570</v>
      </c>
      <c r="C192" s="1">
        <f>SUMIF(A!$D$2:$D$715,B192,A!$E$2:$E$715)</f>
        <v>80</v>
      </c>
      <c r="D192" s="1">
        <f>SUMIF(A!$D$2:$D$715,B192,A!$J$2:$J$715)</f>
        <v>1</v>
      </c>
      <c r="E192" s="1">
        <f>SUMIF(A!$D$2:$D$715,B192,A!$G$2:$G$715)</f>
        <v>84</v>
      </c>
      <c r="F192" s="1">
        <f>SUMIF(A!$D$2:$D$715,B192,A!$H$2:$H$715)</f>
        <v>0.3</v>
      </c>
    </row>
    <row r="193" spans="1:6" x14ac:dyDescent="0.2">
      <c r="A193" s="1" t="str">
        <f t="array" ref="A193">IFERROR(INDEX(A!$C$2:$C$715,MATCH(0,COUNTIF($A$1:A192,A!$C$2:$C$715),0)),"")</f>
        <v>Saint-Martin-de-Fontenay</v>
      </c>
      <c r="B193" s="1">
        <f>VLOOKUP(A193,A!C193:D906,2,0)</f>
        <v>14320</v>
      </c>
      <c r="C193" s="1">
        <f>SUMIF(A!$D$2:$D$715,B193,A!$E$2:$E$715)</f>
        <v>235</v>
      </c>
      <c r="D193" s="1">
        <f>SUMIF(A!$D$2:$D$715,B193,A!$J$2:$J$715)</f>
        <v>1</v>
      </c>
      <c r="E193" s="1">
        <f>SUMIF(A!$D$2:$D$715,B193,A!$G$2:$G$715)</f>
        <v>246.75</v>
      </c>
      <c r="F193" s="1">
        <f>SUMIF(A!$D$2:$D$715,B193,A!$H$2:$H$715)</f>
        <v>0.17</v>
      </c>
    </row>
    <row r="194" spans="1:6" x14ac:dyDescent="0.2">
      <c r="A194" s="1" t="str">
        <f t="array" ref="A194">IFERROR(INDEX(A!$C$2:$C$715,MATCH(0,COUNTIF($A$1:A193,A!$C$2:$C$715),0)),"")</f>
        <v>Pierrelatte</v>
      </c>
      <c r="B194" s="1">
        <f>VLOOKUP(A194,A!C194:D907,2,0)</f>
        <v>26700</v>
      </c>
      <c r="C194" s="1">
        <f>SUMIF(A!$D$2:$D$715,B194,A!$E$2:$E$715)</f>
        <v>82</v>
      </c>
      <c r="D194" s="1">
        <f>SUMIF(A!$D$2:$D$715,B194,A!$J$2:$J$715)</f>
        <v>1</v>
      </c>
      <c r="E194" s="1">
        <f>SUMIF(A!$D$2:$D$715,B194,A!$G$2:$G$715)</f>
        <v>86.1</v>
      </c>
      <c r="F194" s="1">
        <f>SUMIF(A!$D$2:$D$715,B194,A!$H$2:$H$715)</f>
        <v>0.33</v>
      </c>
    </row>
    <row r="195" spans="1:6" x14ac:dyDescent="0.2">
      <c r="A195" s="1" t="str">
        <f t="array" ref="A195">IFERROR(INDEX(A!$C$2:$C$715,MATCH(0,COUNTIF($A$1:A194,A!$C$2:$C$715),0)),"")</f>
        <v>Arles</v>
      </c>
      <c r="B195" s="1">
        <f>VLOOKUP(A195,A!C195:D908,2,0)</f>
        <v>13200</v>
      </c>
      <c r="C195" s="1">
        <f>SUMIF(A!$D$2:$D$715,B195,A!$E$2:$E$715)</f>
        <v>88</v>
      </c>
      <c r="D195" s="1">
        <f>SUMIF(A!$D$2:$D$715,B195,A!$J$2:$J$715)</f>
        <v>1</v>
      </c>
      <c r="E195" s="1">
        <f>SUMIF(A!$D$2:$D$715,B195,A!$G$2:$G$715)</f>
        <v>92.4</v>
      </c>
      <c r="F195" s="1">
        <f>SUMIF(A!$D$2:$D$715,B195,A!$H$2:$H$715)</f>
        <v>0.35</v>
      </c>
    </row>
    <row r="196" spans="1:6" x14ac:dyDescent="0.2">
      <c r="A196" s="1" t="str">
        <f t="array" ref="A196">IFERROR(INDEX(A!$C$2:$C$715,MATCH(0,COUNTIF($A$1:A195,A!$C$2:$C$715),0)),"")</f>
        <v>Saint-Hilaire-de-Brethmas</v>
      </c>
      <c r="B196" s="1">
        <f>VLOOKUP(A196,A!C196:D909,2,0)</f>
        <v>30560</v>
      </c>
      <c r="C196" s="1">
        <f>SUMIF(A!$D$2:$D$715,B196,A!$E$2:$E$715)</f>
        <v>88</v>
      </c>
      <c r="D196" s="1">
        <f>SUMIF(A!$D$2:$D$715,B196,A!$J$2:$J$715)</f>
        <v>1</v>
      </c>
      <c r="E196" s="1">
        <f>SUMIF(A!$D$2:$D$715,B196,A!$G$2:$G$715)</f>
        <v>92.4</v>
      </c>
      <c r="F196" s="1">
        <f>SUMIF(A!$D$2:$D$715,B196,A!$H$2:$H$715)</f>
        <v>0.35</v>
      </c>
    </row>
    <row r="197" spans="1:6" x14ac:dyDescent="0.2">
      <c r="A197" s="1" t="str">
        <f t="array" ref="A197">IFERROR(INDEX(A!$C$2:$C$715,MATCH(0,COUNTIF($A$1:A196,A!$C$2:$C$715),0)),"")</f>
        <v>Terssac</v>
      </c>
      <c r="B197" s="1">
        <f>VLOOKUP(A197,A!C197:D910,2,0)</f>
        <v>81150</v>
      </c>
      <c r="C197" s="1">
        <f>SUMIF(A!$D$2:$D$715,B197,A!$E$2:$E$715)</f>
        <v>100</v>
      </c>
      <c r="D197" s="1">
        <f>SUMIF(A!$D$2:$D$715,B197,A!$J$2:$J$715)</f>
        <v>1</v>
      </c>
      <c r="E197" s="1">
        <f>SUMIF(A!$D$2:$D$715,B197,A!$G$2:$G$715)</f>
        <v>105</v>
      </c>
      <c r="F197" s="1">
        <f>SUMIF(A!$D$2:$D$715,B197,A!$H$2:$H$715)</f>
        <v>0.33</v>
      </c>
    </row>
    <row r="198" spans="1:6" x14ac:dyDescent="0.2">
      <c r="A198" s="1" t="str">
        <f t="array" ref="A198">IFERROR(INDEX(A!$C$2:$C$715,MATCH(0,COUNTIF($A$1:A197,A!$C$2:$C$715),0)),"")</f>
        <v>Saint-Cannat</v>
      </c>
      <c r="B198" s="1">
        <f>VLOOKUP(A198,A!C198:D911,2,0)</f>
        <v>13760</v>
      </c>
      <c r="C198" s="1">
        <f>SUMIF(A!$D$2:$D$715,B198,A!$E$2:$E$715)</f>
        <v>88</v>
      </c>
      <c r="D198" s="1">
        <f>SUMIF(A!$D$2:$D$715,B198,A!$J$2:$J$715)</f>
        <v>1</v>
      </c>
      <c r="E198" s="1">
        <f>SUMIF(A!$D$2:$D$715,B198,A!$G$2:$G$715)</f>
        <v>92.4</v>
      </c>
      <c r="F198" s="1">
        <f>SUMIF(A!$D$2:$D$715,B198,A!$H$2:$H$715)</f>
        <v>0.45</v>
      </c>
    </row>
    <row r="199" spans="1:6" x14ac:dyDescent="0.2">
      <c r="A199" s="1" t="str">
        <f t="array" ref="A199">IFERROR(INDEX(A!$C$2:$C$715,MATCH(0,COUNTIF($A$1:A198,A!$C$2:$C$715),0)),"")</f>
        <v>Perpignan</v>
      </c>
      <c r="B199" s="1">
        <f>VLOOKUP(A199,A!C199:D912,2,0)</f>
        <v>66000</v>
      </c>
      <c r="C199" s="1">
        <f>SUMIF(A!$D$2:$D$715,B199,A!$E$2:$E$715)</f>
        <v>93</v>
      </c>
      <c r="D199" s="1">
        <f>SUMIF(A!$D$2:$D$715,B199,A!$J$2:$J$715)</f>
        <v>1</v>
      </c>
      <c r="E199" s="1">
        <f>SUMIF(A!$D$2:$D$715,B199,A!$G$2:$G$715)</f>
        <v>97.65</v>
      </c>
      <c r="F199" s="1">
        <f>SUMIF(A!$D$2:$D$715,B199,A!$H$2:$H$715)</f>
        <v>0.33200000000000002</v>
      </c>
    </row>
    <row r="200" spans="1:6" x14ac:dyDescent="0.2">
      <c r="A200" s="1" t="str">
        <f t="array" ref="A200">IFERROR(INDEX(A!$C$2:$C$715,MATCH(0,COUNTIF($A$1:A199,A!$C$2:$C$715),0)),"")</f>
        <v>Merpins</v>
      </c>
      <c r="B200" s="1">
        <f>VLOOKUP(A200,A!C200:D913,2,0)</f>
        <v>16100</v>
      </c>
      <c r="C200" s="1">
        <f>SUMIF(A!$D$2:$D$715,B200,A!$E$2:$E$715)</f>
        <v>100</v>
      </c>
      <c r="D200" s="1">
        <f>SUMIF(A!$D$2:$D$715,B200,A!$J$2:$J$715)</f>
        <v>1</v>
      </c>
      <c r="E200" s="1">
        <f>SUMIF(A!$D$2:$D$715,B200,A!$G$2:$G$715)</f>
        <v>105</v>
      </c>
      <c r="F200" s="1">
        <f>SUMIF(A!$D$2:$D$715,B200,A!$H$2:$H$715)</f>
        <v>0.23499999999999999</v>
      </c>
    </row>
    <row r="201" spans="1:6" x14ac:dyDescent="0.2">
      <c r="A201" s="1" t="str">
        <f t="array" ref="A201">IFERROR(INDEX(A!$C$2:$C$715,MATCH(0,COUNTIF($A$1:A200,A!$C$2:$C$715),0)),"")</f>
        <v>Juvignac</v>
      </c>
      <c r="B201" s="1">
        <f>VLOOKUP(A201,A!C201:D914,2,0)</f>
        <v>34990</v>
      </c>
      <c r="C201" s="1">
        <f>SUMIF(A!$D$2:$D$715,B201,A!$E$2:$E$715)</f>
        <v>134</v>
      </c>
      <c r="D201" s="1">
        <f>SUMIF(A!$D$2:$D$715,B201,A!$J$2:$J$715)</f>
        <v>2</v>
      </c>
      <c r="E201" s="1">
        <f>SUMIF(A!$D$2:$D$715,B201,A!$G$2:$G$715)</f>
        <v>140.69999999999999</v>
      </c>
      <c r="F201" s="1">
        <f>SUMIF(A!$D$2:$D$715,B201,A!$H$2:$H$715)</f>
        <v>0.86</v>
      </c>
    </row>
    <row r="202" spans="1:6" x14ac:dyDescent="0.2">
      <c r="A202" s="1" t="str">
        <f t="array" ref="A202">IFERROR(INDEX(A!$C$2:$C$715,MATCH(0,COUNTIF($A$1:A201,A!$C$2:$C$715),0)),"")</f>
        <v>Niedermodern</v>
      </c>
      <c r="B202" s="1">
        <f>VLOOKUP(A202,A!C202:D915,2,0)</f>
        <v>67350</v>
      </c>
      <c r="C202" s="1">
        <f>SUMIF(A!$D$2:$D$715,B202,A!$E$2:$E$715)</f>
        <v>90</v>
      </c>
      <c r="D202" s="1">
        <f>SUMIF(A!$D$2:$D$715,B202,A!$J$2:$J$715)</f>
        <v>1</v>
      </c>
      <c r="E202" s="1">
        <f>SUMIF(A!$D$2:$D$715,B202,A!$G$2:$G$715)</f>
        <v>94.5</v>
      </c>
      <c r="F202" s="1">
        <f>SUMIF(A!$D$2:$D$715,B202,A!$H$2:$H$715)</f>
        <v>0.5</v>
      </c>
    </row>
    <row r="203" spans="1:6" x14ac:dyDescent="0.2">
      <c r="A203" s="1" t="str">
        <f t="array" ref="A203">IFERROR(INDEX(A!$C$2:$C$715,MATCH(0,COUNTIF($A$1:A202,A!$C$2:$C$715),0)),"")</f>
        <v>Oraison</v>
      </c>
      <c r="B203" s="1">
        <f>VLOOKUP(A203,A!C203:D916,2,0)</f>
        <v>4700</v>
      </c>
      <c r="C203" s="1">
        <f>SUMIF(A!$D$2:$D$715,B203,A!$E$2:$E$715)</f>
        <v>103</v>
      </c>
      <c r="D203" s="1">
        <f>SUMIF(A!$D$2:$D$715,B203,A!$J$2:$J$715)</f>
        <v>1</v>
      </c>
      <c r="E203" s="1">
        <f>SUMIF(A!$D$2:$D$715,B203,A!$G$2:$G$715)</f>
        <v>108.15</v>
      </c>
      <c r="F203" s="1">
        <f>SUMIF(A!$D$2:$D$715,B203,A!$H$2:$H$715)</f>
        <v>0.35</v>
      </c>
    </row>
    <row r="204" spans="1:6" x14ac:dyDescent="0.2">
      <c r="A204" s="1" t="str">
        <f t="array" ref="A204">IFERROR(INDEX(A!$C$2:$C$715,MATCH(0,COUNTIF($A$1:A203,A!$C$2:$C$715),0)),"")</f>
        <v>Gap</v>
      </c>
      <c r="B204" s="1">
        <f>VLOOKUP(A204,A!C204:D917,2,0)</f>
        <v>5000</v>
      </c>
      <c r="C204" s="1">
        <f>SUMIF(A!$D$2:$D$715,B204,A!$E$2:$E$715)</f>
        <v>103</v>
      </c>
      <c r="D204" s="1">
        <f>SUMIF(A!$D$2:$D$715,B204,A!$J$2:$J$715)</f>
        <v>1</v>
      </c>
      <c r="E204" s="1">
        <f>SUMIF(A!$D$2:$D$715,B204,A!$G$2:$G$715)</f>
        <v>108.15</v>
      </c>
      <c r="F204" s="1">
        <f>SUMIF(A!$D$2:$D$715,B204,A!$H$2:$H$715)</f>
        <v>0.33500000000000002</v>
      </c>
    </row>
    <row r="205" spans="1:6" x14ac:dyDescent="0.2">
      <c r="A205" s="1" t="str">
        <f t="array" ref="A205">IFERROR(INDEX(A!$C$2:$C$715,MATCH(0,COUNTIF($A$1:A204,A!$C$2:$C$715),0)),"")</f>
        <v>L'Hospitalet-du-Larzac</v>
      </c>
      <c r="B205" s="1">
        <f>VLOOKUP(A205,A!C205:D918,2,0)</f>
        <v>12230</v>
      </c>
      <c r="C205" s="1">
        <f>SUMIF(A!$D$2:$D$715,B205,A!$E$2:$E$715)</f>
        <v>144</v>
      </c>
      <c r="D205" s="1">
        <f>SUMIF(A!$D$2:$D$715,B205,A!$J$2:$J$715)</f>
        <v>1</v>
      </c>
      <c r="E205" s="1">
        <f>SUMIF(A!$D$2:$D$715,B205,A!$G$2:$G$715)</f>
        <v>151.19999999999999</v>
      </c>
      <c r="F205" s="1">
        <f>SUMIF(A!$D$2:$D$715,B205,A!$H$2:$H$715)</f>
        <v>0.22</v>
      </c>
    </row>
    <row r="206" spans="1:6" x14ac:dyDescent="0.2">
      <c r="A206" s="1" t="str">
        <f t="array" ref="A206">IFERROR(INDEX(A!$C$2:$C$715,MATCH(0,COUNTIF($A$1:A205,A!$C$2:$C$715),0)),"")</f>
        <v>Loury</v>
      </c>
      <c r="B206" s="1">
        <f>VLOOKUP(A206,A!C206:D919,2,0)</f>
        <v>45470</v>
      </c>
      <c r="C206" s="1">
        <f>SUMIF(A!$D$2:$D$715,B206,A!$E$2:$E$715)</f>
        <v>144</v>
      </c>
      <c r="D206" s="1">
        <f>SUMIF(A!$D$2:$D$715,B206,A!$J$2:$J$715)</f>
        <v>1</v>
      </c>
      <c r="E206" s="1">
        <f>SUMIF(A!$D$2:$D$715,B206,A!$G$2:$G$715)</f>
        <v>151.19999999999999</v>
      </c>
      <c r="F206" s="1">
        <f>SUMIF(A!$D$2:$D$715,B206,A!$H$2:$H$715)</f>
        <v>0.36</v>
      </c>
    </row>
    <row r="207" spans="1:6" x14ac:dyDescent="0.2">
      <c r="A207" s="1" t="str">
        <f t="array" ref="A207">IFERROR(INDEX(A!$C$2:$C$715,MATCH(0,COUNTIF($A$1:A206,A!$C$2:$C$715),0)),"")</f>
        <v>Gorhey</v>
      </c>
      <c r="B207" s="1">
        <f>VLOOKUP(A207,A!C207:D920,2,0)</f>
        <v>88270</v>
      </c>
      <c r="C207" s="1">
        <f>SUMIF(A!$D$2:$D$715,B207,A!$E$2:$E$715)</f>
        <v>93</v>
      </c>
      <c r="D207" s="1">
        <f>SUMIF(A!$D$2:$D$715,B207,A!$J$2:$J$715)</f>
        <v>1</v>
      </c>
      <c r="E207" s="1">
        <f>SUMIF(A!$D$2:$D$715,B207,A!$G$2:$G$715)</f>
        <v>97.65</v>
      </c>
      <c r="F207" s="1">
        <f>SUMIF(A!$D$2:$D$715,B207,A!$H$2:$H$715)</f>
        <v>0.26</v>
      </c>
    </row>
    <row r="208" spans="1:6" x14ac:dyDescent="0.2">
      <c r="A208" s="1" t="str">
        <f t="array" ref="A208">IFERROR(INDEX(A!$C$2:$C$715,MATCH(0,COUNTIF($A$1:A207,A!$C$2:$C$715),0)),"")</f>
        <v>Rom</v>
      </c>
      <c r="B208" s="1">
        <f>VLOOKUP(A208,A!C208:D921,2,0)</f>
        <v>79120</v>
      </c>
      <c r="C208" s="1">
        <f>SUMIF(A!$D$2:$D$715,B208,A!$E$2:$E$715)</f>
        <v>235</v>
      </c>
      <c r="D208" s="1">
        <f>SUMIF(A!$D$2:$D$715,B208,A!$J$2:$J$715)</f>
        <v>1</v>
      </c>
      <c r="E208" s="1">
        <f>SUMIF(A!$D$2:$D$715,B208,A!$G$2:$G$715)</f>
        <v>246.75</v>
      </c>
      <c r="F208" s="1">
        <f>SUMIF(A!$D$2:$D$715,B208,A!$H$2:$H$715)</f>
        <v>0.16</v>
      </c>
    </row>
    <row r="209" spans="1:6" x14ac:dyDescent="0.2">
      <c r="A209" s="1" t="str">
        <f t="array" ref="A209">IFERROR(INDEX(A!$C$2:$C$715,MATCH(0,COUNTIF($A$1:A208,A!$C$2:$C$715),0)),"")</f>
        <v>Cambo-les-Bains</v>
      </c>
      <c r="B209" s="1">
        <f>VLOOKUP(A209,A!C209:D922,2,0)</f>
        <v>64250</v>
      </c>
      <c r="C209" s="1">
        <f>SUMIF(A!$D$2:$D$715,B209,A!$E$2:$E$715)</f>
        <v>165</v>
      </c>
      <c r="D209" s="1">
        <f>SUMIF(A!$D$2:$D$715,B209,A!$J$2:$J$715)</f>
        <v>1</v>
      </c>
      <c r="E209" s="1">
        <f>SUMIF(A!$D$2:$D$715,B209,A!$G$2:$G$715)</f>
        <v>173.25</v>
      </c>
      <c r="F209" s="1">
        <f>SUMIF(A!$D$2:$D$715,B209,A!$H$2:$H$715)</f>
        <v>0.26</v>
      </c>
    </row>
    <row r="210" spans="1:6" x14ac:dyDescent="0.2">
      <c r="A210" s="1" t="str">
        <f t="array" ref="A210">IFERROR(INDEX(A!$C$2:$C$715,MATCH(0,COUNTIF($A$1:A209,A!$C$2:$C$715),0)),"")</f>
        <v>Saint-Lin</v>
      </c>
      <c r="B210" s="1">
        <f>VLOOKUP(A210,A!C210:D923,2,0)</f>
        <v>79420</v>
      </c>
      <c r="C210" s="1">
        <f>SUMIF(A!$D$2:$D$715,B210,A!$E$2:$E$715)</f>
        <v>230</v>
      </c>
      <c r="D210" s="1">
        <f>SUMIF(A!$D$2:$D$715,B210,A!$J$2:$J$715)</f>
        <v>1</v>
      </c>
      <c r="E210" s="1">
        <f>SUMIF(A!$D$2:$D$715,B210,A!$G$2:$G$715)</f>
        <v>241.5</v>
      </c>
      <c r="F210" s="1">
        <f>SUMIF(A!$D$2:$D$715,B210,A!$H$2:$H$715)</f>
        <v>0.66</v>
      </c>
    </row>
    <row r="211" spans="1:6" x14ac:dyDescent="0.2">
      <c r="A211" s="1" t="str">
        <f t="array" ref="A211">IFERROR(INDEX(A!$C$2:$C$715,MATCH(0,COUNTIF($A$1:A210,A!$C$2:$C$715),0)),"")</f>
        <v>Bertrimoutier</v>
      </c>
      <c r="B211" s="1">
        <f>VLOOKUP(A211,A!C211:D924,2,0)</f>
        <v>88520</v>
      </c>
      <c r="C211" s="1">
        <f>SUMIF(A!$D$2:$D$715,B211,A!$E$2:$E$715)</f>
        <v>130</v>
      </c>
      <c r="D211" s="1">
        <f>SUMIF(A!$D$2:$D$715,B211,A!$J$2:$J$715)</f>
        <v>1</v>
      </c>
      <c r="E211" s="1">
        <f>SUMIF(A!$D$2:$D$715,B211,A!$G$2:$G$715)</f>
        <v>136.5</v>
      </c>
      <c r="F211" s="1">
        <f>SUMIF(A!$D$2:$D$715,B211,A!$H$2:$H$715)</f>
        <v>0.82</v>
      </c>
    </row>
    <row r="212" spans="1:6" x14ac:dyDescent="0.2">
      <c r="A212" s="1" t="str">
        <f t="array" ref="A212">IFERROR(INDEX(A!$C$2:$C$715,MATCH(0,COUNTIF($A$1:A211,A!$C$2:$C$715),0)),"")</f>
        <v>Bellegarde</v>
      </c>
      <c r="B212" s="1">
        <f>VLOOKUP(A212,A!C212:D925,2,0)</f>
        <v>45270</v>
      </c>
      <c r="C212" s="1">
        <f>SUMIF(A!$D$2:$D$715,B212,A!$E$2:$E$715)</f>
        <v>144</v>
      </c>
      <c r="D212" s="1">
        <f>SUMIF(A!$D$2:$D$715,B212,A!$J$2:$J$715)</f>
        <v>1</v>
      </c>
      <c r="E212" s="1">
        <f>SUMIF(A!$D$2:$D$715,B212,A!$G$2:$G$715)</f>
        <v>151.19999999999999</v>
      </c>
      <c r="F212" s="1">
        <f>SUMIF(A!$D$2:$D$715,B212,A!$H$2:$H$715)</f>
        <v>0.22</v>
      </c>
    </row>
    <row r="213" spans="1:6" x14ac:dyDescent="0.2">
      <c r="A213" s="1" t="str">
        <f t="array" ref="A213">IFERROR(INDEX(A!$C$2:$C$715,MATCH(0,COUNTIF($A$1:A212,A!$C$2:$C$715),0)),"")</f>
        <v>Gometz-la-Ville</v>
      </c>
      <c r="B213" s="1">
        <f>VLOOKUP(A213,A!C213:D926,2,0)</f>
        <v>91400</v>
      </c>
      <c r="C213" s="1">
        <f>SUMIF(A!$D$2:$D$715,B213,A!$E$2:$E$715)</f>
        <v>385</v>
      </c>
      <c r="D213" s="1">
        <f>SUMIF(A!$D$2:$D$715,B213,A!$J$2:$J$715)</f>
        <v>2</v>
      </c>
      <c r="E213" s="1">
        <f>SUMIF(A!$D$2:$D$715,B213,A!$G$2:$G$715)</f>
        <v>404.25</v>
      </c>
      <c r="F213" s="1">
        <f>SUMIF(A!$D$2:$D$715,B213,A!$H$2:$H$715)</f>
        <v>1.2050000000000001</v>
      </c>
    </row>
    <row r="214" spans="1:6" x14ac:dyDescent="0.2">
      <c r="A214" s="1" t="str">
        <f t="array" ref="A214">IFERROR(INDEX(A!$C$2:$C$715,MATCH(0,COUNTIF($A$1:A213,A!$C$2:$C$715),0)),"")</f>
        <v>Tulle</v>
      </c>
      <c r="B214" s="1">
        <f>VLOOKUP(A214,A!C214:D927,2,0)</f>
        <v>19000</v>
      </c>
      <c r="C214" s="1">
        <f>SUMIF(A!$D$2:$D$715,B214,A!$E$2:$E$715)</f>
        <v>155</v>
      </c>
      <c r="D214" s="1">
        <f>SUMIF(A!$D$2:$D$715,B214,A!$J$2:$J$715)</f>
        <v>1</v>
      </c>
      <c r="E214" s="1">
        <f>SUMIF(A!$D$2:$D$715,B214,A!$G$2:$G$715)</f>
        <v>162.75</v>
      </c>
      <c r="F214" s="1">
        <f>SUMIF(A!$D$2:$D$715,B214,A!$H$2:$H$715)</f>
        <v>0.1</v>
      </c>
    </row>
    <row r="215" spans="1:6" x14ac:dyDescent="0.2">
      <c r="A215" s="1" t="str">
        <f t="array" ref="A215">IFERROR(INDEX(A!$C$2:$C$715,MATCH(0,COUNTIF($A$1:A214,A!$C$2:$C$715),0)),"")</f>
        <v>Mably</v>
      </c>
      <c r="B215" s="1">
        <f>VLOOKUP(A215,A!C215:D928,2,0)</f>
        <v>42300</v>
      </c>
      <c r="C215" s="1">
        <f>SUMIF(A!$D$2:$D$715,B215,A!$E$2:$E$715)</f>
        <v>113</v>
      </c>
      <c r="D215" s="1">
        <f>SUMIF(A!$D$2:$D$715,B215,A!$J$2:$J$715)</f>
        <v>1</v>
      </c>
      <c r="E215" s="1">
        <f>SUMIF(A!$D$2:$D$715,B215,A!$G$2:$G$715)</f>
        <v>118.65</v>
      </c>
      <c r="F215" s="1">
        <f>SUMIF(A!$D$2:$D$715,B215,A!$H$2:$H$715)</f>
        <v>0.3</v>
      </c>
    </row>
    <row r="216" spans="1:6" x14ac:dyDescent="0.2">
      <c r="A216" s="1" t="str">
        <f t="array" ref="A216">IFERROR(INDEX(A!$C$2:$C$715,MATCH(0,COUNTIF($A$1:A215,A!$C$2:$C$715),0)),"")</f>
        <v>Prévessin-Moëns</v>
      </c>
      <c r="B216" s="1">
        <f>VLOOKUP(A216,A!C216:D929,2,0)</f>
        <v>1280</v>
      </c>
      <c r="C216" s="1">
        <f>SUMIF(A!$D$2:$D$715,B216,A!$E$2:$E$715)</f>
        <v>67</v>
      </c>
      <c r="D216" s="1">
        <f>SUMIF(A!$D$2:$D$715,B216,A!$J$2:$J$715)</f>
        <v>1</v>
      </c>
      <c r="E216" s="1">
        <f>SUMIF(A!$D$2:$D$715,B216,A!$G$2:$G$715)</f>
        <v>70.349999999999994</v>
      </c>
      <c r="F216" s="1">
        <f>SUMIF(A!$D$2:$D$715,B216,A!$H$2:$H$715)</f>
        <v>0.3</v>
      </c>
    </row>
    <row r="217" spans="1:6" x14ac:dyDescent="0.2">
      <c r="A217" s="1" t="str">
        <f t="array" ref="A217">IFERROR(INDEX(A!$C$2:$C$715,MATCH(0,COUNTIF($A$1:A216,A!$C$2:$C$715),0)),"")</f>
        <v>Vielle-Saint-Girons</v>
      </c>
      <c r="B217" s="1">
        <f>VLOOKUP(A217,A!C217:D930,2,0)</f>
        <v>40560</v>
      </c>
      <c r="C217" s="1">
        <f>SUMIF(A!$D$2:$D$715,B217,A!$E$2:$E$715)</f>
        <v>165</v>
      </c>
      <c r="D217" s="1">
        <f>SUMIF(A!$D$2:$D$715,B217,A!$J$2:$J$715)</f>
        <v>1</v>
      </c>
      <c r="E217" s="1">
        <f>SUMIF(A!$D$2:$D$715,B217,A!$G$2:$G$715)</f>
        <v>173.25</v>
      </c>
      <c r="F217" s="1">
        <f>SUMIF(A!$D$2:$D$715,B217,A!$H$2:$H$715)</f>
        <v>0.11</v>
      </c>
    </row>
    <row r="218" spans="1:6" x14ac:dyDescent="0.2">
      <c r="A218" s="1" t="str">
        <f t="array" ref="A218">IFERROR(INDEX(A!$C$2:$C$715,MATCH(0,COUNTIF($A$1:A217,A!$C$2:$C$715),0)),"")</f>
        <v>Triaize</v>
      </c>
      <c r="B218" s="1">
        <f>VLOOKUP(A218,A!C218:D931,2,0)</f>
        <v>85580</v>
      </c>
      <c r="C218" s="1">
        <f>SUMIF(A!$D$2:$D$715,B218,A!$E$2:$E$715)</f>
        <v>165</v>
      </c>
      <c r="D218" s="1">
        <f>SUMIF(A!$D$2:$D$715,B218,A!$J$2:$J$715)</f>
        <v>1</v>
      </c>
      <c r="E218" s="1">
        <f>SUMIF(A!$D$2:$D$715,B218,A!$G$2:$G$715)</f>
        <v>173.25</v>
      </c>
      <c r="F218" s="1">
        <f>SUMIF(A!$D$2:$D$715,B218,A!$H$2:$H$715)</f>
        <v>0.14799999999999999</v>
      </c>
    </row>
    <row r="219" spans="1:6" x14ac:dyDescent="0.2">
      <c r="A219" s="1" t="str">
        <f t="array" ref="A219">IFERROR(INDEX(A!$C$2:$C$715,MATCH(0,COUNTIF($A$1:A218,A!$C$2:$C$715),0)),"")</f>
        <v>La-Chaize-Giraud</v>
      </c>
      <c r="B219" s="1">
        <f>VLOOKUP(A219,A!C219:D932,2,0)</f>
        <v>85220</v>
      </c>
      <c r="C219" s="1">
        <f>SUMIF(A!$D$2:$D$715,B219,A!$E$2:$E$715)</f>
        <v>294</v>
      </c>
      <c r="D219" s="1">
        <f>SUMIF(A!$D$2:$D$715,B219,A!$J$2:$J$715)</f>
        <v>1</v>
      </c>
      <c r="E219" s="1">
        <f>SUMIF(A!$D$2:$D$715,B219,A!$G$2:$G$715)</f>
        <v>308.7</v>
      </c>
      <c r="F219" s="1">
        <f>SUMIF(A!$D$2:$D$715,B219,A!$H$2:$H$715)</f>
        <v>0</v>
      </c>
    </row>
    <row r="220" spans="1:6" x14ac:dyDescent="0.2">
      <c r="A220" s="1" t="str">
        <f t="array" ref="A220">IFERROR(INDEX(A!$C$2:$C$715,MATCH(0,COUNTIF($A$1:A219,A!$C$2:$C$715),0)),"")</f>
        <v>Orx</v>
      </c>
      <c r="B220" s="1">
        <f>VLOOKUP(A220,A!C220:D933,2,0)</f>
        <v>40230</v>
      </c>
      <c r="C220" s="1">
        <f>SUMIF(A!$D$2:$D$715,B220,A!$E$2:$E$715)</f>
        <v>265</v>
      </c>
      <c r="D220" s="1">
        <f>SUMIF(A!$D$2:$D$715,B220,A!$J$2:$J$715)</f>
        <v>1</v>
      </c>
      <c r="E220" s="1">
        <f>SUMIF(A!$D$2:$D$715,B220,A!$G$2:$G$715)</f>
        <v>278.25</v>
      </c>
      <c r="F220" s="1">
        <f>SUMIF(A!$D$2:$D$715,B220,A!$H$2:$H$715)</f>
        <v>0.76</v>
      </c>
    </row>
    <row r="221" spans="1:6" x14ac:dyDescent="0.2">
      <c r="A221" s="1" t="str">
        <f t="array" ref="A221">IFERROR(INDEX(A!$C$2:$C$715,MATCH(0,COUNTIF($A$1:A220,A!$C$2:$C$715),0)),"")</f>
        <v>Meudon-la-Forêt</v>
      </c>
      <c r="B221" s="1">
        <f>VLOOKUP(A221,A!C221:D934,2,0)</f>
        <v>92360</v>
      </c>
      <c r="C221" s="1">
        <f>SUMIF(A!$D$2:$D$715,B221,A!$E$2:$E$715)</f>
        <v>113</v>
      </c>
      <c r="D221" s="1">
        <f>SUMIF(A!$D$2:$D$715,B221,A!$J$2:$J$715)</f>
        <v>1</v>
      </c>
      <c r="E221" s="1">
        <f>SUMIF(A!$D$2:$D$715,B221,A!$G$2:$G$715)</f>
        <v>118.65</v>
      </c>
      <c r="F221" s="1">
        <f>SUMIF(A!$D$2:$D$715,B221,A!$H$2:$H$715)</f>
        <v>0.36</v>
      </c>
    </row>
    <row r="222" spans="1:6" x14ac:dyDescent="0.2">
      <c r="A222" s="1" t="str">
        <f t="array" ref="A222">IFERROR(INDEX(A!$C$2:$C$715,MATCH(0,COUNTIF($A$1:A221,A!$C$2:$C$715),0)),"")</f>
        <v>Saint-Pierre-du-Perray</v>
      </c>
      <c r="B222" s="1">
        <f>VLOOKUP(A222,A!C222:D935,2,0)</f>
        <v>91280</v>
      </c>
      <c r="C222" s="1">
        <f>SUMIF(A!$D$2:$D$715,B222,A!$E$2:$E$715)</f>
        <v>400</v>
      </c>
      <c r="D222" s="1">
        <f>SUMIF(A!$D$2:$D$715,B222,A!$J$2:$J$715)</f>
        <v>3</v>
      </c>
      <c r="E222" s="1">
        <f>SUMIF(A!$D$2:$D$715,B222,A!$G$2:$G$715)</f>
        <v>420</v>
      </c>
      <c r="F222" s="1">
        <f>SUMIF(A!$D$2:$D$715,B222,A!$H$2:$H$715)</f>
        <v>0</v>
      </c>
    </row>
    <row r="223" spans="1:6" x14ac:dyDescent="0.2">
      <c r="A223" s="1" t="str">
        <f t="array" ref="A223">IFERROR(INDEX(A!$C$2:$C$715,MATCH(0,COUNTIF($A$1:A222,A!$C$2:$C$715),0)),"")</f>
        <v>Chatte</v>
      </c>
      <c r="B223" s="1">
        <f>VLOOKUP(A223,A!C223:D936,2,0)</f>
        <v>38160</v>
      </c>
      <c r="C223" s="1">
        <f>SUMIF(A!$D$2:$D$715,B223,A!$E$2:$E$715)</f>
        <v>200</v>
      </c>
      <c r="D223" s="1">
        <f>SUMIF(A!$D$2:$D$715,B223,A!$J$2:$J$715)</f>
        <v>1</v>
      </c>
      <c r="E223" s="1">
        <f>SUMIF(A!$D$2:$D$715,B223,A!$G$2:$G$715)</f>
        <v>210</v>
      </c>
      <c r="F223" s="1">
        <f>SUMIF(A!$D$2:$D$715,B223,A!$H$2:$H$715)</f>
        <v>0.4</v>
      </c>
    </row>
    <row r="224" spans="1:6" x14ac:dyDescent="0.2">
      <c r="A224" s="1" t="str">
        <f t="array" ref="A224">IFERROR(INDEX(A!$C$2:$C$715,MATCH(0,COUNTIF($A$1:A223,A!$C$2:$C$715),0)),"")</f>
        <v>Saint-Mande</v>
      </c>
      <c r="B224" s="1">
        <f>VLOOKUP(A224,A!C224:D937,2,0)</f>
        <v>94160</v>
      </c>
      <c r="C224" s="1">
        <f>SUMIF(A!$D$2:$D$715,B224,A!$E$2:$E$715)</f>
        <v>113</v>
      </c>
      <c r="D224" s="1">
        <f>SUMIF(A!$D$2:$D$715,B224,A!$J$2:$J$715)</f>
        <v>1</v>
      </c>
      <c r="E224" s="1">
        <f>SUMIF(A!$D$2:$D$715,B224,A!$G$2:$G$715)</f>
        <v>118.65</v>
      </c>
      <c r="F224" s="1">
        <f>SUMIF(A!$D$2:$D$715,B224,A!$H$2:$H$715)</f>
        <v>0.185</v>
      </c>
    </row>
    <row r="225" spans="1:6" x14ac:dyDescent="0.2">
      <c r="A225" s="1" t="str">
        <f t="array" ref="A225">IFERROR(INDEX(A!$C$2:$C$715,MATCH(0,COUNTIF($A$1:A224,A!$C$2:$C$715),0)),"")</f>
        <v>Auray</v>
      </c>
      <c r="B225" s="1">
        <f>VLOOKUP(A225,A!C225:D938,2,0)</f>
        <v>56400</v>
      </c>
      <c r="C225" s="1">
        <f>SUMIF(A!$D$2:$D$715,B225,A!$E$2:$E$715)</f>
        <v>290</v>
      </c>
      <c r="D225" s="1">
        <f>SUMIF(A!$D$2:$D$715,B225,A!$J$2:$J$715)</f>
        <v>1</v>
      </c>
      <c r="E225" s="1">
        <f>SUMIF(A!$D$2:$D$715,B225,A!$G$2:$G$715)</f>
        <v>304.5</v>
      </c>
      <c r="F225" s="1">
        <f>SUMIF(A!$D$2:$D$715,B225,A!$H$2:$H$715)</f>
        <v>0.4</v>
      </c>
    </row>
    <row r="226" spans="1:6" x14ac:dyDescent="0.2">
      <c r="A226" s="1" t="str">
        <f t="array" ref="A226">IFERROR(INDEX(A!$C$2:$C$715,MATCH(0,COUNTIF($A$1:A225,A!$C$2:$C$715),0)),"")</f>
        <v>Beauvais</v>
      </c>
      <c r="B226" s="1">
        <f>VLOOKUP(A226,A!C226:D939,2,0)</f>
        <v>60000</v>
      </c>
      <c r="C226" s="1">
        <f>SUMIF(A!$D$2:$D$715,B226,A!$E$2:$E$715)</f>
        <v>230</v>
      </c>
      <c r="D226" s="1">
        <f>SUMIF(A!$D$2:$D$715,B226,A!$J$2:$J$715)</f>
        <v>1</v>
      </c>
      <c r="E226" s="1">
        <f>SUMIF(A!$D$2:$D$715,B226,A!$G$2:$G$715)</f>
        <v>241.5</v>
      </c>
      <c r="F226" s="1">
        <f>SUMIF(A!$D$2:$D$715,B226,A!$H$2:$H$715)</f>
        <v>0.9</v>
      </c>
    </row>
    <row r="227" spans="1:6" x14ac:dyDescent="0.2">
      <c r="A227" s="1" t="str">
        <f t="array" ref="A227">IFERROR(INDEX(A!$C$2:$C$715,MATCH(0,COUNTIF($A$1:A226,A!$C$2:$C$715),0)),"")</f>
        <v>Amneville</v>
      </c>
      <c r="B227" s="1">
        <f>VLOOKUP(A227,A!C227:D940,2,0)</f>
        <v>57360</v>
      </c>
      <c r="C227" s="1">
        <f>SUMIF(A!$D$2:$D$715,B227,A!$E$2:$E$715)</f>
        <v>93</v>
      </c>
      <c r="D227" s="1">
        <f>SUMIF(A!$D$2:$D$715,B227,A!$J$2:$J$715)</f>
        <v>1</v>
      </c>
      <c r="E227" s="1">
        <f>SUMIF(A!$D$2:$D$715,B227,A!$G$2:$G$715)</f>
        <v>0</v>
      </c>
      <c r="F227" s="1">
        <f>SUMIF(A!$D$2:$D$715,B227,A!$H$2:$H$715)</f>
        <v>0.2</v>
      </c>
    </row>
    <row r="228" spans="1:6" x14ac:dyDescent="0.2">
      <c r="A228" s="1" t="str">
        <f t="array" ref="A228">IFERROR(INDEX(A!$C$2:$C$715,MATCH(0,COUNTIF($A$1:A227,A!$C$2:$C$715),0)),"")</f>
        <v>St andré de Boege</v>
      </c>
      <c r="B228" s="1">
        <f>VLOOKUP(A228,A!C228:D941,2,0)</f>
        <v>74420</v>
      </c>
      <c r="C228" s="1">
        <f>SUMIF(A!$D$2:$D$715,B228,A!$E$2:$E$715)</f>
        <v>113</v>
      </c>
      <c r="D228" s="1">
        <f>SUMIF(A!$D$2:$D$715,B228,A!$J$2:$J$715)</f>
        <v>1</v>
      </c>
      <c r="E228" s="1">
        <f>SUMIF(A!$D$2:$D$715,B228,A!$G$2:$G$715)</f>
        <v>0</v>
      </c>
      <c r="F228" s="1">
        <f>SUMIF(A!$D$2:$D$715,B228,A!$H$2:$H$715)</f>
        <v>0.36899999999999999</v>
      </c>
    </row>
    <row r="229" spans="1:6" x14ac:dyDescent="0.2">
      <c r="A229" s="1" t="str">
        <f t="array" ref="A229">IFERROR(INDEX(A!$C$2:$C$715,MATCH(0,COUNTIF($A$1:A228,A!$C$2:$C$715),0)),"")</f>
        <v>St Ouen</v>
      </c>
      <c r="B229" s="1">
        <f>VLOOKUP(A229,A!C229:D942,2,0)</f>
        <v>93400</v>
      </c>
      <c r="C229" s="1">
        <f>SUMIF(A!$D$2:$D$715,B229,A!$E$2:$E$715)</f>
        <v>200</v>
      </c>
      <c r="D229" s="1">
        <f>SUMIF(A!$D$2:$D$715,B229,A!$J$2:$J$715)</f>
        <v>1</v>
      </c>
      <c r="E229" s="1">
        <f>SUMIF(A!$D$2:$D$715,B229,A!$G$2:$G$715)</f>
        <v>0</v>
      </c>
      <c r="F229" s="1">
        <f>SUMIF(A!$D$2:$D$715,B229,A!$H$2:$H$715)</f>
        <v>0.27200000000000002</v>
      </c>
    </row>
    <row r="230" spans="1:6" x14ac:dyDescent="0.2">
      <c r="A230" s="1" t="str">
        <f t="array" ref="A230">IFERROR(INDEX(A!$C$2:$C$715,MATCH(0,COUNTIF($A$1:A229,A!$C$2:$C$715),0)),"")</f>
        <v>Mailley et Chazelor</v>
      </c>
      <c r="B230" s="1">
        <f>VLOOKUP(A230,A!C230:D943,2,0)</f>
        <v>70000</v>
      </c>
      <c r="C230" s="1">
        <f>SUMIF(A!$D$2:$D$715,B230,A!$E$2:$E$715)</f>
        <v>103</v>
      </c>
      <c r="D230" s="1">
        <f>SUMIF(A!$D$2:$D$715,B230,A!$J$2:$J$715)</f>
        <v>1</v>
      </c>
      <c r="E230" s="1">
        <f>SUMIF(A!$D$2:$D$715,B230,A!$G$2:$G$715)</f>
        <v>0</v>
      </c>
      <c r="F230" s="1">
        <f>SUMIF(A!$D$2:$D$715,B230,A!$H$2:$H$715)</f>
        <v>0.216</v>
      </c>
    </row>
    <row r="231" spans="1:6" x14ac:dyDescent="0.2">
      <c r="A231" s="1" t="str">
        <f t="array" ref="A231">IFERROR(INDEX(A!$C$2:$C$715,MATCH(0,COUNTIF($A$1:A230,A!$C$2:$C$715),0)),"")</f>
        <v>Malesherbes</v>
      </c>
      <c r="B231" s="1">
        <f>VLOOKUP(A231,A!C231:D944,2,0)</f>
        <v>45330</v>
      </c>
      <c r="C231" s="1">
        <f>SUMIF(A!$D$2:$D$715,B231,A!$E$2:$E$715)</f>
        <v>144</v>
      </c>
      <c r="D231" s="1">
        <f>SUMIF(A!$D$2:$D$715,B231,A!$J$2:$J$715)</f>
        <v>1</v>
      </c>
      <c r="E231" s="1">
        <f>SUMIF(A!$D$2:$D$715,B231,A!$G$2:$G$715)</f>
        <v>0</v>
      </c>
      <c r="F231" s="1">
        <f>SUMIF(A!$D$2:$D$715,B231,A!$H$2:$H$715)</f>
        <v>0.112</v>
      </c>
    </row>
    <row r="232" spans="1:6" x14ac:dyDescent="0.2">
      <c r="A232" s="1" t="str">
        <f t="array" ref="A232">IFERROR(INDEX(A!$C$2:$C$715,MATCH(0,COUNTIF($A$1:A231,A!$C$2:$C$715),0)),"")</f>
        <v>Treillieres</v>
      </c>
      <c r="B232" s="1">
        <f>VLOOKUP(A232,A!C232:D945,2,0)</f>
        <v>44119</v>
      </c>
      <c r="C232" s="1">
        <f>SUMIF(A!$D$2:$D$715,B232,A!$E$2:$E$715)</f>
        <v>165</v>
      </c>
      <c r="D232" s="1">
        <f>SUMIF(A!$D$2:$D$715,B232,A!$J$2:$J$715)</f>
        <v>1</v>
      </c>
      <c r="E232" s="1">
        <f>SUMIF(A!$D$2:$D$715,B232,A!$G$2:$G$715)</f>
        <v>0</v>
      </c>
      <c r="F232" s="1">
        <f>SUMIF(A!$D$2:$D$715,B232,A!$H$2:$H$715)</f>
        <v>0.10299999999999999</v>
      </c>
    </row>
    <row r="233" spans="1:6" x14ac:dyDescent="0.2">
      <c r="A233" s="1" t="str">
        <f t="array" ref="A233">IFERROR(INDEX(A!$C$2:$C$715,MATCH(0,COUNTIF($A$1:A232,A!$C$2:$C$715),0)),"")</f>
        <v>St Pierre de Chandieu</v>
      </c>
      <c r="B233" s="1">
        <f>VLOOKUP(A233,A!C233:D946,2,0)</f>
        <v>69780</v>
      </c>
      <c r="C233" s="1">
        <f>SUMIF(A!$D$2:$D$715,B233,A!$E$2:$E$715)</f>
        <v>6700</v>
      </c>
      <c r="D233" s="1">
        <f>SUMIF(A!$D$2:$D$715,B233,A!$J$2:$J$715)</f>
        <v>144</v>
      </c>
      <c r="E233" s="1">
        <f>SUMIF(A!$D$2:$D$715,B233,A!$G$2:$G$715)</f>
        <v>6926.8500000000022</v>
      </c>
      <c r="F233" s="1">
        <f>SUMIF(A!$D$2:$D$715,B233,A!$H$2:$H$715)</f>
        <v>40.124000000000002</v>
      </c>
    </row>
    <row r="234" spans="1:6" x14ac:dyDescent="0.2">
      <c r="A234" s="1" t="str">
        <f t="array" ref="A234">IFERROR(INDEX(A!$C$2:$C$715,MATCH(0,COUNTIF($A$1:A233,A!$C$2:$C$715),0)),"")</f>
        <v>Le Pont de Claix</v>
      </c>
      <c r="B234" s="1">
        <f>VLOOKUP(A234,A!C234:D947,2,0)</f>
        <v>38800</v>
      </c>
      <c r="C234" s="1">
        <f>SUMIF(A!$D$2:$D$715,B234,A!$E$2:$E$715)</f>
        <v>113</v>
      </c>
      <c r="D234" s="1">
        <f>SUMIF(A!$D$2:$D$715,B234,A!$J$2:$J$715)</f>
        <v>1</v>
      </c>
      <c r="E234" s="1">
        <f>SUMIF(A!$D$2:$D$715,B234,A!$G$2:$G$715)</f>
        <v>0</v>
      </c>
      <c r="F234" s="1">
        <f>SUMIF(A!$D$2:$D$715,B234,A!$H$2:$H$715)</f>
        <v>0.54300000000000004</v>
      </c>
    </row>
    <row r="235" spans="1:6" x14ac:dyDescent="0.2">
      <c r="A235" s="1" t="str">
        <f t="array" ref="A235">IFERROR(INDEX(A!$C$2:$C$715,MATCH(0,COUNTIF($A$1:A234,A!$C$2:$C$715),0)),"")</f>
        <v>Le Fayet</v>
      </c>
      <c r="B235" s="1">
        <f>VLOOKUP(A235,A!C235:D948,2,0)</f>
        <v>74190</v>
      </c>
      <c r="C235" s="1">
        <f>SUMIF(A!$D$2:$D$715,B235,A!$E$2:$E$715)</f>
        <v>75</v>
      </c>
      <c r="D235" s="1">
        <f>SUMIF(A!$D$2:$D$715,B235,A!$J$2:$J$715)</f>
        <v>1</v>
      </c>
      <c r="E235" s="1">
        <f>SUMIF(A!$D$2:$D$715,B235,A!$G$2:$G$715)</f>
        <v>0</v>
      </c>
      <c r="F235" s="1">
        <f>SUMIF(A!$D$2:$D$715,B235,A!$H$2:$H$715)</f>
        <v>0.26100000000000001</v>
      </c>
    </row>
    <row r="236" spans="1:6" x14ac:dyDescent="0.2">
      <c r="A236" s="1" t="str">
        <f t="array" ref="A236">IFERROR(INDEX(A!$C$2:$C$715,MATCH(0,COUNTIF($A$1:A235,A!$C$2:$C$715),0)),"")</f>
        <v>Cerbois</v>
      </c>
      <c r="B236" s="1">
        <f>VLOOKUP(A236,A!C236:D949,2,0)</f>
        <v>18120</v>
      </c>
      <c r="C236" s="1">
        <f>SUMIF(A!$D$2:$D$715,B236,A!$E$2:$E$715)</f>
        <v>200</v>
      </c>
      <c r="D236" s="1">
        <f>SUMIF(A!$D$2:$D$715,B236,A!$J$2:$J$715)</f>
        <v>1</v>
      </c>
      <c r="E236" s="1">
        <f>SUMIF(A!$D$2:$D$715,B236,A!$G$2:$G$715)</f>
        <v>0</v>
      </c>
      <c r="F236" s="1">
        <f>SUMIF(A!$D$2:$D$715,B236,A!$H$2:$H$715)</f>
        <v>6.8000000000000005E-2</v>
      </c>
    </row>
    <row r="237" spans="1:6" x14ac:dyDescent="0.2">
      <c r="A237" s="1" t="str">
        <f t="array" ref="A237">IFERROR(INDEX(A!$C$2:$C$715,MATCH(0,COUNTIF($A$1:A236,A!$C$2:$C$715),0)),"")</f>
        <v>St Sauveur</v>
      </c>
      <c r="B237" s="1">
        <f>VLOOKUP(A237,A!C237:D950,2,0)</f>
        <v>70300</v>
      </c>
      <c r="C237" s="1">
        <f>SUMIF(A!$D$2:$D$715,B237,A!$E$2:$E$715)</f>
        <v>3469</v>
      </c>
      <c r="D237" s="1">
        <f>SUMIF(A!$D$2:$D$715,B237,A!$J$2:$J$715)</f>
        <v>52</v>
      </c>
      <c r="E237" s="1">
        <f>SUMIF(A!$D$2:$D$715,B237,A!$G$2:$G$715)</f>
        <v>3436.65</v>
      </c>
      <c r="F237" s="1">
        <f>SUMIF(A!$D$2:$D$715,B237,A!$H$2:$H$715)</f>
        <v>19.209999999999997</v>
      </c>
    </row>
    <row r="238" spans="1:6" x14ac:dyDescent="0.2">
      <c r="A238" s="1"/>
    </row>
    <row r="239" spans="1:6" x14ac:dyDescent="0.2">
      <c r="A239" s="1"/>
    </row>
    <row r="240" spans="1:6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2020-02-17T13:02:42Z</dcterms:created>
  <dcterms:modified xsi:type="dcterms:W3CDTF">2020-02-17T13:03:00Z</dcterms:modified>
</cp:coreProperties>
</file>