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/>
  <workbookPr/>
  <mc:AlternateContent xmlns:mc="http://schemas.openxmlformats.org/markup-compatibility/2006">
    <mc:Choice Requires="x15">
      <x15ac:absPath xmlns:x15ac="http://schemas.microsoft.com/office/spreadsheetml/2010/11/ac" url="C:\Users\hicham.maddouch\Documents\"/>
    </mc:Choice>
  </mc:AlternateContent>
  <xr:revisionPtr revIDLastSave="0" documentId="8_{305A60E2-558F-4682-AC1F-25A8F87A8C8A}" xr6:coauthVersionLast="36" xr6:coauthVersionMax="36" xr10:uidLastSave="{00000000-0000-0000-0000-000000000000}"/>
  <bookViews>
    <workbookView xWindow="0" yWindow="0" windowWidth="23040" windowHeight="9072" xr2:uid="{00000000-000D-0000-FFFF-FFFF00000000}"/>
  </bookViews>
  <sheets>
    <sheet name="Feuil1" sheetId="1" r:id="rId1"/>
    <sheet name="Tabelle1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15" i="1" l="1" a="1"/>
  <c r="E15" i="1" s="1"/>
  <c r="H15" i="1" s="1"/>
  <c r="J15" i="1" l="1"/>
  <c r="I15" i="1"/>
  <c r="G15" i="1"/>
  <c r="F15" i="1"/>
  <c r="E16" i="1" a="1"/>
  <c r="E16" i="1" s="1"/>
  <c r="E17" i="1" a="1"/>
  <c r="E17" i="1" s="1"/>
  <c r="E18" i="1" a="1"/>
  <c r="E18" i="1" s="1"/>
  <c r="E19" i="1" a="1"/>
  <c r="E19" i="1" s="1"/>
  <c r="E20" i="1" a="1"/>
  <c r="E20" i="1" s="1"/>
  <c r="E21" i="1" a="1"/>
  <c r="E21" i="1" s="1"/>
  <c r="E22" i="1" a="1"/>
  <c r="E22" i="1" s="1"/>
  <c r="E23" i="1" a="1"/>
  <c r="E23" i="1" s="1"/>
  <c r="E24" i="1" a="1"/>
  <c r="E24" i="1" s="1"/>
  <c r="E25" i="1" a="1"/>
  <c r="E25" i="1" s="1"/>
  <c r="E26" i="1" a="1"/>
  <c r="E26" i="1" s="1"/>
  <c r="K7" i="1"/>
  <c r="K8" i="1"/>
  <c r="K9" i="1"/>
  <c r="K10" i="1"/>
  <c r="K11" i="1"/>
  <c r="K6" i="1"/>
  <c r="D27" i="1" a="1"/>
  <c r="D27" i="1" s="1"/>
  <c r="D26" i="1" a="1"/>
  <c r="D26" i="1" s="1"/>
  <c r="D25" i="1" a="1"/>
  <c r="D25" i="1" s="1"/>
  <c r="D24" i="1" a="1"/>
  <c r="D24" i="1" s="1"/>
  <c r="D23" i="1" a="1"/>
  <c r="D23" i="1" s="1"/>
  <c r="D22" i="1" a="1"/>
  <c r="D22" i="1" s="1"/>
  <c r="D21" i="1" a="1"/>
  <c r="D21" i="1" s="1"/>
  <c r="D20" i="1" a="1"/>
  <c r="D20" i="1" s="1"/>
  <c r="D19" i="1" a="1"/>
  <c r="D19" i="1" s="1"/>
  <c r="D18" i="1" a="1"/>
  <c r="D18" i="1" s="1"/>
  <c r="D17" i="1" a="1"/>
  <c r="D17" i="1" s="1"/>
  <c r="D16" i="1" a="1"/>
  <c r="D16" i="1" s="1"/>
  <c r="D15" i="1" a="1"/>
  <c r="D15" i="1" s="1"/>
  <c r="D14" i="1" a="1"/>
  <c r="D14" i="1" s="1"/>
  <c r="D13" i="1" a="1"/>
  <c r="D13" i="1" s="1"/>
  <c r="D12" i="1" a="1"/>
  <c r="D12" i="1" s="1"/>
  <c r="D11" i="1" a="1"/>
  <c r="D11" i="1" s="1"/>
  <c r="D10" i="1" a="1"/>
  <c r="D10" i="1" s="1"/>
  <c r="D9" i="1" a="1"/>
  <c r="D9" i="1" s="1"/>
  <c r="D8" i="1" a="1"/>
  <c r="D8" i="1" s="1"/>
  <c r="D7" i="1" a="1"/>
  <c r="D7" i="1" s="1"/>
  <c r="D6" i="1" a="1"/>
  <c r="D6" i="1" s="1"/>
  <c r="D5" i="1" a="1"/>
  <c r="D5" i="1" s="1"/>
  <c r="G23" i="1" l="1"/>
  <c r="H23" i="1"/>
  <c r="I23" i="1"/>
  <c r="F23" i="1"/>
  <c r="J23" i="1"/>
  <c r="G19" i="1"/>
  <c r="H19" i="1"/>
  <c r="I19" i="1"/>
  <c r="F19" i="1"/>
  <c r="J19" i="1"/>
  <c r="I26" i="1"/>
  <c r="H26" i="1"/>
  <c r="F26" i="1"/>
  <c r="J26" i="1"/>
  <c r="G26" i="1"/>
  <c r="H22" i="1"/>
  <c r="I22" i="1"/>
  <c r="F22" i="1"/>
  <c r="J22" i="1"/>
  <c r="G22" i="1"/>
  <c r="H18" i="1"/>
  <c r="I18" i="1"/>
  <c r="F18" i="1"/>
  <c r="J18" i="1"/>
  <c r="G18" i="1"/>
  <c r="I25" i="1"/>
  <c r="F25" i="1"/>
  <c r="J25" i="1"/>
  <c r="G25" i="1"/>
  <c r="H25" i="1"/>
  <c r="I21" i="1"/>
  <c r="F21" i="1"/>
  <c r="J21" i="1"/>
  <c r="G21" i="1"/>
  <c r="H21" i="1"/>
  <c r="I17" i="1"/>
  <c r="F17" i="1"/>
  <c r="J17" i="1"/>
  <c r="G17" i="1"/>
  <c r="H17" i="1"/>
  <c r="F24" i="1"/>
  <c r="G24" i="1"/>
  <c r="J24" i="1"/>
  <c r="H24" i="1"/>
  <c r="I24" i="1"/>
  <c r="F20" i="1"/>
  <c r="J20" i="1"/>
  <c r="G20" i="1"/>
  <c r="H20" i="1"/>
  <c r="I20" i="1"/>
  <c r="F16" i="1"/>
  <c r="J16" i="1"/>
  <c r="G16" i="1"/>
  <c r="H16" i="1"/>
  <c r="I16" i="1"/>
</calcChain>
</file>

<file path=xl/sharedStrings.xml><?xml version="1.0" encoding="utf-8"?>
<sst xmlns="http://schemas.openxmlformats.org/spreadsheetml/2006/main" count="25" uniqueCount="11">
  <si>
    <t>POMME</t>
  </si>
  <si>
    <t>POIRE</t>
  </si>
  <si>
    <t>BANANE</t>
  </si>
  <si>
    <t>CLEMENTINE</t>
  </si>
  <si>
    <t>MANGUE</t>
  </si>
  <si>
    <t>KIWI</t>
  </si>
  <si>
    <t>LUNDI</t>
  </si>
  <si>
    <t>MARDI</t>
  </si>
  <si>
    <t>MERCREDI</t>
  </si>
  <si>
    <t>JEUDI</t>
  </si>
  <si>
    <t>VENDREDI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</si>
</sst>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1" fillId="0" borderId="0" xfId="0" applyFont="1"/>
    <xf numFmtId="0" fontId="0" fillId="4" borderId="0" xfId="0" applyFill="1" applyAlignment="1">
      <alignment horizontal="center" vertical="center"/>
    </xf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D1:K28"/>
  <sheetViews>
    <sheetView tabSelected="1" workbookViewId="0">
      <selection activeCell="K25" sqref="K25"/>
    </sheetView>
  </sheetViews>
  <sheetFormatPr baseColWidth="10" defaultColWidth="9.109375" defaultRowHeight="14.4" x14ac:dyDescent="0.3"/>
  <cols>
    <col min="1" max="4" width="9.109375" style="1"/>
    <col min="5" max="5" width="12.109375" style="1" bestFit="1" customWidth="1"/>
    <col min="6" max="7" width="9.109375" style="1"/>
    <col min="8" max="8" width="10" style="1" bestFit="1" customWidth="1"/>
    <col min="9" max="9" width="9.109375" style="1"/>
    <col min="10" max="10" width="10" style="1" bestFit="1" customWidth="1"/>
    <col min="11" max="16384" width="9.109375" style="1"/>
  </cols>
  <sheetData>
    <row r="1" spans="4:11" x14ac:dyDescent="0.3">
      <c r="G1"/>
    </row>
    <row r="2" spans="4:11" x14ac:dyDescent="0.3">
      <c r="G2"/>
    </row>
    <row r="5" spans="4:11" x14ac:dyDescent="0.3">
      <c r="D5" s="1" t="str">
        <f t="array" ref="D5">IF(ROW(B1)&gt; COUNTA($B$5:$B$25), "",INDEX($B:$B, SMALL(IF(B$5:B$25&lt;&gt;"",
ROW($5:$25)), ROW(A1))))</f>
        <v/>
      </c>
      <c r="E5" s="2"/>
      <c r="F5" s="2" t="s">
        <v>6</v>
      </c>
      <c r="G5" s="2" t="s">
        <v>7</v>
      </c>
      <c r="H5" s="2" t="s">
        <v>8</v>
      </c>
      <c r="I5" s="2" t="s">
        <v>9</v>
      </c>
      <c r="J5" s="2" t="s">
        <v>10</v>
      </c>
    </row>
    <row r="6" spans="4:11" x14ac:dyDescent="0.3">
      <c r="D6" s="1" t="str">
        <f t="array" ref="D6">IF(ROW(B2)&gt; COUNTA($B$5:$B$25), "",INDEX($B:$B, SMALL(IF(B$5:B$25&lt;&gt;"",
ROW($5:$25)), ROW(A2))))</f>
        <v/>
      </c>
      <c r="E6" s="2" t="s">
        <v>0</v>
      </c>
      <c r="F6" s="2"/>
      <c r="G6" s="2"/>
      <c r="H6" s="2"/>
      <c r="I6" s="2"/>
      <c r="J6" s="2"/>
      <c r="K6" s="5">
        <f>COUNT(F6:J6)</f>
        <v>0</v>
      </c>
    </row>
    <row r="7" spans="4:11" x14ac:dyDescent="0.3">
      <c r="D7" s="1" t="str">
        <f t="array" ref="D7">IF(ROW(B3)&gt; COUNTA($B$5:$B$25), "",INDEX($B:$B, SMALL(IF(B$5:B$25&lt;&gt;"",
ROW($5:$25)), ROW(A3))))</f>
        <v/>
      </c>
      <c r="E7" s="2" t="s">
        <v>1</v>
      </c>
      <c r="F7" s="2"/>
      <c r="G7" s="2">
        <v>58</v>
      </c>
      <c r="H7" s="2"/>
      <c r="I7" s="2"/>
      <c r="J7" s="2"/>
      <c r="K7" s="5">
        <f t="shared" ref="K7:K11" si="0">COUNT(F7:J7)</f>
        <v>1</v>
      </c>
    </row>
    <row r="8" spans="4:11" x14ac:dyDescent="0.3">
      <c r="D8" s="1" t="str">
        <f t="array" ref="D8">IF(ROW(B4)&gt; COUNTA($B$5:$B$25), "",INDEX($B:$B, SMALL(IF(B$5:B$25&lt;&gt;"",
ROW($5:$25)), ROW(A4))))</f>
        <v/>
      </c>
      <c r="E8" s="2" t="s">
        <v>2</v>
      </c>
      <c r="F8" s="2"/>
      <c r="G8" s="2"/>
      <c r="H8" s="2"/>
      <c r="I8" s="2"/>
      <c r="J8" s="2"/>
      <c r="K8" s="5">
        <f t="shared" si="0"/>
        <v>0</v>
      </c>
    </row>
    <row r="9" spans="4:11" x14ac:dyDescent="0.3">
      <c r="D9" s="1" t="str">
        <f t="array" ref="D9">IF(ROW(B5)&gt; COUNTA($B$5:$B$25), "",INDEX($B:$B, SMALL(IF(B$5:B$25&lt;&gt;"",
ROW($5:$25)), ROW(A5))))</f>
        <v/>
      </c>
      <c r="E9" s="2" t="s">
        <v>3</v>
      </c>
      <c r="F9" s="2"/>
      <c r="G9" s="2"/>
      <c r="H9" s="2"/>
      <c r="I9" s="2"/>
      <c r="J9" s="2"/>
      <c r="K9" s="5">
        <f t="shared" si="0"/>
        <v>0</v>
      </c>
    </row>
    <row r="10" spans="4:11" x14ac:dyDescent="0.3">
      <c r="D10" s="1" t="str">
        <f t="array" ref="D10">IF(ROW(B6)&gt; COUNTA($B$5:$B$25), "",INDEX($B:$B, SMALL(IF(B$5:B$25&lt;&gt;"",
ROW($5:$25)), ROW(A6))))</f>
        <v/>
      </c>
      <c r="E10" s="2" t="s">
        <v>4</v>
      </c>
      <c r="F10" s="2">
        <v>36</v>
      </c>
      <c r="G10" s="2"/>
      <c r="H10" s="2"/>
      <c r="I10" s="2"/>
      <c r="J10" s="2"/>
      <c r="K10" s="5">
        <f t="shared" si="0"/>
        <v>1</v>
      </c>
    </row>
    <row r="11" spans="4:11" x14ac:dyDescent="0.3">
      <c r="D11" s="1" t="str">
        <f t="array" ref="D11">IF(ROW(B7)&gt; COUNTA($B$5:$B$25), "",INDEX($B:$B, SMALL(IF(B$5:B$25&lt;&gt;"",
ROW($5:$25)), ROW(A7))))</f>
        <v/>
      </c>
      <c r="E11" s="2" t="s">
        <v>5</v>
      </c>
      <c r="F11" s="2"/>
      <c r="G11" s="2"/>
      <c r="H11" s="2"/>
      <c r="I11" s="2"/>
      <c r="J11" s="2">
        <v>105</v>
      </c>
      <c r="K11" s="5">
        <f t="shared" si="0"/>
        <v>1</v>
      </c>
    </row>
    <row r="12" spans="4:11" x14ac:dyDescent="0.3">
      <c r="D12" s="1" t="str">
        <f t="array" ref="D12">IF(ROW(B8)&gt; COUNTA($B$5:$B$25), "",INDEX($B:$B, SMALL(IF(B$5:B$25&lt;&gt;"",
ROW($5:$25)), ROW(A8))))</f>
        <v/>
      </c>
    </row>
    <row r="13" spans="4:11" x14ac:dyDescent="0.3">
      <c r="D13" s="1" t="str">
        <f t="array" ref="D13">IF(ROW(B9)&gt; COUNTA($B$5:$B$25), "",INDEX($B:$B, SMALL(IF(B$5:B$25&lt;&gt;"",
ROW($5:$25)), ROW(A9))))</f>
        <v/>
      </c>
      <c r="I13" s="4"/>
    </row>
    <row r="14" spans="4:11" x14ac:dyDescent="0.3">
      <c r="D14" s="1" t="str">
        <f t="array" ref="D14">IF(ROW(B10)&gt; COUNTA($B$5:$B$25), "",INDEX($B:$B, SMALL(IF(B$5:B$25&lt;&gt;"",
ROW($5:$25)), ROW(A10))))</f>
        <v/>
      </c>
    </row>
    <row r="15" spans="4:11" x14ac:dyDescent="0.3">
      <c r="D15" s="1" t="str">
        <f t="array" ref="D15">IF(ROW(B11)&gt; COUNTA($B$5:$B$25), "",INDEX($B:$B, SMALL(IF(B$5:B$25&lt;&gt;"",
ROW($5:$25)), ROW(A11))))</f>
        <v/>
      </c>
      <c r="E15" s="3" t="str">
        <f t="array" ref="E15">IFERROR(INDEX(E:E,SMALL(IF($K$6:$K$11&gt;0,ROW($6:$11)),ROW(A1))),"")</f>
        <v>POIRE</v>
      </c>
      <c r="F15" s="3">
        <f>IFERROR(VLOOKUP(E15,$E$6:$J$11,2,0),"")</f>
        <v>0</v>
      </c>
      <c r="G15" s="3">
        <f>IFERROR(VLOOKUP(E15,$E$6:$J$11,3,0),"")</f>
        <v>58</v>
      </c>
      <c r="H15" s="3">
        <f>IFERROR(VLOOKUP(E15,$E$6:$J$11,4,0),"")</f>
        <v>0</v>
      </c>
      <c r="I15" s="3">
        <f>IFERROR(VLOOKUP(E15,$E$6:$J$11,5,0),"")</f>
        <v>0</v>
      </c>
      <c r="J15" s="3">
        <f>IFERROR(VLOOKUP(E15,$E$6:$J$11,6,0),"")</f>
        <v>0</v>
      </c>
    </row>
    <row r="16" spans="4:11" x14ac:dyDescent="0.3">
      <c r="D16" s="1" t="str">
        <f t="array" ref="D16">IF(ROW(B12)&gt; COUNTA($B$5:$B$25), "",INDEX($B:$B, SMALL(IF(B$5:B$25&lt;&gt;"",
ROW($5:$25)), ROW(A12))))</f>
        <v/>
      </c>
      <c r="E16" s="3" t="str">
        <f t="array" ref="E16">IFERROR(INDEX(E:E,SMALL(IF($K$6:$K$11&gt;0,ROW($6:$11)),ROW(A2))),"")</f>
        <v>MANGUE</v>
      </c>
      <c r="F16" s="3">
        <f t="shared" ref="F16:F26" si="1">IFERROR(VLOOKUP(E16,$E$6:$J$11,2,0),"")</f>
        <v>36</v>
      </c>
      <c r="G16" s="3">
        <f t="shared" ref="G16:G26" si="2">IFERROR(VLOOKUP(E16,$E$6:$J$11,3,0),"")</f>
        <v>0</v>
      </c>
      <c r="H16" s="3">
        <f t="shared" ref="H16:H26" si="3">IFERROR(VLOOKUP(E16,$E$6:$J$11,4,0),"")</f>
        <v>0</v>
      </c>
      <c r="I16" s="3">
        <f t="shared" ref="I16:I26" si="4">IFERROR(VLOOKUP(E16,$E$6:$J$11,5,0),"")</f>
        <v>0</v>
      </c>
      <c r="J16" s="3">
        <f t="shared" ref="J16:J26" si="5">IFERROR(VLOOKUP(E16,$E$6:$J$11,6,0),"")</f>
        <v>0</v>
      </c>
    </row>
    <row r="17" spans="4:10" x14ac:dyDescent="0.3">
      <c r="D17" s="1" t="str">
        <f t="array" ref="D17">IF(ROW(B13)&gt; COUNTA($B$5:$B$25), "",INDEX($B:$B, SMALL(IF(B$5:B$25&lt;&gt;"",
ROW($5:$25)), ROW(A13))))</f>
        <v/>
      </c>
      <c r="E17" s="3" t="str">
        <f t="array" ref="E17">IFERROR(INDEX(E:E,SMALL(IF($K$6:$K$11&gt;0,ROW($6:$11)),ROW(A3))),"")</f>
        <v>KIWI</v>
      </c>
      <c r="F17" s="3">
        <f t="shared" si="1"/>
        <v>0</v>
      </c>
      <c r="G17" s="3">
        <f t="shared" si="2"/>
        <v>0</v>
      </c>
      <c r="H17" s="3">
        <f t="shared" si="3"/>
        <v>0</v>
      </c>
      <c r="I17" s="3">
        <f t="shared" si="4"/>
        <v>0</v>
      </c>
      <c r="J17" s="3">
        <f t="shared" si="5"/>
        <v>105</v>
      </c>
    </row>
    <row r="18" spans="4:10" x14ac:dyDescent="0.3">
      <c r="D18" s="1" t="str">
        <f t="array" ref="D18">IF(ROW(B14)&gt; COUNTA($B$5:$B$25), "",INDEX($B:$B, SMALL(IF(B$5:B$25&lt;&gt;"",
ROW($5:$25)), ROW(A14))))</f>
        <v/>
      </c>
      <c r="E18" s="3" t="str">
        <f t="array" ref="E18">IFERROR(INDEX(E:E,SMALL(IF($K$6:$K$11&gt;0,ROW($6:$11)),ROW(A4))),"")</f>
        <v/>
      </c>
      <c r="F18" s="3" t="str">
        <f t="shared" si="1"/>
        <v/>
      </c>
      <c r="G18" s="3" t="str">
        <f t="shared" si="2"/>
        <v/>
      </c>
      <c r="H18" s="3" t="str">
        <f t="shared" si="3"/>
        <v/>
      </c>
      <c r="I18" s="3" t="str">
        <f t="shared" si="4"/>
        <v/>
      </c>
      <c r="J18" s="3" t="str">
        <f t="shared" si="5"/>
        <v/>
      </c>
    </row>
    <row r="19" spans="4:10" x14ac:dyDescent="0.3">
      <c r="D19" s="1" t="str">
        <f t="array" ref="D19">IF(ROW(B15)&gt; COUNTA($B$5:$B$25), "",INDEX($B:$B, SMALL(IF(B$5:B$25&lt;&gt;"",
ROW($5:$25)), ROW(A15))))</f>
        <v/>
      </c>
      <c r="E19" s="3" t="str">
        <f t="array" ref="E19">IFERROR(INDEX(E:E,SMALL(IF($K$6:$K$11&gt;0,ROW($6:$11)),ROW(A5))),"")</f>
        <v/>
      </c>
      <c r="F19" s="3" t="str">
        <f t="shared" si="1"/>
        <v/>
      </c>
      <c r="G19" s="3" t="str">
        <f t="shared" si="2"/>
        <v/>
      </c>
      <c r="H19" s="3" t="str">
        <f t="shared" si="3"/>
        <v/>
      </c>
      <c r="I19" s="3" t="str">
        <f t="shared" si="4"/>
        <v/>
      </c>
      <c r="J19" s="3" t="str">
        <f t="shared" si="5"/>
        <v/>
      </c>
    </row>
    <row r="20" spans="4:10" x14ac:dyDescent="0.3">
      <c r="D20" s="1" t="str">
        <f t="array" ref="D20">IF(ROW(B16)&gt; COUNTA($B$5:$B$25), "",INDEX($B:$B, SMALL(IF(B$5:B$25&lt;&gt;"",
ROW($5:$25)), ROW(A16))))</f>
        <v/>
      </c>
      <c r="E20" s="3" t="str">
        <f t="array" ref="E20">IFERROR(INDEX(E:E,SMALL(IF($K$6:$K$11&gt;0,ROW($6:$11)),ROW(A6))),"")</f>
        <v/>
      </c>
      <c r="F20" s="3" t="str">
        <f t="shared" si="1"/>
        <v/>
      </c>
      <c r="G20" s="3" t="str">
        <f t="shared" si="2"/>
        <v/>
      </c>
      <c r="H20" s="3" t="str">
        <f t="shared" si="3"/>
        <v/>
      </c>
      <c r="I20" s="3" t="str">
        <f t="shared" si="4"/>
        <v/>
      </c>
      <c r="J20" s="3" t="str">
        <f t="shared" si="5"/>
        <v/>
      </c>
    </row>
    <row r="21" spans="4:10" x14ac:dyDescent="0.3">
      <c r="D21" s="1" t="str">
        <f t="array" ref="D21">IF(ROW(B17)&gt; COUNTA($B$5:$B$25), "",INDEX($B:$B, SMALL(IF(B$5:B$25&lt;&gt;"",
ROW($5:$25)), ROW(A17))))</f>
        <v/>
      </c>
      <c r="E21" s="3" t="str">
        <f t="array" ref="E21">IFERROR(INDEX(E:E,SMALL(IF($K$6:$K$11&gt;0,ROW($6:$11)),ROW(A7))),"")</f>
        <v/>
      </c>
      <c r="F21" s="3" t="str">
        <f t="shared" si="1"/>
        <v/>
      </c>
      <c r="G21" s="3" t="str">
        <f t="shared" si="2"/>
        <v/>
      </c>
      <c r="H21" s="3" t="str">
        <f t="shared" si="3"/>
        <v/>
      </c>
      <c r="I21" s="3" t="str">
        <f t="shared" si="4"/>
        <v/>
      </c>
      <c r="J21" s="3" t="str">
        <f t="shared" si="5"/>
        <v/>
      </c>
    </row>
    <row r="22" spans="4:10" x14ac:dyDescent="0.3">
      <c r="D22" s="1" t="str">
        <f t="array" ref="D22">IF(ROW(B18)&gt; COUNTA($B$5:$B$25), "",INDEX($B:$B, SMALL(IF(B$5:B$25&lt;&gt;"",
ROW($5:$25)), ROW(A18))))</f>
        <v/>
      </c>
      <c r="E22" s="3" t="str">
        <f t="array" ref="E22">IFERROR(INDEX(E:E,SMALL(IF($K$6:$K$11&gt;0,ROW($6:$11)),ROW(A8))),"")</f>
        <v/>
      </c>
      <c r="F22" s="3" t="str">
        <f t="shared" si="1"/>
        <v/>
      </c>
      <c r="G22" s="3" t="str">
        <f t="shared" si="2"/>
        <v/>
      </c>
      <c r="H22" s="3" t="str">
        <f t="shared" si="3"/>
        <v/>
      </c>
      <c r="I22" s="3" t="str">
        <f t="shared" si="4"/>
        <v/>
      </c>
      <c r="J22" s="3" t="str">
        <f t="shared" si="5"/>
        <v/>
      </c>
    </row>
    <row r="23" spans="4:10" x14ac:dyDescent="0.3">
      <c r="D23" s="1" t="str">
        <f t="array" ref="D23">IF(ROW(B19)&gt; COUNTA($B$5:$B$25), "",INDEX($B:$B, SMALL(IF(B$5:B$25&lt;&gt;"",
ROW($5:$25)), ROW(A19))))</f>
        <v/>
      </c>
      <c r="E23" s="3" t="str">
        <f t="array" ref="E23">IFERROR(INDEX(E:E,SMALL(IF($K$6:$K$11&gt;0,ROW($6:$11)),ROW(A9))),"")</f>
        <v/>
      </c>
      <c r="F23" s="3" t="str">
        <f t="shared" si="1"/>
        <v/>
      </c>
      <c r="G23" s="3" t="str">
        <f t="shared" si="2"/>
        <v/>
      </c>
      <c r="H23" s="3" t="str">
        <f t="shared" si="3"/>
        <v/>
      </c>
      <c r="I23" s="3" t="str">
        <f t="shared" si="4"/>
        <v/>
      </c>
      <c r="J23" s="3" t="str">
        <f t="shared" si="5"/>
        <v/>
      </c>
    </row>
    <row r="24" spans="4:10" x14ac:dyDescent="0.3">
      <c r="D24" s="1" t="str">
        <f t="array" ref="D24">IF(ROW(B20)&gt; COUNTA($B$5:$B$25), "",INDEX($B:$B, SMALL(IF(B$5:B$25&lt;&gt;"",
ROW($5:$25)), ROW(A20))))</f>
        <v/>
      </c>
      <c r="E24" s="3" t="str">
        <f t="array" ref="E24">IFERROR(INDEX(E:E,SMALL(IF($K$6:$K$11&gt;0,ROW($6:$11)),ROW(A10))),"")</f>
        <v/>
      </c>
      <c r="F24" s="3" t="str">
        <f t="shared" si="1"/>
        <v/>
      </c>
      <c r="G24" s="3" t="str">
        <f t="shared" si="2"/>
        <v/>
      </c>
      <c r="H24" s="3" t="str">
        <f t="shared" si="3"/>
        <v/>
      </c>
      <c r="I24" s="3" t="str">
        <f t="shared" si="4"/>
        <v/>
      </c>
      <c r="J24" s="3" t="str">
        <f t="shared" si="5"/>
        <v/>
      </c>
    </row>
    <row r="25" spans="4:10" x14ac:dyDescent="0.3">
      <c r="D25" s="1" t="str">
        <f t="array" ref="D25">IF(ROW(B21)&gt; COUNTA($B$5:$B$25), "",INDEX($B:$B, SMALL(IF(B$5:B$25&lt;&gt;"",
ROW($5:$25)), ROW(A21))))</f>
        <v/>
      </c>
      <c r="E25" s="3" t="str">
        <f t="array" ref="E25">IFERROR(INDEX(E:E,SMALL(IF($K$6:$K$11&gt;0,ROW($6:$11)),ROW(A11))),"")</f>
        <v/>
      </c>
      <c r="F25" s="3" t="str">
        <f t="shared" si="1"/>
        <v/>
      </c>
      <c r="G25" s="3" t="str">
        <f t="shared" si="2"/>
        <v/>
      </c>
      <c r="H25" s="3" t="str">
        <f t="shared" si="3"/>
        <v/>
      </c>
      <c r="I25" s="3" t="str">
        <f t="shared" si="4"/>
        <v/>
      </c>
      <c r="J25" s="3" t="str">
        <f t="shared" si="5"/>
        <v/>
      </c>
    </row>
    <row r="26" spans="4:10" x14ac:dyDescent="0.3">
      <c r="D26" s="1" t="str">
        <f t="array" ref="D26">IF(ROW(B22)&gt; COUNTA($B$5:$B$25), "",INDEX($B:$B, SMALL(IF(B$5:B$25&lt;&gt;"",
ROW($5:$25)), ROW(A22))))</f>
        <v/>
      </c>
      <c r="E26" s="3" t="str">
        <f t="array" ref="E26">IFERROR(INDEX(E:E,SMALL(IF($K$6:$K$11&gt;0,ROW($6:$11)),ROW(A12))),"")</f>
        <v/>
      </c>
      <c r="F26" s="3" t="str">
        <f t="shared" si="1"/>
        <v/>
      </c>
      <c r="G26" s="3" t="str">
        <f t="shared" si="2"/>
        <v/>
      </c>
      <c r="H26" s="3" t="str">
        <f t="shared" si="3"/>
        <v/>
      </c>
      <c r="I26" s="3" t="str">
        <f t="shared" si="4"/>
        <v/>
      </c>
      <c r="J26" s="3" t="str">
        <f t="shared" si="5"/>
        <v/>
      </c>
    </row>
    <row r="27" spans="4:10" x14ac:dyDescent="0.3">
      <c r="D27" s="1" t="str">
        <f t="array" ref="D27">IF(ROW(B23)&gt; COUNTA($B$5:$B$25), "",INDEX($B:$B, SMALL(IF(B$5:B$25&lt;&gt;"",
ROW($5:$25)), ROW(A23))))</f>
        <v/>
      </c>
    </row>
    <row r="28" spans="4:10" x14ac:dyDescent="0.3">
      <c r="E28" s="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D60404-D182-4B30-BD1C-178C82E67384}">
  <dimension ref="E5:J26"/>
  <sheetViews>
    <sheetView workbookViewId="0">
      <selection activeCell="B27" sqref="B27"/>
    </sheetView>
  </sheetViews>
  <sheetFormatPr baseColWidth="10" defaultColWidth="9.109375" defaultRowHeight="14.4" x14ac:dyDescent="0.3"/>
  <cols>
    <col min="1" max="4" width="9.109375" style="1"/>
    <col min="5" max="5" width="12.109375" style="1" bestFit="1" customWidth="1"/>
    <col min="6" max="7" width="9.109375" style="1"/>
    <col min="8" max="8" width="10" style="1" bestFit="1" customWidth="1"/>
    <col min="9" max="9" width="9.109375" style="1"/>
    <col min="10" max="10" width="10" style="1" bestFit="1" customWidth="1"/>
    <col min="11" max="16384" width="9.109375" style="1"/>
  </cols>
  <sheetData>
    <row r="5" spans="5:10" x14ac:dyDescent="0.3">
      <c r="E5" s="2"/>
      <c r="F5" s="2" t="s">
        <v>6</v>
      </c>
      <c r="G5" s="2" t="s">
        <v>7</v>
      </c>
      <c r="H5" s="2" t="s">
        <v>8</v>
      </c>
      <c r="I5" s="2" t="s">
        <v>9</v>
      </c>
      <c r="J5" s="2" t="s">
        <v>10</v>
      </c>
    </row>
    <row r="6" spans="5:10" x14ac:dyDescent="0.3">
      <c r="E6" s="2" t="s">
        <v>0</v>
      </c>
      <c r="F6" s="2"/>
      <c r="G6" s="2"/>
      <c r="H6" s="2"/>
      <c r="I6" s="2"/>
      <c r="J6" s="2"/>
    </row>
    <row r="7" spans="5:10" x14ac:dyDescent="0.3">
      <c r="E7" s="2" t="s">
        <v>1</v>
      </c>
      <c r="F7" s="2"/>
      <c r="G7" s="2">
        <v>58</v>
      </c>
      <c r="H7" s="2"/>
      <c r="I7" s="2"/>
      <c r="J7" s="2"/>
    </row>
    <row r="8" spans="5:10" x14ac:dyDescent="0.3">
      <c r="E8" s="2" t="s">
        <v>2</v>
      </c>
      <c r="F8" s="2"/>
      <c r="G8" s="2"/>
      <c r="H8" s="2"/>
      <c r="I8" s="2"/>
      <c r="J8" s="2"/>
    </row>
    <row r="9" spans="5:10" x14ac:dyDescent="0.3">
      <c r="E9" s="2" t="s">
        <v>3</v>
      </c>
      <c r="F9" s="2"/>
      <c r="G9" s="2"/>
      <c r="H9" s="2"/>
      <c r="I9" s="2"/>
      <c r="J9" s="2"/>
    </row>
    <row r="10" spans="5:10" x14ac:dyDescent="0.3">
      <c r="E10" s="2" t="s">
        <v>4</v>
      </c>
      <c r="F10" s="2">
        <v>36</v>
      </c>
      <c r="G10" s="2"/>
      <c r="H10" s="2"/>
      <c r="I10" s="2"/>
      <c r="J10" s="2"/>
    </row>
    <row r="11" spans="5:10" x14ac:dyDescent="0.3">
      <c r="E11" s="2" t="s">
        <v>5</v>
      </c>
      <c r="F11" s="2"/>
      <c r="G11" s="2"/>
      <c r="H11" s="2"/>
      <c r="I11" s="2"/>
      <c r="J11" s="2">
        <v>105</v>
      </c>
    </row>
    <row r="15" spans="5:10" x14ac:dyDescent="0.3">
      <c r="E15" s="3" t="s">
        <v>1</v>
      </c>
      <c r="F15" s="3"/>
      <c r="G15" s="3">
        <v>58</v>
      </c>
      <c r="H15" s="3"/>
      <c r="I15" s="3"/>
      <c r="J15" s="3"/>
    </row>
    <row r="16" spans="5:10" x14ac:dyDescent="0.3">
      <c r="E16" s="3" t="s">
        <v>4</v>
      </c>
      <c r="F16" s="3">
        <v>36</v>
      </c>
      <c r="G16" s="3"/>
      <c r="H16" s="3"/>
      <c r="I16" s="3"/>
      <c r="J16" s="3"/>
    </row>
    <row r="17" spans="5:10" x14ac:dyDescent="0.3">
      <c r="E17" s="3" t="s">
        <v>5</v>
      </c>
      <c r="F17" s="3"/>
      <c r="G17" s="3"/>
      <c r="H17" s="3"/>
      <c r="I17" s="3"/>
      <c r="J17" s="3">
        <v>105</v>
      </c>
    </row>
    <row r="18" spans="5:10" x14ac:dyDescent="0.3">
      <c r="E18" s="3"/>
      <c r="F18" s="3"/>
      <c r="G18" s="3"/>
      <c r="H18" s="3"/>
      <c r="I18" s="3"/>
      <c r="J18" s="3"/>
    </row>
    <row r="19" spans="5:10" x14ac:dyDescent="0.3">
      <c r="E19" s="3"/>
      <c r="F19" s="3"/>
      <c r="G19" s="3"/>
      <c r="H19" s="3"/>
      <c r="I19" s="3"/>
      <c r="J19" s="3"/>
    </row>
    <row r="20" spans="5:10" x14ac:dyDescent="0.3">
      <c r="E20" s="3"/>
      <c r="F20" s="3"/>
      <c r="G20" s="3"/>
      <c r="H20" s="3"/>
      <c r="I20" s="3"/>
      <c r="J20" s="3"/>
    </row>
    <row r="21" spans="5:10" x14ac:dyDescent="0.3">
      <c r="E21" s="3"/>
      <c r="F21" s="3"/>
      <c r="G21" s="3"/>
      <c r="H21" s="3"/>
      <c r="I21" s="3"/>
      <c r="J21" s="3"/>
    </row>
    <row r="22" spans="5:10" x14ac:dyDescent="0.3">
      <c r="E22" s="3"/>
      <c r="F22" s="3"/>
      <c r="G22" s="3"/>
      <c r="H22" s="3"/>
      <c r="I22" s="3"/>
      <c r="J22" s="3"/>
    </row>
    <row r="23" spans="5:10" x14ac:dyDescent="0.3">
      <c r="E23" s="3"/>
      <c r="F23" s="3"/>
      <c r="G23" s="3"/>
      <c r="H23" s="3"/>
      <c r="I23" s="3"/>
      <c r="J23" s="3"/>
    </row>
    <row r="24" spans="5:10" x14ac:dyDescent="0.3">
      <c r="E24" s="3"/>
      <c r="F24" s="3"/>
      <c r="G24" s="3"/>
      <c r="H24" s="3"/>
      <c r="I24" s="3"/>
      <c r="J24" s="3"/>
    </row>
    <row r="25" spans="5:10" x14ac:dyDescent="0.3">
      <c r="E25" s="3"/>
      <c r="F25" s="3"/>
      <c r="G25" s="3"/>
      <c r="H25" s="3"/>
      <c r="I25" s="3"/>
      <c r="J25" s="3"/>
    </row>
    <row r="26" spans="5:10" x14ac:dyDescent="0.3">
      <c r="E26" s="3"/>
      <c r="F26" s="3"/>
      <c r="G26" s="3"/>
      <c r="H26" s="3"/>
      <c r="I26" s="3"/>
      <c r="J26" s="3"/>
    </row>
  </sheetData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2</vt:i4>
      </vt:variant>
    </vt:vector>
  </HeadingPairs>
  <TitlesOfParts>
    <vt:vector size="2" baseType="lpstr">
      <vt:lpstr>Feuil1</vt:lpstr>
      <vt:lpstr>Tabelle1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Aurélien Deligné</dc:creator>
  <cp:lastModifiedBy>Hicham Maddouch</cp:lastModifiedBy>
  <dcterms:created xsi:type="dcterms:W3CDTF">2015-06-05T18:19:34Z</dcterms:created>
  <dcterms:modified xsi:type="dcterms:W3CDTF">2019-12-06T10:13:51Z</dcterms:modified>
</cp:coreProperties>
</file>