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filterPrivacy="1" codeName="DieseArbeitsmappe"/>
  <bookViews>
    <workbookView xWindow="-108" yWindow="-108" windowWidth="23256" windowHeight="12576" activeTab="2"/>
  </bookViews>
  <sheets>
    <sheet name="Feuil1" sheetId="1" r:id="rId1"/>
    <sheet name="resultat_formules" sheetId="2" r:id="rId2"/>
    <sheet name="resultat_macro" sheetId="5" r:id="rId3"/>
    <sheet name="template" sheetId="8" r:id="rId4"/>
  </sheets>
  <definedNames>
    <definedName name="_xlnm._FilterDatabase" localSheetId="0" hidden="1">Feuil1!$C$2:$C$46</definedName>
    <definedName name="_xlnm.Extract" localSheetId="2">resultat_macro!$A$1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9" i="5" l="1"/>
  <c r="D8" i="5"/>
  <c r="D7" i="5"/>
  <c r="D6" i="5"/>
  <c r="D5" i="5"/>
  <c r="D9" i="8"/>
  <c r="D8" i="8"/>
  <c r="D7" i="8"/>
  <c r="D6" i="8"/>
  <c r="D5" i="8"/>
  <c r="A3" i="2" l="1" a="1"/>
  <c r="A3" i="2" s="1"/>
  <c r="D2" i="2" a="1"/>
  <c r="D2" i="2" s="1"/>
  <c r="B39" i="2"/>
  <c r="B33" i="2"/>
  <c r="B27" i="2"/>
  <c r="B21" i="2"/>
  <c r="B15" i="2"/>
  <c r="B9" i="2"/>
  <c r="B3" i="2"/>
  <c r="D3" i="2" l="1"/>
  <c r="D43" i="2"/>
  <c r="D41" i="2"/>
  <c r="D39" i="2"/>
  <c r="D42" i="2"/>
  <c r="D40" i="2"/>
  <c r="D37" i="2"/>
  <c r="D35" i="2"/>
  <c r="D33" i="2"/>
  <c r="D36" i="2"/>
  <c r="D34" i="2"/>
  <c r="D31" i="2"/>
  <c r="D29" i="2"/>
  <c r="D27" i="2"/>
  <c r="D30" i="2"/>
  <c r="D28" i="2"/>
  <c r="D25" i="2"/>
  <c r="D23" i="2"/>
  <c r="D24" i="2"/>
  <c r="D22" i="2"/>
  <c r="D21" i="2"/>
  <c r="D19" i="2"/>
  <c r="D17" i="2"/>
  <c r="D15" i="2"/>
  <c r="D18" i="2"/>
  <c r="D16" i="2"/>
  <c r="D13" i="2"/>
  <c r="D11" i="2"/>
  <c r="E10" i="2"/>
  <c r="D9" i="2"/>
  <c r="D12" i="2"/>
  <c r="D10" i="2"/>
  <c r="D6" i="2"/>
  <c r="D5" i="2"/>
  <c r="D4" i="2"/>
  <c r="D7" i="2"/>
  <c r="A4" i="2" a="1"/>
  <c r="A4" i="2" s="1"/>
  <c r="E2" i="2" a="1"/>
  <c r="E2" i="2" s="1"/>
  <c r="E17" i="2" s="1"/>
  <c r="E23" i="2" l="1"/>
  <c r="E7" i="2"/>
  <c r="E4" i="2"/>
  <c r="E11" i="2"/>
  <c r="E16" i="2"/>
  <c r="E5" i="2"/>
  <c r="E31" i="2"/>
  <c r="E35" i="2"/>
  <c r="E25" i="2"/>
  <c r="E18" i="2"/>
  <c r="E28" i="2"/>
  <c r="E39" i="2"/>
  <c r="E40" i="2"/>
  <c r="E42" i="2"/>
  <c r="E37" i="2"/>
  <c r="E22" i="2"/>
  <c r="E29" i="2"/>
  <c r="E41" i="2"/>
  <c r="E34" i="2"/>
  <c r="E21" i="2"/>
  <c r="E24" i="2"/>
  <c r="E19" i="2"/>
  <c r="E15" i="2"/>
  <c r="E27" i="2"/>
  <c r="E30" i="2"/>
  <c r="E43" i="2"/>
  <c r="E36" i="2"/>
  <c r="E33" i="2"/>
  <c r="E6" i="2"/>
  <c r="E3" i="2"/>
  <c r="E9" i="2"/>
  <c r="E12" i="2"/>
  <c r="E13" i="2"/>
  <c r="F2" i="2" a="1"/>
  <c r="F2" i="2" s="1"/>
  <c r="A5" i="2" a="1"/>
  <c r="A5" i="2" s="1"/>
  <c r="F42" i="2" l="1"/>
  <c r="F33" i="2"/>
  <c r="F22" i="2"/>
  <c r="F16" i="2"/>
  <c r="F19" i="2"/>
  <c r="F39" i="2"/>
  <c r="F35" i="2"/>
  <c r="F28" i="2"/>
  <c r="F27" i="2"/>
  <c r="F24" i="2"/>
  <c r="F41" i="2"/>
  <c r="F34" i="2"/>
  <c r="F37" i="2"/>
  <c r="F30" i="2"/>
  <c r="F29" i="2"/>
  <c r="F23" i="2"/>
  <c r="F15" i="2"/>
  <c r="F40" i="2"/>
  <c r="F43" i="2"/>
  <c r="F36" i="2"/>
  <c r="F31" i="2"/>
  <c r="F25" i="2"/>
  <c r="F18" i="2"/>
  <c r="F10" i="2"/>
  <c r="F9" i="2"/>
  <c r="F4" i="2"/>
  <c r="F7" i="2"/>
  <c r="F17" i="2"/>
  <c r="F12" i="2"/>
  <c r="F11" i="2"/>
  <c r="F3" i="2"/>
  <c r="F5" i="2"/>
  <c r="F21" i="2"/>
  <c r="F13" i="2"/>
  <c r="F6" i="2"/>
  <c r="A6" i="2" a="1"/>
  <c r="A6" i="2" s="1"/>
  <c r="G2" i="2" a="1"/>
  <c r="G2" i="2" s="1"/>
  <c r="G41" i="2" l="1"/>
  <c r="G39" i="2"/>
  <c r="G36" i="2"/>
  <c r="G33" i="2"/>
  <c r="G27" i="2"/>
  <c r="G21" i="2"/>
  <c r="G16" i="2"/>
  <c r="G19" i="2"/>
  <c r="G43" i="2"/>
  <c r="G34" i="2"/>
  <c r="G30" i="2"/>
  <c r="G31" i="2"/>
  <c r="G23" i="2"/>
  <c r="G42" i="2"/>
  <c r="G35" i="2"/>
  <c r="G28" i="2"/>
  <c r="G22" i="2"/>
  <c r="G25" i="2"/>
  <c r="G40" i="2"/>
  <c r="G37" i="2"/>
  <c r="G29" i="2"/>
  <c r="G17" i="2"/>
  <c r="G13" i="2"/>
  <c r="G4" i="2"/>
  <c r="G3" i="2"/>
  <c r="G5" i="2"/>
  <c r="G24" i="2"/>
  <c r="G12" i="2"/>
  <c r="G9" i="2"/>
  <c r="G10" i="2"/>
  <c r="G7" i="2"/>
  <c r="G18" i="2"/>
  <c r="G15" i="2"/>
  <c r="G11" i="2"/>
  <c r="G6" i="2"/>
  <c r="A7" i="2" a="1"/>
  <c r="A7" i="2" s="1"/>
  <c r="H2" i="2" a="1"/>
  <c r="H2" i="2" s="1"/>
  <c r="I2" i="2" a="1"/>
  <c r="I2" i="2" s="1"/>
  <c r="I42" i="2" l="1"/>
  <c r="I37" i="2"/>
  <c r="I33" i="2"/>
  <c r="I29" i="2"/>
  <c r="I30" i="2"/>
  <c r="I27" i="2"/>
  <c r="I22" i="2"/>
  <c r="I17" i="2"/>
  <c r="I15" i="2"/>
  <c r="I41" i="2"/>
  <c r="I39" i="2"/>
  <c r="I34" i="2"/>
  <c r="I21" i="2"/>
  <c r="I24" i="2"/>
  <c r="I43" i="2"/>
  <c r="I40" i="2"/>
  <c r="I36" i="2"/>
  <c r="I31" i="2"/>
  <c r="I28" i="2"/>
  <c r="I23" i="2"/>
  <c r="I16" i="2"/>
  <c r="I35" i="2"/>
  <c r="I5" i="2"/>
  <c r="I25" i="2"/>
  <c r="I19" i="2"/>
  <c r="I11" i="2"/>
  <c r="I9" i="2"/>
  <c r="I4" i="2"/>
  <c r="I13" i="2"/>
  <c r="I12" i="2"/>
  <c r="I18" i="2"/>
  <c r="I10" i="2"/>
  <c r="I7" i="2"/>
  <c r="I6" i="2"/>
  <c r="I3" i="2"/>
  <c r="H43" i="2"/>
  <c r="H34" i="2"/>
  <c r="H27" i="2"/>
  <c r="H23" i="2"/>
  <c r="H17" i="2"/>
  <c r="H40" i="2"/>
  <c r="H33" i="2"/>
  <c r="H36" i="2"/>
  <c r="H29" i="2"/>
  <c r="H28" i="2"/>
  <c r="H25" i="2"/>
  <c r="H39" i="2"/>
  <c r="H42" i="2"/>
  <c r="H35" i="2"/>
  <c r="H31" i="2"/>
  <c r="H30" i="2"/>
  <c r="H24" i="2"/>
  <c r="H16" i="2"/>
  <c r="H41" i="2"/>
  <c r="H37" i="2"/>
  <c r="H11" i="2"/>
  <c r="H10" i="2"/>
  <c r="H4" i="2"/>
  <c r="H7" i="2"/>
  <c r="H19" i="2"/>
  <c r="H15" i="2"/>
  <c r="H13" i="2"/>
  <c r="H12" i="2"/>
  <c r="H6" i="2"/>
  <c r="H21" i="2"/>
  <c r="H22" i="2"/>
  <c r="H18" i="2"/>
  <c r="H9" i="2"/>
  <c r="H5" i="2"/>
  <c r="H3" i="2"/>
  <c r="A8" i="2" a="1"/>
  <c r="A8" i="2" s="1"/>
  <c r="J2" i="2" a="1"/>
  <c r="J2" i="2" s="1"/>
  <c r="K2" i="2" l="1" a="1"/>
  <c r="K2" i="2" s="1"/>
  <c r="J39" i="2"/>
  <c r="J35" i="2"/>
  <c r="J28" i="2"/>
  <c r="J27" i="2"/>
  <c r="J24" i="2"/>
  <c r="J21" i="2"/>
  <c r="J18" i="2"/>
  <c r="J41" i="2"/>
  <c r="J34" i="2"/>
  <c r="J37" i="2"/>
  <c r="J30" i="2"/>
  <c r="J29" i="2"/>
  <c r="J23" i="2"/>
  <c r="J40" i="2"/>
  <c r="J43" i="2"/>
  <c r="J36" i="2"/>
  <c r="J31" i="2"/>
  <c r="J25" i="2"/>
  <c r="J17" i="2"/>
  <c r="J42" i="2"/>
  <c r="J33" i="2"/>
  <c r="J19" i="2"/>
  <c r="J15" i="2"/>
  <c r="J12" i="2"/>
  <c r="J11" i="2"/>
  <c r="J3" i="2"/>
  <c r="J5" i="2"/>
  <c r="J7" i="2"/>
  <c r="J13" i="2"/>
  <c r="J6" i="2"/>
  <c r="J4" i="2"/>
  <c r="J22" i="2"/>
  <c r="J16" i="2"/>
  <c r="J10" i="2"/>
  <c r="J9" i="2"/>
  <c r="A9" i="2" a="1"/>
  <c r="A9" i="2" s="1"/>
  <c r="L2" i="2" l="1" a="1"/>
  <c r="L2" i="2" s="1"/>
  <c r="K43" i="2"/>
  <c r="K30" i="2"/>
  <c r="K31" i="2"/>
  <c r="K23" i="2"/>
  <c r="K18" i="2"/>
  <c r="K42" i="2"/>
  <c r="K35" i="2"/>
  <c r="K22" i="2"/>
  <c r="K25" i="2"/>
  <c r="K39" i="2"/>
  <c r="K34" i="2"/>
  <c r="K37" i="2"/>
  <c r="K27" i="2"/>
  <c r="K29" i="2"/>
  <c r="K28" i="2"/>
  <c r="K24" i="2"/>
  <c r="K17" i="2"/>
  <c r="K12" i="2"/>
  <c r="K41" i="2"/>
  <c r="K40" i="2"/>
  <c r="K36" i="2"/>
  <c r="K33" i="2"/>
  <c r="K19" i="2"/>
  <c r="K5" i="2"/>
  <c r="K4" i="2"/>
  <c r="K21" i="2"/>
  <c r="K15" i="2"/>
  <c r="K13" i="2"/>
  <c r="K9" i="2"/>
  <c r="K7" i="2"/>
  <c r="K10" i="2"/>
  <c r="K16" i="2"/>
  <c r="K11" i="2"/>
  <c r="K3" i="2"/>
  <c r="K6" i="2"/>
  <c r="A10" i="2" a="1"/>
  <c r="A10" i="2" s="1"/>
  <c r="L40" i="2" l="1"/>
  <c r="L33" i="2"/>
  <c r="L36" i="2"/>
  <c r="L29" i="2"/>
  <c r="L28" i="2"/>
  <c r="L25" i="2"/>
  <c r="L22" i="2"/>
  <c r="L19" i="2"/>
  <c r="L39" i="2"/>
  <c r="L42" i="2"/>
  <c r="L35" i="2"/>
  <c r="L31" i="2"/>
  <c r="L30" i="2"/>
  <c r="L24" i="2"/>
  <c r="L41" i="2"/>
  <c r="L37" i="2"/>
  <c r="L21" i="2"/>
  <c r="L15" i="2"/>
  <c r="L18" i="2"/>
  <c r="L43" i="2"/>
  <c r="L34" i="2"/>
  <c r="L27" i="2"/>
  <c r="L23" i="2"/>
  <c r="L13" i="2"/>
  <c r="L12" i="2"/>
  <c r="L6" i="2"/>
  <c r="L7" i="2"/>
  <c r="L10" i="2"/>
  <c r="L4" i="2"/>
  <c r="L17" i="2"/>
  <c r="L9" i="2"/>
  <c r="L5" i="2"/>
  <c r="L11" i="2"/>
  <c r="L16" i="2"/>
  <c r="L3" i="2"/>
  <c r="M2" i="2" a="1"/>
  <c r="M2" i="2" s="1"/>
  <c r="A11" i="2" a="1"/>
  <c r="A11" i="2" s="1"/>
  <c r="A12" i="2" s="1" a="1"/>
  <c r="A12" i="2" s="1"/>
  <c r="A13" i="2" s="1" a="1"/>
  <c r="A13" i="2" s="1"/>
  <c r="A14" i="2" s="1" a="1"/>
  <c r="A14" i="2" s="1"/>
  <c r="A15" i="2" s="1" a="1"/>
  <c r="A15" i="2" s="1"/>
  <c r="A16" i="2" s="1" a="1"/>
  <c r="A16" i="2" s="1"/>
  <c r="A17" i="2" s="1" a="1"/>
  <c r="A17" i="2" s="1"/>
  <c r="A18" i="2" s="1" a="1"/>
  <c r="A18" i="2" s="1"/>
  <c r="A19" i="2" s="1" a="1"/>
  <c r="A19" i="2" s="1"/>
  <c r="A20" i="2" s="1" a="1"/>
  <c r="A20" i="2" s="1"/>
  <c r="A21" i="2" s="1" a="1"/>
  <c r="A21" i="2" s="1"/>
  <c r="A22" i="2" s="1" a="1"/>
  <c r="A22" i="2" s="1"/>
  <c r="A23" i="2" s="1" a="1"/>
  <c r="A23" i="2" s="1"/>
  <c r="A24" i="2" s="1" a="1"/>
  <c r="A24" i="2" s="1"/>
  <c r="A25" i="2" s="1" a="1"/>
  <c r="A25" i="2" s="1"/>
  <c r="A26" i="2" s="1" a="1"/>
  <c r="A26" i="2" s="1"/>
  <c r="A27" i="2" s="1" a="1"/>
  <c r="A27" i="2" s="1"/>
  <c r="A28" i="2" s="1" a="1"/>
  <c r="A28" i="2" s="1"/>
  <c r="A29" i="2" s="1" a="1"/>
  <c r="A29" i="2" s="1"/>
  <c r="A30" i="2" s="1" a="1"/>
  <c r="A30" i="2" s="1"/>
  <c r="N2" i="2" l="1" a="1"/>
  <c r="N2" i="2" s="1"/>
  <c r="M41" i="2"/>
  <c r="M39" i="2"/>
  <c r="M40" i="2"/>
  <c r="M34" i="2"/>
  <c r="M21" i="2"/>
  <c r="M24" i="2"/>
  <c r="M19" i="2"/>
  <c r="M43" i="2"/>
  <c r="M36" i="2"/>
  <c r="M31" i="2"/>
  <c r="M28" i="2"/>
  <c r="M23" i="2"/>
  <c r="M35" i="2"/>
  <c r="M33" i="2"/>
  <c r="M25" i="2"/>
  <c r="M18" i="2"/>
  <c r="M13" i="2"/>
  <c r="M42" i="2"/>
  <c r="M37" i="2"/>
  <c r="M29" i="2"/>
  <c r="M27" i="2"/>
  <c r="M30" i="2"/>
  <c r="M17" i="2"/>
  <c r="M11" i="2"/>
  <c r="M4" i="2"/>
  <c r="M15" i="2"/>
  <c r="M16" i="2"/>
  <c r="M10" i="2"/>
  <c r="M7" i="2"/>
  <c r="M9" i="2"/>
  <c r="M6" i="2"/>
  <c r="M22" i="2"/>
  <c r="M12" i="2"/>
  <c r="M3" i="2"/>
  <c r="M5" i="2"/>
  <c r="O2" i="2" l="1" a="1"/>
  <c r="O2" i="2" s="1"/>
  <c r="N41" i="2"/>
  <c r="N34" i="2"/>
  <c r="N37" i="2"/>
  <c r="N30" i="2"/>
  <c r="N29" i="2"/>
  <c r="N23" i="2"/>
  <c r="N15" i="2"/>
  <c r="N40" i="2"/>
  <c r="N43" i="2"/>
  <c r="N36" i="2"/>
  <c r="N31" i="2"/>
  <c r="N25" i="2"/>
  <c r="N42" i="2"/>
  <c r="N33" i="2"/>
  <c r="N22" i="2"/>
  <c r="N16" i="2"/>
  <c r="N19" i="2"/>
  <c r="N39" i="2"/>
  <c r="N35" i="2"/>
  <c r="N28" i="2"/>
  <c r="N17" i="2"/>
  <c r="N13" i="2"/>
  <c r="N6" i="2"/>
  <c r="N24" i="2"/>
  <c r="N12" i="2"/>
  <c r="N21" i="2"/>
  <c r="N27" i="2"/>
  <c r="N18" i="2"/>
  <c r="N11" i="2"/>
  <c r="N3" i="2"/>
  <c r="N10" i="2"/>
  <c r="N9" i="2"/>
  <c r="N4" i="2"/>
  <c r="N7" i="2"/>
  <c r="N5" i="2"/>
  <c r="P2" i="2" l="1" a="1"/>
  <c r="P2" i="2" s="1"/>
  <c r="O42" i="2"/>
  <c r="O35" i="2"/>
  <c r="O22" i="2"/>
  <c r="O25" i="2"/>
  <c r="O15" i="2"/>
  <c r="O34" i="2"/>
  <c r="O37" i="2"/>
  <c r="O28" i="2"/>
  <c r="O29" i="2"/>
  <c r="O24" i="2"/>
  <c r="O40" i="2"/>
  <c r="O41" i="2"/>
  <c r="O36" i="2"/>
  <c r="O21" i="2"/>
  <c r="O16" i="2"/>
  <c r="O19" i="2"/>
  <c r="O43" i="2"/>
  <c r="O39" i="2"/>
  <c r="O33" i="2"/>
  <c r="O30" i="2"/>
  <c r="O31" i="2"/>
  <c r="O27" i="2"/>
  <c r="O9" i="2"/>
  <c r="O7" i="2"/>
  <c r="O23" i="2"/>
  <c r="O12" i="2"/>
  <c r="O11" i="2"/>
  <c r="O10" i="2"/>
  <c r="O3" i="2"/>
  <c r="O6" i="2"/>
  <c r="O4" i="2"/>
  <c r="O17" i="2"/>
  <c r="O18" i="2"/>
  <c r="O13" i="2"/>
  <c r="O5" i="2"/>
  <c r="Q2" i="2" l="1" a="1"/>
  <c r="Q2" i="2" s="1"/>
  <c r="P39" i="2"/>
  <c r="P42" i="2"/>
  <c r="P35" i="2"/>
  <c r="P31" i="2"/>
  <c r="P30" i="2"/>
  <c r="P24" i="2"/>
  <c r="P16" i="2"/>
  <c r="P41" i="2"/>
  <c r="P37" i="2"/>
  <c r="P21" i="2"/>
  <c r="P43" i="2"/>
  <c r="P34" i="2"/>
  <c r="P27" i="2"/>
  <c r="P23" i="2"/>
  <c r="P17" i="2"/>
  <c r="P40" i="2"/>
  <c r="P33" i="2"/>
  <c r="P36" i="2"/>
  <c r="P29" i="2"/>
  <c r="P19" i="2"/>
  <c r="P15" i="2"/>
  <c r="P5" i="2"/>
  <c r="P3" i="2"/>
  <c r="P6" i="2"/>
  <c r="P28" i="2"/>
  <c r="P25" i="2"/>
  <c r="P18" i="2"/>
  <c r="P9" i="2"/>
  <c r="P12" i="2"/>
  <c r="P22" i="2"/>
  <c r="P11" i="2"/>
  <c r="P10" i="2"/>
  <c r="P4" i="2"/>
  <c r="P7" i="2"/>
  <c r="P13" i="2"/>
  <c r="Q43" i="2" l="1"/>
  <c r="Q39" i="2"/>
  <c r="Q36" i="2"/>
  <c r="Q31" i="2"/>
  <c r="Q28" i="2"/>
  <c r="Q23" i="2"/>
  <c r="Q16" i="2"/>
  <c r="Q40" i="2"/>
  <c r="Q35" i="2"/>
  <c r="Q25" i="2"/>
  <c r="Q42" i="2"/>
  <c r="Q37" i="2"/>
  <c r="Q29" i="2"/>
  <c r="Q30" i="2"/>
  <c r="Q22" i="2"/>
  <c r="Q17" i="2"/>
  <c r="Q41" i="2"/>
  <c r="Q33" i="2"/>
  <c r="Q34" i="2"/>
  <c r="Q27" i="2"/>
  <c r="Q21" i="2"/>
  <c r="Q24" i="2"/>
  <c r="Q19" i="2"/>
  <c r="Q9" i="2"/>
  <c r="Q10" i="2"/>
  <c r="Q7" i="2"/>
  <c r="Q6" i="2"/>
  <c r="Q18" i="2"/>
  <c r="Q15" i="2"/>
  <c r="Q12" i="2"/>
  <c r="Q3" i="2"/>
  <c r="Q13" i="2"/>
  <c r="Q5" i="2"/>
  <c r="Q11" i="2"/>
  <c r="Q4" i="2"/>
  <c r="AA3" i="1" a="1"/>
  <c r="AA3" i="1" s="1"/>
  <c r="AB3" i="1" s="1" a="1"/>
  <c r="AB3" i="1" s="1"/>
  <c r="AC3" i="1" s="1" a="1"/>
  <c r="AC3" i="1" s="1"/>
</calcChain>
</file>

<file path=xl/sharedStrings.xml><?xml version="1.0" encoding="utf-8"?>
<sst xmlns="http://schemas.openxmlformats.org/spreadsheetml/2006/main" count="60" uniqueCount="10">
  <si>
    <t>Mois</t>
  </si>
  <si>
    <t>Dossier</t>
  </si>
  <si>
    <t>Entrée enfant</t>
  </si>
  <si>
    <t>Entrée adulte</t>
  </si>
  <si>
    <t>Entrée groupe</t>
  </si>
  <si>
    <t>Entrée accompagnateur</t>
  </si>
  <si>
    <t>Entrée senior</t>
  </si>
  <si>
    <t>Type entrée</t>
  </si>
  <si>
    <t>Total entrée par mois</t>
  </si>
  <si>
    <t>liste valeurs unniques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</si>
</sst>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17" fontId="0" fillId="0" borderId="0" xfId="0" applyNumberFormat="1"/>
    <xf numFmtId="0" fontId="0" fillId="0" borderId="0" xfId="0" applyNumberFormat="1"/>
    <xf numFmtId="0" fontId="0" fillId="0" borderId="0" xfId="0" applyAlignment="1">
      <alignment horizontal="center"/>
    </xf>
    <xf numFmtId="0" fontId="0" fillId="3" borderId="0" xfId="0" applyFill="1" applyAlignment="1">
      <alignment horizontal="center" wrapText="1"/>
    </xf>
    <xf numFmtId="0" fontId="0" fillId="2" borderId="0" xfId="0" applyFill="1"/>
    <xf numFmtId="0" fontId="2" fillId="4" borderId="1" xfId="0" applyFont="1" applyFill="1" applyBorder="1" applyAlignment="1">
      <alignment horizontal="center" vertical="center"/>
    </xf>
    <xf numFmtId="17" fontId="1" fillId="2" borderId="2" xfId="0" applyNumberFormat="1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1" fillId="4" borderId="1" xfId="0" applyFont="1" applyFill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213360</xdr:colOff>
          <xdr:row>0</xdr:row>
          <xdr:rowOff>30480</xdr:rowOff>
        </xdr:from>
        <xdr:to>
          <xdr:col>15</xdr:col>
          <xdr:colOff>502920</xdr:colOff>
          <xdr:row>0</xdr:row>
          <xdr:rowOff>403860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Click Me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B2:AC52"/>
  <sheetViews>
    <sheetView workbookViewId="0">
      <selection activeCell="B2" sqref="B2"/>
    </sheetView>
  </sheetViews>
  <sheetFormatPr baseColWidth="10" defaultRowHeight="14.4" x14ac:dyDescent="0.3"/>
  <cols>
    <col min="4" max="4" width="12.109375" bestFit="1" customWidth="1"/>
    <col min="5" max="5" width="11.88671875" bestFit="1" customWidth="1"/>
    <col min="6" max="6" width="12.44140625" bestFit="1" customWidth="1"/>
    <col min="7" max="7" width="20.5546875" bestFit="1" customWidth="1"/>
    <col min="8" max="8" width="16.33203125" customWidth="1"/>
    <col min="12" max="12" width="20.5546875" bestFit="1" customWidth="1"/>
  </cols>
  <sheetData>
    <row r="2" spans="2:29" x14ac:dyDescent="0.3"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t="s">
        <v>6</v>
      </c>
    </row>
    <row r="3" spans="2:29" x14ac:dyDescent="0.3">
      <c r="B3" s="1">
        <v>43466</v>
      </c>
      <c r="C3" s="2">
        <v>82356</v>
      </c>
      <c r="D3">
        <v>3</v>
      </c>
      <c r="E3">
        <v>6</v>
      </c>
      <c r="F3">
        <v>7</v>
      </c>
      <c r="AA3" s="1" t="str">
        <f t="array" ref="AA3">IFERROR(INDEX($B$3:$B$46,MATCH(0, COUNTIF(resultat_formules!$C$2:Q2,$B$3:$B$46),0)),"")</f>
        <v/>
      </c>
      <c r="AB3" s="1">
        <f t="array" ref="AB3">IFERROR(INDEX($B$3:$B$46,MATCH(0, COUNTIF($AA$3:AA3,$B$3:$B$46),0)),"")</f>
        <v>43466</v>
      </c>
      <c r="AC3" s="1">
        <f t="array" ref="AC3">IFERROR(INDEX($B$3:$B$46,MATCH(0, COUNTIF($AA$3:AB3,$B$3:$B$46),0)),"")</f>
        <v>43497</v>
      </c>
    </row>
    <row r="4" spans="2:29" x14ac:dyDescent="0.3">
      <c r="B4" s="1">
        <v>43466</v>
      </c>
      <c r="C4" s="2">
        <v>85215</v>
      </c>
      <c r="F4">
        <v>8</v>
      </c>
      <c r="G4">
        <v>3</v>
      </c>
      <c r="H4">
        <v>8</v>
      </c>
    </row>
    <row r="5" spans="2:29" x14ac:dyDescent="0.3">
      <c r="B5" s="1">
        <v>43466</v>
      </c>
      <c r="C5" s="2">
        <v>83427</v>
      </c>
      <c r="D5">
        <v>4</v>
      </c>
      <c r="F5">
        <v>4</v>
      </c>
      <c r="H5">
        <v>7</v>
      </c>
    </row>
    <row r="6" spans="2:29" x14ac:dyDescent="0.3">
      <c r="B6" s="1">
        <v>43466</v>
      </c>
      <c r="C6" s="2">
        <v>85215</v>
      </c>
      <c r="H6">
        <v>5</v>
      </c>
    </row>
    <row r="7" spans="2:29" x14ac:dyDescent="0.3">
      <c r="B7" s="1">
        <v>43466</v>
      </c>
      <c r="C7" s="2">
        <v>84362</v>
      </c>
      <c r="D7">
        <v>3</v>
      </c>
      <c r="F7">
        <v>3</v>
      </c>
      <c r="G7">
        <v>4</v>
      </c>
    </row>
    <row r="8" spans="2:29" x14ac:dyDescent="0.3">
      <c r="B8" s="1">
        <v>43497</v>
      </c>
      <c r="C8" s="2">
        <v>85637</v>
      </c>
    </row>
    <row r="9" spans="2:29" x14ac:dyDescent="0.3">
      <c r="B9" s="1">
        <v>43497</v>
      </c>
      <c r="C9" s="2">
        <v>85634</v>
      </c>
    </row>
    <row r="10" spans="2:29" x14ac:dyDescent="0.3">
      <c r="B10" s="1">
        <v>43497</v>
      </c>
      <c r="C10" s="2">
        <v>84278</v>
      </c>
      <c r="F10">
        <v>12</v>
      </c>
      <c r="G10">
        <v>45</v>
      </c>
    </row>
    <row r="11" spans="2:29" x14ac:dyDescent="0.3">
      <c r="B11" s="1">
        <v>43497</v>
      </c>
      <c r="C11" s="2">
        <v>85637</v>
      </c>
      <c r="D11">
        <v>2</v>
      </c>
      <c r="H11">
        <v>6</v>
      </c>
    </row>
    <row r="12" spans="2:29" x14ac:dyDescent="0.3">
      <c r="B12" s="1">
        <v>43525</v>
      </c>
      <c r="C12" s="2">
        <v>85637</v>
      </c>
    </row>
    <row r="13" spans="2:29" x14ac:dyDescent="0.3">
      <c r="B13" s="1">
        <v>43525</v>
      </c>
      <c r="C13" s="2">
        <v>84278</v>
      </c>
      <c r="D13">
        <v>5</v>
      </c>
      <c r="G13">
        <v>89</v>
      </c>
    </row>
    <row r="14" spans="2:29" x14ac:dyDescent="0.3">
      <c r="B14" s="1">
        <v>43525</v>
      </c>
      <c r="C14" s="2">
        <v>85628</v>
      </c>
      <c r="F14">
        <v>7</v>
      </c>
    </row>
    <row r="15" spans="2:29" x14ac:dyDescent="0.3">
      <c r="B15" s="1">
        <v>43525</v>
      </c>
      <c r="C15" s="2">
        <v>85637</v>
      </c>
      <c r="E15">
        <v>6</v>
      </c>
    </row>
    <row r="16" spans="2:29" x14ac:dyDescent="0.3">
      <c r="B16" s="1">
        <v>43525</v>
      </c>
      <c r="C16" s="2">
        <v>84526</v>
      </c>
    </row>
    <row r="17" spans="2:8" x14ac:dyDescent="0.3">
      <c r="B17" s="1">
        <v>43525</v>
      </c>
      <c r="C17" s="2">
        <v>85637</v>
      </c>
      <c r="G17">
        <v>7</v>
      </c>
    </row>
    <row r="18" spans="2:8" x14ac:dyDescent="0.3">
      <c r="B18" s="1">
        <v>43525</v>
      </c>
      <c r="C18" s="2">
        <v>84527</v>
      </c>
      <c r="D18">
        <v>4</v>
      </c>
      <c r="F18">
        <v>3</v>
      </c>
    </row>
    <row r="19" spans="2:8" x14ac:dyDescent="0.3">
      <c r="B19" s="1">
        <v>43525</v>
      </c>
      <c r="C19" s="2">
        <v>84278</v>
      </c>
      <c r="H19">
        <v>7</v>
      </c>
    </row>
    <row r="20" spans="2:8" x14ac:dyDescent="0.3">
      <c r="B20" s="1">
        <v>43525</v>
      </c>
      <c r="C20" s="2">
        <v>85452</v>
      </c>
      <c r="F20">
        <v>5</v>
      </c>
    </row>
    <row r="21" spans="2:8" x14ac:dyDescent="0.3">
      <c r="B21" s="1">
        <v>43525</v>
      </c>
      <c r="C21" s="2">
        <v>85637</v>
      </c>
      <c r="D21">
        <v>4</v>
      </c>
      <c r="G21">
        <v>5</v>
      </c>
    </row>
    <row r="22" spans="2:8" x14ac:dyDescent="0.3">
      <c r="B22" s="1">
        <v>43525</v>
      </c>
      <c r="C22" s="2">
        <v>85637</v>
      </c>
      <c r="G22">
        <v>7</v>
      </c>
      <c r="H22">
        <v>8</v>
      </c>
    </row>
    <row r="23" spans="2:8" x14ac:dyDescent="0.3">
      <c r="B23" s="1">
        <v>43556</v>
      </c>
      <c r="C23" s="2">
        <v>85262</v>
      </c>
      <c r="D23">
        <v>5</v>
      </c>
      <c r="F23">
        <v>6</v>
      </c>
    </row>
    <row r="24" spans="2:8" x14ac:dyDescent="0.3">
      <c r="B24" s="1">
        <v>43556</v>
      </c>
      <c r="C24" s="2">
        <v>84528</v>
      </c>
      <c r="F24">
        <v>6</v>
      </c>
      <c r="H24">
        <v>7</v>
      </c>
    </row>
    <row r="25" spans="2:8" x14ac:dyDescent="0.3">
      <c r="B25" s="1">
        <v>43556</v>
      </c>
      <c r="C25" s="2">
        <v>84562</v>
      </c>
      <c r="D25">
        <v>3</v>
      </c>
      <c r="E25">
        <v>5</v>
      </c>
      <c r="G25">
        <v>7</v>
      </c>
    </row>
    <row r="26" spans="2:8" x14ac:dyDescent="0.3">
      <c r="B26" s="1">
        <v>43556</v>
      </c>
      <c r="C26" s="2">
        <v>84526</v>
      </c>
    </row>
    <row r="27" spans="2:8" x14ac:dyDescent="0.3">
      <c r="B27" s="1">
        <v>43556</v>
      </c>
      <c r="C27" s="2">
        <v>85637</v>
      </c>
    </row>
    <row r="28" spans="2:8" x14ac:dyDescent="0.3">
      <c r="B28" s="1">
        <v>43556</v>
      </c>
      <c r="C28" s="2">
        <v>85627</v>
      </c>
      <c r="D28">
        <v>5</v>
      </c>
      <c r="F28">
        <v>5</v>
      </c>
      <c r="G28">
        <v>76</v>
      </c>
      <c r="H28">
        <v>65</v>
      </c>
    </row>
    <row r="29" spans="2:8" x14ac:dyDescent="0.3">
      <c r="B29" s="1">
        <v>43556</v>
      </c>
      <c r="C29" s="2">
        <v>85637</v>
      </c>
      <c r="F29">
        <v>4</v>
      </c>
      <c r="G29">
        <v>12</v>
      </c>
    </row>
    <row r="30" spans="2:8" x14ac:dyDescent="0.3">
      <c r="B30" s="1">
        <v>43586</v>
      </c>
      <c r="C30" s="2">
        <v>85262</v>
      </c>
    </row>
    <row r="31" spans="2:8" x14ac:dyDescent="0.3">
      <c r="B31" s="1">
        <v>43586</v>
      </c>
      <c r="C31" s="2">
        <v>84278</v>
      </c>
      <c r="D31">
        <v>1</v>
      </c>
      <c r="E31">
        <v>2</v>
      </c>
      <c r="F31">
        <v>7</v>
      </c>
      <c r="G31">
        <v>3</v>
      </c>
    </row>
    <row r="32" spans="2:8" x14ac:dyDescent="0.3">
      <c r="B32" s="1">
        <v>43586</v>
      </c>
      <c r="C32" s="2">
        <v>87909</v>
      </c>
    </row>
    <row r="33" spans="2:8" x14ac:dyDescent="0.3">
      <c r="B33" s="1">
        <v>43586</v>
      </c>
      <c r="C33" s="2">
        <v>84278</v>
      </c>
      <c r="D33">
        <v>3</v>
      </c>
      <c r="E33">
        <v>5</v>
      </c>
      <c r="F33">
        <v>2</v>
      </c>
      <c r="G33">
        <v>3</v>
      </c>
      <c r="H33">
        <v>8</v>
      </c>
    </row>
    <row r="34" spans="2:8" x14ac:dyDescent="0.3">
      <c r="B34" s="1">
        <v>43586</v>
      </c>
      <c r="C34" s="2">
        <v>84262</v>
      </c>
      <c r="E34">
        <v>1</v>
      </c>
    </row>
    <row r="35" spans="2:8" x14ac:dyDescent="0.3">
      <c r="B35" s="1">
        <v>43586</v>
      </c>
      <c r="C35" s="2">
        <v>84278</v>
      </c>
      <c r="D35">
        <v>3</v>
      </c>
      <c r="G35">
        <v>5</v>
      </c>
    </row>
    <row r="36" spans="2:8" x14ac:dyDescent="0.3">
      <c r="B36" s="1">
        <v>43586</v>
      </c>
      <c r="C36" s="2">
        <v>84526</v>
      </c>
      <c r="F36">
        <v>7</v>
      </c>
      <c r="H36">
        <v>6</v>
      </c>
    </row>
    <row r="37" spans="2:8" x14ac:dyDescent="0.3">
      <c r="B37" s="1">
        <v>43586</v>
      </c>
      <c r="C37" s="2">
        <v>85637</v>
      </c>
    </row>
    <row r="38" spans="2:8" x14ac:dyDescent="0.3">
      <c r="B38" s="1">
        <v>43617</v>
      </c>
      <c r="C38" s="2">
        <v>84536</v>
      </c>
      <c r="D38">
        <v>3</v>
      </c>
      <c r="E38">
        <v>5</v>
      </c>
      <c r="G38">
        <v>54</v>
      </c>
    </row>
    <row r="39" spans="2:8" x14ac:dyDescent="0.3">
      <c r="B39" s="1">
        <v>43617</v>
      </c>
      <c r="C39" s="2">
        <v>85463</v>
      </c>
      <c r="E39">
        <v>2</v>
      </c>
      <c r="H39">
        <v>67</v>
      </c>
    </row>
    <row r="40" spans="2:8" x14ac:dyDescent="0.3">
      <c r="B40" s="1">
        <v>43617</v>
      </c>
      <c r="C40" s="2">
        <v>85426</v>
      </c>
    </row>
    <row r="41" spans="2:8" x14ac:dyDescent="0.3">
      <c r="B41" s="1">
        <v>43617</v>
      </c>
      <c r="C41" s="2">
        <v>85637</v>
      </c>
      <c r="D41">
        <v>3</v>
      </c>
      <c r="F41">
        <v>4</v>
      </c>
    </row>
    <row r="42" spans="2:8" x14ac:dyDescent="0.3">
      <c r="B42" s="1">
        <v>43617</v>
      </c>
      <c r="C42" s="2">
        <v>84527</v>
      </c>
      <c r="F42">
        <v>4</v>
      </c>
      <c r="G42">
        <v>4</v>
      </c>
    </row>
    <row r="43" spans="2:8" x14ac:dyDescent="0.3">
      <c r="B43" s="1">
        <v>43617</v>
      </c>
      <c r="C43" s="2">
        <v>84278</v>
      </c>
      <c r="H43">
        <v>5</v>
      </c>
    </row>
    <row r="44" spans="2:8" x14ac:dyDescent="0.3">
      <c r="B44" s="1">
        <v>43617</v>
      </c>
      <c r="C44" s="2">
        <v>85627</v>
      </c>
      <c r="D44">
        <v>3</v>
      </c>
      <c r="F44">
        <v>4</v>
      </c>
    </row>
    <row r="45" spans="2:8" x14ac:dyDescent="0.3">
      <c r="B45" s="1">
        <v>43617</v>
      </c>
      <c r="C45" s="2">
        <v>84278</v>
      </c>
      <c r="E45">
        <v>4</v>
      </c>
    </row>
    <row r="46" spans="2:8" x14ac:dyDescent="0.3">
      <c r="B46" s="1">
        <v>43647</v>
      </c>
      <c r="C46" s="2">
        <v>85253</v>
      </c>
      <c r="D46">
        <v>4</v>
      </c>
      <c r="G46">
        <v>4</v>
      </c>
      <c r="H46">
        <v>5</v>
      </c>
    </row>
    <row r="47" spans="2:8" x14ac:dyDescent="0.3">
      <c r="B47" s="1"/>
    </row>
    <row r="48" spans="2:8" x14ac:dyDescent="0.3">
      <c r="B48" s="1"/>
    </row>
    <row r="49" spans="2:2" x14ac:dyDescent="0.3">
      <c r="B49" s="1"/>
    </row>
    <row r="50" spans="2:2" x14ac:dyDescent="0.3">
      <c r="B50" s="1"/>
    </row>
    <row r="51" spans="2:2" x14ac:dyDescent="0.3">
      <c r="B51" s="1"/>
    </row>
    <row r="52" spans="2:2" x14ac:dyDescent="0.3">
      <c r="B52" s="1"/>
    </row>
  </sheetData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:Q55"/>
  <sheetViews>
    <sheetView showZeros="0" topLeftCell="A15" workbookViewId="0">
      <selection activeCell="E27" sqref="E27"/>
    </sheetView>
  </sheetViews>
  <sheetFormatPr baseColWidth="10" defaultRowHeight="14.4" x14ac:dyDescent="0.3"/>
  <cols>
    <col min="3" max="3" width="21.33203125" bestFit="1" customWidth="1"/>
    <col min="4" max="17" width="9.109375" customWidth="1"/>
  </cols>
  <sheetData>
    <row r="1" spans="1:17" ht="15" thickBot="1" x14ac:dyDescent="0.35">
      <c r="A1" s="4" t="s">
        <v>9</v>
      </c>
      <c r="B1" t="s">
        <v>1</v>
      </c>
      <c r="C1" t="s">
        <v>7</v>
      </c>
      <c r="D1" s="3" t="s">
        <v>8</v>
      </c>
      <c r="E1" s="3"/>
      <c r="F1" s="3"/>
      <c r="G1" s="3"/>
      <c r="H1" s="3"/>
      <c r="I1" s="3"/>
      <c r="J1" s="3"/>
    </row>
    <row r="2" spans="1:17" ht="15.6" thickTop="1" thickBot="1" x14ac:dyDescent="0.35">
      <c r="A2" s="4"/>
      <c r="D2" s="7">
        <f t="array" ref="D2">IFERROR(INDEX(Feuil1!$B$3:$B$46,MATCH(0, COUNTIF($C$2:C2,Feuil1!$B$3:$B$46),0)),"")</f>
        <v>43466</v>
      </c>
      <c r="E2" s="7">
        <f t="array" ref="E2">IFERROR(INDEX(Feuil1!$B$3:$B$46,MATCH(0, COUNTIF($C$2:D2,Feuil1!$B$3:$B$46),0)),"")</f>
        <v>43497</v>
      </c>
      <c r="F2" s="7">
        <f t="array" ref="F2">IFERROR(INDEX(Feuil1!$B$3:$B$46,MATCH(0, COUNTIF($C$2:E2,Feuil1!$B$3:$B$46),0)),"")</f>
        <v>43525</v>
      </c>
      <c r="G2" s="7">
        <f t="array" ref="G2">IFERROR(INDEX(Feuil1!$B$3:$B$46,MATCH(0, COUNTIF($C$2:F2,Feuil1!$B$3:$B$46),0)),"")</f>
        <v>43556</v>
      </c>
      <c r="H2" s="7">
        <f t="array" ref="H2">IFERROR(INDEX(Feuil1!$B$3:$B$46,MATCH(0, COUNTIF($C$2:G2,Feuil1!$B$3:$B$46),0)),"")</f>
        <v>43586</v>
      </c>
      <c r="I2" s="7">
        <f t="array" ref="I2">IFERROR(INDEX(Feuil1!$B$3:$B$46,MATCH(0, COUNTIF($C$2:H2,Feuil1!$B$3:$B$46),0)),"")</f>
        <v>43617</v>
      </c>
      <c r="J2" s="7">
        <f t="array" ref="J2">IFERROR(INDEX(Feuil1!$B$3:$B$46,MATCH(0, COUNTIF($C$2:I2,Feuil1!$B$3:$B$46),0)),"")</f>
        <v>43647</v>
      </c>
      <c r="K2" s="7" t="str">
        <f t="array" ref="K2">IFERROR(INDEX(Feuil1!$B$3:$B$46,MATCH(0, COUNTIF($C$2:J2,Feuil1!$B$3:$B$46),0)),"")</f>
        <v/>
      </c>
      <c r="L2" s="7" t="str">
        <f t="array" ref="L2">IFERROR(INDEX(Feuil1!$B$3:$B$46,MATCH(0, COUNTIF($C$2:K2,Feuil1!$B$3:$B$46),0)),"")</f>
        <v/>
      </c>
      <c r="M2" s="7" t="str">
        <f t="array" ref="M2">IFERROR(INDEX(Feuil1!$B$3:$B$46,MATCH(0, COUNTIF($C$2:L2,Feuil1!$B$3:$B$46),0)),"")</f>
        <v/>
      </c>
      <c r="N2" s="7" t="str">
        <f t="array" ref="N2">IFERROR(INDEX(Feuil1!$B$3:$B$46,MATCH(0, COUNTIF($C$2:M2,Feuil1!$B$3:$B$46),0)),"")</f>
        <v/>
      </c>
      <c r="O2" s="7" t="str">
        <f t="array" ref="O2">IFERROR(INDEX(Feuil1!$B$3:$B$46,MATCH(0, COUNTIF($C$2:N2,Feuil1!$B$3:$B$46),0)),"")</f>
        <v/>
      </c>
      <c r="P2" s="7" t="str">
        <f t="array" ref="P2">IFERROR(INDEX(Feuil1!$B$3:$B$46,MATCH(0, COUNTIF($C$2:O2,Feuil1!$B$3:$B$46),0)),"")</f>
        <v/>
      </c>
      <c r="Q2" s="7" t="str">
        <f t="array" ref="Q2">IFERROR(INDEX(Feuil1!$B$3:$B$46,MATCH(0, COUNTIF($C$2:P2,Feuil1!$B$3:$B$46),0)),"")</f>
        <v/>
      </c>
    </row>
    <row r="3" spans="1:17" ht="15.6" customHeight="1" thickTop="1" thickBot="1" x14ac:dyDescent="0.35">
      <c r="A3" s="5">
        <f t="array" ref="A3">IFERROR(INDEX(Feuil1!$C$3:$C$46,MATCH(0, COUNTIF($A$1:$A1,Feuil1!$C$3:$C$46),0)),"")</f>
        <v>82356</v>
      </c>
      <c r="B3" s="6">
        <f ca="1">INDIRECT("A"&amp;3+INT((ROW()-3)/6))</f>
        <v>82356</v>
      </c>
      <c r="C3" s="10" t="s">
        <v>2</v>
      </c>
      <c r="D3" s="8">
        <f ca="1">IFERROR(SUMPRODUCT((Feuil1!$C$3:$C$46=B3)*(Feuil1!$D$2:$H$2=C3)*(Feuil1!$B$3:$B$46=D2)*Feuil1!$D$3:$H$46),"")</f>
        <v>3</v>
      </c>
      <c r="E3" s="8">
        <f ca="1">IFERROR(SUMPRODUCT((Feuil1!$C$3:$C$46=B3)*(Feuil1!$D$2:$H$2=C3)*(Feuil1!$B$3:$B$46=$E$2)*Feuil1!$D$3:$H$46),"")</f>
        <v>0</v>
      </c>
      <c r="F3" s="8">
        <f ca="1">IFERROR(SUMPRODUCT((Feuil1!$C$3:$C$46=B3)*(Feuil1!$D$2:$H$2=C3)*(Feuil1!$B$3:$B$46=$F$2)*Feuil1!$D$3:$H$46),"")</f>
        <v>0</v>
      </c>
      <c r="G3" s="8">
        <f ca="1">IFERROR(SUMPRODUCT((Feuil1!$C$3:$C$46=B3)*(Feuil1!$D$2:$H$2=C3)*(Feuil1!$B$3:$B$46=$G$2)*Feuil1!$D$3:$H$46),"")</f>
        <v>0</v>
      </c>
      <c r="H3" s="8">
        <f ca="1">IFERROR(SUMPRODUCT((Feuil1!$C$3:$C$46=B3)*(Feuil1!$D$2:$H$2=C3)*(Feuil1!$B$3:$B$46=$H$2)*Feuil1!$D$3:$H$46),"")</f>
        <v>0</v>
      </c>
      <c r="I3" s="8">
        <f ca="1">IFERROR(SUMPRODUCT((Feuil1!$C$3:$C$46=B3)*(Feuil1!$D$2:$H$2=C3)*(Feuil1!$B$3:$B$46=$I$2)*Feuil1!$D$3:$H$46),"")</f>
        <v>0</v>
      </c>
      <c r="J3" s="8">
        <f ca="1">IFERROR(SUMPRODUCT((Feuil1!$C$3:$C$46=B3)*(Feuil1!$D$2:$H$2=C3)*(Feuil1!$B$3:$B$46=$J$2)*Feuil1!$D$3:$H$46),"")</f>
        <v>0</v>
      </c>
      <c r="K3" s="8">
        <f ca="1">IFERROR(SUMPRODUCT((Feuil1!$C$3:$C$46=B3)*(Feuil1!$D$2:$H$2=C3)*(Feuil1!$B$3:$B$46=$K$2)*Feuil1!$D$3:$H$46),"")</f>
        <v>0</v>
      </c>
      <c r="L3" s="8">
        <f ca="1">IFERROR(SUMPRODUCT((Feuil1!$C$3:$C$46=B3)*(Feuil1!$D$2:$H$2=C3)*(Feuil1!$B$3:$B$46=$L$2)*Feuil1!$D$3:$H$46),"")</f>
        <v>0</v>
      </c>
      <c r="M3" s="8">
        <f ca="1">IFERROR(SUMPRODUCT((Feuil1!$C$3:$C$46=B3)*(Feuil1!$D$2:$H$2=C3)*(Feuil1!$B$3:$B$46=$M$2)*Feuil1!$D$3:$H$46),"")</f>
        <v>0</v>
      </c>
      <c r="N3" s="8">
        <f ca="1">IFERROR(SUMPRODUCT((Feuil1!$C$3:$C$46=B3)*(Feuil1!$D$2:$H$2=C3)*(Feuil1!$B$3:$B$46=$N$2)*Feuil1!$D$3:$H$46),"")</f>
        <v>0</v>
      </c>
      <c r="O3" s="8">
        <f ca="1">IFERROR(SUMPRODUCT((Feuil1!$C$3:$C$46=B3)*(Feuil1!$D$2:$H$2=C3)*(Feuil1!$B$3:$B$46=$O$2)*Feuil1!$D$3:$H$46),"")</f>
        <v>0</v>
      </c>
      <c r="P3" s="8">
        <f ca="1">IFERROR(SUMPRODUCT((Feuil1!$C$3:$C$46=B3)*(Feuil1!$D$2:$H$2=C3)*(Feuil1!$B$3:$B$46=$P$2)*Feuil1!$D$3:$H$46),"")</f>
        <v>0</v>
      </c>
      <c r="Q3" s="8">
        <f ca="1">IFERROR(SUMPRODUCT((Feuil1!$C$3:$C$46=B3)*(Feuil1!$D$2:$H$2=C3)*(Feuil1!$B$3:$B$46=$Q$2)*Feuil1!$D$3:$H$46),"")</f>
        <v>0</v>
      </c>
    </row>
    <row r="4" spans="1:17" ht="18.600000000000001" thickBot="1" x14ac:dyDescent="0.35">
      <c r="A4" s="5">
        <f t="array" ref="A4">IFERROR(INDEX(Feuil1!$C$3:$C$46,MATCH(0, COUNTIF($A$1:$A3,Feuil1!$C$3:$C$46),0)),"")</f>
        <v>85215</v>
      </c>
      <c r="B4" s="6"/>
      <c r="C4" s="10" t="s">
        <v>3</v>
      </c>
      <c r="D4" s="9">
        <f ca="1">IFERROR(SUMPRODUCT((Feuil1!$C$3:$C$46=B3)*(Feuil1!$D$2:$H$2=C4)*(Feuil1!$B$3:$B$46=$D$2)*Feuil1!$D$3:$H$46),"")</f>
        <v>6</v>
      </c>
      <c r="E4" s="9">
        <f ca="1">IFERROR(SUMPRODUCT((Feuil1!$C$3:$C$46=B3)*(Feuil1!$D$2:$H$2=C4)*(Feuil1!$B$3:$B$46=$E$2)*Feuil1!$D$3:$H$46),"")</f>
        <v>0</v>
      </c>
      <c r="F4" s="9">
        <f ca="1">IFERROR(SUMPRODUCT((Feuil1!$C$3:$C$46=B3)*(Feuil1!$D$2:$H$2=C4)*(Feuil1!$B$3:$B$46=$F$2)*Feuil1!$D$3:$H$46),"")</f>
        <v>0</v>
      </c>
      <c r="G4" s="9">
        <f ca="1">IFERROR(SUMPRODUCT((Feuil1!$C$3:$C$46=B3)*(Feuil1!$D$2:$H$2=C4)*(Feuil1!$B$3:$B$46=$G$2)*Feuil1!$D$3:$H$46),"")</f>
        <v>0</v>
      </c>
      <c r="H4" s="9">
        <f ca="1">IFERROR(SUMPRODUCT((Feuil1!$C$3:$C$46=B3)*(Feuil1!$D$2:$H$2=C4)*(Feuil1!$B$3:$B$46=$H$2)*Feuil1!$D$3:$H$46),"")</f>
        <v>0</v>
      </c>
      <c r="I4" s="9">
        <f ca="1">IFERROR(SUMPRODUCT((Feuil1!$C$3:$C$46=B3)*(Feuil1!$D$2:$H$2=C4)*(Feuil1!$B$3:$B$46=$I$2)*Feuil1!$D$3:$H$46),"")</f>
        <v>0</v>
      </c>
      <c r="J4" s="9">
        <f ca="1">IFERROR(SUMPRODUCT((Feuil1!$C$3:$C$46=B3)*(Feuil1!$D$2:$H$2=C4)*(Feuil1!$B$3:$B$46=$J$2)*Feuil1!$D$3:$H$46),"")</f>
        <v>0</v>
      </c>
      <c r="K4" s="9">
        <f ca="1">IFERROR(SUMPRODUCT((Feuil1!$C$3:$C$46=B3)*(Feuil1!$D$2:$H$2=C4)*(Feuil1!$B$3:$B$46=$K$2)*Feuil1!$D$3:$H$46),"")</f>
        <v>0</v>
      </c>
      <c r="L4" s="9">
        <f ca="1">IFERROR(SUMPRODUCT((Feuil1!$C$3:$C$46=B3)*(Feuil1!$D$2:$H$2=C4)*(Feuil1!$B$3:$B$46=$L$2)*Feuil1!$D$3:$H$46),"")</f>
        <v>0</v>
      </c>
      <c r="M4" s="9">
        <f ca="1">IFERROR(SUMPRODUCT((Feuil1!$C$3:$C$46=B3)*(Feuil1!$D$2:$H$2=C4)*(Feuil1!$B$3:$B$46=$M$2)*Feuil1!$D$3:$H$46),"")</f>
        <v>0</v>
      </c>
      <c r="N4" s="9">
        <f ca="1">IFERROR(SUMPRODUCT((Feuil1!$C$3:$C$46=B3)*(Feuil1!$D$2:$H$2=C4)*(Feuil1!$B$3:$B$46=$N$2)*Feuil1!$D$3:$H$46),"")</f>
        <v>0</v>
      </c>
      <c r="O4" s="9">
        <f ca="1">IFERROR(SUMPRODUCT((Feuil1!$C$3:$C$46=B3)*(Feuil1!$D$2:$H$2=C4)*(Feuil1!$B$3:$B$46=$O$2)*Feuil1!$D$3:$H$46),"")</f>
        <v>0</v>
      </c>
      <c r="P4" s="9">
        <f ca="1">IFERROR(SUMPRODUCT((Feuil1!$C$3:$C$46=B3)*(Feuil1!$D$2:$H$2=C4)*(Feuil1!$B$3:$B$46=$P$2)*Feuil1!$D$3:$H$46),"")</f>
        <v>0</v>
      </c>
      <c r="Q4" s="9">
        <f ca="1">IFERROR(SUMPRODUCT((Feuil1!$C$3:$C$46=B3)*(Feuil1!$D$2:$H$2=C4)*(Feuil1!$B$3:$B$46=$Q$2)*Feuil1!$D$3:$H$46),"")</f>
        <v>0</v>
      </c>
    </row>
    <row r="5" spans="1:17" ht="18.600000000000001" thickBot="1" x14ac:dyDescent="0.35">
      <c r="A5" s="5">
        <f t="array" ref="A5">IFERROR(INDEX(Feuil1!$C$3:$C$46,MATCH(0, COUNTIF($A$1:$A4,Feuil1!$C$3:$C$46),0)),"")</f>
        <v>83427</v>
      </c>
      <c r="B5" s="6"/>
      <c r="C5" s="10" t="s">
        <v>4</v>
      </c>
      <c r="D5" s="9">
        <f ca="1">IFERROR(SUMPRODUCT((Feuil1!$C$3:$C$46=B3)*(Feuil1!$D$2:$H$2=C5)*(Feuil1!$B$3:$B$46=$D$2)*Feuil1!$D$3:$H$46),"")</f>
        <v>7</v>
      </c>
      <c r="E5" s="9">
        <f ca="1">IFERROR(SUMPRODUCT((Feuil1!$C$3:$C$46=B3)*(Feuil1!$D$2:$H$2=C5)*(Feuil1!$B$3:$B$46=$E$2)*Feuil1!$D$3:$H$46),"")</f>
        <v>0</v>
      </c>
      <c r="F5" s="9">
        <f ca="1">IFERROR(SUMPRODUCT((Feuil1!$C$3:$C$46=B3)*(Feuil1!$D$2:$H$2=C5)*(Feuil1!$B$3:$B$46=$F$2)*Feuil1!$D$3:$H$46),"")</f>
        <v>0</v>
      </c>
      <c r="G5" s="9">
        <f ca="1">IFERROR(SUMPRODUCT((Feuil1!$C$3:$C$46=B3)*(Feuil1!$D$2:$H$2=C5)*(Feuil1!$B$3:$B$46=$G$2)*Feuil1!$D$3:$H$46),"")</f>
        <v>0</v>
      </c>
      <c r="H5" s="9">
        <f ca="1">IFERROR(SUMPRODUCT((Feuil1!$C$3:$C$46=B3)*(Feuil1!$D$2:$H$2=C5)*(Feuil1!$B$3:$B$46=$H$2)*Feuil1!$D$3:$H$46),"")</f>
        <v>0</v>
      </c>
      <c r="I5" s="9">
        <f ca="1">IFERROR(SUMPRODUCT((Feuil1!$C$3:$C$46=B3)*(Feuil1!$D$2:$H$2=C5)*(Feuil1!$B$3:$B$46=$I$2)*Feuil1!$D$3:$H$46),"")</f>
        <v>0</v>
      </c>
      <c r="J5" s="9">
        <f ca="1">IFERROR(SUMPRODUCT((Feuil1!$C$3:$C$46=B3)*(Feuil1!$D$2:$H$2=C5)*(Feuil1!$B$3:$B$46=$J$2)*Feuil1!$D$3:$H$46),"")</f>
        <v>0</v>
      </c>
      <c r="K5" s="9">
        <f ca="1">IFERROR(SUMPRODUCT((Feuil1!$C$3:$C$46=B3)*(Feuil1!$D$2:$H$2=C5)*(Feuil1!$B$3:$B$46=$K$2)*Feuil1!$D$3:$H$46),"")</f>
        <v>0</v>
      </c>
      <c r="L5" s="9">
        <f ca="1">IFERROR(SUMPRODUCT((Feuil1!$C$3:$C$46=B3)*(Feuil1!$D$2:$H$2=C5)*(Feuil1!$B$3:$B$46=$L$2)*Feuil1!$D$3:$H$46),"")</f>
        <v>0</v>
      </c>
      <c r="M5" s="9">
        <f ca="1">IFERROR(SUMPRODUCT((Feuil1!$C$3:$C$46=B3)*(Feuil1!$D$2:$H$2=C5)*(Feuil1!$B$3:$B$46=$M$2)*Feuil1!$D$3:$H$46),"")</f>
        <v>0</v>
      </c>
      <c r="N5" s="9">
        <f ca="1">IFERROR(SUMPRODUCT((Feuil1!$C$3:$C$46=B3)*(Feuil1!$D$2:$H$2=C5)*(Feuil1!$B$3:$B$46=$N$2)*Feuil1!$D$3:$H$46),"")</f>
        <v>0</v>
      </c>
      <c r="O5" s="9">
        <f ca="1">IFERROR(SUMPRODUCT((Feuil1!$C$3:$C$46=B3)*(Feuil1!$D$2:$H$2=C5)*(Feuil1!$B$3:$B$46=$O$2)*Feuil1!$D$3:$H$46),"")</f>
        <v>0</v>
      </c>
      <c r="P5" s="9">
        <f ca="1">IFERROR(SUMPRODUCT((Feuil1!$C$3:$C$46=B3)*(Feuil1!$D$2:$H$2=C5)*(Feuil1!$B$3:$B$46=$P$2)*Feuil1!$D$3:$H$46),"")</f>
        <v>0</v>
      </c>
      <c r="Q5" s="9">
        <f ca="1">IFERROR(SUMPRODUCT((Feuil1!$C$3:$C$46=B3)*(Feuil1!$D$2:$H$2=C5)*(Feuil1!$B$3:$B$46=$Q$2)*Feuil1!$D$3:$H$46),"")</f>
        <v>0</v>
      </c>
    </row>
    <row r="6" spans="1:17" ht="18.600000000000001" thickBot="1" x14ac:dyDescent="0.35">
      <c r="A6" s="5">
        <f t="array" ref="A6">IFERROR(INDEX(Feuil1!$C$3:$C$46,MATCH(0, COUNTIF($A$1:$A5,Feuil1!$C$3:$C$46),0)),"")</f>
        <v>84362</v>
      </c>
      <c r="B6" s="6"/>
      <c r="C6" s="10" t="s">
        <v>5</v>
      </c>
      <c r="D6" s="9">
        <f ca="1">IFERROR(SUMPRODUCT((Feuil1!$C$3:$C$46=B3)*(Feuil1!$D$2:$H$2=C6)*(Feuil1!$B$3:$B$46=$D$2)*Feuil1!$D$3:$H$46),"")</f>
        <v>0</v>
      </c>
      <c r="E6" s="9">
        <f ca="1">IFERROR(SUMPRODUCT((Feuil1!$C$3:$C$46=B3)*(Feuil1!$D$2:$H$2=C6)*(Feuil1!$B$3:$B$46=$E$2)*Feuil1!$D$3:$H$46),"")</f>
        <v>0</v>
      </c>
      <c r="F6" s="9">
        <f ca="1">IFERROR(SUMPRODUCT((Feuil1!$C$3:$C$46=B3)*(Feuil1!$D$2:$H$2=C6)*(Feuil1!$B$3:$B$46=$F$2)*Feuil1!$D$3:$H$46),"")</f>
        <v>0</v>
      </c>
      <c r="G6" s="9">
        <f ca="1">IFERROR(SUMPRODUCT((Feuil1!$C$3:$C$46=B3)*(Feuil1!$D$2:$H$2=C6)*(Feuil1!$B$3:$B$46=$G$2)*Feuil1!$D$3:$H$46),"")</f>
        <v>0</v>
      </c>
      <c r="H6" s="9">
        <f ca="1">IFERROR(SUMPRODUCT((Feuil1!$C$3:$C$46=B3)*(Feuil1!$D$2:$H$2=C6)*(Feuil1!$B$3:$B$46=$H$2)*Feuil1!$D$3:$H$46),"")</f>
        <v>0</v>
      </c>
      <c r="I6" s="9">
        <f ca="1">IFERROR(SUMPRODUCT((Feuil1!$C$3:$C$46=B3)*(Feuil1!$D$2:$H$2=C6)*(Feuil1!$B$3:$B$46=$I$2)*Feuil1!$D$3:$H$46),"")</f>
        <v>0</v>
      </c>
      <c r="J6" s="9">
        <f ca="1">IFERROR(SUMPRODUCT((Feuil1!$C$3:$C$46=B3)*(Feuil1!$D$2:$H$2=C6)*(Feuil1!$B$3:$B$46=$J$2)*Feuil1!$D$3:$H$46),"")</f>
        <v>0</v>
      </c>
      <c r="K6" s="9">
        <f ca="1">IFERROR(SUMPRODUCT((Feuil1!$C$3:$C$46=B3)*(Feuil1!$D$2:$H$2=C6)*(Feuil1!$B$3:$B$46=$K$2)*Feuil1!$D$3:$H$46),"")</f>
        <v>0</v>
      </c>
      <c r="L6" s="9">
        <f ca="1">IFERROR(SUMPRODUCT((Feuil1!$C$3:$C$46=B3)*(Feuil1!$D$2:$H$2=C6)*(Feuil1!$B$3:$B$46=$L$2)*Feuil1!$D$3:$H$46),"")</f>
        <v>0</v>
      </c>
      <c r="M6" s="9">
        <f ca="1">IFERROR(SUMPRODUCT((Feuil1!$C$3:$C$46=B3)*(Feuil1!$D$2:$H$2=C6)*(Feuil1!$B$3:$B$46=$M$2)*Feuil1!$D$3:$H$46),"")</f>
        <v>0</v>
      </c>
      <c r="N6" s="9">
        <f ca="1">IFERROR(SUMPRODUCT((Feuil1!$C$3:$C$46=B3)*(Feuil1!$D$2:$H$2=C6)*(Feuil1!$B$3:$B$46=$N$2)*Feuil1!$D$3:$H$46),"")</f>
        <v>0</v>
      </c>
      <c r="O6" s="9">
        <f ca="1">IFERROR(SUMPRODUCT((Feuil1!$C$3:$C$46=B3)*(Feuil1!$D$2:$H$2=C6)*(Feuil1!$B$3:$B$46=$O$2)*Feuil1!$D$3:$H$46),"")</f>
        <v>0</v>
      </c>
      <c r="P6" s="9">
        <f ca="1">IFERROR(SUMPRODUCT((Feuil1!$C$3:$C$46=B3)*(Feuil1!$D$2:$H$2=C6)*(Feuil1!$B$3:$B$46=$P$2)*Feuil1!$D$3:$H$46),"")</f>
        <v>0</v>
      </c>
      <c r="Q6" s="9">
        <f ca="1">IFERROR(SUMPRODUCT((Feuil1!$C$3:$C$46=B3)*(Feuil1!$D$2:$H$2=C6)*(Feuil1!$B$3:$B$46=$Q$2)*Feuil1!$D$3:$H$46),"")</f>
        <v>0</v>
      </c>
    </row>
    <row r="7" spans="1:17" ht="18.600000000000001" thickBot="1" x14ac:dyDescent="0.35">
      <c r="A7" s="5">
        <f t="array" ref="A7">IFERROR(INDEX(Feuil1!$C$3:$C$46,MATCH(0, COUNTIF($A$1:$A6,Feuil1!$C$3:$C$46),0)),"")</f>
        <v>85637</v>
      </c>
      <c r="B7" s="6"/>
      <c r="C7" s="10" t="s">
        <v>6</v>
      </c>
      <c r="D7" s="9">
        <f ca="1">IFERROR(SUMPRODUCT((Feuil1!$C$3:$C$46=B3)*(Feuil1!$D$2:$H$2=C7)*(Feuil1!$B$3:$B$46=$D$2)*Feuil1!$D$3:$H$46),"")</f>
        <v>0</v>
      </c>
      <c r="E7" s="9">
        <f ca="1">IFERROR(SUMPRODUCT((Feuil1!$C$3:$C$46=B3)*(Feuil1!$D$2:$H$2=C7)*(Feuil1!$B$3:$B$46=$E$2)*Feuil1!$D$3:$H$46),"")</f>
        <v>0</v>
      </c>
      <c r="F7" s="9">
        <f ca="1">IFERROR(SUMPRODUCT((Feuil1!$C$3:$C$46=B3)*(Feuil1!$D$2:$H$2=C7)*(Feuil1!$B$3:$B$46=$F$2)*Feuil1!$D$3:$H$46),"")</f>
        <v>0</v>
      </c>
      <c r="G7" s="9">
        <f ca="1">IFERROR(SUMPRODUCT((Feuil1!$C$3:$C$46=B3)*(Feuil1!$D$2:$H$2=C7)*(Feuil1!$B$3:$B$46=$G$2)*Feuil1!$D$3:$H$46),"")</f>
        <v>0</v>
      </c>
      <c r="H7" s="9">
        <f ca="1">IFERROR(SUMPRODUCT((Feuil1!$C$3:$C$46=B3)*(Feuil1!$D$2:$H$2=C7)*(Feuil1!$B$3:$B$46=$H$2)*Feuil1!$D$3:$H$46),"")</f>
        <v>0</v>
      </c>
      <c r="I7" s="9">
        <f ca="1">IFERROR(SUMPRODUCT((Feuil1!$C$3:$C$46=B3)*(Feuil1!$D$2:$H$2=C7)*(Feuil1!$B$3:$B$46=$I$2)*Feuil1!$D$3:$H$46),"")</f>
        <v>0</v>
      </c>
      <c r="J7" s="9">
        <f ca="1">IFERROR(SUMPRODUCT((Feuil1!$C$3:$C$46=B3)*(Feuil1!$D$2:$H$2=C7)*(Feuil1!$B$3:$B$46=$J$2)*Feuil1!$D$3:$H$46),"")</f>
        <v>0</v>
      </c>
      <c r="K7" s="9">
        <f ca="1">IFERROR(SUMPRODUCT((Feuil1!$C$3:$C$46=B3)*(Feuil1!$D$2:$H$2=C7)*(Feuil1!$B$3:$B$46=$K$2)*Feuil1!$D$3:$H$46),"")</f>
        <v>0</v>
      </c>
      <c r="L7" s="9">
        <f ca="1">IFERROR(SUMPRODUCT((Feuil1!$C$3:$C$46=B3)*(Feuil1!$D$2:$H$2=C7)*(Feuil1!$B$3:$B$46=$L$2)*Feuil1!$D$3:$H$46),"")</f>
        <v>0</v>
      </c>
      <c r="M7" s="9">
        <f ca="1">IFERROR(SUMPRODUCT((Feuil1!$C$3:$C$46=B3)*(Feuil1!$D$2:$H$2=C7)*(Feuil1!$B$3:$B$46=$M$2)*Feuil1!$D$3:$H$46),"")</f>
        <v>0</v>
      </c>
      <c r="N7" s="9">
        <f ca="1">IFERROR(SUMPRODUCT((Feuil1!$C$3:$C$46=B3)*(Feuil1!$D$2:$H$2=C7)*(Feuil1!$B$3:$B$46=$N$2)*Feuil1!$D$3:$H$46),"")</f>
        <v>0</v>
      </c>
      <c r="O7" s="9">
        <f ca="1">IFERROR(SUMPRODUCT((Feuil1!$C$3:$C$46=B3)*(Feuil1!$D$2:$H$2=C7)*(Feuil1!$B$3:$B$46=$O$2)*Feuil1!$D$3:$H$46),"")</f>
        <v>0</v>
      </c>
      <c r="P7" s="9">
        <f ca="1">IFERROR(SUMPRODUCT((Feuil1!$C$3:$C$46=B3)*(Feuil1!$D$2:$H$2=C7)*(Feuil1!$B$3:$B$46=$P$2)*Feuil1!$D$3:$H$46),"")</f>
        <v>0</v>
      </c>
      <c r="Q7" s="9">
        <f ca="1">IFERROR(SUMPRODUCT((Feuil1!$C$3:$C$46=B3)*(Feuil1!$D$2:$H$2=C7)*(Feuil1!$B$3:$B$46=$Q$2)*Feuil1!$D$3:$H$46),"")</f>
        <v>0</v>
      </c>
    </row>
    <row r="8" spans="1:17" ht="15" thickBot="1" x14ac:dyDescent="0.35">
      <c r="A8" s="5">
        <f t="array" ref="A8">IFERROR(INDEX(Feuil1!$C$3:$C$46,MATCH(0, COUNTIF($A$1:$A7,Feuil1!$C$3:$C$46),0)),"")</f>
        <v>85634</v>
      </c>
    </row>
    <row r="9" spans="1:17" ht="18.600000000000001" thickBot="1" x14ac:dyDescent="0.35">
      <c r="A9" s="5">
        <f t="array" ref="A9">IFERROR(INDEX(Feuil1!$C$3:$C$46,MATCH(0, COUNTIF($A$1:$A8,Feuil1!$C$3:$C$46),0)),"")</f>
        <v>84278</v>
      </c>
      <c r="B9" s="6">
        <f ca="1">INDIRECT("A"&amp;3+INT((ROW()-3)/6))</f>
        <v>85215</v>
      </c>
      <c r="C9" s="10" t="s">
        <v>2</v>
      </c>
      <c r="D9" s="8">
        <f ca="1">IFERROR(SUMPRODUCT((Feuil1!$C$3:$C$46=B9)*(Feuil1!$D$2:$H$2=C9)*(Feuil1!$B$3:$B$46=$D$2)*Feuil1!$D$3:$H$46),"")</f>
        <v>0</v>
      </c>
      <c r="E9" s="8">
        <f ca="1">IFERROR(SUMPRODUCT((Feuil1!$C$3:$C$46=B9)*(Feuil1!$D$2:$H$2=C9)*(Feuil1!$B$3:$B$46=$E$2)*Feuil1!$D$3:$H$46),"")</f>
        <v>0</v>
      </c>
      <c r="F9" s="8">
        <f ca="1">IFERROR(SUMPRODUCT((Feuil1!$C$3:$C$46=B9)*(Feuil1!$D$2:$H$2=C9)*(Feuil1!$B$3:$B$46=$F$2)*Feuil1!$D$3:$H$46),"")</f>
        <v>0</v>
      </c>
      <c r="G9" s="8">
        <f ca="1">IFERROR(SUMPRODUCT((Feuil1!$C$3:$C$46=B9)*(Feuil1!$D$2:$H$2=C9)*(Feuil1!$B$3:$B$46=$G$2)*Feuil1!$D$3:$H$46),"")</f>
        <v>0</v>
      </c>
      <c r="H9" s="8">
        <f ca="1">IFERROR(SUMPRODUCT((Feuil1!$C$3:$C$46=B9)*(Feuil1!$D$2:$H$2=C9)*(Feuil1!$B$3:$B$46=$H$2)*Feuil1!$D$3:$H$46),"")</f>
        <v>0</v>
      </c>
      <c r="I9" s="8">
        <f ca="1">IFERROR(SUMPRODUCT((Feuil1!$C$3:$C$46=B9)*(Feuil1!$D$2:$H$2=C9)*(Feuil1!$B$3:$B$46=$I$2)*Feuil1!$D$3:$H$46),"")</f>
        <v>0</v>
      </c>
      <c r="J9" s="8">
        <f ca="1">IFERROR(SUMPRODUCT((Feuil1!$C$3:$C$46=B9)*(Feuil1!$D$2:$H$2=C9)*(Feuil1!$B$3:$B$46=$J$2)*Feuil1!$D$3:$H$46),"")</f>
        <v>0</v>
      </c>
      <c r="K9" s="8">
        <f ca="1">IFERROR(SUMPRODUCT((Feuil1!$C$3:$C$46=B9)*(Feuil1!$D$2:$H$2=C9)*(Feuil1!$B$3:$B$46=$K$2)*Feuil1!$D$3:$H$46),"")</f>
        <v>0</v>
      </c>
      <c r="L9" s="8">
        <f ca="1">IFERROR(SUMPRODUCT((Feuil1!$C$3:$C$46=B9)*(Feuil1!$D$2:$H$2=C9)*(Feuil1!$B$3:$B$46=$L$2)*Feuil1!$D$3:$H$46),"")</f>
        <v>0</v>
      </c>
      <c r="M9" s="8">
        <f ca="1">IFERROR(SUMPRODUCT((Feuil1!$C$3:$C$46=B9)*(Feuil1!$D$2:$H$2=C9)*(Feuil1!$B$3:$B$46=$M$2)*Feuil1!$D$3:$H$46),"")</f>
        <v>0</v>
      </c>
      <c r="N9" s="8">
        <f ca="1">IFERROR(SUMPRODUCT((Feuil1!$C$3:$C$46=B9)*(Feuil1!$D$2:$H$2=C9)*(Feuil1!$B$3:$B$46=$N$2)*Feuil1!$D$3:$H$46),"")</f>
        <v>0</v>
      </c>
      <c r="O9" s="8">
        <f ca="1">IFERROR(SUMPRODUCT((Feuil1!$C$3:$C$46=B9)*(Feuil1!$D$2:$H$2=C9)*(Feuil1!$B$3:$B$46=$O$2)*Feuil1!$D$3:$H$46),"")</f>
        <v>0</v>
      </c>
      <c r="P9" s="8">
        <f ca="1">IFERROR(SUMPRODUCT((Feuil1!$C$3:$C$46=B9)*(Feuil1!$D$2:$H$2=C9)*(Feuil1!$B$3:$B$46=$P$2)*Feuil1!$D$3:$H$46),"")</f>
        <v>0</v>
      </c>
      <c r="Q9" s="8">
        <f ca="1">IFERROR(SUMPRODUCT((Feuil1!$C$3:$C$46=B9)*(Feuil1!$D$2:$H$2=C9)*(Feuil1!$B$3:$B$46=$Q$2)*Feuil1!$D$3:$H$46),"")</f>
        <v>0</v>
      </c>
    </row>
    <row r="10" spans="1:17" ht="18.600000000000001" thickBot="1" x14ac:dyDescent="0.35">
      <c r="A10" s="5">
        <f t="array" ref="A10">IFERROR(INDEX(Feuil1!$C$3:$C$46,MATCH(0, COUNTIF($A$1:$A9,Feuil1!$C$3:$C$46),0)),"")</f>
        <v>85628</v>
      </c>
      <c r="B10" s="6"/>
      <c r="C10" s="10" t="s">
        <v>3</v>
      </c>
      <c r="D10" s="9">
        <f ca="1">IFERROR(SUMPRODUCT((Feuil1!$C$3:$C$46=B9)*(Feuil1!$D$2:$H$2=C10)*(Feuil1!$B$3:$B$46=$D$2)*Feuil1!$D$3:$H$46),"")</f>
        <v>0</v>
      </c>
      <c r="E10" s="9">
        <f ca="1">IFERROR(SUMPRODUCT((Feuil1!$C$3:$C$46=B9)*(Feuil1!$D$2:$H$2=C10)*(Feuil1!$B$3:$B$46=$E$2)*Feuil1!$D$3:$H$46),"")</f>
        <v>0</v>
      </c>
      <c r="F10" s="9">
        <f ca="1">IFERROR(SUMPRODUCT((Feuil1!$C$3:$C$46=B9)*(Feuil1!$D$2:$H$2=C10)*(Feuil1!$B$3:$B$46=$F$2)*Feuil1!$D$3:$H$46),"")</f>
        <v>0</v>
      </c>
      <c r="G10" s="9">
        <f ca="1">IFERROR(SUMPRODUCT((Feuil1!$C$3:$C$46=B9)*(Feuil1!$D$2:$H$2=C10)*(Feuil1!$B$3:$B$46=$G$2)*Feuil1!$D$3:$H$46),"")</f>
        <v>0</v>
      </c>
      <c r="H10" s="9">
        <f ca="1">IFERROR(SUMPRODUCT((Feuil1!$C$3:$C$46=B9)*(Feuil1!$D$2:$H$2=C10)*(Feuil1!$B$3:$B$46=$H$2)*Feuil1!$D$3:$H$46),"")</f>
        <v>0</v>
      </c>
      <c r="I10" s="9">
        <f ca="1">IFERROR(SUMPRODUCT((Feuil1!$C$3:$C$46=B9)*(Feuil1!$D$2:$H$2=C10)*(Feuil1!$B$3:$B$46=$I$2)*Feuil1!$D$3:$H$46),"")</f>
        <v>0</v>
      </c>
      <c r="J10" s="9">
        <f ca="1">IFERROR(SUMPRODUCT((Feuil1!$C$3:$C$46=B9)*(Feuil1!$D$2:$H$2=C10)*(Feuil1!$B$3:$B$46=$J$2)*Feuil1!$D$3:$H$46),"")</f>
        <v>0</v>
      </c>
      <c r="K10" s="9">
        <f ca="1">IFERROR(SUMPRODUCT((Feuil1!$C$3:$C$46=B9)*(Feuil1!$D$2:$H$2=C10)*(Feuil1!$B$3:$B$46=$K$2)*Feuil1!$D$3:$H$46),"")</f>
        <v>0</v>
      </c>
      <c r="L10" s="9">
        <f ca="1">IFERROR(SUMPRODUCT((Feuil1!$C$3:$C$46=B9)*(Feuil1!$D$2:$H$2=C10)*(Feuil1!$B$3:$B$46=$L$2)*Feuil1!$D$3:$H$46),"")</f>
        <v>0</v>
      </c>
      <c r="M10" s="9">
        <f ca="1">IFERROR(SUMPRODUCT((Feuil1!$C$3:$C$46=B9)*(Feuil1!$D$2:$H$2=C10)*(Feuil1!$B$3:$B$46=$M$2)*Feuil1!$D$3:$H$46),"")</f>
        <v>0</v>
      </c>
      <c r="N10" s="9">
        <f ca="1">IFERROR(SUMPRODUCT((Feuil1!$C$3:$C$46=B9)*(Feuil1!$D$2:$H$2=C10)*(Feuil1!$B$3:$B$46=$N$2)*Feuil1!$D$3:$H$46),"")</f>
        <v>0</v>
      </c>
      <c r="O10" s="9">
        <f ca="1">IFERROR(SUMPRODUCT((Feuil1!$C$3:$C$46=B9)*(Feuil1!$D$2:$H$2=C10)*(Feuil1!$B$3:$B$46=$O$2)*Feuil1!$D$3:$H$46),"")</f>
        <v>0</v>
      </c>
      <c r="P10" s="9">
        <f ca="1">IFERROR(SUMPRODUCT((Feuil1!$C$3:$C$46=B9)*(Feuil1!$D$2:$H$2=C10)*(Feuil1!$B$3:$B$46=$P$2)*Feuil1!$D$3:$H$46),"")</f>
        <v>0</v>
      </c>
      <c r="Q10" s="9">
        <f ca="1">IFERROR(SUMPRODUCT((Feuil1!$C$3:$C$46=B9)*(Feuil1!$D$2:$H$2=C10)*(Feuil1!$B$3:$B$46=$Q$2)*Feuil1!$D$3:$H$46),"")</f>
        <v>0</v>
      </c>
    </row>
    <row r="11" spans="1:17" ht="18.600000000000001" thickBot="1" x14ac:dyDescent="0.35">
      <c r="A11" s="5">
        <f t="array" ref="A11">IFERROR(INDEX(Feuil1!$C$3:$C$46,MATCH(0, COUNTIF($A$1:$A10,Feuil1!$C$3:$C$46),0)),"")</f>
        <v>84526</v>
      </c>
      <c r="B11" s="6"/>
      <c r="C11" s="10" t="s">
        <v>4</v>
      </c>
      <c r="D11" s="9">
        <f ca="1">IFERROR(SUMPRODUCT((Feuil1!$C$3:$C$46=B9)*(Feuil1!$D$2:$H$2=C11)*(Feuil1!$B$3:$B$46=$D$2)*Feuil1!$D$3:$H$46),"")</f>
        <v>8</v>
      </c>
      <c r="E11" s="9">
        <f ca="1">IFERROR(SUMPRODUCT((Feuil1!$C$3:$C$46=B9)*(Feuil1!$D$2:$H$2=C11)*(Feuil1!$B$3:$B$46=$E$2)*Feuil1!$D$3:$H$46),"")</f>
        <v>0</v>
      </c>
      <c r="F11" s="9">
        <f ca="1">IFERROR(SUMPRODUCT((Feuil1!$C$3:$C$46=B9)*(Feuil1!$D$2:$H$2=C11)*(Feuil1!$B$3:$B$46=$F$2)*Feuil1!$D$3:$H$46),"")</f>
        <v>0</v>
      </c>
      <c r="G11" s="9">
        <f ca="1">IFERROR(SUMPRODUCT((Feuil1!$C$3:$C$46=B9)*(Feuil1!$D$2:$H$2=C11)*(Feuil1!$B$3:$B$46=$G$2)*Feuil1!$D$3:$H$46),"")</f>
        <v>0</v>
      </c>
      <c r="H11" s="9">
        <f ca="1">IFERROR(SUMPRODUCT((Feuil1!$C$3:$C$46=B9)*(Feuil1!$D$2:$H$2=C11)*(Feuil1!$B$3:$B$46=$H$2)*Feuil1!$D$3:$H$46),"")</f>
        <v>0</v>
      </c>
      <c r="I11" s="9">
        <f ca="1">IFERROR(SUMPRODUCT((Feuil1!$C$3:$C$46=B9)*(Feuil1!$D$2:$H$2=C11)*(Feuil1!$B$3:$B$46=$I$2)*Feuil1!$D$3:$H$46),"")</f>
        <v>0</v>
      </c>
      <c r="J11" s="9">
        <f ca="1">IFERROR(SUMPRODUCT((Feuil1!$C$3:$C$46=B9)*(Feuil1!$D$2:$H$2=C11)*(Feuil1!$B$3:$B$46=$J$2)*Feuil1!$D$3:$H$46),"")</f>
        <v>0</v>
      </c>
      <c r="K11" s="9">
        <f ca="1">IFERROR(SUMPRODUCT((Feuil1!$C$3:$C$46=B9)*(Feuil1!$D$2:$H$2=C11)*(Feuil1!$B$3:$B$46=$K$2)*Feuil1!$D$3:$H$46),"")</f>
        <v>0</v>
      </c>
      <c r="L11" s="9">
        <f ca="1">IFERROR(SUMPRODUCT((Feuil1!$C$3:$C$46=B9)*(Feuil1!$D$2:$H$2=C11)*(Feuil1!$B$3:$B$46=$L$2)*Feuil1!$D$3:$H$46),"")</f>
        <v>0</v>
      </c>
      <c r="M11" s="9">
        <f ca="1">IFERROR(SUMPRODUCT((Feuil1!$C$3:$C$46=B9)*(Feuil1!$D$2:$H$2=C11)*(Feuil1!$B$3:$B$46=$M$2)*Feuil1!$D$3:$H$46),"")</f>
        <v>0</v>
      </c>
      <c r="N11" s="9">
        <f ca="1">IFERROR(SUMPRODUCT((Feuil1!$C$3:$C$46=B9)*(Feuil1!$D$2:$H$2=C11)*(Feuil1!$B$3:$B$46=$N$2)*Feuil1!$D$3:$H$46),"")</f>
        <v>0</v>
      </c>
      <c r="O11" s="9">
        <f ca="1">IFERROR(SUMPRODUCT((Feuil1!$C$3:$C$46=B9)*(Feuil1!$D$2:$H$2=C11)*(Feuil1!$B$3:$B$46=$O$2)*Feuil1!$D$3:$H$46),"")</f>
        <v>0</v>
      </c>
      <c r="P11" s="9">
        <f ca="1">IFERROR(SUMPRODUCT((Feuil1!$C$3:$C$46=B9)*(Feuil1!$D$2:$H$2=C11)*(Feuil1!$B$3:$B$46=$P$2)*Feuil1!$D$3:$H$46),"")</f>
        <v>0</v>
      </c>
      <c r="Q11" s="9">
        <f ca="1">IFERROR(SUMPRODUCT((Feuil1!$C$3:$C$46=B9)*(Feuil1!$D$2:$H$2=C11)*(Feuil1!$B$3:$B$46=$Q$2)*Feuil1!$D$3:$H$46),"")</f>
        <v>0</v>
      </c>
    </row>
    <row r="12" spans="1:17" ht="18.600000000000001" thickBot="1" x14ac:dyDescent="0.35">
      <c r="A12" s="5">
        <f t="array" ref="A12">IFERROR(INDEX(Feuil1!$C$3:$C$46,MATCH(0, COUNTIF($A$1:$A11,Feuil1!$C$3:$C$46),0)),"")</f>
        <v>84527</v>
      </c>
      <c r="B12" s="6"/>
      <c r="C12" s="10" t="s">
        <v>5</v>
      </c>
      <c r="D12" s="9">
        <f ca="1">IFERROR(SUMPRODUCT((Feuil1!$C$3:$C$46=B9)*(Feuil1!$D$2:$H$2=C12)*(Feuil1!$B$3:$B$46=$D$2)*Feuil1!$D$3:$H$46),"")</f>
        <v>3</v>
      </c>
      <c r="E12" s="9">
        <f ca="1">IFERROR(SUMPRODUCT((Feuil1!$C$3:$C$46=B9)*(Feuil1!$D$2:$H$2=C12)*(Feuil1!$B$3:$B$46=$E$2)*Feuil1!$D$3:$H$46),"")</f>
        <v>0</v>
      </c>
      <c r="F12" s="9">
        <f ca="1">IFERROR(SUMPRODUCT((Feuil1!$C$3:$C$46=B9)*(Feuil1!$D$2:$H$2=C12)*(Feuil1!$B$3:$B$46=$F$2)*Feuil1!$D$3:$H$46),"")</f>
        <v>0</v>
      </c>
      <c r="G12" s="9">
        <f ca="1">IFERROR(SUMPRODUCT((Feuil1!$C$3:$C$46=B9)*(Feuil1!$D$2:$H$2=C12)*(Feuil1!$B$3:$B$46=$G$2)*Feuil1!$D$3:$H$46),"")</f>
        <v>0</v>
      </c>
      <c r="H12" s="9">
        <f ca="1">IFERROR(SUMPRODUCT((Feuil1!$C$3:$C$46=B9)*(Feuil1!$D$2:$H$2=C12)*(Feuil1!$B$3:$B$46=$H$2)*Feuil1!$D$3:$H$46),"")</f>
        <v>0</v>
      </c>
      <c r="I12" s="9">
        <f ca="1">IFERROR(SUMPRODUCT((Feuil1!$C$3:$C$46=B9)*(Feuil1!$D$2:$H$2=C12)*(Feuil1!$B$3:$B$46=$I$2)*Feuil1!$D$3:$H$46),"")</f>
        <v>0</v>
      </c>
      <c r="J12" s="9">
        <f ca="1">IFERROR(SUMPRODUCT((Feuil1!$C$3:$C$46=B9)*(Feuil1!$D$2:$H$2=C12)*(Feuil1!$B$3:$B$46=$J$2)*Feuil1!$D$3:$H$46),"")</f>
        <v>0</v>
      </c>
      <c r="K12" s="9">
        <f ca="1">IFERROR(SUMPRODUCT((Feuil1!$C$3:$C$46=B9)*(Feuil1!$D$2:$H$2=C12)*(Feuil1!$B$3:$B$46=$K$2)*Feuil1!$D$3:$H$46),"")</f>
        <v>0</v>
      </c>
      <c r="L12" s="9">
        <f ca="1">IFERROR(SUMPRODUCT((Feuil1!$C$3:$C$46=B9)*(Feuil1!$D$2:$H$2=C12)*(Feuil1!$B$3:$B$46=$L$2)*Feuil1!$D$3:$H$46),"")</f>
        <v>0</v>
      </c>
      <c r="M12" s="9">
        <f ca="1">IFERROR(SUMPRODUCT((Feuil1!$C$3:$C$46=B9)*(Feuil1!$D$2:$H$2=C12)*(Feuil1!$B$3:$B$46=$M$2)*Feuil1!$D$3:$H$46),"")</f>
        <v>0</v>
      </c>
      <c r="N12" s="9">
        <f ca="1">IFERROR(SUMPRODUCT((Feuil1!$C$3:$C$46=B9)*(Feuil1!$D$2:$H$2=C12)*(Feuil1!$B$3:$B$46=$N$2)*Feuil1!$D$3:$H$46),"")</f>
        <v>0</v>
      </c>
      <c r="O12" s="9">
        <f ca="1">IFERROR(SUMPRODUCT((Feuil1!$C$3:$C$46=B9)*(Feuil1!$D$2:$H$2=C12)*(Feuil1!$B$3:$B$46=$O$2)*Feuil1!$D$3:$H$46),"")</f>
        <v>0</v>
      </c>
      <c r="P12" s="9">
        <f ca="1">IFERROR(SUMPRODUCT((Feuil1!$C$3:$C$46=B9)*(Feuil1!$D$2:$H$2=C12)*(Feuil1!$B$3:$B$46=$P$2)*Feuil1!$D$3:$H$46),"")</f>
        <v>0</v>
      </c>
      <c r="Q12" s="9">
        <f ca="1">IFERROR(SUMPRODUCT((Feuil1!$C$3:$C$46=B9)*(Feuil1!$D$2:$H$2=C12)*(Feuil1!$B$3:$B$46=$Q$2)*Feuil1!$D$3:$H$46),"")</f>
        <v>0</v>
      </c>
    </row>
    <row r="13" spans="1:17" ht="18.600000000000001" thickBot="1" x14ac:dyDescent="0.35">
      <c r="A13" s="5">
        <f t="array" ref="A13">IFERROR(INDEX(Feuil1!$C$3:$C$46,MATCH(0, COUNTIF($A$1:$A12,Feuil1!$C$3:$C$46),0)),"")</f>
        <v>85452</v>
      </c>
      <c r="B13" s="6"/>
      <c r="C13" s="10" t="s">
        <v>6</v>
      </c>
      <c r="D13" s="9">
        <f ca="1">IFERROR(SUMPRODUCT((Feuil1!$C$3:$C$46=B9)*(Feuil1!$D$2:$H$2=C13)*(Feuil1!$B$3:$B$46=$D$2)*Feuil1!$D$3:$H$46),"")</f>
        <v>13</v>
      </c>
      <c r="E13" s="9">
        <f ca="1">IFERROR(SUMPRODUCT((Feuil1!$C$3:$C$46=B9)*(Feuil1!$D$2:$H$2=C13)*(Feuil1!$B$3:$B$46=$E$2)*Feuil1!$D$3:$H$46),"")</f>
        <v>0</v>
      </c>
      <c r="F13" s="9">
        <f ca="1">IFERROR(SUMPRODUCT((Feuil1!$C$3:$C$46=B9)*(Feuil1!$D$2:$H$2=C13)*(Feuil1!$B$3:$B$46=$F$2)*Feuil1!$D$3:$H$46),"")</f>
        <v>0</v>
      </c>
      <c r="G13" s="9">
        <f ca="1">IFERROR(SUMPRODUCT((Feuil1!$C$3:$C$46=B9)*(Feuil1!$D$2:$H$2=C13)*(Feuil1!$B$3:$B$46=$G$2)*Feuil1!$D$3:$H$46),"")</f>
        <v>0</v>
      </c>
      <c r="H13" s="9">
        <f ca="1">IFERROR(SUMPRODUCT((Feuil1!$C$3:$C$46=B9)*(Feuil1!$D$2:$H$2=C13)*(Feuil1!$B$3:$B$46=$H$2)*Feuil1!$D$3:$H$46),"")</f>
        <v>0</v>
      </c>
      <c r="I13" s="9">
        <f ca="1">IFERROR(SUMPRODUCT((Feuil1!$C$3:$C$46=B9)*(Feuil1!$D$2:$H$2=C13)*(Feuil1!$B$3:$B$46=$I$2)*Feuil1!$D$3:$H$46),"")</f>
        <v>0</v>
      </c>
      <c r="J13" s="9">
        <f ca="1">IFERROR(SUMPRODUCT((Feuil1!$C$3:$C$46=B9)*(Feuil1!$D$2:$H$2=C13)*(Feuil1!$B$3:$B$46=$J$2)*Feuil1!$D$3:$H$46),"")</f>
        <v>0</v>
      </c>
      <c r="K13" s="9">
        <f ca="1">IFERROR(SUMPRODUCT((Feuil1!$C$3:$C$46=B9)*(Feuil1!$D$2:$H$2=C13)*(Feuil1!$B$3:$B$46=$K$2)*Feuil1!$D$3:$H$46),"")</f>
        <v>0</v>
      </c>
      <c r="L13" s="9">
        <f ca="1">IFERROR(SUMPRODUCT((Feuil1!$C$3:$C$46=B9)*(Feuil1!$D$2:$H$2=C13)*(Feuil1!$B$3:$B$46=$L$2)*Feuil1!$D$3:$H$46),"")</f>
        <v>0</v>
      </c>
      <c r="M13" s="9">
        <f ca="1">IFERROR(SUMPRODUCT((Feuil1!$C$3:$C$46=B9)*(Feuil1!$D$2:$H$2=C13)*(Feuil1!$B$3:$B$46=$M$2)*Feuil1!$D$3:$H$46),"")</f>
        <v>0</v>
      </c>
      <c r="N13" s="9">
        <f ca="1">IFERROR(SUMPRODUCT((Feuil1!$C$3:$C$46=B9)*(Feuil1!$D$2:$H$2=C13)*(Feuil1!$B$3:$B$46=$N$2)*Feuil1!$D$3:$H$46),"")</f>
        <v>0</v>
      </c>
      <c r="O13" s="9">
        <f ca="1">IFERROR(SUMPRODUCT((Feuil1!$C$3:$C$46=B9)*(Feuil1!$D$2:$H$2=C13)*(Feuil1!$B$3:$B$46=$O$2)*Feuil1!$D$3:$H$46),"")</f>
        <v>0</v>
      </c>
      <c r="P13" s="9">
        <f ca="1">IFERROR(SUMPRODUCT((Feuil1!$C$3:$C$46=B9)*(Feuil1!$D$2:$H$2=C13)*(Feuil1!$B$3:$B$46=$P$2)*Feuil1!$D$3:$H$46),"")</f>
        <v>0</v>
      </c>
      <c r="Q13" s="9">
        <f ca="1">IFERROR(SUMPRODUCT((Feuil1!$C$3:$C$46=B9)*(Feuil1!$D$2:$H$2=C13)*(Feuil1!$B$3:$B$46=$Q$2)*Feuil1!$D$3:$H$46),"")</f>
        <v>0</v>
      </c>
    </row>
    <row r="14" spans="1:17" ht="15" thickBot="1" x14ac:dyDescent="0.35">
      <c r="A14" s="5">
        <f t="array" ref="A14">IFERROR(INDEX(Feuil1!$C$3:$C$46,MATCH(0, COUNTIF($A$1:$A13,Feuil1!$C$3:$C$46),0)),"")</f>
        <v>85262</v>
      </c>
    </row>
    <row r="15" spans="1:17" ht="18.600000000000001" thickBot="1" x14ac:dyDescent="0.35">
      <c r="A15" s="5">
        <f t="array" ref="A15">IFERROR(INDEX(Feuil1!$C$3:$C$46,MATCH(0, COUNTIF($A$1:$A14,Feuil1!$C$3:$C$46),0)),"")</f>
        <v>84528</v>
      </c>
      <c r="B15" s="6">
        <f ca="1">INDIRECT("A"&amp;3+INT((ROW()-3)/6))</f>
        <v>83427</v>
      </c>
      <c r="C15" s="10" t="s">
        <v>2</v>
      </c>
      <c r="D15" s="8">
        <f ca="1">IFERROR(SUMPRODUCT((Feuil1!$C$3:$C$46=B15)*(Feuil1!$D$2:$H$2=C15)*(Feuil1!$B$3:$B$46=$D$2)*Feuil1!$D$3:$H$46),"")</f>
        <v>4</v>
      </c>
      <c r="E15" s="8">
        <f ca="1">IFERROR(SUMPRODUCT((Feuil1!$C$3:$C$46=B15)*(Feuil1!$D$2:$H$2=C15)*(Feuil1!$B$3:$B$46=$E$2)*Feuil1!$D$3:$H$46),"")</f>
        <v>0</v>
      </c>
      <c r="F15" s="8">
        <f ca="1">IFERROR(SUMPRODUCT((Feuil1!$C$3:$C$46=B15)*(Feuil1!$D$2:$H$2=C15)*(Feuil1!$B$3:$B$46=$F$2)*Feuil1!$D$3:$H$46),"")</f>
        <v>0</v>
      </c>
      <c r="G15" s="8">
        <f ca="1">IFERROR(SUMPRODUCT((Feuil1!$C$3:$C$46=B15)*(Feuil1!$D$2:$H$2=C15)*(Feuil1!$B$3:$B$46=$G$2)*Feuil1!$D$3:$H$46),"")</f>
        <v>0</v>
      </c>
      <c r="H15" s="8">
        <f ca="1">IFERROR(SUMPRODUCT((Feuil1!$C$3:$C$46=B15)*(Feuil1!$D$2:$H$2=C15)*(Feuil1!$B$3:$B$46=$H$2)*Feuil1!$D$3:$H$46),"")</f>
        <v>0</v>
      </c>
      <c r="I15" s="8">
        <f ca="1">IFERROR(SUMPRODUCT((Feuil1!$C$3:$C$46=B15)*(Feuil1!$D$2:$H$2=C15)*(Feuil1!$B$3:$B$46=$I$2)*Feuil1!$D$3:$H$46),"")</f>
        <v>0</v>
      </c>
      <c r="J15" s="8">
        <f ca="1">IFERROR(SUMPRODUCT((Feuil1!$C$3:$C$46=B15)*(Feuil1!$D$2:$H$2=C15)*(Feuil1!$B$3:$B$46=$J$2)*Feuil1!$D$3:$H$46),"")</f>
        <v>0</v>
      </c>
      <c r="K15" s="8">
        <f ca="1">IFERROR(SUMPRODUCT((Feuil1!$C$3:$C$46=B15)*(Feuil1!$D$2:$H$2=C15)*(Feuil1!$B$3:$B$46=$K$2)*Feuil1!$D$3:$H$46),"")</f>
        <v>0</v>
      </c>
      <c r="L15" s="8">
        <f ca="1">IFERROR(SUMPRODUCT((Feuil1!$C$3:$C$46=B15)*(Feuil1!$D$2:$H$2=C15)*(Feuil1!$B$3:$B$46=$L$2)*Feuil1!$D$3:$H$46),"")</f>
        <v>0</v>
      </c>
      <c r="M15" s="8">
        <f ca="1">IFERROR(SUMPRODUCT((Feuil1!$C$3:$C$46=B15)*(Feuil1!$D$2:$H$2=C15)*(Feuil1!$B$3:$B$46=$M$2)*Feuil1!$D$3:$H$46),"")</f>
        <v>0</v>
      </c>
      <c r="N15" s="8">
        <f ca="1">IFERROR(SUMPRODUCT((Feuil1!$C$3:$C$46=B15)*(Feuil1!$D$2:$H$2=C15)*(Feuil1!$B$3:$B$46=$N$2)*Feuil1!$D$3:$H$46),"")</f>
        <v>0</v>
      </c>
      <c r="O15" s="8">
        <f ca="1">IFERROR(SUMPRODUCT((Feuil1!$C$3:$C$46=B15)*(Feuil1!$D$2:$H$2=C15)*(Feuil1!$B$3:$B$46=$O$2)*Feuil1!$D$3:$H$46),"")</f>
        <v>0</v>
      </c>
      <c r="P15" s="8">
        <f ca="1">IFERROR(SUMPRODUCT((Feuil1!$C$3:$C$46=B15)*(Feuil1!$D$2:$H$2=C15)*(Feuil1!$B$3:$B$46=$P$2)*Feuil1!$D$3:$H$46),"")</f>
        <v>0</v>
      </c>
      <c r="Q15" s="8">
        <f ca="1">IFERROR(SUMPRODUCT((Feuil1!$C$3:$C$46=B15)*(Feuil1!$D$2:$H$2=C15)*(Feuil1!$B$3:$B$46=$Q$2)*Feuil1!$D$3:$H$46),"")</f>
        <v>0</v>
      </c>
    </row>
    <row r="16" spans="1:17" ht="18.600000000000001" thickBot="1" x14ac:dyDescent="0.35">
      <c r="A16" s="5">
        <f t="array" ref="A16">IFERROR(INDEX(Feuil1!$C$3:$C$46,MATCH(0, COUNTIF($A$1:$A15,Feuil1!$C$3:$C$46),0)),"")</f>
        <v>84562</v>
      </c>
      <c r="B16" s="6"/>
      <c r="C16" s="10" t="s">
        <v>3</v>
      </c>
      <c r="D16" s="9">
        <f ca="1">IFERROR(SUMPRODUCT((Feuil1!$C$3:$C$46=B15)*(Feuil1!$D$2:$H$2=C16)*(Feuil1!$B$3:$B$46=$D$2)*Feuil1!$D$3:$H$46),"")</f>
        <v>0</v>
      </c>
      <c r="E16" s="9">
        <f ca="1">IFERROR(SUMPRODUCT((Feuil1!$C$3:$C$46=B15)*(Feuil1!$D$2:$H$2=C16)*(Feuil1!$B$3:$B$46=$E$2)*Feuil1!$D$3:$H$46),"")</f>
        <v>0</v>
      </c>
      <c r="F16" s="9">
        <f ca="1">IFERROR(SUMPRODUCT((Feuil1!$C$3:$C$46=B15)*(Feuil1!$D$2:$H$2=C16)*(Feuil1!$B$3:$B$46=$F$2)*Feuil1!$D$3:$H$46),"")</f>
        <v>0</v>
      </c>
      <c r="G16" s="9">
        <f ca="1">IFERROR(SUMPRODUCT((Feuil1!$C$3:$C$46=B15)*(Feuil1!$D$2:$H$2=C16)*(Feuil1!$B$3:$B$46=$G$2)*Feuil1!$D$3:$H$46),"")</f>
        <v>0</v>
      </c>
      <c r="H16" s="9">
        <f ca="1">IFERROR(SUMPRODUCT((Feuil1!$C$3:$C$46=B15)*(Feuil1!$D$2:$H$2=C16)*(Feuil1!$B$3:$B$46=$H$2)*Feuil1!$D$3:$H$46),"")</f>
        <v>0</v>
      </c>
      <c r="I16" s="9">
        <f ca="1">IFERROR(SUMPRODUCT((Feuil1!$C$3:$C$46=B15)*(Feuil1!$D$2:$H$2=C16)*(Feuil1!$B$3:$B$46=$I$2)*Feuil1!$D$3:$H$46),"")</f>
        <v>0</v>
      </c>
      <c r="J16" s="9">
        <f ca="1">IFERROR(SUMPRODUCT((Feuil1!$C$3:$C$46=B15)*(Feuil1!$D$2:$H$2=C16)*(Feuil1!$B$3:$B$46=$J$2)*Feuil1!$D$3:$H$46),"")</f>
        <v>0</v>
      </c>
      <c r="K16" s="9">
        <f ca="1">IFERROR(SUMPRODUCT((Feuil1!$C$3:$C$46=B15)*(Feuil1!$D$2:$H$2=C16)*(Feuil1!$B$3:$B$46=$K$2)*Feuil1!$D$3:$H$46),"")</f>
        <v>0</v>
      </c>
      <c r="L16" s="9">
        <f ca="1">IFERROR(SUMPRODUCT((Feuil1!$C$3:$C$46=B15)*(Feuil1!$D$2:$H$2=C16)*(Feuil1!$B$3:$B$46=$L$2)*Feuil1!$D$3:$H$46),"")</f>
        <v>0</v>
      </c>
      <c r="M16" s="9">
        <f ca="1">IFERROR(SUMPRODUCT((Feuil1!$C$3:$C$46=B15)*(Feuil1!$D$2:$H$2=C16)*(Feuil1!$B$3:$B$46=$M$2)*Feuil1!$D$3:$H$46),"")</f>
        <v>0</v>
      </c>
      <c r="N16" s="9">
        <f ca="1">IFERROR(SUMPRODUCT((Feuil1!$C$3:$C$46=B15)*(Feuil1!$D$2:$H$2=C16)*(Feuil1!$B$3:$B$46=$N$2)*Feuil1!$D$3:$H$46),"")</f>
        <v>0</v>
      </c>
      <c r="O16" s="9">
        <f ca="1">IFERROR(SUMPRODUCT((Feuil1!$C$3:$C$46=B15)*(Feuil1!$D$2:$H$2=C16)*(Feuil1!$B$3:$B$46=$O$2)*Feuil1!$D$3:$H$46),"")</f>
        <v>0</v>
      </c>
      <c r="P16" s="9">
        <f ca="1">IFERROR(SUMPRODUCT((Feuil1!$C$3:$C$46=B15)*(Feuil1!$D$2:$H$2=C16)*(Feuil1!$B$3:$B$46=$P$2)*Feuil1!$D$3:$H$46),"")</f>
        <v>0</v>
      </c>
      <c r="Q16" s="9">
        <f ca="1">IFERROR(SUMPRODUCT((Feuil1!$C$3:$C$46=B15)*(Feuil1!$D$2:$H$2=C16)*(Feuil1!$B$3:$B$46=$Q$2)*Feuil1!$D$3:$H$46),"")</f>
        <v>0</v>
      </c>
    </row>
    <row r="17" spans="1:17" ht="18.600000000000001" thickBot="1" x14ac:dyDescent="0.35">
      <c r="A17" s="5">
        <f t="array" ref="A17">IFERROR(INDEX(Feuil1!$C$3:$C$46,MATCH(0, COUNTIF($A$1:$A16,Feuil1!$C$3:$C$46),0)),"")</f>
        <v>85627</v>
      </c>
      <c r="B17" s="6"/>
      <c r="C17" s="10" t="s">
        <v>4</v>
      </c>
      <c r="D17" s="9">
        <f ca="1">IFERROR(SUMPRODUCT((Feuil1!$C$3:$C$46=B15)*(Feuil1!$D$2:$H$2=C17)*(Feuil1!$B$3:$B$46=$D$2)*Feuil1!$D$3:$H$46),"")</f>
        <v>4</v>
      </c>
      <c r="E17" s="9">
        <f ca="1">IFERROR(SUMPRODUCT((Feuil1!$C$3:$C$46=B15)*(Feuil1!$D$2:$H$2=C17)*(Feuil1!$B$3:$B$46=$E$2)*Feuil1!$D$3:$H$46),"")</f>
        <v>0</v>
      </c>
      <c r="F17" s="9">
        <f ca="1">IFERROR(SUMPRODUCT((Feuil1!$C$3:$C$46=B15)*(Feuil1!$D$2:$H$2=C17)*(Feuil1!$B$3:$B$46=$F$2)*Feuil1!$D$3:$H$46),"")</f>
        <v>0</v>
      </c>
      <c r="G17" s="9">
        <f ca="1">IFERROR(SUMPRODUCT((Feuil1!$C$3:$C$46=B15)*(Feuil1!$D$2:$H$2=C17)*(Feuil1!$B$3:$B$46=$G$2)*Feuil1!$D$3:$H$46),"")</f>
        <v>0</v>
      </c>
      <c r="H17" s="9">
        <f ca="1">IFERROR(SUMPRODUCT((Feuil1!$C$3:$C$46=B15)*(Feuil1!$D$2:$H$2=C17)*(Feuil1!$B$3:$B$46=$H$2)*Feuil1!$D$3:$H$46),"")</f>
        <v>0</v>
      </c>
      <c r="I17" s="9">
        <f ca="1">IFERROR(SUMPRODUCT((Feuil1!$C$3:$C$46=B15)*(Feuil1!$D$2:$H$2=C17)*(Feuil1!$B$3:$B$46=$I$2)*Feuil1!$D$3:$H$46),"")</f>
        <v>0</v>
      </c>
      <c r="J17" s="9">
        <f ca="1">IFERROR(SUMPRODUCT((Feuil1!$C$3:$C$46=B15)*(Feuil1!$D$2:$H$2=C17)*(Feuil1!$B$3:$B$46=$J$2)*Feuil1!$D$3:$H$46),"")</f>
        <v>0</v>
      </c>
      <c r="K17" s="9">
        <f ca="1">IFERROR(SUMPRODUCT((Feuil1!$C$3:$C$46=B15)*(Feuil1!$D$2:$H$2=C17)*(Feuil1!$B$3:$B$46=$K$2)*Feuil1!$D$3:$H$46),"")</f>
        <v>0</v>
      </c>
      <c r="L17" s="9">
        <f ca="1">IFERROR(SUMPRODUCT((Feuil1!$C$3:$C$46=B15)*(Feuil1!$D$2:$H$2=C17)*(Feuil1!$B$3:$B$46=$L$2)*Feuil1!$D$3:$H$46),"")</f>
        <v>0</v>
      </c>
      <c r="M17" s="9">
        <f ca="1">IFERROR(SUMPRODUCT((Feuil1!$C$3:$C$46=B15)*(Feuil1!$D$2:$H$2=C17)*(Feuil1!$B$3:$B$46=$M$2)*Feuil1!$D$3:$H$46),"")</f>
        <v>0</v>
      </c>
      <c r="N17" s="9">
        <f ca="1">IFERROR(SUMPRODUCT((Feuil1!$C$3:$C$46=B15)*(Feuil1!$D$2:$H$2=C17)*(Feuil1!$B$3:$B$46=$N$2)*Feuil1!$D$3:$H$46),"")</f>
        <v>0</v>
      </c>
      <c r="O17" s="9">
        <f ca="1">IFERROR(SUMPRODUCT((Feuil1!$C$3:$C$46=B15)*(Feuil1!$D$2:$H$2=C17)*(Feuil1!$B$3:$B$46=$O$2)*Feuil1!$D$3:$H$46),"")</f>
        <v>0</v>
      </c>
      <c r="P17" s="9">
        <f ca="1">IFERROR(SUMPRODUCT((Feuil1!$C$3:$C$46=B15)*(Feuil1!$D$2:$H$2=C17)*(Feuil1!$B$3:$B$46=$P$2)*Feuil1!$D$3:$H$46),"")</f>
        <v>0</v>
      </c>
      <c r="Q17" s="9">
        <f ca="1">IFERROR(SUMPRODUCT((Feuil1!$C$3:$C$46=B15)*(Feuil1!$D$2:$H$2=C17)*(Feuil1!$B$3:$B$46=$Q$2)*Feuil1!$D$3:$H$46),"")</f>
        <v>0</v>
      </c>
    </row>
    <row r="18" spans="1:17" ht="18.600000000000001" thickBot="1" x14ac:dyDescent="0.35">
      <c r="A18" s="5">
        <f t="array" ref="A18">IFERROR(INDEX(Feuil1!$C$3:$C$46,MATCH(0, COUNTIF($A$1:$A17,Feuil1!$C$3:$C$46),0)),"")</f>
        <v>87909</v>
      </c>
      <c r="B18" s="6"/>
      <c r="C18" s="10" t="s">
        <v>5</v>
      </c>
      <c r="D18" s="9">
        <f ca="1">IFERROR(SUMPRODUCT((Feuil1!$C$3:$C$46=B15)*(Feuil1!$D$2:$H$2=C18)*(Feuil1!$B$3:$B$46=$D$2)*Feuil1!$D$3:$H$46),"")</f>
        <v>0</v>
      </c>
      <c r="E18" s="9">
        <f ca="1">IFERROR(SUMPRODUCT((Feuil1!$C$3:$C$46=B15)*(Feuil1!$D$2:$H$2=C18)*(Feuil1!$B$3:$B$46=$E$2)*Feuil1!$D$3:$H$46),"")</f>
        <v>0</v>
      </c>
      <c r="F18" s="9">
        <f ca="1">IFERROR(SUMPRODUCT((Feuil1!$C$3:$C$46=B15)*(Feuil1!$D$2:$H$2=C18)*(Feuil1!$B$3:$B$46=$F$2)*Feuil1!$D$3:$H$46),"")</f>
        <v>0</v>
      </c>
      <c r="G18" s="9">
        <f ca="1">IFERROR(SUMPRODUCT((Feuil1!$C$3:$C$46=B15)*(Feuil1!$D$2:$H$2=C18)*(Feuil1!$B$3:$B$46=$G$2)*Feuil1!$D$3:$H$46),"")</f>
        <v>0</v>
      </c>
      <c r="H18" s="9">
        <f ca="1">IFERROR(SUMPRODUCT((Feuil1!$C$3:$C$46=B15)*(Feuil1!$D$2:$H$2=C18)*(Feuil1!$B$3:$B$46=$H$2)*Feuil1!$D$3:$H$46),"")</f>
        <v>0</v>
      </c>
      <c r="I18" s="9">
        <f ca="1">IFERROR(SUMPRODUCT((Feuil1!$C$3:$C$46=B15)*(Feuil1!$D$2:$H$2=C18)*(Feuil1!$B$3:$B$46=$I$2)*Feuil1!$D$3:$H$46),"")</f>
        <v>0</v>
      </c>
      <c r="J18" s="9">
        <f ca="1">IFERROR(SUMPRODUCT((Feuil1!$C$3:$C$46=B15)*(Feuil1!$D$2:$H$2=C18)*(Feuil1!$B$3:$B$46=$J$2)*Feuil1!$D$3:$H$46),"")</f>
        <v>0</v>
      </c>
      <c r="K18" s="9">
        <f ca="1">IFERROR(SUMPRODUCT((Feuil1!$C$3:$C$46=B15)*(Feuil1!$D$2:$H$2=C18)*(Feuil1!$B$3:$B$46=$K$2)*Feuil1!$D$3:$H$46),"")</f>
        <v>0</v>
      </c>
      <c r="L18" s="9">
        <f ca="1">IFERROR(SUMPRODUCT((Feuil1!$C$3:$C$46=B15)*(Feuil1!$D$2:$H$2=C18)*(Feuil1!$B$3:$B$46=$L$2)*Feuil1!$D$3:$H$46),"")</f>
        <v>0</v>
      </c>
      <c r="M18" s="9">
        <f ca="1">IFERROR(SUMPRODUCT((Feuil1!$C$3:$C$46=B15)*(Feuil1!$D$2:$H$2=C18)*(Feuil1!$B$3:$B$46=$M$2)*Feuil1!$D$3:$H$46),"")</f>
        <v>0</v>
      </c>
      <c r="N18" s="9">
        <f ca="1">IFERROR(SUMPRODUCT((Feuil1!$C$3:$C$46=B15)*(Feuil1!$D$2:$H$2=C18)*(Feuil1!$B$3:$B$46=$N$2)*Feuil1!$D$3:$H$46),"")</f>
        <v>0</v>
      </c>
      <c r="O18" s="9">
        <f ca="1">IFERROR(SUMPRODUCT((Feuil1!$C$3:$C$46=B15)*(Feuil1!$D$2:$H$2=C18)*(Feuil1!$B$3:$B$46=$O$2)*Feuil1!$D$3:$H$46),"")</f>
        <v>0</v>
      </c>
      <c r="P18" s="9">
        <f ca="1">IFERROR(SUMPRODUCT((Feuil1!$C$3:$C$46=B15)*(Feuil1!$D$2:$H$2=C18)*(Feuil1!$B$3:$B$46=$P$2)*Feuil1!$D$3:$H$46),"")</f>
        <v>0</v>
      </c>
      <c r="Q18" s="9">
        <f ca="1">IFERROR(SUMPRODUCT((Feuil1!$C$3:$C$46=B15)*(Feuil1!$D$2:$H$2=C18)*(Feuil1!$B$3:$B$46=$Q$2)*Feuil1!$D$3:$H$46),"")</f>
        <v>0</v>
      </c>
    </row>
    <row r="19" spans="1:17" ht="18.600000000000001" thickBot="1" x14ac:dyDescent="0.35">
      <c r="A19" s="5">
        <f t="array" ref="A19">IFERROR(INDEX(Feuil1!$C$3:$C$46,MATCH(0, COUNTIF($A$1:$A18,Feuil1!$C$3:$C$46),0)),"")</f>
        <v>84262</v>
      </c>
      <c r="B19" s="6"/>
      <c r="C19" s="10" t="s">
        <v>6</v>
      </c>
      <c r="D19" s="9">
        <f ca="1">IFERROR(SUMPRODUCT((Feuil1!$C$3:$C$46=B15)*(Feuil1!$D$2:$H$2=C19)*(Feuil1!$B$3:$B$46=$D$2)*Feuil1!$D$3:$H$46),"")</f>
        <v>7</v>
      </c>
      <c r="E19" s="9">
        <f ca="1">IFERROR(SUMPRODUCT((Feuil1!$C$3:$C$46=B15)*(Feuil1!$D$2:$H$2=C19)*(Feuil1!$B$3:$B$46=$E$2)*Feuil1!$D$3:$H$46),"")</f>
        <v>0</v>
      </c>
      <c r="F19" s="9">
        <f ca="1">IFERROR(SUMPRODUCT((Feuil1!$C$3:$C$46=B15)*(Feuil1!$D$2:$H$2=C19)*(Feuil1!$B$3:$B$46=$F$2)*Feuil1!$D$3:$H$46),"")</f>
        <v>0</v>
      </c>
      <c r="G19" s="9">
        <f ca="1">IFERROR(SUMPRODUCT((Feuil1!$C$3:$C$46=B15)*(Feuil1!$D$2:$H$2=C19)*(Feuil1!$B$3:$B$46=$G$2)*Feuil1!$D$3:$H$46),"")</f>
        <v>0</v>
      </c>
      <c r="H19" s="9">
        <f ca="1">IFERROR(SUMPRODUCT((Feuil1!$C$3:$C$46=B15)*(Feuil1!$D$2:$H$2=C19)*(Feuil1!$B$3:$B$46=$H$2)*Feuil1!$D$3:$H$46),"")</f>
        <v>0</v>
      </c>
      <c r="I19" s="9">
        <f ca="1">IFERROR(SUMPRODUCT((Feuil1!$C$3:$C$46=B15)*(Feuil1!$D$2:$H$2=C19)*(Feuil1!$B$3:$B$46=$I$2)*Feuil1!$D$3:$H$46),"")</f>
        <v>0</v>
      </c>
      <c r="J19" s="9">
        <f ca="1">IFERROR(SUMPRODUCT((Feuil1!$C$3:$C$46=B15)*(Feuil1!$D$2:$H$2=C19)*(Feuil1!$B$3:$B$46=$J$2)*Feuil1!$D$3:$H$46),"")</f>
        <v>0</v>
      </c>
      <c r="K19" s="9">
        <f ca="1">IFERROR(SUMPRODUCT((Feuil1!$C$3:$C$46=B15)*(Feuil1!$D$2:$H$2=C19)*(Feuil1!$B$3:$B$46=$K$2)*Feuil1!$D$3:$H$46),"")</f>
        <v>0</v>
      </c>
      <c r="L19" s="9">
        <f ca="1">IFERROR(SUMPRODUCT((Feuil1!$C$3:$C$46=B15)*(Feuil1!$D$2:$H$2=C19)*(Feuil1!$B$3:$B$46=$L$2)*Feuil1!$D$3:$H$46),"")</f>
        <v>0</v>
      </c>
      <c r="M19" s="9">
        <f ca="1">IFERROR(SUMPRODUCT((Feuil1!$C$3:$C$46=B15)*(Feuil1!$D$2:$H$2=C19)*(Feuil1!$B$3:$B$46=$M$2)*Feuil1!$D$3:$H$46),"")</f>
        <v>0</v>
      </c>
      <c r="N19" s="9">
        <f ca="1">IFERROR(SUMPRODUCT((Feuil1!$C$3:$C$46=B15)*(Feuil1!$D$2:$H$2=C19)*(Feuil1!$B$3:$B$46=$N$2)*Feuil1!$D$3:$H$46),"")</f>
        <v>0</v>
      </c>
      <c r="O19" s="9">
        <f ca="1">IFERROR(SUMPRODUCT((Feuil1!$C$3:$C$46=B15)*(Feuil1!$D$2:$H$2=C19)*(Feuil1!$B$3:$B$46=$O$2)*Feuil1!$D$3:$H$46),"")</f>
        <v>0</v>
      </c>
      <c r="P19" s="9">
        <f ca="1">IFERROR(SUMPRODUCT((Feuil1!$C$3:$C$46=B15)*(Feuil1!$D$2:$H$2=C19)*(Feuil1!$B$3:$B$46=$P$2)*Feuil1!$D$3:$H$46),"")</f>
        <v>0</v>
      </c>
      <c r="Q19" s="9">
        <f ca="1">IFERROR(SUMPRODUCT((Feuil1!$C$3:$C$46=B15)*(Feuil1!$D$2:$H$2=C19)*(Feuil1!$B$3:$B$46=$Q$2)*Feuil1!$D$3:$H$46),"")</f>
        <v>0</v>
      </c>
    </row>
    <row r="20" spans="1:17" ht="15" thickBot="1" x14ac:dyDescent="0.35">
      <c r="A20" s="5">
        <f t="array" ref="A20">IFERROR(INDEX(Feuil1!$C$3:$C$46,MATCH(0, COUNTIF($A$1:$A19,Feuil1!$C$3:$C$46),0)),"")</f>
        <v>84536</v>
      </c>
    </row>
    <row r="21" spans="1:17" ht="18.600000000000001" thickBot="1" x14ac:dyDescent="0.35">
      <c r="A21" s="5">
        <f t="array" ref="A21">IFERROR(INDEX(Feuil1!$C$3:$C$46,MATCH(0, COUNTIF($A$1:$A20,Feuil1!$C$3:$C$46),0)),"")</f>
        <v>85463</v>
      </c>
      <c r="B21" s="6">
        <f ca="1">INDIRECT("A"&amp;3+INT((ROW()-3)/6))</f>
        <v>84362</v>
      </c>
      <c r="C21" s="10" t="s">
        <v>2</v>
      </c>
      <c r="D21" s="8">
        <f ca="1">IFERROR(SUMPRODUCT((Feuil1!$C$3:$C$46=B21)*(Feuil1!$D$2:$H$2=C21)*(Feuil1!$B$3:$B$46=$D$2)*Feuil1!$D$3:$H$46),"")</f>
        <v>3</v>
      </c>
      <c r="E21" s="8">
        <f ca="1">IFERROR(SUMPRODUCT((Feuil1!$C$3:$C$46=B21)*(Feuil1!$D$2:$H$2=C21)*(Feuil1!$B$3:$B$46=$E$2)*Feuil1!$D$3:$H$46),"")</f>
        <v>0</v>
      </c>
      <c r="F21" s="8">
        <f ca="1">IFERROR(SUMPRODUCT((Feuil1!$C$3:$C$46=B21)*(Feuil1!$D$2:$H$2=C21)*(Feuil1!$B$3:$B$46=$F$2)*Feuil1!$D$3:$H$46),"")</f>
        <v>0</v>
      </c>
      <c r="G21" s="8">
        <f ca="1">IFERROR(SUMPRODUCT((Feuil1!$C$3:$C$46=B21)*(Feuil1!$D$2:$H$2=C21)*(Feuil1!$B$3:$B$46=$G$2)*Feuil1!$D$3:$H$46),"")</f>
        <v>0</v>
      </c>
      <c r="H21" s="8">
        <f ca="1">IFERROR(SUMPRODUCT((Feuil1!$C$3:$C$46=B21)*(Feuil1!$D$2:$H$2=C21)*(Feuil1!$B$3:$B$46=$H$2)*Feuil1!$D$3:$H$46),"")</f>
        <v>0</v>
      </c>
      <c r="I21" s="8">
        <f ca="1">IFERROR(SUMPRODUCT((Feuil1!$C$3:$C$46=B21)*(Feuil1!$D$2:$H$2=C21)*(Feuil1!$B$3:$B$46=$I$2)*Feuil1!$D$3:$H$46),"")</f>
        <v>0</v>
      </c>
      <c r="J21" s="8">
        <f ca="1">IFERROR(SUMPRODUCT((Feuil1!$C$3:$C$46=B21)*(Feuil1!$D$2:$H$2=C21)*(Feuil1!$B$3:$B$46=$J$2)*Feuil1!$D$3:$H$46),"")</f>
        <v>0</v>
      </c>
      <c r="K21" s="8">
        <f ca="1">IFERROR(SUMPRODUCT((Feuil1!$C$3:$C$46=B21)*(Feuil1!$D$2:$H$2=C21)*(Feuil1!$B$3:$B$46=$K$2)*Feuil1!$D$3:$H$46),"")</f>
        <v>0</v>
      </c>
      <c r="L21" s="8">
        <f ca="1">IFERROR(SUMPRODUCT((Feuil1!$C$3:$C$46=B21)*(Feuil1!$D$2:$H$2=C21)*(Feuil1!$B$3:$B$46=$L$2)*Feuil1!$D$3:$H$46),"")</f>
        <v>0</v>
      </c>
      <c r="M21" s="8">
        <f ca="1">IFERROR(SUMPRODUCT((Feuil1!$C$3:$C$46=B21)*(Feuil1!$D$2:$H$2=C21)*(Feuil1!$B$3:$B$46=$M$2)*Feuil1!$D$3:$H$46),"")</f>
        <v>0</v>
      </c>
      <c r="N21" s="8">
        <f ca="1">IFERROR(SUMPRODUCT((Feuil1!$C$3:$C$46=B21)*(Feuil1!$D$2:$H$2=C21)*(Feuil1!$B$3:$B$46=$N$2)*Feuil1!$D$3:$H$46),"")</f>
        <v>0</v>
      </c>
      <c r="O21" s="8">
        <f ca="1">IFERROR(SUMPRODUCT((Feuil1!$C$3:$C$46=B21)*(Feuil1!$D$2:$H$2=C21)*(Feuil1!$B$3:$B$46=$O$2)*Feuil1!$D$3:$H$46),"")</f>
        <v>0</v>
      </c>
      <c r="P21" s="8">
        <f ca="1">IFERROR(SUMPRODUCT((Feuil1!$C$3:$C$46=B21)*(Feuil1!$D$2:$H$2=C21)*(Feuil1!$B$3:$B$46=$P$2)*Feuil1!$D$3:$H$46),"")</f>
        <v>0</v>
      </c>
      <c r="Q21" s="8">
        <f ca="1">IFERROR(SUMPRODUCT((Feuil1!$C$3:$C$46=B21)*(Feuil1!$D$2:$H$2=C21)*(Feuil1!$B$3:$B$46=$Q$2)*Feuil1!$D$3:$H$46),"")</f>
        <v>0</v>
      </c>
    </row>
    <row r="22" spans="1:17" ht="18.600000000000001" thickBot="1" x14ac:dyDescent="0.35">
      <c r="A22" s="5">
        <f t="array" ref="A22">IFERROR(INDEX(Feuil1!$C$3:$C$46,MATCH(0, COUNTIF($A$1:$A21,Feuil1!$C$3:$C$46),0)),"")</f>
        <v>85426</v>
      </c>
      <c r="B22" s="6"/>
      <c r="C22" s="10" t="s">
        <v>3</v>
      </c>
      <c r="D22" s="9">
        <f ca="1">IFERROR(SUMPRODUCT((Feuil1!$C$3:$C$46=B21)*(Feuil1!$D$2:$H$2=C22)*(Feuil1!$B$3:$B$46=$D$2)*Feuil1!$D$3:$H$46),"")</f>
        <v>0</v>
      </c>
      <c r="E22" s="9">
        <f ca="1">IFERROR(SUMPRODUCT((Feuil1!$C$3:$C$46=B21)*(Feuil1!$D$2:$H$2=C22)*(Feuil1!$B$3:$B$46=$E$2)*Feuil1!$D$3:$H$46),"")</f>
        <v>0</v>
      </c>
      <c r="F22" s="9">
        <f ca="1">IFERROR(SUMPRODUCT((Feuil1!$C$3:$C$46=B21)*(Feuil1!$D$2:$H$2=C22)*(Feuil1!$B$3:$B$46=$F$2)*Feuil1!$D$3:$H$46),"")</f>
        <v>0</v>
      </c>
      <c r="G22" s="9">
        <f ca="1">IFERROR(SUMPRODUCT((Feuil1!$C$3:$C$46=B21)*(Feuil1!$D$2:$H$2=C22)*(Feuil1!$B$3:$B$46=$G$2)*Feuil1!$D$3:$H$46),"")</f>
        <v>0</v>
      </c>
      <c r="H22" s="9">
        <f ca="1">IFERROR(SUMPRODUCT((Feuil1!$C$3:$C$46=B21)*(Feuil1!$D$2:$H$2=C22)*(Feuil1!$B$3:$B$46=$H$2)*Feuil1!$D$3:$H$46),"")</f>
        <v>0</v>
      </c>
      <c r="I22" s="9">
        <f ca="1">IFERROR(SUMPRODUCT((Feuil1!$C$3:$C$46=B21)*(Feuil1!$D$2:$H$2=C22)*(Feuil1!$B$3:$B$46=$I$2)*Feuil1!$D$3:$H$46),"")</f>
        <v>0</v>
      </c>
      <c r="J22" s="9">
        <f ca="1">IFERROR(SUMPRODUCT((Feuil1!$C$3:$C$46=B21)*(Feuil1!$D$2:$H$2=C22)*(Feuil1!$B$3:$B$46=$J$2)*Feuil1!$D$3:$H$46),"")</f>
        <v>0</v>
      </c>
      <c r="K22" s="9">
        <f ca="1">IFERROR(SUMPRODUCT((Feuil1!$C$3:$C$46=B21)*(Feuil1!$D$2:$H$2=C22)*(Feuil1!$B$3:$B$46=$K$2)*Feuil1!$D$3:$H$46),"")</f>
        <v>0</v>
      </c>
      <c r="L22" s="9">
        <f ca="1">IFERROR(SUMPRODUCT((Feuil1!$C$3:$C$46=B21)*(Feuil1!$D$2:$H$2=C22)*(Feuil1!$B$3:$B$46=$L$2)*Feuil1!$D$3:$H$46),"")</f>
        <v>0</v>
      </c>
      <c r="M22" s="9">
        <f ca="1">IFERROR(SUMPRODUCT((Feuil1!$C$3:$C$46=B21)*(Feuil1!$D$2:$H$2=C22)*(Feuil1!$B$3:$B$46=$M$2)*Feuil1!$D$3:$H$46),"")</f>
        <v>0</v>
      </c>
      <c r="N22" s="9">
        <f ca="1">IFERROR(SUMPRODUCT((Feuil1!$C$3:$C$46=B21)*(Feuil1!$D$2:$H$2=C22)*(Feuil1!$B$3:$B$46=$N$2)*Feuil1!$D$3:$H$46),"")</f>
        <v>0</v>
      </c>
      <c r="O22" s="9">
        <f ca="1">IFERROR(SUMPRODUCT((Feuil1!$C$3:$C$46=B21)*(Feuil1!$D$2:$H$2=C22)*(Feuil1!$B$3:$B$46=$O$2)*Feuil1!$D$3:$H$46),"")</f>
        <v>0</v>
      </c>
      <c r="P22" s="9">
        <f ca="1">IFERROR(SUMPRODUCT((Feuil1!$C$3:$C$46=B21)*(Feuil1!$D$2:$H$2=C22)*(Feuil1!$B$3:$B$46=$P$2)*Feuil1!$D$3:$H$46),"")</f>
        <v>0</v>
      </c>
      <c r="Q22" s="9">
        <f ca="1">IFERROR(SUMPRODUCT((Feuil1!$C$3:$C$46=B21)*(Feuil1!$D$2:$H$2=C22)*(Feuil1!$B$3:$B$46=$Q$2)*Feuil1!$D$3:$H$46),"")</f>
        <v>0</v>
      </c>
    </row>
    <row r="23" spans="1:17" ht="18.600000000000001" thickBot="1" x14ac:dyDescent="0.35">
      <c r="A23" s="5">
        <f t="array" ref="A23">IFERROR(INDEX(Feuil1!$C$3:$C$46,MATCH(0, COUNTIF($A$1:$A22,Feuil1!$C$3:$C$46),0)),"")</f>
        <v>85253</v>
      </c>
      <c r="B23" s="6"/>
      <c r="C23" s="10" t="s">
        <v>4</v>
      </c>
      <c r="D23" s="9">
        <f ca="1">IFERROR(SUMPRODUCT((Feuil1!$C$3:$C$46=B21)*(Feuil1!$D$2:$H$2=C23)*(Feuil1!$B$3:$B$46=$D$2)*Feuil1!$D$3:$H$46),"")</f>
        <v>3</v>
      </c>
      <c r="E23" s="9">
        <f ca="1">IFERROR(SUMPRODUCT((Feuil1!$C$3:$C$46=B21)*(Feuil1!$D$2:$H$2=C23)*(Feuil1!$B$3:$B$46=$E$2)*Feuil1!$D$3:$H$46),"")</f>
        <v>0</v>
      </c>
      <c r="F23" s="9">
        <f ca="1">IFERROR(SUMPRODUCT((Feuil1!$C$3:$C$46=B21)*(Feuil1!$D$2:$H$2=C23)*(Feuil1!$B$3:$B$46=$F$2)*Feuil1!$D$3:$H$46),"")</f>
        <v>0</v>
      </c>
      <c r="G23" s="9">
        <f ca="1">IFERROR(SUMPRODUCT((Feuil1!$C$3:$C$46=B21)*(Feuil1!$D$2:$H$2=C23)*(Feuil1!$B$3:$B$46=$G$2)*Feuil1!$D$3:$H$46),"")</f>
        <v>0</v>
      </c>
      <c r="H23" s="9">
        <f ca="1">IFERROR(SUMPRODUCT((Feuil1!$C$3:$C$46=B21)*(Feuil1!$D$2:$H$2=C23)*(Feuil1!$B$3:$B$46=$H$2)*Feuil1!$D$3:$H$46),"")</f>
        <v>0</v>
      </c>
      <c r="I23" s="9">
        <f ca="1">IFERROR(SUMPRODUCT((Feuil1!$C$3:$C$46=B21)*(Feuil1!$D$2:$H$2=C23)*(Feuil1!$B$3:$B$46=$I$2)*Feuil1!$D$3:$H$46),"")</f>
        <v>0</v>
      </c>
      <c r="J23" s="9">
        <f ca="1">IFERROR(SUMPRODUCT((Feuil1!$C$3:$C$46=B21)*(Feuil1!$D$2:$H$2=C23)*(Feuil1!$B$3:$B$46=$J$2)*Feuil1!$D$3:$H$46),"")</f>
        <v>0</v>
      </c>
      <c r="K23" s="9">
        <f ca="1">IFERROR(SUMPRODUCT((Feuil1!$C$3:$C$46=B21)*(Feuil1!$D$2:$H$2=C23)*(Feuil1!$B$3:$B$46=$K$2)*Feuil1!$D$3:$H$46),"")</f>
        <v>0</v>
      </c>
      <c r="L23" s="9">
        <f ca="1">IFERROR(SUMPRODUCT((Feuil1!$C$3:$C$46=B21)*(Feuil1!$D$2:$H$2=C23)*(Feuil1!$B$3:$B$46=$L$2)*Feuil1!$D$3:$H$46),"")</f>
        <v>0</v>
      </c>
      <c r="M23" s="9">
        <f ca="1">IFERROR(SUMPRODUCT((Feuil1!$C$3:$C$46=B21)*(Feuil1!$D$2:$H$2=C23)*(Feuil1!$B$3:$B$46=$M$2)*Feuil1!$D$3:$H$46),"")</f>
        <v>0</v>
      </c>
      <c r="N23" s="9">
        <f ca="1">IFERROR(SUMPRODUCT((Feuil1!$C$3:$C$46=B21)*(Feuil1!$D$2:$H$2=C23)*(Feuil1!$B$3:$B$46=$N$2)*Feuil1!$D$3:$H$46),"")</f>
        <v>0</v>
      </c>
      <c r="O23" s="9">
        <f ca="1">IFERROR(SUMPRODUCT((Feuil1!$C$3:$C$46=B21)*(Feuil1!$D$2:$H$2=C23)*(Feuil1!$B$3:$B$46=$O$2)*Feuil1!$D$3:$H$46),"")</f>
        <v>0</v>
      </c>
      <c r="P23" s="9">
        <f ca="1">IFERROR(SUMPRODUCT((Feuil1!$C$3:$C$46=B21)*(Feuil1!$D$2:$H$2=C23)*(Feuil1!$B$3:$B$46=$P$2)*Feuil1!$D$3:$H$46),"")</f>
        <v>0</v>
      </c>
      <c r="Q23" s="9">
        <f ca="1">IFERROR(SUMPRODUCT((Feuil1!$C$3:$C$46=B21)*(Feuil1!$D$2:$H$2=C23)*(Feuil1!$B$3:$B$46=$Q$2)*Feuil1!$D$3:$H$46),"")</f>
        <v>0</v>
      </c>
    </row>
    <row r="24" spans="1:17" ht="18.600000000000001" thickBot="1" x14ac:dyDescent="0.35">
      <c r="A24" s="5" t="str">
        <f t="array" ref="A24">IFERROR(INDEX(Feuil1!$C$3:$C$46,MATCH(0, COUNTIF($A$1:$A23,Feuil1!$C$3:$C$46),0)),"")</f>
        <v/>
      </c>
      <c r="B24" s="6"/>
      <c r="C24" s="10" t="s">
        <v>5</v>
      </c>
      <c r="D24" s="9">
        <f ca="1">IFERROR(SUMPRODUCT((Feuil1!$C$3:$C$46=B21)*(Feuil1!$D$2:$H$2=C24)*(Feuil1!$B$3:$B$46=$D$2)*Feuil1!$D$3:$H$46),"")</f>
        <v>4</v>
      </c>
      <c r="E24" s="9">
        <f ca="1">IFERROR(SUMPRODUCT((Feuil1!$C$3:$C$46=B21)*(Feuil1!$D$2:$H$2=C24)*(Feuil1!$B$3:$B$46=$E$2)*Feuil1!$D$3:$H$46),"")</f>
        <v>0</v>
      </c>
      <c r="F24" s="9">
        <f ca="1">IFERROR(SUMPRODUCT((Feuil1!$C$3:$C$46=B21)*(Feuil1!$D$2:$H$2=C24)*(Feuil1!$B$3:$B$46=$F$2)*Feuil1!$D$3:$H$46),"")</f>
        <v>0</v>
      </c>
      <c r="G24" s="9">
        <f ca="1">IFERROR(SUMPRODUCT((Feuil1!$C$3:$C$46=B21)*(Feuil1!$D$2:$H$2=C24)*(Feuil1!$B$3:$B$46=$G$2)*Feuil1!$D$3:$H$46),"")</f>
        <v>0</v>
      </c>
      <c r="H24" s="9">
        <f ca="1">IFERROR(SUMPRODUCT((Feuil1!$C$3:$C$46=B21)*(Feuil1!$D$2:$H$2=C24)*(Feuil1!$B$3:$B$46=$H$2)*Feuil1!$D$3:$H$46),"")</f>
        <v>0</v>
      </c>
      <c r="I24" s="9">
        <f ca="1">IFERROR(SUMPRODUCT((Feuil1!$C$3:$C$46=B21)*(Feuil1!$D$2:$H$2=C24)*(Feuil1!$B$3:$B$46=$I$2)*Feuil1!$D$3:$H$46),"")</f>
        <v>0</v>
      </c>
      <c r="J24" s="9">
        <f ca="1">IFERROR(SUMPRODUCT((Feuil1!$C$3:$C$46=B21)*(Feuil1!$D$2:$H$2=C24)*(Feuil1!$B$3:$B$46=$J$2)*Feuil1!$D$3:$H$46),"")</f>
        <v>0</v>
      </c>
      <c r="K24" s="9">
        <f ca="1">IFERROR(SUMPRODUCT((Feuil1!$C$3:$C$46=B21)*(Feuil1!$D$2:$H$2=C24)*(Feuil1!$B$3:$B$46=$K$2)*Feuil1!$D$3:$H$46),"")</f>
        <v>0</v>
      </c>
      <c r="L24" s="9">
        <f ca="1">IFERROR(SUMPRODUCT((Feuil1!$C$3:$C$46=B21)*(Feuil1!$D$2:$H$2=C24)*(Feuil1!$B$3:$B$46=$L$2)*Feuil1!$D$3:$H$46),"")</f>
        <v>0</v>
      </c>
      <c r="M24" s="9">
        <f ca="1">IFERROR(SUMPRODUCT((Feuil1!$C$3:$C$46=B21)*(Feuil1!$D$2:$H$2=C24)*(Feuil1!$B$3:$B$46=$M$2)*Feuil1!$D$3:$H$46),"")</f>
        <v>0</v>
      </c>
      <c r="N24" s="9">
        <f ca="1">IFERROR(SUMPRODUCT((Feuil1!$C$3:$C$46=B21)*(Feuil1!$D$2:$H$2=C24)*(Feuil1!$B$3:$B$46=$N$2)*Feuil1!$D$3:$H$46),"")</f>
        <v>0</v>
      </c>
      <c r="O24" s="9">
        <f ca="1">IFERROR(SUMPRODUCT((Feuil1!$C$3:$C$46=B21)*(Feuil1!$D$2:$H$2=C24)*(Feuil1!$B$3:$B$46=$O$2)*Feuil1!$D$3:$H$46),"")</f>
        <v>0</v>
      </c>
      <c r="P24" s="9">
        <f ca="1">IFERROR(SUMPRODUCT((Feuil1!$C$3:$C$46=B21)*(Feuil1!$D$2:$H$2=C24)*(Feuil1!$B$3:$B$46=$P$2)*Feuil1!$D$3:$H$46),"")</f>
        <v>0</v>
      </c>
      <c r="Q24" s="9">
        <f ca="1">IFERROR(SUMPRODUCT((Feuil1!$C$3:$C$46=B21)*(Feuil1!$D$2:$H$2=C24)*(Feuil1!$B$3:$B$46=$Q$2)*Feuil1!$D$3:$H$46),"")</f>
        <v>0</v>
      </c>
    </row>
    <row r="25" spans="1:17" ht="18.600000000000001" thickBot="1" x14ac:dyDescent="0.35">
      <c r="A25" s="5" t="str">
        <f t="array" ref="A25">IFERROR(INDEX(Feuil1!$C$3:$C$46,MATCH(0, COUNTIF($A$1:$A24,Feuil1!$C$3:$C$46),0)),"")</f>
        <v/>
      </c>
      <c r="B25" s="6"/>
      <c r="C25" s="10" t="s">
        <v>6</v>
      </c>
      <c r="D25" s="9">
        <f ca="1">IFERROR(SUMPRODUCT((Feuil1!$C$3:$C$46=B21)*(Feuil1!$D$2:$H$2=C25)*(Feuil1!$B$3:$B$46=$D$2)*Feuil1!$D$3:$H$46),"")</f>
        <v>0</v>
      </c>
      <c r="E25" s="9">
        <f ca="1">IFERROR(SUMPRODUCT((Feuil1!$C$3:$C$46=B21)*(Feuil1!$D$2:$H$2=C25)*(Feuil1!$B$3:$B$46=$E$2)*Feuil1!$D$3:$H$46),"")</f>
        <v>0</v>
      </c>
      <c r="F25" s="9">
        <f ca="1">IFERROR(SUMPRODUCT((Feuil1!$C$3:$C$46=B21)*(Feuil1!$D$2:$H$2=C25)*(Feuil1!$B$3:$B$46=$F$2)*Feuil1!$D$3:$H$46),"")</f>
        <v>0</v>
      </c>
      <c r="G25" s="9">
        <f ca="1">IFERROR(SUMPRODUCT((Feuil1!$C$3:$C$46=B21)*(Feuil1!$D$2:$H$2=C25)*(Feuil1!$B$3:$B$46=$G$2)*Feuil1!$D$3:$H$46),"")</f>
        <v>0</v>
      </c>
      <c r="H25" s="9">
        <f ca="1">IFERROR(SUMPRODUCT((Feuil1!$C$3:$C$46=B21)*(Feuil1!$D$2:$H$2=C25)*(Feuil1!$B$3:$B$46=$H$2)*Feuil1!$D$3:$H$46),"")</f>
        <v>0</v>
      </c>
      <c r="I25" s="9">
        <f ca="1">IFERROR(SUMPRODUCT((Feuil1!$C$3:$C$46=B21)*(Feuil1!$D$2:$H$2=C25)*(Feuil1!$B$3:$B$46=$I$2)*Feuil1!$D$3:$H$46),"")</f>
        <v>0</v>
      </c>
      <c r="J25" s="9">
        <f ca="1">IFERROR(SUMPRODUCT((Feuil1!$C$3:$C$46=B21)*(Feuil1!$D$2:$H$2=C25)*(Feuil1!$B$3:$B$46=$J$2)*Feuil1!$D$3:$H$46),"")</f>
        <v>0</v>
      </c>
      <c r="K25" s="9">
        <f ca="1">IFERROR(SUMPRODUCT((Feuil1!$C$3:$C$46=B21)*(Feuil1!$D$2:$H$2=C25)*(Feuil1!$B$3:$B$46=$K$2)*Feuil1!$D$3:$H$46),"")</f>
        <v>0</v>
      </c>
      <c r="L25" s="9">
        <f ca="1">IFERROR(SUMPRODUCT((Feuil1!$C$3:$C$46=B21)*(Feuil1!$D$2:$H$2=C25)*(Feuil1!$B$3:$B$46=$L$2)*Feuil1!$D$3:$H$46),"")</f>
        <v>0</v>
      </c>
      <c r="M25" s="9">
        <f ca="1">IFERROR(SUMPRODUCT((Feuil1!$C$3:$C$46=B21)*(Feuil1!$D$2:$H$2=C25)*(Feuil1!$B$3:$B$46=$M$2)*Feuil1!$D$3:$H$46),"")</f>
        <v>0</v>
      </c>
      <c r="N25" s="9">
        <f ca="1">IFERROR(SUMPRODUCT((Feuil1!$C$3:$C$46=B21)*(Feuil1!$D$2:$H$2=C25)*(Feuil1!$B$3:$B$46=$N$2)*Feuil1!$D$3:$H$46),"")</f>
        <v>0</v>
      </c>
      <c r="O25" s="9">
        <f ca="1">IFERROR(SUMPRODUCT((Feuil1!$C$3:$C$46=B21)*(Feuil1!$D$2:$H$2=C25)*(Feuil1!$B$3:$B$46=$O$2)*Feuil1!$D$3:$H$46),"")</f>
        <v>0</v>
      </c>
      <c r="P25" s="9">
        <f ca="1">IFERROR(SUMPRODUCT((Feuil1!$C$3:$C$46=B21)*(Feuil1!$D$2:$H$2=C25)*(Feuil1!$B$3:$B$46=$P$2)*Feuil1!$D$3:$H$46),"")</f>
        <v>0</v>
      </c>
      <c r="Q25" s="9">
        <f ca="1">IFERROR(SUMPRODUCT((Feuil1!$C$3:$C$46=B21)*(Feuil1!$D$2:$H$2=C25)*(Feuil1!$B$3:$B$46=$Q$2)*Feuil1!$D$3:$H$46),"")</f>
        <v>0</v>
      </c>
    </row>
    <row r="26" spans="1:17" ht="15" thickBot="1" x14ac:dyDescent="0.35">
      <c r="A26" s="5" t="str">
        <f t="array" ref="A26">IFERROR(INDEX(Feuil1!$C$3:$C$46,MATCH(0, COUNTIF($A$1:$A25,Feuil1!$C$3:$C$46),0)),"")</f>
        <v/>
      </c>
    </row>
    <row r="27" spans="1:17" ht="18.600000000000001" thickBot="1" x14ac:dyDescent="0.35">
      <c r="A27" s="5" t="str">
        <f t="array" ref="A27">IFERROR(INDEX(Feuil1!$C$3:$C$46,MATCH(0, COUNTIF($A$1:$A26,Feuil1!$C$3:$C$46),0)),"")</f>
        <v/>
      </c>
      <c r="B27" s="6">
        <f ca="1">INDIRECT("A"&amp;3+INT((ROW()-3)/6))</f>
        <v>85637</v>
      </c>
      <c r="C27" s="10" t="s">
        <v>2</v>
      </c>
      <c r="D27" s="8">
        <f ca="1">IFERROR(SUMPRODUCT((Feuil1!$C$3:$C$46=B27)*(Feuil1!$D$2:$H$2=C27)*(Feuil1!$B$3:$B$46=$D$2)*Feuil1!$D$3:$H$46),"")</f>
        <v>0</v>
      </c>
      <c r="E27" s="8">
        <f ca="1">IFERROR(SUMPRODUCT((Feuil1!$C$3:$C$46=B27)*(Feuil1!$D$2:$H$2=C27)*(Feuil1!$B$3:$B$46=$E$2)*Feuil1!$D$3:$H$46),"")</f>
        <v>2</v>
      </c>
      <c r="F27" s="8">
        <f ca="1">IFERROR(SUMPRODUCT((Feuil1!$C$3:$C$46=B27)*(Feuil1!$D$2:$H$2=C27)*(Feuil1!$B$3:$B$46=$F$2)*Feuil1!$D$3:$H$46),"")</f>
        <v>4</v>
      </c>
      <c r="G27" s="8">
        <f ca="1">IFERROR(SUMPRODUCT((Feuil1!$C$3:$C$46=B27)*(Feuil1!$D$2:$H$2=C27)*(Feuil1!$B$3:$B$46=$G$2)*Feuil1!$D$3:$H$46),"")</f>
        <v>0</v>
      </c>
      <c r="H27" s="8">
        <f ca="1">IFERROR(SUMPRODUCT((Feuil1!$C$3:$C$46=B27)*(Feuil1!$D$2:$H$2=C27)*(Feuil1!$B$3:$B$46=$H$2)*Feuil1!$D$3:$H$46),"")</f>
        <v>0</v>
      </c>
      <c r="I27" s="8">
        <f ca="1">IFERROR(SUMPRODUCT((Feuil1!$C$3:$C$46=B27)*(Feuil1!$D$2:$H$2=C27)*(Feuil1!$B$3:$B$46=$I$2)*Feuil1!$D$3:$H$46),"")</f>
        <v>3</v>
      </c>
      <c r="J27" s="8">
        <f ca="1">IFERROR(SUMPRODUCT((Feuil1!$C$3:$C$46=B27)*(Feuil1!$D$2:$H$2=C27)*(Feuil1!$B$3:$B$46=$J$2)*Feuil1!$D$3:$H$46),"")</f>
        <v>0</v>
      </c>
      <c r="K27" s="8">
        <f ca="1">IFERROR(SUMPRODUCT((Feuil1!$C$3:$C$46=B27)*(Feuil1!$D$2:$H$2=C27)*(Feuil1!$B$3:$B$46=$K$2)*Feuil1!$D$3:$H$46),"")</f>
        <v>0</v>
      </c>
      <c r="L27" s="8">
        <f ca="1">IFERROR(SUMPRODUCT((Feuil1!$C$3:$C$46=B27)*(Feuil1!$D$2:$H$2=C27)*(Feuil1!$B$3:$B$46=$L$2)*Feuil1!$D$3:$H$46),"")</f>
        <v>0</v>
      </c>
      <c r="M27" s="8">
        <f ca="1">IFERROR(SUMPRODUCT((Feuil1!$C$3:$C$46=B27)*(Feuil1!$D$2:$H$2=C27)*(Feuil1!$B$3:$B$46=$M$2)*Feuil1!$D$3:$H$46),"")</f>
        <v>0</v>
      </c>
      <c r="N27" s="8">
        <f ca="1">IFERROR(SUMPRODUCT((Feuil1!$C$3:$C$46=B27)*(Feuil1!$D$2:$H$2=C27)*(Feuil1!$B$3:$B$46=$N$2)*Feuil1!$D$3:$H$46),"")</f>
        <v>0</v>
      </c>
      <c r="O27" s="8">
        <f ca="1">IFERROR(SUMPRODUCT((Feuil1!$C$3:$C$46=B27)*(Feuil1!$D$2:$H$2=C27)*(Feuil1!$B$3:$B$46=$O$2)*Feuil1!$D$3:$H$46),"")</f>
        <v>0</v>
      </c>
      <c r="P27" s="8">
        <f ca="1">IFERROR(SUMPRODUCT((Feuil1!$C$3:$C$46=B27)*(Feuil1!$D$2:$H$2=C27)*(Feuil1!$B$3:$B$46=$P$2)*Feuil1!$D$3:$H$46),"")</f>
        <v>0</v>
      </c>
      <c r="Q27" s="8">
        <f ca="1">IFERROR(SUMPRODUCT((Feuil1!$C$3:$C$46=B27)*(Feuil1!$D$2:$H$2=C27)*(Feuil1!$B$3:$B$46=$Q$2)*Feuil1!$D$3:$H$46),"")</f>
        <v>0</v>
      </c>
    </row>
    <row r="28" spans="1:17" ht="18.600000000000001" thickBot="1" x14ac:dyDescent="0.35">
      <c r="A28" s="5" t="str">
        <f t="array" ref="A28">IFERROR(INDEX(Feuil1!$C$3:$C$46,MATCH(0, COUNTIF($A$1:$A27,Feuil1!$C$3:$C$46),0)),"")</f>
        <v/>
      </c>
      <c r="B28" s="6"/>
      <c r="C28" s="10" t="s">
        <v>3</v>
      </c>
      <c r="D28" s="9">
        <f ca="1">IFERROR(SUMPRODUCT((Feuil1!$C$3:$C$46=B27)*(Feuil1!$D$2:$H$2=C28)*(Feuil1!$B$3:$B$46=$D$2)*Feuil1!$D$3:$H$46),"")</f>
        <v>0</v>
      </c>
      <c r="E28" s="9">
        <f ca="1">IFERROR(SUMPRODUCT((Feuil1!$C$3:$C$46=B27)*(Feuil1!$D$2:$H$2=C28)*(Feuil1!$B$3:$B$46=$E$2)*Feuil1!$D$3:$H$46),"")</f>
        <v>0</v>
      </c>
      <c r="F28" s="9">
        <f ca="1">IFERROR(SUMPRODUCT((Feuil1!$C$3:$C$46=B27)*(Feuil1!$D$2:$H$2=C28)*(Feuil1!$B$3:$B$46=$F$2)*Feuil1!$D$3:$H$46),"")</f>
        <v>6</v>
      </c>
      <c r="G28" s="9">
        <f ca="1">IFERROR(SUMPRODUCT((Feuil1!$C$3:$C$46=B27)*(Feuil1!$D$2:$H$2=C28)*(Feuil1!$B$3:$B$46=$G$2)*Feuil1!$D$3:$H$46),"")</f>
        <v>0</v>
      </c>
      <c r="H28" s="9">
        <f ca="1">IFERROR(SUMPRODUCT((Feuil1!$C$3:$C$46=B27)*(Feuil1!$D$2:$H$2=C28)*(Feuil1!$B$3:$B$46=$H$2)*Feuil1!$D$3:$H$46),"")</f>
        <v>0</v>
      </c>
      <c r="I28" s="9">
        <f ca="1">IFERROR(SUMPRODUCT((Feuil1!$C$3:$C$46=B27)*(Feuil1!$D$2:$H$2=C28)*(Feuil1!$B$3:$B$46=$I$2)*Feuil1!$D$3:$H$46),"")</f>
        <v>0</v>
      </c>
      <c r="J28" s="9">
        <f ca="1">IFERROR(SUMPRODUCT((Feuil1!$C$3:$C$46=B27)*(Feuil1!$D$2:$H$2=C28)*(Feuil1!$B$3:$B$46=$J$2)*Feuil1!$D$3:$H$46),"")</f>
        <v>0</v>
      </c>
      <c r="K28" s="9">
        <f ca="1">IFERROR(SUMPRODUCT((Feuil1!$C$3:$C$46=B27)*(Feuil1!$D$2:$H$2=C28)*(Feuil1!$B$3:$B$46=$K$2)*Feuil1!$D$3:$H$46),"")</f>
        <v>0</v>
      </c>
      <c r="L28" s="9">
        <f ca="1">IFERROR(SUMPRODUCT((Feuil1!$C$3:$C$46=B27)*(Feuil1!$D$2:$H$2=C28)*(Feuil1!$B$3:$B$46=$L$2)*Feuil1!$D$3:$H$46),"")</f>
        <v>0</v>
      </c>
      <c r="M28" s="9">
        <f ca="1">IFERROR(SUMPRODUCT((Feuil1!$C$3:$C$46=B27)*(Feuil1!$D$2:$H$2=C28)*(Feuil1!$B$3:$B$46=$M$2)*Feuil1!$D$3:$H$46),"")</f>
        <v>0</v>
      </c>
      <c r="N28" s="9">
        <f ca="1">IFERROR(SUMPRODUCT((Feuil1!$C$3:$C$46=B27)*(Feuil1!$D$2:$H$2=C28)*(Feuil1!$B$3:$B$46=$N$2)*Feuil1!$D$3:$H$46),"")</f>
        <v>0</v>
      </c>
      <c r="O28" s="9">
        <f ca="1">IFERROR(SUMPRODUCT((Feuil1!$C$3:$C$46=B27)*(Feuil1!$D$2:$H$2=C28)*(Feuil1!$B$3:$B$46=$O$2)*Feuil1!$D$3:$H$46),"")</f>
        <v>0</v>
      </c>
      <c r="P28" s="9">
        <f ca="1">IFERROR(SUMPRODUCT((Feuil1!$C$3:$C$46=B27)*(Feuil1!$D$2:$H$2=C28)*(Feuil1!$B$3:$B$46=$P$2)*Feuil1!$D$3:$H$46),"")</f>
        <v>0</v>
      </c>
      <c r="Q28" s="9">
        <f ca="1">IFERROR(SUMPRODUCT((Feuil1!$C$3:$C$46=B27)*(Feuil1!$D$2:$H$2=C28)*(Feuil1!$B$3:$B$46=$Q$2)*Feuil1!$D$3:$H$46),"")</f>
        <v>0</v>
      </c>
    </row>
    <row r="29" spans="1:17" ht="18.600000000000001" thickBot="1" x14ac:dyDescent="0.35">
      <c r="A29" s="5" t="str">
        <f t="array" ref="A29">IFERROR(INDEX(Feuil1!$C$3:$C$46,MATCH(0, COUNTIF($A$1:$A28,Feuil1!$C$3:$C$46),0)),"")</f>
        <v/>
      </c>
      <c r="B29" s="6"/>
      <c r="C29" s="10" t="s">
        <v>4</v>
      </c>
      <c r="D29" s="9">
        <f ca="1">IFERROR(SUMPRODUCT((Feuil1!$C$3:$C$46=B27)*(Feuil1!$D$2:$H$2=C29)*(Feuil1!$B$3:$B$46=$D$2)*Feuil1!$D$3:$H$46),"")</f>
        <v>0</v>
      </c>
      <c r="E29" s="9">
        <f ca="1">IFERROR(SUMPRODUCT((Feuil1!$C$3:$C$46=B27)*(Feuil1!$D$2:$H$2=C29)*(Feuil1!$B$3:$B$46=$E$2)*Feuil1!$D$3:$H$46),"")</f>
        <v>0</v>
      </c>
      <c r="F29" s="9">
        <f ca="1">IFERROR(SUMPRODUCT((Feuil1!$C$3:$C$46=B27)*(Feuil1!$D$2:$H$2=C29)*(Feuil1!$B$3:$B$46=$F$2)*Feuil1!$D$3:$H$46),"")</f>
        <v>0</v>
      </c>
      <c r="G29" s="9">
        <f ca="1">IFERROR(SUMPRODUCT((Feuil1!$C$3:$C$46=B27)*(Feuil1!$D$2:$H$2=C29)*(Feuil1!$B$3:$B$46=$G$2)*Feuil1!$D$3:$H$46),"")</f>
        <v>4</v>
      </c>
      <c r="H29" s="9">
        <f ca="1">IFERROR(SUMPRODUCT((Feuil1!$C$3:$C$46=B27)*(Feuil1!$D$2:$H$2=C29)*(Feuil1!$B$3:$B$46=$H$2)*Feuil1!$D$3:$H$46),"")</f>
        <v>0</v>
      </c>
      <c r="I29" s="9">
        <f ca="1">IFERROR(SUMPRODUCT((Feuil1!$C$3:$C$46=B27)*(Feuil1!$D$2:$H$2=C29)*(Feuil1!$B$3:$B$46=$I$2)*Feuil1!$D$3:$H$46),"")</f>
        <v>4</v>
      </c>
      <c r="J29" s="9">
        <f ca="1">IFERROR(SUMPRODUCT((Feuil1!$C$3:$C$46=B27)*(Feuil1!$D$2:$H$2=C29)*(Feuil1!$B$3:$B$46=$J$2)*Feuil1!$D$3:$H$46),"")</f>
        <v>0</v>
      </c>
      <c r="K29" s="9">
        <f ca="1">IFERROR(SUMPRODUCT((Feuil1!$C$3:$C$46=B27)*(Feuil1!$D$2:$H$2=C29)*(Feuil1!$B$3:$B$46=$K$2)*Feuil1!$D$3:$H$46),"")</f>
        <v>0</v>
      </c>
      <c r="L29" s="9">
        <f ca="1">IFERROR(SUMPRODUCT((Feuil1!$C$3:$C$46=B27)*(Feuil1!$D$2:$H$2=C29)*(Feuil1!$B$3:$B$46=$L$2)*Feuil1!$D$3:$H$46),"")</f>
        <v>0</v>
      </c>
      <c r="M29" s="9">
        <f ca="1">IFERROR(SUMPRODUCT((Feuil1!$C$3:$C$46=B27)*(Feuil1!$D$2:$H$2=C29)*(Feuil1!$B$3:$B$46=$M$2)*Feuil1!$D$3:$H$46),"")</f>
        <v>0</v>
      </c>
      <c r="N29" s="9">
        <f ca="1">IFERROR(SUMPRODUCT((Feuil1!$C$3:$C$46=B27)*(Feuil1!$D$2:$H$2=C29)*(Feuil1!$B$3:$B$46=$N$2)*Feuil1!$D$3:$H$46),"")</f>
        <v>0</v>
      </c>
      <c r="O29" s="9">
        <f ca="1">IFERROR(SUMPRODUCT((Feuil1!$C$3:$C$46=B27)*(Feuil1!$D$2:$H$2=C29)*(Feuil1!$B$3:$B$46=$O$2)*Feuil1!$D$3:$H$46),"")</f>
        <v>0</v>
      </c>
      <c r="P29" s="9">
        <f ca="1">IFERROR(SUMPRODUCT((Feuil1!$C$3:$C$46=B27)*(Feuil1!$D$2:$H$2=C29)*(Feuil1!$B$3:$B$46=$P$2)*Feuil1!$D$3:$H$46),"")</f>
        <v>0</v>
      </c>
      <c r="Q29" s="9">
        <f ca="1">IFERROR(SUMPRODUCT((Feuil1!$C$3:$C$46=B27)*(Feuil1!$D$2:$H$2=C29)*(Feuil1!$B$3:$B$46=$Q$2)*Feuil1!$D$3:$H$46),"")</f>
        <v>0</v>
      </c>
    </row>
    <row r="30" spans="1:17" ht="18.600000000000001" thickBot="1" x14ac:dyDescent="0.35">
      <c r="A30" s="5" t="str">
        <f t="array" ref="A30">IFERROR(INDEX(Feuil1!$C$3:$C$46,MATCH(0, COUNTIF($A$1:$A29,Feuil1!$C$3:$C$46),0)),"")</f>
        <v/>
      </c>
      <c r="B30" s="6"/>
      <c r="C30" s="10" t="s">
        <v>5</v>
      </c>
      <c r="D30" s="9">
        <f ca="1">IFERROR(SUMPRODUCT((Feuil1!$C$3:$C$46=B27)*(Feuil1!$D$2:$H$2=C30)*(Feuil1!$B$3:$B$46=$D$2)*Feuil1!$D$3:$H$46),"")</f>
        <v>0</v>
      </c>
      <c r="E30" s="9">
        <f ca="1">IFERROR(SUMPRODUCT((Feuil1!$C$3:$C$46=B27)*(Feuil1!$D$2:$H$2=C30)*(Feuil1!$B$3:$B$46=$E$2)*Feuil1!$D$3:$H$46),"")</f>
        <v>0</v>
      </c>
      <c r="F30" s="9">
        <f ca="1">IFERROR(SUMPRODUCT((Feuil1!$C$3:$C$46=B27)*(Feuil1!$D$2:$H$2=C30)*(Feuil1!$B$3:$B$46=$F$2)*Feuil1!$D$3:$H$46),"")</f>
        <v>19</v>
      </c>
      <c r="G30" s="9">
        <f ca="1">IFERROR(SUMPRODUCT((Feuil1!$C$3:$C$46=B27)*(Feuil1!$D$2:$H$2=C30)*(Feuil1!$B$3:$B$46=$G$2)*Feuil1!$D$3:$H$46),"")</f>
        <v>12</v>
      </c>
      <c r="H30" s="9">
        <f ca="1">IFERROR(SUMPRODUCT((Feuil1!$C$3:$C$46=B27)*(Feuil1!$D$2:$H$2=C30)*(Feuil1!$B$3:$B$46=$H$2)*Feuil1!$D$3:$H$46),"")</f>
        <v>0</v>
      </c>
      <c r="I30" s="9">
        <f ca="1">IFERROR(SUMPRODUCT((Feuil1!$C$3:$C$46=B27)*(Feuil1!$D$2:$H$2=C30)*(Feuil1!$B$3:$B$46=$I$2)*Feuil1!$D$3:$H$46),"")</f>
        <v>0</v>
      </c>
      <c r="J30" s="9">
        <f ca="1">IFERROR(SUMPRODUCT((Feuil1!$C$3:$C$46=B27)*(Feuil1!$D$2:$H$2=C30)*(Feuil1!$B$3:$B$46=$J$2)*Feuil1!$D$3:$H$46),"")</f>
        <v>0</v>
      </c>
      <c r="K30" s="9">
        <f ca="1">IFERROR(SUMPRODUCT((Feuil1!$C$3:$C$46=B27)*(Feuil1!$D$2:$H$2=C30)*(Feuil1!$B$3:$B$46=$K$2)*Feuil1!$D$3:$H$46),"")</f>
        <v>0</v>
      </c>
      <c r="L30" s="9">
        <f ca="1">IFERROR(SUMPRODUCT((Feuil1!$C$3:$C$46=B27)*(Feuil1!$D$2:$H$2=C30)*(Feuil1!$B$3:$B$46=$L$2)*Feuil1!$D$3:$H$46),"")</f>
        <v>0</v>
      </c>
      <c r="M30" s="9">
        <f ca="1">IFERROR(SUMPRODUCT((Feuil1!$C$3:$C$46=B27)*(Feuil1!$D$2:$H$2=C30)*(Feuil1!$B$3:$B$46=$M$2)*Feuil1!$D$3:$H$46),"")</f>
        <v>0</v>
      </c>
      <c r="N30" s="9">
        <f ca="1">IFERROR(SUMPRODUCT((Feuil1!$C$3:$C$46=B27)*(Feuil1!$D$2:$H$2=C30)*(Feuil1!$B$3:$B$46=$N$2)*Feuil1!$D$3:$H$46),"")</f>
        <v>0</v>
      </c>
      <c r="O30" s="9">
        <f ca="1">IFERROR(SUMPRODUCT((Feuil1!$C$3:$C$46=B27)*(Feuil1!$D$2:$H$2=C30)*(Feuil1!$B$3:$B$46=$O$2)*Feuil1!$D$3:$H$46),"")</f>
        <v>0</v>
      </c>
      <c r="P30" s="9">
        <f ca="1">IFERROR(SUMPRODUCT((Feuil1!$C$3:$C$46=B27)*(Feuil1!$D$2:$H$2=C30)*(Feuil1!$B$3:$B$46=$P$2)*Feuil1!$D$3:$H$46),"")</f>
        <v>0</v>
      </c>
      <c r="Q30" s="9">
        <f ca="1">IFERROR(SUMPRODUCT((Feuil1!$C$3:$C$46=B27)*(Feuil1!$D$2:$H$2=C30)*(Feuil1!$B$3:$B$46=$Q$2)*Feuil1!$D$3:$H$46),"")</f>
        <v>0</v>
      </c>
    </row>
    <row r="31" spans="1:17" ht="18.600000000000001" thickBot="1" x14ac:dyDescent="0.35">
      <c r="A31" s="5"/>
      <c r="B31" s="6"/>
      <c r="C31" s="10" t="s">
        <v>6</v>
      </c>
      <c r="D31" s="9">
        <f ca="1">IFERROR(SUMPRODUCT((Feuil1!$C$3:$C$46=B27)*(Feuil1!$D$2:$H$2=C31)*(Feuil1!$B$3:$B$46=$D$2)*Feuil1!$D$3:$H$46),"")</f>
        <v>0</v>
      </c>
      <c r="E31" s="9">
        <f ca="1">IFERROR(SUMPRODUCT((Feuil1!$C$3:$C$46=B27)*(Feuil1!$D$2:$H$2=C31)*(Feuil1!$B$3:$B$46=$E$2)*Feuil1!$D$3:$H$46),"")</f>
        <v>6</v>
      </c>
      <c r="F31" s="9">
        <f ca="1">IFERROR(SUMPRODUCT((Feuil1!$C$3:$C$46=B27)*(Feuil1!$D$2:$H$2=C31)*(Feuil1!$B$3:$B$46=$F$2)*Feuil1!$D$3:$H$46),"")</f>
        <v>8</v>
      </c>
      <c r="G31" s="9">
        <f ca="1">IFERROR(SUMPRODUCT((Feuil1!$C$3:$C$46=B27)*(Feuil1!$D$2:$H$2=C31)*(Feuil1!$B$3:$B$46=$G$2)*Feuil1!$D$3:$H$46),"")</f>
        <v>0</v>
      </c>
      <c r="H31" s="9">
        <f ca="1">IFERROR(SUMPRODUCT((Feuil1!$C$3:$C$46=B27)*(Feuil1!$D$2:$H$2=C31)*(Feuil1!$B$3:$B$46=$H$2)*Feuil1!$D$3:$H$46),"")</f>
        <v>0</v>
      </c>
      <c r="I31" s="9">
        <f ca="1">IFERROR(SUMPRODUCT((Feuil1!$C$3:$C$46=B27)*(Feuil1!$D$2:$H$2=C31)*(Feuil1!$B$3:$B$46=$I$2)*Feuil1!$D$3:$H$46),"")</f>
        <v>0</v>
      </c>
      <c r="J31" s="9">
        <f ca="1">IFERROR(SUMPRODUCT((Feuil1!$C$3:$C$46=B27)*(Feuil1!$D$2:$H$2=C31)*(Feuil1!$B$3:$B$46=$J$2)*Feuil1!$D$3:$H$46),"")</f>
        <v>0</v>
      </c>
      <c r="K31" s="9">
        <f ca="1">IFERROR(SUMPRODUCT((Feuil1!$C$3:$C$46=B27)*(Feuil1!$D$2:$H$2=C31)*(Feuil1!$B$3:$B$46=$K$2)*Feuil1!$D$3:$H$46),"")</f>
        <v>0</v>
      </c>
      <c r="L31" s="9">
        <f ca="1">IFERROR(SUMPRODUCT((Feuil1!$C$3:$C$46=B27)*(Feuil1!$D$2:$H$2=C31)*(Feuil1!$B$3:$B$46=$L$2)*Feuil1!$D$3:$H$46),"")</f>
        <v>0</v>
      </c>
      <c r="M31" s="9">
        <f ca="1">IFERROR(SUMPRODUCT((Feuil1!$C$3:$C$46=B27)*(Feuil1!$D$2:$H$2=C31)*(Feuil1!$B$3:$B$46=$M$2)*Feuil1!$D$3:$H$46),"")</f>
        <v>0</v>
      </c>
      <c r="N31" s="9">
        <f ca="1">IFERROR(SUMPRODUCT((Feuil1!$C$3:$C$46=B27)*(Feuil1!$D$2:$H$2=C31)*(Feuil1!$B$3:$B$46=$N$2)*Feuil1!$D$3:$H$46),"")</f>
        <v>0</v>
      </c>
      <c r="O31" s="9">
        <f ca="1">IFERROR(SUMPRODUCT((Feuil1!$C$3:$C$46=B27)*(Feuil1!$D$2:$H$2=C31)*(Feuil1!$B$3:$B$46=$O$2)*Feuil1!$D$3:$H$46),"")</f>
        <v>0</v>
      </c>
      <c r="P31" s="9">
        <f ca="1">IFERROR(SUMPRODUCT((Feuil1!$C$3:$C$46=B27)*(Feuil1!$D$2:$H$2=C31)*(Feuil1!$B$3:$B$46=$P$2)*Feuil1!$D$3:$H$46),"")</f>
        <v>0</v>
      </c>
      <c r="Q31" s="9">
        <f ca="1">IFERROR(SUMPRODUCT((Feuil1!$C$3:$C$46=B27)*(Feuil1!$D$2:$H$2=C31)*(Feuil1!$B$3:$B$46=$Q$2)*Feuil1!$D$3:$H$46),"")</f>
        <v>0</v>
      </c>
    </row>
    <row r="32" spans="1:17" ht="15" thickBot="1" x14ac:dyDescent="0.35">
      <c r="A32" s="5"/>
    </row>
    <row r="33" spans="1:17" ht="18.600000000000001" thickBot="1" x14ac:dyDescent="0.35">
      <c r="A33" s="5"/>
      <c r="B33" s="6">
        <f ca="1">INDIRECT("A"&amp;3+INT((ROW()-3)/6))</f>
        <v>85634</v>
      </c>
      <c r="C33" s="10" t="s">
        <v>2</v>
      </c>
      <c r="D33" s="8">
        <f ca="1">IFERROR(SUMPRODUCT((Feuil1!$C$3:$C$46=B33)*(Feuil1!$D$2:$H$2=C33)*(Feuil1!$B$3:$B$46=$D$2)*Feuil1!$D$3:$H$46),"")</f>
        <v>0</v>
      </c>
      <c r="E33" s="8">
        <f ca="1">IFERROR(SUMPRODUCT((Feuil1!$C$3:$C$46=B33)*(Feuil1!$D$2:$H$2=C33)*(Feuil1!$B$3:$B$46=$E$2)*Feuil1!$D$3:$H$46),"")</f>
        <v>0</v>
      </c>
      <c r="F33" s="8">
        <f ca="1">IFERROR(SUMPRODUCT((Feuil1!$C$3:$C$46=B33)*(Feuil1!$D$2:$H$2=C33)*(Feuil1!$B$3:$B$46=$F$2)*Feuil1!$D$3:$H$46),"")</f>
        <v>0</v>
      </c>
      <c r="G33" s="8">
        <f ca="1">IFERROR(SUMPRODUCT((Feuil1!$C$3:$C$46=B33)*(Feuil1!$D$2:$H$2=C33)*(Feuil1!$B$3:$B$46=$G$2)*Feuil1!$D$3:$H$46),"")</f>
        <v>0</v>
      </c>
      <c r="H33" s="8">
        <f ca="1">IFERROR(SUMPRODUCT((Feuil1!$C$3:$C$46=B33)*(Feuil1!$D$2:$H$2=C33)*(Feuil1!$B$3:$B$46=$H$2)*Feuil1!$D$3:$H$46),"")</f>
        <v>0</v>
      </c>
      <c r="I33" s="8">
        <f ca="1">IFERROR(SUMPRODUCT((Feuil1!$C$3:$C$46=B33)*(Feuil1!$D$2:$H$2=C33)*(Feuil1!$B$3:$B$46=$I$2)*Feuil1!$D$3:$H$46),"")</f>
        <v>0</v>
      </c>
      <c r="J33" s="8">
        <f ca="1">IFERROR(SUMPRODUCT((Feuil1!$C$3:$C$46=B33)*(Feuil1!$D$2:$H$2=C33)*(Feuil1!$B$3:$B$46=$J$2)*Feuil1!$D$3:$H$46),"")</f>
        <v>0</v>
      </c>
      <c r="K33" s="8">
        <f ca="1">IFERROR(SUMPRODUCT((Feuil1!$C$3:$C$46=B33)*(Feuil1!$D$2:$H$2=C33)*(Feuil1!$B$3:$B$46=$K$2)*Feuil1!$D$3:$H$46),"")</f>
        <v>0</v>
      </c>
      <c r="L33" s="8">
        <f ca="1">IFERROR(SUMPRODUCT((Feuil1!$C$3:$C$46=B33)*(Feuil1!$D$2:$H$2=C33)*(Feuil1!$B$3:$B$46=$L$2)*Feuil1!$D$3:$H$46),"")</f>
        <v>0</v>
      </c>
      <c r="M33" s="8">
        <f ca="1">IFERROR(SUMPRODUCT((Feuil1!$C$3:$C$46=B33)*(Feuil1!$D$2:$H$2=C33)*(Feuil1!$B$3:$B$46=$M$2)*Feuil1!$D$3:$H$46),"")</f>
        <v>0</v>
      </c>
      <c r="N33" s="8">
        <f ca="1">IFERROR(SUMPRODUCT((Feuil1!$C$3:$C$46=B33)*(Feuil1!$D$2:$H$2=C33)*(Feuil1!$B$3:$B$46=$N$2)*Feuil1!$D$3:$H$46),"")</f>
        <v>0</v>
      </c>
      <c r="O33" s="8">
        <f ca="1">IFERROR(SUMPRODUCT((Feuil1!$C$3:$C$46=B33)*(Feuil1!$D$2:$H$2=C33)*(Feuil1!$B$3:$B$46=$O$2)*Feuil1!$D$3:$H$46),"")</f>
        <v>0</v>
      </c>
      <c r="P33" s="8">
        <f ca="1">IFERROR(SUMPRODUCT((Feuil1!$C$3:$C$46=B33)*(Feuil1!$D$2:$H$2=C33)*(Feuil1!$B$3:$B$46=$P$2)*Feuil1!$D$3:$H$46),"")</f>
        <v>0</v>
      </c>
      <c r="Q33" s="8">
        <f ca="1">IFERROR(SUMPRODUCT((Feuil1!$C$3:$C$46=B33)*(Feuil1!$D$2:$H$2=C33)*(Feuil1!$B$3:$B$46=$Q$2)*Feuil1!$D$3:$H$46),"")</f>
        <v>0</v>
      </c>
    </row>
    <row r="34" spans="1:17" ht="18.600000000000001" thickBot="1" x14ac:dyDescent="0.35">
      <c r="A34" s="5"/>
      <c r="B34" s="6"/>
      <c r="C34" s="10" t="s">
        <v>3</v>
      </c>
      <c r="D34" s="9">
        <f ca="1">IFERROR(SUMPRODUCT((Feuil1!$C$3:$C$46=B33)*(Feuil1!$D$2:$H$2=C34)*(Feuil1!$B$3:$B$46=$D$2)*Feuil1!$D$3:$H$46),"")</f>
        <v>0</v>
      </c>
      <c r="E34" s="9">
        <f ca="1">IFERROR(SUMPRODUCT((Feuil1!$C$3:$C$46=B33)*(Feuil1!$D$2:$H$2=C34)*(Feuil1!$B$3:$B$46=$E$2)*Feuil1!$D$3:$H$46),"")</f>
        <v>0</v>
      </c>
      <c r="F34" s="9">
        <f ca="1">IFERROR(SUMPRODUCT((Feuil1!$C$3:$C$46=B33)*(Feuil1!$D$2:$H$2=C34)*(Feuil1!$B$3:$B$46=$F$2)*Feuil1!$D$3:$H$46),"")</f>
        <v>0</v>
      </c>
      <c r="G34" s="9">
        <f ca="1">IFERROR(SUMPRODUCT((Feuil1!$C$3:$C$46=B33)*(Feuil1!$D$2:$H$2=C34)*(Feuil1!$B$3:$B$46=$G$2)*Feuil1!$D$3:$H$46),"")</f>
        <v>0</v>
      </c>
      <c r="H34" s="9">
        <f ca="1">IFERROR(SUMPRODUCT((Feuil1!$C$3:$C$46=B33)*(Feuil1!$D$2:$H$2=C34)*(Feuil1!$B$3:$B$46=$H$2)*Feuil1!$D$3:$H$46),"")</f>
        <v>0</v>
      </c>
      <c r="I34" s="9">
        <f ca="1">IFERROR(SUMPRODUCT((Feuil1!$C$3:$C$46=B33)*(Feuil1!$D$2:$H$2=C34)*(Feuil1!$B$3:$B$46=$I$2)*Feuil1!$D$3:$H$46),"")</f>
        <v>0</v>
      </c>
      <c r="J34" s="9">
        <f ca="1">IFERROR(SUMPRODUCT((Feuil1!$C$3:$C$46=B33)*(Feuil1!$D$2:$H$2=C34)*(Feuil1!$B$3:$B$46=$J$2)*Feuil1!$D$3:$H$46),"")</f>
        <v>0</v>
      </c>
      <c r="K34" s="9">
        <f ca="1">IFERROR(SUMPRODUCT((Feuil1!$C$3:$C$46=B33)*(Feuil1!$D$2:$H$2=C34)*(Feuil1!$B$3:$B$46=$K$2)*Feuil1!$D$3:$H$46),"")</f>
        <v>0</v>
      </c>
      <c r="L34" s="9">
        <f ca="1">IFERROR(SUMPRODUCT((Feuil1!$C$3:$C$46=B33)*(Feuil1!$D$2:$H$2=C34)*(Feuil1!$B$3:$B$46=$L$2)*Feuil1!$D$3:$H$46),"")</f>
        <v>0</v>
      </c>
      <c r="M34" s="9">
        <f ca="1">IFERROR(SUMPRODUCT((Feuil1!$C$3:$C$46=B33)*(Feuil1!$D$2:$H$2=C34)*(Feuil1!$B$3:$B$46=$M$2)*Feuil1!$D$3:$H$46),"")</f>
        <v>0</v>
      </c>
      <c r="N34" s="9">
        <f ca="1">IFERROR(SUMPRODUCT((Feuil1!$C$3:$C$46=B33)*(Feuil1!$D$2:$H$2=C34)*(Feuil1!$B$3:$B$46=$N$2)*Feuil1!$D$3:$H$46),"")</f>
        <v>0</v>
      </c>
      <c r="O34" s="9">
        <f ca="1">IFERROR(SUMPRODUCT((Feuil1!$C$3:$C$46=B33)*(Feuil1!$D$2:$H$2=C34)*(Feuil1!$B$3:$B$46=$O$2)*Feuil1!$D$3:$H$46),"")</f>
        <v>0</v>
      </c>
      <c r="P34" s="9">
        <f ca="1">IFERROR(SUMPRODUCT((Feuil1!$C$3:$C$46=B33)*(Feuil1!$D$2:$H$2=C34)*(Feuil1!$B$3:$B$46=$P$2)*Feuil1!$D$3:$H$46),"")</f>
        <v>0</v>
      </c>
      <c r="Q34" s="9">
        <f ca="1">IFERROR(SUMPRODUCT((Feuil1!$C$3:$C$46=B33)*(Feuil1!$D$2:$H$2=C34)*(Feuil1!$B$3:$B$46=$Q$2)*Feuil1!$D$3:$H$46),"")</f>
        <v>0</v>
      </c>
    </row>
    <row r="35" spans="1:17" ht="18.600000000000001" thickBot="1" x14ac:dyDescent="0.35">
      <c r="A35" s="5"/>
      <c r="B35" s="6"/>
      <c r="C35" s="10" t="s">
        <v>4</v>
      </c>
      <c r="D35" s="9">
        <f ca="1">IFERROR(SUMPRODUCT((Feuil1!$C$3:$C$46=B33)*(Feuil1!$D$2:$H$2=C35)*(Feuil1!$B$3:$B$46=$D$2)*Feuil1!$D$3:$H$46),"")</f>
        <v>0</v>
      </c>
      <c r="E35" s="9">
        <f ca="1">IFERROR(SUMPRODUCT((Feuil1!$C$3:$C$46=B33)*(Feuil1!$D$2:$H$2=C35)*(Feuil1!$B$3:$B$46=$E$2)*Feuil1!$D$3:$H$46),"")</f>
        <v>0</v>
      </c>
      <c r="F35" s="9">
        <f ca="1">IFERROR(SUMPRODUCT((Feuil1!$C$3:$C$46=B33)*(Feuil1!$D$2:$H$2=C35)*(Feuil1!$B$3:$B$46=$F$2)*Feuil1!$D$3:$H$46),"")</f>
        <v>0</v>
      </c>
      <c r="G35" s="9">
        <f ca="1">IFERROR(SUMPRODUCT((Feuil1!$C$3:$C$46=B33)*(Feuil1!$D$2:$H$2=C35)*(Feuil1!$B$3:$B$46=$G$2)*Feuil1!$D$3:$H$46),"")</f>
        <v>0</v>
      </c>
      <c r="H35" s="9">
        <f ca="1">IFERROR(SUMPRODUCT((Feuil1!$C$3:$C$46=B33)*(Feuil1!$D$2:$H$2=C35)*(Feuil1!$B$3:$B$46=$H$2)*Feuil1!$D$3:$H$46),"")</f>
        <v>0</v>
      </c>
      <c r="I35" s="9">
        <f ca="1">IFERROR(SUMPRODUCT((Feuil1!$C$3:$C$46=B33)*(Feuil1!$D$2:$H$2=C35)*(Feuil1!$B$3:$B$46=$I$2)*Feuil1!$D$3:$H$46),"")</f>
        <v>0</v>
      </c>
      <c r="J35" s="9">
        <f ca="1">IFERROR(SUMPRODUCT((Feuil1!$C$3:$C$46=B33)*(Feuil1!$D$2:$H$2=C35)*(Feuil1!$B$3:$B$46=$J$2)*Feuil1!$D$3:$H$46),"")</f>
        <v>0</v>
      </c>
      <c r="K35" s="9">
        <f ca="1">IFERROR(SUMPRODUCT((Feuil1!$C$3:$C$46=B33)*(Feuil1!$D$2:$H$2=C35)*(Feuil1!$B$3:$B$46=$K$2)*Feuil1!$D$3:$H$46),"")</f>
        <v>0</v>
      </c>
      <c r="L35" s="9">
        <f ca="1">IFERROR(SUMPRODUCT((Feuil1!$C$3:$C$46=B33)*(Feuil1!$D$2:$H$2=C35)*(Feuil1!$B$3:$B$46=$L$2)*Feuil1!$D$3:$H$46),"")</f>
        <v>0</v>
      </c>
      <c r="M35" s="9">
        <f ca="1">IFERROR(SUMPRODUCT((Feuil1!$C$3:$C$46=B33)*(Feuil1!$D$2:$H$2=C35)*(Feuil1!$B$3:$B$46=$M$2)*Feuil1!$D$3:$H$46),"")</f>
        <v>0</v>
      </c>
      <c r="N35" s="9">
        <f ca="1">IFERROR(SUMPRODUCT((Feuil1!$C$3:$C$46=B33)*(Feuil1!$D$2:$H$2=C35)*(Feuil1!$B$3:$B$46=$N$2)*Feuil1!$D$3:$H$46),"")</f>
        <v>0</v>
      </c>
      <c r="O35" s="9">
        <f ca="1">IFERROR(SUMPRODUCT((Feuil1!$C$3:$C$46=B33)*(Feuil1!$D$2:$H$2=C35)*(Feuil1!$B$3:$B$46=$O$2)*Feuil1!$D$3:$H$46),"")</f>
        <v>0</v>
      </c>
      <c r="P35" s="9">
        <f ca="1">IFERROR(SUMPRODUCT((Feuil1!$C$3:$C$46=B33)*(Feuil1!$D$2:$H$2=C35)*(Feuil1!$B$3:$B$46=$P$2)*Feuil1!$D$3:$H$46),"")</f>
        <v>0</v>
      </c>
      <c r="Q35" s="9">
        <f ca="1">IFERROR(SUMPRODUCT((Feuil1!$C$3:$C$46=B33)*(Feuil1!$D$2:$H$2=C35)*(Feuil1!$B$3:$B$46=$Q$2)*Feuil1!$D$3:$H$46),"")</f>
        <v>0</v>
      </c>
    </row>
    <row r="36" spans="1:17" ht="18.600000000000001" thickBot="1" x14ac:dyDescent="0.35">
      <c r="A36" s="5"/>
      <c r="B36" s="6"/>
      <c r="C36" s="10" t="s">
        <v>5</v>
      </c>
      <c r="D36" s="9">
        <f ca="1">IFERROR(SUMPRODUCT((Feuil1!$C$3:$C$46=B33)*(Feuil1!$D$2:$H$2=C36)*(Feuil1!$B$3:$B$46=$D$2)*Feuil1!$D$3:$H$46),"")</f>
        <v>0</v>
      </c>
      <c r="E36" s="9">
        <f ca="1">IFERROR(SUMPRODUCT((Feuil1!$C$3:$C$46=B33)*(Feuil1!$D$2:$H$2=C36)*(Feuil1!$B$3:$B$46=$E$2)*Feuil1!$D$3:$H$46),"")</f>
        <v>0</v>
      </c>
      <c r="F36" s="9">
        <f ca="1">IFERROR(SUMPRODUCT((Feuil1!$C$3:$C$46=B33)*(Feuil1!$D$2:$H$2=C36)*(Feuil1!$B$3:$B$46=$F$2)*Feuil1!$D$3:$H$46),"")</f>
        <v>0</v>
      </c>
      <c r="G36" s="9">
        <f ca="1">IFERROR(SUMPRODUCT((Feuil1!$C$3:$C$46=B33)*(Feuil1!$D$2:$H$2=C36)*(Feuil1!$B$3:$B$46=$G$2)*Feuil1!$D$3:$H$46),"")</f>
        <v>0</v>
      </c>
      <c r="H36" s="9">
        <f ca="1">IFERROR(SUMPRODUCT((Feuil1!$C$3:$C$46=B33)*(Feuil1!$D$2:$H$2=C36)*(Feuil1!$B$3:$B$46=$H$2)*Feuil1!$D$3:$H$46),"")</f>
        <v>0</v>
      </c>
      <c r="I36" s="9">
        <f ca="1">IFERROR(SUMPRODUCT((Feuil1!$C$3:$C$46=B33)*(Feuil1!$D$2:$H$2=C36)*(Feuil1!$B$3:$B$46=$I$2)*Feuil1!$D$3:$H$46),"")</f>
        <v>0</v>
      </c>
      <c r="J36" s="9">
        <f ca="1">IFERROR(SUMPRODUCT((Feuil1!$C$3:$C$46=B33)*(Feuil1!$D$2:$H$2=C36)*(Feuil1!$B$3:$B$46=$J$2)*Feuil1!$D$3:$H$46),"")</f>
        <v>0</v>
      </c>
      <c r="K36" s="9">
        <f ca="1">IFERROR(SUMPRODUCT((Feuil1!$C$3:$C$46=B33)*(Feuil1!$D$2:$H$2=C36)*(Feuil1!$B$3:$B$46=$K$2)*Feuil1!$D$3:$H$46),"")</f>
        <v>0</v>
      </c>
      <c r="L36" s="9">
        <f ca="1">IFERROR(SUMPRODUCT((Feuil1!$C$3:$C$46=B33)*(Feuil1!$D$2:$H$2=C36)*(Feuil1!$B$3:$B$46=$L$2)*Feuil1!$D$3:$H$46),"")</f>
        <v>0</v>
      </c>
      <c r="M36" s="9">
        <f ca="1">IFERROR(SUMPRODUCT((Feuil1!$C$3:$C$46=B33)*(Feuil1!$D$2:$H$2=C36)*(Feuil1!$B$3:$B$46=$M$2)*Feuil1!$D$3:$H$46),"")</f>
        <v>0</v>
      </c>
      <c r="N36" s="9">
        <f ca="1">IFERROR(SUMPRODUCT((Feuil1!$C$3:$C$46=B33)*(Feuil1!$D$2:$H$2=C36)*(Feuil1!$B$3:$B$46=$N$2)*Feuil1!$D$3:$H$46),"")</f>
        <v>0</v>
      </c>
      <c r="O36" s="9">
        <f ca="1">IFERROR(SUMPRODUCT((Feuil1!$C$3:$C$46=B33)*(Feuil1!$D$2:$H$2=C36)*(Feuil1!$B$3:$B$46=$O$2)*Feuil1!$D$3:$H$46),"")</f>
        <v>0</v>
      </c>
      <c r="P36" s="9">
        <f ca="1">IFERROR(SUMPRODUCT((Feuil1!$C$3:$C$46=B33)*(Feuil1!$D$2:$H$2=C36)*(Feuil1!$B$3:$B$46=$P$2)*Feuil1!$D$3:$H$46),"")</f>
        <v>0</v>
      </c>
      <c r="Q36" s="9">
        <f ca="1">IFERROR(SUMPRODUCT((Feuil1!$C$3:$C$46=B33)*(Feuil1!$D$2:$H$2=C36)*(Feuil1!$B$3:$B$46=$Q$2)*Feuil1!$D$3:$H$46),"")</f>
        <v>0</v>
      </c>
    </row>
    <row r="37" spans="1:17" ht="18.600000000000001" thickBot="1" x14ac:dyDescent="0.35">
      <c r="A37" s="5"/>
      <c r="B37" s="6"/>
      <c r="C37" s="10" t="s">
        <v>6</v>
      </c>
      <c r="D37" s="9">
        <f ca="1">IFERROR(SUMPRODUCT((Feuil1!$C$3:$C$46=B33)*(Feuil1!$D$2:$H$2=C37)*(Feuil1!$B$3:$B$46=$D$2)*Feuil1!$D$3:$H$46),"")</f>
        <v>0</v>
      </c>
      <c r="E37" s="9">
        <f ca="1">IFERROR(SUMPRODUCT((Feuil1!$C$3:$C$46=B33)*(Feuil1!$D$2:$H$2=C37)*(Feuil1!$B$3:$B$46=$E$2)*Feuil1!$D$3:$H$46),"")</f>
        <v>0</v>
      </c>
      <c r="F37" s="9">
        <f ca="1">IFERROR(SUMPRODUCT((Feuil1!$C$3:$C$46=B33)*(Feuil1!$D$2:$H$2=C37)*(Feuil1!$B$3:$B$46=$F$2)*Feuil1!$D$3:$H$46),"")</f>
        <v>0</v>
      </c>
      <c r="G37" s="9">
        <f ca="1">IFERROR(SUMPRODUCT((Feuil1!$C$3:$C$46=B33)*(Feuil1!$D$2:$H$2=C37)*(Feuil1!$B$3:$B$46=$G$2)*Feuil1!$D$3:$H$46),"")</f>
        <v>0</v>
      </c>
      <c r="H37" s="9">
        <f ca="1">IFERROR(SUMPRODUCT((Feuil1!$C$3:$C$46=B33)*(Feuil1!$D$2:$H$2=C37)*(Feuil1!$B$3:$B$46=$H$2)*Feuil1!$D$3:$H$46),"")</f>
        <v>0</v>
      </c>
      <c r="I37" s="9">
        <f ca="1">IFERROR(SUMPRODUCT((Feuil1!$C$3:$C$46=B33)*(Feuil1!$D$2:$H$2=C37)*(Feuil1!$B$3:$B$46=$I$2)*Feuil1!$D$3:$H$46),"")</f>
        <v>0</v>
      </c>
      <c r="J37" s="9">
        <f ca="1">IFERROR(SUMPRODUCT((Feuil1!$C$3:$C$46=B33)*(Feuil1!$D$2:$H$2=C37)*(Feuil1!$B$3:$B$46=$J$2)*Feuil1!$D$3:$H$46),"")</f>
        <v>0</v>
      </c>
      <c r="K37" s="9">
        <f ca="1">IFERROR(SUMPRODUCT((Feuil1!$C$3:$C$46=B33)*(Feuil1!$D$2:$H$2=C37)*(Feuil1!$B$3:$B$46=$K$2)*Feuil1!$D$3:$H$46),"")</f>
        <v>0</v>
      </c>
      <c r="L37" s="9">
        <f ca="1">IFERROR(SUMPRODUCT((Feuil1!$C$3:$C$46=B33)*(Feuil1!$D$2:$H$2=C37)*(Feuil1!$B$3:$B$46=$L$2)*Feuil1!$D$3:$H$46),"")</f>
        <v>0</v>
      </c>
      <c r="M37" s="9">
        <f ca="1">IFERROR(SUMPRODUCT((Feuil1!$C$3:$C$46=B33)*(Feuil1!$D$2:$H$2=C37)*(Feuil1!$B$3:$B$46=$M$2)*Feuil1!$D$3:$H$46),"")</f>
        <v>0</v>
      </c>
      <c r="N37" s="9">
        <f ca="1">IFERROR(SUMPRODUCT((Feuil1!$C$3:$C$46=B33)*(Feuil1!$D$2:$H$2=C37)*(Feuil1!$B$3:$B$46=$N$2)*Feuil1!$D$3:$H$46),"")</f>
        <v>0</v>
      </c>
      <c r="O37" s="9">
        <f ca="1">IFERROR(SUMPRODUCT((Feuil1!$C$3:$C$46=B33)*(Feuil1!$D$2:$H$2=C37)*(Feuil1!$B$3:$B$46=$O$2)*Feuil1!$D$3:$H$46),"")</f>
        <v>0</v>
      </c>
      <c r="P37" s="9">
        <f ca="1">IFERROR(SUMPRODUCT((Feuil1!$C$3:$C$46=B33)*(Feuil1!$D$2:$H$2=C37)*(Feuil1!$B$3:$B$46=$P$2)*Feuil1!$D$3:$H$46),"")</f>
        <v>0</v>
      </c>
      <c r="Q37" s="9">
        <f ca="1">IFERROR(SUMPRODUCT((Feuil1!$C$3:$C$46=B33)*(Feuil1!$D$2:$H$2=C37)*(Feuil1!$B$3:$B$46=$Q$2)*Feuil1!$D$3:$H$46),"")</f>
        <v>0</v>
      </c>
    </row>
    <row r="38" spans="1:17" ht="15" thickBot="1" x14ac:dyDescent="0.35">
      <c r="A38" s="5"/>
    </row>
    <row r="39" spans="1:17" ht="18.600000000000001" thickBot="1" x14ac:dyDescent="0.35">
      <c r="A39" s="5"/>
      <c r="B39" s="6">
        <f ca="1">INDIRECT("A"&amp;3+INT((ROW()-3)/6))</f>
        <v>84278</v>
      </c>
      <c r="C39" s="10" t="s">
        <v>2</v>
      </c>
      <c r="D39" s="8">
        <f ca="1">IFERROR(SUMPRODUCT((Feuil1!$C$3:$C$46=B39)*(Feuil1!$D$2:$H$2=C39)*(Feuil1!$B$3:$B$46=$D$2)*Feuil1!$D$3:$H$46),"")</f>
        <v>0</v>
      </c>
      <c r="E39" s="8">
        <f ca="1">IFERROR(SUMPRODUCT((Feuil1!$C$3:$C$46=B39)*(Feuil1!$D$2:$H$2=C39)*(Feuil1!$B$3:$B$46=$E$2)*Feuil1!$D$3:$H$46),"")</f>
        <v>0</v>
      </c>
      <c r="F39" s="8">
        <f ca="1">IFERROR(SUMPRODUCT((Feuil1!$C$3:$C$46=B39)*(Feuil1!$D$2:$H$2=C39)*(Feuil1!$B$3:$B$46=$F$2)*Feuil1!$D$3:$H$46),"")</f>
        <v>5</v>
      </c>
      <c r="G39" s="8">
        <f ca="1">IFERROR(SUMPRODUCT((Feuil1!$C$3:$C$46=B39)*(Feuil1!$D$2:$H$2=C39)*(Feuil1!$B$3:$B$46=$G$2)*Feuil1!$D$3:$H$46),"")</f>
        <v>0</v>
      </c>
      <c r="H39" s="8">
        <f ca="1">IFERROR(SUMPRODUCT((Feuil1!$C$3:$C$46=B39)*(Feuil1!$D$2:$H$2=C39)*(Feuil1!$B$3:$B$46=$H$2)*Feuil1!$D$3:$H$46),"")</f>
        <v>7</v>
      </c>
      <c r="I39" s="8">
        <f ca="1">IFERROR(SUMPRODUCT((Feuil1!$C$3:$C$46=B39)*(Feuil1!$D$2:$H$2=C39)*(Feuil1!$B$3:$B$46=$I$2)*Feuil1!$D$3:$H$46),"")</f>
        <v>0</v>
      </c>
      <c r="J39" s="8">
        <f ca="1">IFERROR(SUMPRODUCT((Feuil1!$C$3:$C$46=B39)*(Feuil1!$D$2:$H$2=C39)*(Feuil1!$B$3:$B$46=$J$2)*Feuil1!$D$3:$H$46),"")</f>
        <v>0</v>
      </c>
      <c r="K39" s="8">
        <f ca="1">IFERROR(SUMPRODUCT((Feuil1!$C$3:$C$46=B39)*(Feuil1!$D$2:$H$2=C39)*(Feuil1!$B$3:$B$46=$K$2)*Feuil1!$D$3:$H$46),"")</f>
        <v>0</v>
      </c>
      <c r="L39" s="8">
        <f ca="1">IFERROR(SUMPRODUCT((Feuil1!$C$3:$C$46=B39)*(Feuil1!$D$2:$H$2=C39)*(Feuil1!$B$3:$B$46=$L$2)*Feuil1!$D$3:$H$46),"")</f>
        <v>0</v>
      </c>
      <c r="M39" s="8">
        <f ca="1">IFERROR(SUMPRODUCT((Feuil1!$C$3:$C$46=B39)*(Feuil1!$D$2:$H$2=C39)*(Feuil1!$B$3:$B$46=$M$2)*Feuil1!$D$3:$H$46),"")</f>
        <v>0</v>
      </c>
      <c r="N39" s="8">
        <f ca="1">IFERROR(SUMPRODUCT((Feuil1!$C$3:$C$46=B39)*(Feuil1!$D$2:$H$2=C39)*(Feuil1!$B$3:$B$46=$N$2)*Feuil1!$D$3:$H$46),"")</f>
        <v>0</v>
      </c>
      <c r="O39" s="8">
        <f ca="1">IFERROR(SUMPRODUCT((Feuil1!$C$3:$C$46=B39)*(Feuil1!$D$2:$H$2=C39)*(Feuil1!$B$3:$B$46=$O$2)*Feuil1!$D$3:$H$46),"")</f>
        <v>0</v>
      </c>
      <c r="P39" s="8">
        <f ca="1">IFERROR(SUMPRODUCT((Feuil1!$C$3:$C$46=B39)*(Feuil1!$D$2:$H$2=C39)*(Feuil1!$B$3:$B$46=$P$2)*Feuil1!$D$3:$H$46),"")</f>
        <v>0</v>
      </c>
      <c r="Q39" s="8">
        <f ca="1">IFERROR(SUMPRODUCT((Feuil1!$C$3:$C$46=B39)*(Feuil1!$D$2:$H$2=C39)*(Feuil1!$B$3:$B$46=$Q$2)*Feuil1!$D$3:$H$46),"")</f>
        <v>0</v>
      </c>
    </row>
    <row r="40" spans="1:17" ht="18.600000000000001" thickBot="1" x14ac:dyDescent="0.35">
      <c r="A40" s="5"/>
      <c r="B40" s="6"/>
      <c r="C40" s="10" t="s">
        <v>3</v>
      </c>
      <c r="D40" s="9">
        <f ca="1">IFERROR(SUMPRODUCT((Feuil1!$C$3:$C$46=B39)*(Feuil1!$D$2:$H$2=C40)*(Feuil1!$B$3:$B$46=$D$2)*Feuil1!$D$3:$H$46),"")</f>
        <v>0</v>
      </c>
      <c r="E40" s="9">
        <f ca="1">IFERROR(SUMPRODUCT((Feuil1!$C$3:$C$46=B39)*(Feuil1!$D$2:$H$2=C40)*(Feuil1!$B$3:$B$46=$E$2)*Feuil1!$D$3:$H$46),"")</f>
        <v>0</v>
      </c>
      <c r="F40" s="9">
        <f ca="1">IFERROR(SUMPRODUCT((Feuil1!$C$3:$C$46=B39)*(Feuil1!$D$2:$H$2=C40)*(Feuil1!$B$3:$B$46=$F$2)*Feuil1!$D$3:$H$46),"")</f>
        <v>0</v>
      </c>
      <c r="G40" s="9">
        <f ca="1">IFERROR(SUMPRODUCT((Feuil1!$C$3:$C$46=B39)*(Feuil1!$D$2:$H$2=C40)*(Feuil1!$B$3:$B$46=$G$2)*Feuil1!$D$3:$H$46),"")</f>
        <v>0</v>
      </c>
      <c r="H40" s="9">
        <f ca="1">IFERROR(SUMPRODUCT((Feuil1!$C$3:$C$46=B39)*(Feuil1!$D$2:$H$2=C40)*(Feuil1!$B$3:$B$46=$H$2)*Feuil1!$D$3:$H$46),"")</f>
        <v>7</v>
      </c>
      <c r="I40" s="9">
        <f ca="1">IFERROR(SUMPRODUCT((Feuil1!$C$3:$C$46=B39)*(Feuil1!$D$2:$H$2=C40)*(Feuil1!$B$3:$B$46=$I$2)*Feuil1!$D$3:$H$46),"")</f>
        <v>4</v>
      </c>
      <c r="J40" s="9">
        <f ca="1">IFERROR(SUMPRODUCT((Feuil1!$C$3:$C$46=B39)*(Feuil1!$D$2:$H$2=C40)*(Feuil1!$B$3:$B$46=$J$2)*Feuil1!$D$3:$H$46),"")</f>
        <v>0</v>
      </c>
      <c r="K40" s="9">
        <f ca="1">IFERROR(SUMPRODUCT((Feuil1!$C$3:$C$46=B39)*(Feuil1!$D$2:$H$2=C40)*(Feuil1!$B$3:$B$46=$K$2)*Feuil1!$D$3:$H$46),"")</f>
        <v>0</v>
      </c>
      <c r="L40" s="9">
        <f ca="1">IFERROR(SUMPRODUCT((Feuil1!$C$3:$C$46=B39)*(Feuil1!$D$2:$H$2=C40)*(Feuil1!$B$3:$B$46=$L$2)*Feuil1!$D$3:$H$46),"")</f>
        <v>0</v>
      </c>
      <c r="M40" s="9">
        <f ca="1">IFERROR(SUMPRODUCT((Feuil1!$C$3:$C$46=B39)*(Feuil1!$D$2:$H$2=C40)*(Feuil1!$B$3:$B$46=$M$2)*Feuil1!$D$3:$H$46),"")</f>
        <v>0</v>
      </c>
      <c r="N40" s="9">
        <f ca="1">IFERROR(SUMPRODUCT((Feuil1!$C$3:$C$46=B39)*(Feuil1!$D$2:$H$2=C40)*(Feuil1!$B$3:$B$46=$N$2)*Feuil1!$D$3:$H$46),"")</f>
        <v>0</v>
      </c>
      <c r="O40" s="9">
        <f ca="1">IFERROR(SUMPRODUCT((Feuil1!$C$3:$C$46=B39)*(Feuil1!$D$2:$H$2=C40)*(Feuil1!$B$3:$B$46=$O$2)*Feuil1!$D$3:$H$46),"")</f>
        <v>0</v>
      </c>
      <c r="P40" s="9">
        <f ca="1">IFERROR(SUMPRODUCT((Feuil1!$C$3:$C$46=B39)*(Feuil1!$D$2:$H$2=C40)*(Feuil1!$B$3:$B$46=$P$2)*Feuil1!$D$3:$H$46),"")</f>
        <v>0</v>
      </c>
      <c r="Q40" s="9">
        <f ca="1">IFERROR(SUMPRODUCT((Feuil1!$C$3:$C$46=B39)*(Feuil1!$D$2:$H$2=C40)*(Feuil1!$B$3:$B$46=$Q$2)*Feuil1!$D$3:$H$46),"")</f>
        <v>0</v>
      </c>
    </row>
    <row r="41" spans="1:17" ht="18.600000000000001" thickBot="1" x14ac:dyDescent="0.35">
      <c r="B41" s="6"/>
      <c r="C41" s="10" t="s">
        <v>4</v>
      </c>
      <c r="D41" s="9">
        <f ca="1">IFERROR(SUMPRODUCT((Feuil1!$C$3:$C$46=B39)*(Feuil1!$D$2:$H$2=C41)*(Feuil1!$B$3:$B$46=$D$2)*Feuil1!$D$3:$H$46),"")</f>
        <v>0</v>
      </c>
      <c r="E41" s="9">
        <f ca="1">IFERROR(SUMPRODUCT((Feuil1!$C$3:$C$46=B39)*(Feuil1!$D$2:$H$2=C41)*(Feuil1!$B$3:$B$46=$E$2)*Feuil1!$D$3:$H$46),"")</f>
        <v>12</v>
      </c>
      <c r="F41" s="9">
        <f ca="1">IFERROR(SUMPRODUCT((Feuil1!$C$3:$C$46=B39)*(Feuil1!$D$2:$H$2=C41)*(Feuil1!$B$3:$B$46=$F$2)*Feuil1!$D$3:$H$46),"")</f>
        <v>0</v>
      </c>
      <c r="G41" s="9">
        <f ca="1">IFERROR(SUMPRODUCT((Feuil1!$C$3:$C$46=B39)*(Feuil1!$D$2:$H$2=C41)*(Feuil1!$B$3:$B$46=$G$2)*Feuil1!$D$3:$H$46),"")</f>
        <v>0</v>
      </c>
      <c r="H41" s="9">
        <f ca="1">IFERROR(SUMPRODUCT((Feuil1!$C$3:$C$46=B39)*(Feuil1!$D$2:$H$2=C41)*(Feuil1!$B$3:$B$46=$H$2)*Feuil1!$D$3:$H$46),"")</f>
        <v>9</v>
      </c>
      <c r="I41" s="9">
        <f ca="1">IFERROR(SUMPRODUCT((Feuil1!$C$3:$C$46=B39)*(Feuil1!$D$2:$H$2=C41)*(Feuil1!$B$3:$B$46=$I$2)*Feuil1!$D$3:$H$46),"")</f>
        <v>0</v>
      </c>
      <c r="J41" s="9">
        <f ca="1">IFERROR(SUMPRODUCT((Feuil1!$C$3:$C$46=B39)*(Feuil1!$D$2:$H$2=C41)*(Feuil1!$B$3:$B$46=$J$2)*Feuil1!$D$3:$H$46),"")</f>
        <v>0</v>
      </c>
      <c r="K41" s="9">
        <f ca="1">IFERROR(SUMPRODUCT((Feuil1!$C$3:$C$46=B39)*(Feuil1!$D$2:$H$2=C41)*(Feuil1!$B$3:$B$46=$K$2)*Feuil1!$D$3:$H$46),"")</f>
        <v>0</v>
      </c>
      <c r="L41" s="9">
        <f ca="1">IFERROR(SUMPRODUCT((Feuil1!$C$3:$C$46=B39)*(Feuil1!$D$2:$H$2=C41)*(Feuil1!$B$3:$B$46=$L$2)*Feuil1!$D$3:$H$46),"")</f>
        <v>0</v>
      </c>
      <c r="M41" s="9">
        <f ca="1">IFERROR(SUMPRODUCT((Feuil1!$C$3:$C$46=B39)*(Feuil1!$D$2:$H$2=C41)*(Feuil1!$B$3:$B$46=$M$2)*Feuil1!$D$3:$H$46),"")</f>
        <v>0</v>
      </c>
      <c r="N41" s="9">
        <f ca="1">IFERROR(SUMPRODUCT((Feuil1!$C$3:$C$46=B39)*(Feuil1!$D$2:$H$2=C41)*(Feuil1!$B$3:$B$46=$N$2)*Feuil1!$D$3:$H$46),"")</f>
        <v>0</v>
      </c>
      <c r="O41" s="9">
        <f ca="1">IFERROR(SUMPRODUCT((Feuil1!$C$3:$C$46=B39)*(Feuil1!$D$2:$H$2=C41)*(Feuil1!$B$3:$B$46=$O$2)*Feuil1!$D$3:$H$46),"")</f>
        <v>0</v>
      </c>
      <c r="P41" s="9">
        <f ca="1">IFERROR(SUMPRODUCT((Feuil1!$C$3:$C$46=B39)*(Feuil1!$D$2:$H$2=C41)*(Feuil1!$B$3:$B$46=$P$2)*Feuil1!$D$3:$H$46),"")</f>
        <v>0</v>
      </c>
      <c r="Q41" s="9">
        <f ca="1">IFERROR(SUMPRODUCT((Feuil1!$C$3:$C$46=B39)*(Feuil1!$D$2:$H$2=C41)*(Feuil1!$B$3:$B$46=$Q$2)*Feuil1!$D$3:$H$46),"")</f>
        <v>0</v>
      </c>
    </row>
    <row r="42" spans="1:17" ht="18.600000000000001" thickBot="1" x14ac:dyDescent="0.35">
      <c r="B42" s="6"/>
      <c r="C42" s="10" t="s">
        <v>5</v>
      </c>
      <c r="D42" s="9">
        <f ca="1">IFERROR(SUMPRODUCT((Feuil1!$C$3:$C$46=B39)*(Feuil1!$D$2:$H$2=C42)*(Feuil1!$B$3:$B$46=$D$2)*Feuil1!$D$3:$H$46),"")</f>
        <v>0</v>
      </c>
      <c r="E42" s="9">
        <f ca="1">IFERROR(SUMPRODUCT((Feuil1!$C$3:$C$46=B39)*(Feuil1!$D$2:$H$2=C42)*(Feuil1!$B$3:$B$46=$E$2)*Feuil1!$D$3:$H$46),"")</f>
        <v>45</v>
      </c>
      <c r="F42" s="9">
        <f ca="1">IFERROR(SUMPRODUCT((Feuil1!$C$3:$C$46=B39)*(Feuil1!$D$2:$H$2=C42)*(Feuil1!$B$3:$B$46=$F$2)*Feuil1!$D$3:$H$46),"")</f>
        <v>89</v>
      </c>
      <c r="G42" s="9">
        <f ca="1">IFERROR(SUMPRODUCT((Feuil1!$C$3:$C$46=B39)*(Feuil1!$D$2:$H$2=C42)*(Feuil1!$B$3:$B$46=$G$2)*Feuil1!$D$3:$H$46),"")</f>
        <v>0</v>
      </c>
      <c r="H42" s="9">
        <f ca="1">IFERROR(SUMPRODUCT((Feuil1!$C$3:$C$46=B39)*(Feuil1!$D$2:$H$2=C42)*(Feuil1!$B$3:$B$46=$H$2)*Feuil1!$D$3:$H$46),"")</f>
        <v>11</v>
      </c>
      <c r="I42" s="9">
        <f ca="1">IFERROR(SUMPRODUCT((Feuil1!$C$3:$C$46=B39)*(Feuil1!$D$2:$H$2=C42)*(Feuil1!$B$3:$B$46=$I$2)*Feuil1!$D$3:$H$46),"")</f>
        <v>0</v>
      </c>
      <c r="J42" s="9">
        <f ca="1">IFERROR(SUMPRODUCT((Feuil1!$C$3:$C$46=B39)*(Feuil1!$D$2:$H$2=C42)*(Feuil1!$B$3:$B$46=$J$2)*Feuil1!$D$3:$H$46),"")</f>
        <v>0</v>
      </c>
      <c r="K42" s="9">
        <f ca="1">IFERROR(SUMPRODUCT((Feuil1!$C$3:$C$46=B39)*(Feuil1!$D$2:$H$2=C42)*(Feuil1!$B$3:$B$46=$K$2)*Feuil1!$D$3:$H$46),"")</f>
        <v>0</v>
      </c>
      <c r="L42" s="9">
        <f ca="1">IFERROR(SUMPRODUCT((Feuil1!$C$3:$C$46=B39)*(Feuil1!$D$2:$H$2=C42)*(Feuil1!$B$3:$B$46=$L$2)*Feuil1!$D$3:$H$46),"")</f>
        <v>0</v>
      </c>
      <c r="M42" s="9">
        <f ca="1">IFERROR(SUMPRODUCT((Feuil1!$C$3:$C$46=B39)*(Feuil1!$D$2:$H$2=C42)*(Feuil1!$B$3:$B$46=$M$2)*Feuil1!$D$3:$H$46),"")</f>
        <v>0</v>
      </c>
      <c r="N42" s="9">
        <f ca="1">IFERROR(SUMPRODUCT((Feuil1!$C$3:$C$46=B39)*(Feuil1!$D$2:$H$2=C42)*(Feuil1!$B$3:$B$46=$N$2)*Feuil1!$D$3:$H$46),"")</f>
        <v>0</v>
      </c>
      <c r="O42" s="9">
        <f ca="1">IFERROR(SUMPRODUCT((Feuil1!$C$3:$C$46=B39)*(Feuil1!$D$2:$H$2=C42)*(Feuil1!$B$3:$B$46=$O$2)*Feuil1!$D$3:$H$46),"")</f>
        <v>0</v>
      </c>
      <c r="P42" s="9">
        <f ca="1">IFERROR(SUMPRODUCT((Feuil1!$C$3:$C$46=B39)*(Feuil1!$D$2:$H$2=C42)*(Feuil1!$B$3:$B$46=$P$2)*Feuil1!$D$3:$H$46),"")</f>
        <v>0</v>
      </c>
      <c r="Q42" s="9">
        <f ca="1">IFERROR(SUMPRODUCT((Feuil1!$C$3:$C$46=B39)*(Feuil1!$D$2:$H$2=C42)*(Feuil1!$B$3:$B$46=$Q$2)*Feuil1!$D$3:$H$46),"")</f>
        <v>0</v>
      </c>
    </row>
    <row r="43" spans="1:17" ht="18.600000000000001" thickBot="1" x14ac:dyDescent="0.35">
      <c r="B43" s="6"/>
      <c r="C43" s="10" t="s">
        <v>6</v>
      </c>
      <c r="D43" s="9">
        <f ca="1">IFERROR(SUMPRODUCT((Feuil1!$C$3:$C$46=B39)*(Feuil1!$D$2:$H$2=C43)*(Feuil1!$B$3:$B$46=$D$2)*Feuil1!$D$3:$H$46),"")</f>
        <v>0</v>
      </c>
      <c r="E43" s="9">
        <f ca="1">IFERROR(SUMPRODUCT((Feuil1!$C$3:$C$46=B39)*(Feuil1!$D$2:$H$2=C43)*(Feuil1!$B$3:$B$46=$E$2)*Feuil1!$D$3:$H$46),"")</f>
        <v>0</v>
      </c>
      <c r="F43" s="9">
        <f ca="1">IFERROR(SUMPRODUCT((Feuil1!$C$3:$C$46=B39)*(Feuil1!$D$2:$H$2=C43)*(Feuil1!$B$3:$B$46=$F$2)*Feuil1!$D$3:$H$46),"")</f>
        <v>7</v>
      </c>
      <c r="G43" s="9">
        <f ca="1">IFERROR(SUMPRODUCT((Feuil1!$C$3:$C$46=B39)*(Feuil1!$D$2:$H$2=C43)*(Feuil1!$B$3:$B$46=$G$2)*Feuil1!$D$3:$H$46),"")</f>
        <v>0</v>
      </c>
      <c r="H43" s="9">
        <f ca="1">IFERROR(SUMPRODUCT((Feuil1!$C$3:$C$46=B39)*(Feuil1!$D$2:$H$2=C43)*(Feuil1!$B$3:$B$46=$H$2)*Feuil1!$D$3:$H$46),"")</f>
        <v>8</v>
      </c>
      <c r="I43" s="9">
        <f ca="1">IFERROR(SUMPRODUCT((Feuil1!$C$3:$C$46=B39)*(Feuil1!$D$2:$H$2=C43)*(Feuil1!$B$3:$B$46=$I$2)*Feuil1!$D$3:$H$46),"")</f>
        <v>5</v>
      </c>
      <c r="J43" s="9">
        <f ca="1">IFERROR(SUMPRODUCT((Feuil1!$C$3:$C$46=B39)*(Feuil1!$D$2:$H$2=C43)*(Feuil1!$B$3:$B$46=$J$2)*Feuil1!$D$3:$H$46),"")</f>
        <v>0</v>
      </c>
      <c r="K43" s="9">
        <f ca="1">IFERROR(SUMPRODUCT((Feuil1!$C$3:$C$46=B39)*(Feuil1!$D$2:$H$2=C43)*(Feuil1!$B$3:$B$46=$K$2)*Feuil1!$D$3:$H$46),"")</f>
        <v>0</v>
      </c>
      <c r="L43" s="9">
        <f ca="1">IFERROR(SUMPRODUCT((Feuil1!$C$3:$C$46=B39)*(Feuil1!$D$2:$H$2=C43)*(Feuil1!$B$3:$B$46=$L$2)*Feuil1!$D$3:$H$46),"")</f>
        <v>0</v>
      </c>
      <c r="M43" s="9">
        <f ca="1">IFERROR(SUMPRODUCT((Feuil1!$C$3:$C$46=B39)*(Feuil1!$D$2:$H$2=C43)*(Feuil1!$B$3:$B$46=$M$2)*Feuil1!$D$3:$H$46),"")</f>
        <v>0</v>
      </c>
      <c r="N43" s="9">
        <f ca="1">IFERROR(SUMPRODUCT((Feuil1!$C$3:$C$46=B39)*(Feuil1!$D$2:$H$2=C43)*(Feuil1!$B$3:$B$46=$N$2)*Feuil1!$D$3:$H$46),"")</f>
        <v>0</v>
      </c>
      <c r="O43" s="9">
        <f ca="1">IFERROR(SUMPRODUCT((Feuil1!$C$3:$C$46=B39)*(Feuil1!$D$2:$H$2=C43)*(Feuil1!$B$3:$B$46=$O$2)*Feuil1!$D$3:$H$46),"")</f>
        <v>0</v>
      </c>
      <c r="P43" s="9">
        <f ca="1">IFERROR(SUMPRODUCT((Feuil1!$C$3:$C$46=B39)*(Feuil1!$D$2:$H$2=C43)*(Feuil1!$B$3:$B$46=$P$2)*Feuil1!$D$3:$H$46),"")</f>
        <v>0</v>
      </c>
      <c r="Q43" s="9">
        <f ca="1">IFERROR(SUMPRODUCT((Feuil1!$C$3:$C$46=B39)*(Feuil1!$D$2:$H$2=C43)*(Feuil1!$B$3:$B$46=$Q$2)*Feuil1!$D$3:$H$46),"")</f>
        <v>0</v>
      </c>
    </row>
    <row r="44" spans="1:17" ht="15" thickBot="1" x14ac:dyDescent="0.35"/>
    <row r="45" spans="1:17" ht="15" thickBot="1" x14ac:dyDescent="0.35">
      <c r="B45" s="6"/>
    </row>
    <row r="46" spans="1:17" ht="15" thickBot="1" x14ac:dyDescent="0.35">
      <c r="B46" s="6"/>
    </row>
    <row r="47" spans="1:17" ht="15" thickBot="1" x14ac:dyDescent="0.35">
      <c r="B47" s="6"/>
    </row>
    <row r="48" spans="1:17" ht="15" thickBot="1" x14ac:dyDescent="0.35">
      <c r="B48" s="6"/>
    </row>
    <row r="49" spans="2:2" ht="15" thickBot="1" x14ac:dyDescent="0.35">
      <c r="B49" s="6"/>
    </row>
    <row r="50" spans="2:2" ht="15" thickBot="1" x14ac:dyDescent="0.35"/>
    <row r="51" spans="2:2" ht="15" thickBot="1" x14ac:dyDescent="0.35">
      <c r="B51" s="6"/>
    </row>
    <row r="52" spans="2:2" ht="15" thickBot="1" x14ac:dyDescent="0.35">
      <c r="B52" s="6"/>
    </row>
    <row r="53" spans="2:2" ht="15" thickBot="1" x14ac:dyDescent="0.35">
      <c r="B53" s="6"/>
    </row>
    <row r="54" spans="2:2" ht="15" thickBot="1" x14ac:dyDescent="0.35">
      <c r="B54" s="6"/>
    </row>
    <row r="55" spans="2:2" ht="15" thickBot="1" x14ac:dyDescent="0.35">
      <c r="B55" s="6"/>
    </row>
  </sheetData>
  <mergeCells count="11">
    <mergeCell ref="B27:B31"/>
    <mergeCell ref="B33:B37"/>
    <mergeCell ref="B39:B43"/>
    <mergeCell ref="B45:B49"/>
    <mergeCell ref="B51:B55"/>
    <mergeCell ref="D1:J1"/>
    <mergeCell ref="A1:A2"/>
    <mergeCell ref="B3:B7"/>
    <mergeCell ref="B9:B13"/>
    <mergeCell ref="B15:B19"/>
    <mergeCell ref="B21:B25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3"/>
  <dimension ref="A1:D28"/>
  <sheetViews>
    <sheetView showZeros="0" tabSelected="1" workbookViewId="0"/>
  </sheetViews>
  <sheetFormatPr baseColWidth="10" defaultRowHeight="14.4" x14ac:dyDescent="0.3"/>
  <cols>
    <col min="1" max="1" width="8.44140625" customWidth="1"/>
    <col min="3" max="3" width="21.33203125" bestFit="1" customWidth="1"/>
  </cols>
  <sheetData>
    <row r="1" spans="1:4" ht="33" customHeight="1" x14ac:dyDescent="0.3"/>
    <row r="2" spans="1:4" x14ac:dyDescent="0.3">
      <c r="A2" s="1"/>
    </row>
    <row r="3" spans="1:4" ht="15" thickBot="1" x14ac:dyDescent="0.35">
      <c r="A3" s="1"/>
      <c r="B3" t="s">
        <v>1</v>
      </c>
      <c r="C3" t="s">
        <v>7</v>
      </c>
    </row>
    <row r="4" spans="1:4" ht="15.6" thickTop="1" thickBot="1" x14ac:dyDescent="0.35">
      <c r="A4" s="1"/>
      <c r="D4" s="7"/>
    </row>
    <row r="5" spans="1:4" ht="19.2" thickTop="1" thickBot="1" x14ac:dyDescent="0.35">
      <c r="A5" s="1"/>
      <c r="B5" s="6"/>
      <c r="C5" s="10" t="s">
        <v>2</v>
      </c>
      <c r="D5" s="8">
        <f>IFERROR(SUMPRODUCT((Feuil1!$C$3:$C$46=$B5)*(Feuil1!$D$2:$H$2=$C5)*(Feuil1!$B$3:$B$46=D$4)*Feuil1!$D$3:$H$46),"")</f>
        <v>0</v>
      </c>
    </row>
    <row r="6" spans="1:4" ht="18.600000000000001" thickBot="1" x14ac:dyDescent="0.35">
      <c r="A6" s="1"/>
      <c r="B6" s="6"/>
      <c r="C6" s="10" t="s">
        <v>3</v>
      </c>
      <c r="D6" s="9">
        <f>IFERROR(SUMPRODUCT((Feuil1!$C$3:$C$46=$B5)*(Feuil1!$D$2:$H$2=$C6)*(Feuil1!$B$3:$B$46=D$4)*Feuil1!$D$3:$H$46),"")</f>
        <v>0</v>
      </c>
    </row>
    <row r="7" spans="1:4" ht="18.600000000000001" thickBot="1" x14ac:dyDescent="0.35">
      <c r="A7" s="1"/>
      <c r="B7" s="6"/>
      <c r="C7" s="10" t="s">
        <v>4</v>
      </c>
      <c r="D7" s="9">
        <f>IFERROR(SUMPRODUCT((Feuil1!$C$3:$C$46=$B5)*(Feuil1!$D$2:$H$2=$C7)*(Feuil1!$B$3:$B$46=D$4)*Feuil1!$D$3:$H$46),"")</f>
        <v>0</v>
      </c>
    </row>
    <row r="8" spans="1:4" ht="18.600000000000001" thickBot="1" x14ac:dyDescent="0.35">
      <c r="A8" s="1"/>
      <c r="B8" s="6"/>
      <c r="C8" s="10" t="s">
        <v>5</v>
      </c>
      <c r="D8" s="9">
        <f>IFERROR(SUMPRODUCT((Feuil1!$C$3:$C$46=$B5)*(Feuil1!$D$2:$H$2=$C8)*(Feuil1!$B$3:$B$46=D$4)*Feuil1!$D$3:$H$46),"")</f>
        <v>0</v>
      </c>
    </row>
    <row r="9" spans="1:4" ht="18.600000000000001" thickBot="1" x14ac:dyDescent="0.35">
      <c r="A9" s="2"/>
      <c r="B9" s="6"/>
      <c r="C9" s="10" t="s">
        <v>6</v>
      </c>
      <c r="D9" s="9">
        <f>IFERROR(SUMPRODUCT((Feuil1!$C$3:$C$46=$B5)*(Feuil1!$D$2:$H$2=$C9)*(Feuil1!$B$3:$B$46=D$4)*Feuil1!$D$3:$H$46),"")</f>
        <v>0</v>
      </c>
    </row>
    <row r="10" spans="1:4" x14ac:dyDescent="0.3">
      <c r="A10" s="2"/>
    </row>
    <row r="11" spans="1:4" ht="15" customHeight="1" x14ac:dyDescent="0.3">
      <c r="A11" s="2"/>
    </row>
    <row r="12" spans="1:4" ht="15" customHeight="1" x14ac:dyDescent="0.3">
      <c r="A12" s="2"/>
    </row>
    <row r="13" spans="1:4" ht="15" customHeight="1" x14ac:dyDescent="0.3">
      <c r="A13" s="2"/>
    </row>
    <row r="14" spans="1:4" ht="15" customHeight="1" x14ac:dyDescent="0.3">
      <c r="A14" s="2"/>
    </row>
    <row r="15" spans="1:4" ht="15" customHeight="1" x14ac:dyDescent="0.3">
      <c r="A15" s="2"/>
    </row>
    <row r="16" spans="1:4" x14ac:dyDescent="0.3">
      <c r="A16" s="2"/>
    </row>
    <row r="17" spans="1:1" x14ac:dyDescent="0.3">
      <c r="A17" s="2"/>
    </row>
    <row r="18" spans="1:1" ht="15" customHeight="1" x14ac:dyDescent="0.3">
      <c r="A18" s="2"/>
    </row>
    <row r="19" spans="1:1" ht="15" customHeight="1" x14ac:dyDescent="0.3">
      <c r="A19" s="2"/>
    </row>
    <row r="20" spans="1:1" ht="15" customHeight="1" x14ac:dyDescent="0.3">
      <c r="A20" s="2"/>
    </row>
    <row r="21" spans="1:1" ht="15" customHeight="1" x14ac:dyDescent="0.3">
      <c r="A21" s="2"/>
    </row>
    <row r="22" spans="1:1" x14ac:dyDescent="0.3">
      <c r="A22" s="2"/>
    </row>
    <row r="25" spans="1:1" ht="15" customHeight="1" x14ac:dyDescent="0.3"/>
    <row r="26" spans="1:1" ht="15" customHeight="1" x14ac:dyDescent="0.3"/>
    <row r="27" spans="1:1" ht="15" customHeight="1" x14ac:dyDescent="0.3"/>
    <row r="28" spans="1:1" ht="15" customHeight="1" x14ac:dyDescent="0.3"/>
  </sheetData>
  <mergeCells count="1">
    <mergeCell ref="B5:B9"/>
  </mergeCells>
  <pageMargins left="0.7" right="0.7" top="0.78740157499999996" bottom="0.78740157499999996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3" name="Button 2">
              <controlPr defaultSize="0" print="0" autoFill="0" autoPict="0" macro="[0]!Tabelle3.test">
                <anchor moveWithCells="1" sizeWithCells="1">
                  <from>
                    <xdr:col>13</xdr:col>
                    <xdr:colOff>213360</xdr:colOff>
                    <xdr:row>0</xdr:row>
                    <xdr:rowOff>30480</xdr:rowOff>
                  </from>
                  <to>
                    <xdr:col>15</xdr:col>
                    <xdr:colOff>502920</xdr:colOff>
                    <xdr:row>0</xdr:row>
                    <xdr:rowOff>403860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6"/>
  <dimension ref="A2:D28"/>
  <sheetViews>
    <sheetView showZeros="0" workbookViewId="0">
      <selection sqref="A1:K1048576"/>
    </sheetView>
  </sheetViews>
  <sheetFormatPr baseColWidth="10" defaultRowHeight="14.4" x14ac:dyDescent="0.3"/>
  <cols>
    <col min="1" max="1" width="8.44140625" customWidth="1"/>
    <col min="3" max="3" width="21.33203125" bestFit="1" customWidth="1"/>
  </cols>
  <sheetData>
    <row r="2" spans="1:4" x14ac:dyDescent="0.3">
      <c r="A2" s="1"/>
    </row>
    <row r="3" spans="1:4" ht="15" thickBot="1" x14ac:dyDescent="0.35">
      <c r="A3" s="1"/>
      <c r="B3" t="s">
        <v>1</v>
      </c>
      <c r="C3" t="s">
        <v>7</v>
      </c>
    </row>
    <row r="4" spans="1:4" ht="15.6" thickTop="1" thickBot="1" x14ac:dyDescent="0.35">
      <c r="A4" s="1"/>
      <c r="D4" s="7"/>
    </row>
    <row r="5" spans="1:4" ht="19.2" thickTop="1" thickBot="1" x14ac:dyDescent="0.35">
      <c r="A5" s="1"/>
      <c r="B5" s="6"/>
      <c r="C5" s="10" t="s">
        <v>2</v>
      </c>
      <c r="D5" s="8">
        <f>IFERROR(SUMPRODUCT((Feuil1!$C$3:$C$46=$B5)*(Feuil1!$D$2:$H$2=$C5)*(Feuil1!$B$3:$B$46=D$4)*Feuil1!$D$3:$H$46),"")</f>
        <v>0</v>
      </c>
    </row>
    <row r="6" spans="1:4" ht="18.600000000000001" thickBot="1" x14ac:dyDescent="0.35">
      <c r="A6" s="1"/>
      <c r="B6" s="6"/>
      <c r="C6" s="10" t="s">
        <v>3</v>
      </c>
      <c r="D6" s="9">
        <f>IFERROR(SUMPRODUCT((Feuil1!$C$3:$C$46=$B5)*(Feuil1!$D$2:$H$2=$C6)*(Feuil1!$B$3:$B$46=D$4)*Feuil1!$D$3:$H$46),"")</f>
        <v>0</v>
      </c>
    </row>
    <row r="7" spans="1:4" ht="18.600000000000001" thickBot="1" x14ac:dyDescent="0.35">
      <c r="A7" s="1"/>
      <c r="B7" s="6"/>
      <c r="C7" s="10" t="s">
        <v>4</v>
      </c>
      <c r="D7" s="9">
        <f>IFERROR(SUMPRODUCT((Feuil1!$C$3:$C$46=$B5)*(Feuil1!$D$2:$H$2=$C7)*(Feuil1!$B$3:$B$46=D$4)*Feuil1!$D$3:$H$46),"")</f>
        <v>0</v>
      </c>
    </row>
    <row r="8" spans="1:4" ht="18.600000000000001" thickBot="1" x14ac:dyDescent="0.35">
      <c r="A8" s="1"/>
      <c r="B8" s="6"/>
      <c r="C8" s="10" t="s">
        <v>5</v>
      </c>
      <c r="D8" s="9">
        <f>IFERROR(SUMPRODUCT((Feuil1!$C$3:$C$46=$B5)*(Feuil1!$D$2:$H$2=$C8)*(Feuil1!$B$3:$B$46=D$4)*Feuil1!$D$3:$H$46),"")</f>
        <v>0</v>
      </c>
    </row>
    <row r="9" spans="1:4" ht="18.600000000000001" thickBot="1" x14ac:dyDescent="0.35">
      <c r="A9" s="2"/>
      <c r="B9" s="6"/>
      <c r="C9" s="10" t="s">
        <v>6</v>
      </c>
      <c r="D9" s="9">
        <f>IFERROR(SUMPRODUCT((Feuil1!$C$3:$C$46=$B5)*(Feuil1!$D$2:$H$2=$C9)*(Feuil1!$B$3:$B$46=D$4)*Feuil1!$D$3:$H$46),"")</f>
        <v>0</v>
      </c>
    </row>
    <row r="10" spans="1:4" x14ac:dyDescent="0.3">
      <c r="A10" s="2"/>
    </row>
    <row r="11" spans="1:4" ht="15" customHeight="1" x14ac:dyDescent="0.3">
      <c r="A11" s="2"/>
    </row>
    <row r="12" spans="1:4" ht="15" customHeight="1" x14ac:dyDescent="0.3">
      <c r="A12" s="2"/>
    </row>
    <row r="13" spans="1:4" ht="15" customHeight="1" x14ac:dyDescent="0.3">
      <c r="A13" s="2"/>
    </row>
    <row r="14" spans="1:4" ht="15" customHeight="1" x14ac:dyDescent="0.3">
      <c r="A14" s="2"/>
    </row>
    <row r="15" spans="1:4" ht="15" customHeight="1" x14ac:dyDescent="0.3">
      <c r="A15" s="2"/>
    </row>
    <row r="16" spans="1:4" x14ac:dyDescent="0.3">
      <c r="A16" s="2"/>
    </row>
    <row r="17" spans="1:1" x14ac:dyDescent="0.3">
      <c r="A17" s="2"/>
    </row>
    <row r="18" spans="1:1" ht="15" customHeight="1" x14ac:dyDescent="0.3">
      <c r="A18" s="2"/>
    </row>
    <row r="19" spans="1:1" ht="15" customHeight="1" x14ac:dyDescent="0.3">
      <c r="A19" s="2"/>
    </row>
    <row r="20" spans="1:1" ht="15" customHeight="1" x14ac:dyDescent="0.3">
      <c r="A20" s="2"/>
    </row>
    <row r="21" spans="1:1" ht="15" customHeight="1" x14ac:dyDescent="0.3">
      <c r="A21" s="2"/>
    </row>
    <row r="22" spans="1:1" x14ac:dyDescent="0.3">
      <c r="A22" s="2"/>
    </row>
    <row r="25" spans="1:1" ht="15" customHeight="1" x14ac:dyDescent="0.3"/>
    <row r="26" spans="1:1" ht="15" customHeight="1" x14ac:dyDescent="0.3"/>
    <row r="27" spans="1:1" ht="15" customHeight="1" x14ac:dyDescent="0.3"/>
    <row r="28" spans="1:1" ht="15" customHeight="1" x14ac:dyDescent="0.3"/>
  </sheetData>
  <mergeCells count="1">
    <mergeCell ref="B5:B9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4</vt:i4>
      </vt:variant>
      <vt:variant>
        <vt:lpstr>Benannte Bereiche</vt:lpstr>
      </vt:variant>
      <vt:variant>
        <vt:i4>1</vt:i4>
      </vt:variant>
    </vt:vector>
  </HeadingPairs>
  <TitlesOfParts>
    <vt:vector size="5" baseType="lpstr">
      <vt:lpstr>Feuil1</vt:lpstr>
      <vt:lpstr>resultat_formules</vt:lpstr>
      <vt:lpstr>resultat_macro</vt:lpstr>
      <vt:lpstr>template</vt:lpstr>
      <vt:lpstr>resultat_macro!Zielbereich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2020-01-11T10:22:35Z</dcterms:created>
  <dcterms:modified xsi:type="dcterms:W3CDTF">2020-01-12T20:42:12Z</dcterms:modified>
</cp:coreProperties>
</file>