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3040" windowHeight="9204"/>
  </bookViews>
  <sheets>
    <sheet name="ANNUAIRE EXPERTS" sheetId="2" r:id="rId1"/>
    <sheet name="Base" sheetId="1" r:id="rId2"/>
    <sheet name="Menus déroulants" sheetId="4" r:id="rId3"/>
  </sheets>
  <definedNames>
    <definedName name="_xlnm._FilterDatabase" localSheetId="1" hidden="1">Base!$A$1:$H$46</definedName>
    <definedName name="Agence">Tableau1[AGENCE]</definedName>
    <definedName name="Alarme_intrusion">'Menus déroulants'!$C$11:$C$12</definedName>
    <definedName name="BAES">'Menus déroulants'!$F$11</definedName>
    <definedName name="Batterie_de_condensateurs">'Menus déroulants'!$B$13</definedName>
    <definedName name="CENTRALE_ENERGIE">'Menus déroulants'!$D$3:$D$9</definedName>
    <definedName name="CFA">'Menus déroulants'!$C$3:$C$6</definedName>
    <definedName name="CFO">'Menus déroulants'!$B$3:$B$8</definedName>
    <definedName name="Cogénération_gaz_et_biogaz">'Menus déroulants'!$D$11:$D$12</definedName>
    <definedName name="Conduite_de_ponts_roulant_tournant">'Menus déroulants'!$E$11</definedName>
    <definedName name="Contrôle_accès">'Menus déroulants'!$C$13</definedName>
    <definedName name="Détection_gaz">'Menus déroulants'!$C$14:$C$15</definedName>
    <definedName name="Essais_réglementaires">'Menus déroulants'!$E$12</definedName>
    <definedName name="Extension_modification_installation">'Menus déroulants'!$A$11:$A$12</definedName>
    <definedName name="Extincteurs">'Menus déroulants'!$F$12:$F$13</definedName>
    <definedName name="Maintenance_pont_roulant">'Menus déroulants'!$E$13</definedName>
    <definedName name="Mise_en_conformité">'Menus déroulants'!$A$13:$A$14</definedName>
    <definedName name="MOYENS_LEVAGE">'Menus déroulants'!$E$3:$E$6</definedName>
    <definedName name="MOYENS_SECOURS">'Menus déroulants'!$F$3:$F$5</definedName>
    <definedName name="NOM">Tableau1[NOM]</definedName>
    <definedName name="Onduleurs">'Menus déroulants'!$B$14</definedName>
    <definedName name="Paratonnerre_Parafoudre">'Menus déroulants'!$B$11:$B$12</definedName>
    <definedName name="Photovoltaïque">'Menus déroulants'!$B$15</definedName>
    <definedName name="Poste_HTA_Distribution_BT">'Menus déroulants'!$B$16:$B$20</definedName>
    <definedName name="Retrofit_installation">'Menus déroulants'!$E$14</definedName>
    <definedName name="RIA">'Menus déroulants'!$F$14</definedName>
    <definedName name="SPECIFICITE">Tableau1[SPECIFICITE]</definedName>
    <definedName name="SSI">'Menus déroulants'!$A$3:$A$5</definedName>
    <definedName name="Thermographie">'Menus déroulants'!$B$21</definedName>
    <definedName name="Vérifications_réglementaires">'Menus déroulants'!$A$15:$A$16</definedName>
    <definedName name="Vidéosurveillance">'Menus déroulants'!$C$16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l="1" a="1"/>
  <c r="E6" i="2" s="1"/>
  <c r="E7" i="2" a="1"/>
  <c r="E7" i="2" s="1"/>
  <c r="E5" i="2" a="1"/>
  <c r="E5" i="2" s="1"/>
  <c r="H5" i="2" l="1"/>
  <c r="G5" i="2"/>
  <c r="F5" i="2"/>
</calcChain>
</file>

<file path=xl/sharedStrings.xml><?xml version="1.0" encoding="utf-8"?>
<sst xmlns="http://schemas.openxmlformats.org/spreadsheetml/2006/main" count="226" uniqueCount="59">
  <si>
    <t>ANNUAIRE EXPERTS MAINTENANCE</t>
  </si>
  <si>
    <t>METIER</t>
  </si>
  <si>
    <t>SPECIFICITE</t>
  </si>
  <si>
    <t>MARQUE MATERIEL</t>
  </si>
  <si>
    <t>NOM</t>
  </si>
  <si>
    <t>PRENOM</t>
  </si>
  <si>
    <t>EMAIL</t>
  </si>
  <si>
    <t>TELEPHONE</t>
  </si>
  <si>
    <t>SSI</t>
  </si>
  <si>
    <t>AGENCE</t>
  </si>
  <si>
    <t>MMT</t>
  </si>
  <si>
    <t>Maintenance Aquitaine</t>
  </si>
  <si>
    <t>CFO</t>
  </si>
  <si>
    <t>Onduleur</t>
  </si>
  <si>
    <t>Photovoltaïque</t>
  </si>
  <si>
    <t>AGV</t>
  </si>
  <si>
    <t>Fauché Tarbes</t>
  </si>
  <si>
    <t>Thermographie</t>
  </si>
  <si>
    <t>CFA</t>
  </si>
  <si>
    <t>Vidéosurveillance</t>
  </si>
  <si>
    <t>Télésurveillance</t>
  </si>
  <si>
    <t>Fauché Energie</t>
  </si>
  <si>
    <t>Valence d'Agen</t>
  </si>
  <si>
    <t>JPF Industries</t>
  </si>
  <si>
    <t>MARQUE</t>
  </si>
  <si>
    <t>NUMERO</t>
  </si>
  <si>
    <t>CENTRALE_ENERGIE</t>
  </si>
  <si>
    <t>MOYENS_LEVAGE</t>
  </si>
  <si>
    <t>MOYENS_SECOURS</t>
  </si>
  <si>
    <t>Résultat</t>
  </si>
  <si>
    <t>AGENCE FAUCHE</t>
  </si>
  <si>
    <t>Mise_en_conformité</t>
  </si>
  <si>
    <t>Vérifications_réglementaires</t>
  </si>
  <si>
    <t>Batterie_de_condensateurs</t>
  </si>
  <si>
    <t>Alarme_intrusion</t>
  </si>
  <si>
    <t>Contrôle_accès</t>
  </si>
  <si>
    <t>Détection_gaz</t>
  </si>
  <si>
    <t>Cogénération_gaz_et_biogaz</t>
  </si>
  <si>
    <t>Groupe_électrogène_fuel</t>
  </si>
  <si>
    <t>Maintenance_préventive_et_curative_jusqu'au_niveau_V</t>
  </si>
  <si>
    <t>Maintien_en_Conditions_Opérationnelles</t>
  </si>
  <si>
    <t>Modernisation_automatisme_de_contrôle_et_commande</t>
  </si>
  <si>
    <t>Révision_majeure_moteur_et_alternateur_toutes_marques</t>
  </si>
  <si>
    <t>Essais_réglementaires</t>
  </si>
  <si>
    <t>Maintenance_pont_roulant</t>
  </si>
  <si>
    <t>Retrofit_d'installation</t>
  </si>
  <si>
    <t>BAES</t>
  </si>
  <si>
    <t>Extincteurs</t>
  </si>
  <si>
    <t>RIA</t>
  </si>
  <si>
    <t>Extension_modification_installation</t>
  </si>
  <si>
    <t>Paratonnerre_Parafoudre</t>
  </si>
  <si>
    <t>Poste_HTA_Distribution_BT</t>
  </si>
  <si>
    <t>Conduite_de_ponts_roulant_tournant</t>
  </si>
  <si>
    <t>Onduleurs</t>
  </si>
  <si>
    <t>Retrofit_installation</t>
  </si>
  <si>
    <t>Sélection</t>
  </si>
  <si>
    <t>Test1</t>
  </si>
  <si>
    <t>Test2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</si>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</sst>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61">
    <xf numFmtId="0" fontId="0" fillId="0" borderId="0" xfId="0"/>
    <xf numFmtId="0" fontId="2" fillId="0" borderId="0" xfId="0" applyFont="1"/>
    <xf numFmtId="164" fontId="2" fillId="0" borderId="0" xfId="0" applyNumberFormat="1" applyFont="1"/>
    <xf numFmtId="164" fontId="0" fillId="0" borderId="0" xfId="0" applyNumberFormat="1"/>
    <xf numFmtId="0" fontId="0" fillId="2" borderId="0" xfId="0" applyFill="1"/>
    <xf numFmtId="0" fontId="0" fillId="0" borderId="0" xfId="0" applyFill="1"/>
    <xf numFmtId="164" fontId="0" fillId="0" borderId="0" xfId="0" applyNumberFormat="1" applyFill="1"/>
    <xf numFmtId="0" fontId="0" fillId="0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3" fillId="4" borderId="0" xfId="0" applyFont="1" applyFill="1"/>
    <xf numFmtId="164" fontId="3" fillId="4" borderId="0" xfId="0" applyNumberFormat="1" applyFont="1" applyFill="1"/>
    <xf numFmtId="0" fontId="3" fillId="4" borderId="7" xfId="0" applyFont="1" applyFill="1" applyBorder="1" applyProtection="1">
      <protection locked="0"/>
    </xf>
    <xf numFmtId="0" fontId="3" fillId="4" borderId="8" xfId="0" applyFont="1" applyFill="1" applyBorder="1" applyProtection="1">
      <protection locked="0"/>
    </xf>
    <xf numFmtId="0" fontId="5" fillId="2" borderId="10" xfId="0" applyFont="1" applyFill="1" applyBorder="1"/>
    <xf numFmtId="0" fontId="5" fillId="2" borderId="11" xfId="0" applyFont="1" applyFill="1" applyBorder="1"/>
    <xf numFmtId="0" fontId="0" fillId="3" borderId="0" xfId="0" applyFill="1" applyAlignment="1">
      <alignment horizontal="center" vertical="center" wrapText="1"/>
    </xf>
    <xf numFmtId="0" fontId="0" fillId="13" borderId="0" xfId="0" applyFill="1" applyAlignment="1">
      <alignment horizontal="center" vertical="center" wrapText="1"/>
    </xf>
    <xf numFmtId="0" fontId="0" fillId="14" borderId="0" xfId="0" applyFill="1" applyAlignment="1">
      <alignment horizontal="center" vertical="center" wrapText="1"/>
    </xf>
    <xf numFmtId="0" fontId="0" fillId="15" borderId="0" xfId="0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0" fillId="10" borderId="0" xfId="0" applyFill="1" applyAlignment="1">
      <alignment horizontal="center" vertical="center" wrapText="1"/>
    </xf>
    <xf numFmtId="0" fontId="0" fillId="16" borderId="0" xfId="0" applyFill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0" fontId="0" fillId="18" borderId="0" xfId="0" applyFill="1" applyAlignment="1">
      <alignment horizontal="center" vertical="center" wrapText="1"/>
    </xf>
    <xf numFmtId="0" fontId="0" fillId="19" borderId="0" xfId="0" applyFill="1" applyAlignment="1">
      <alignment horizontal="center" vertical="center" wrapText="1"/>
    </xf>
    <xf numFmtId="0" fontId="0" fillId="20" borderId="0" xfId="0" applyFill="1" applyAlignment="1">
      <alignment horizontal="center" vertical="center" wrapText="1"/>
    </xf>
    <xf numFmtId="0" fontId="0" fillId="21" borderId="0" xfId="0" applyFill="1" applyAlignment="1">
      <alignment horizontal="center" vertical="center" wrapText="1"/>
    </xf>
    <xf numFmtId="0" fontId="0" fillId="22" borderId="0" xfId="0" applyFill="1" applyAlignment="1">
      <alignment horizontal="center" vertical="center" wrapText="1"/>
    </xf>
    <xf numFmtId="0" fontId="0" fillId="23" borderId="0" xfId="0" applyFill="1" applyAlignment="1">
      <alignment horizontal="center" vertical="center" wrapText="1"/>
    </xf>
    <xf numFmtId="0" fontId="0" fillId="24" borderId="0" xfId="0" applyFill="1" applyAlignment="1">
      <alignment horizontal="center" vertical="center" wrapText="1"/>
    </xf>
    <xf numFmtId="0" fontId="0" fillId="25" borderId="0" xfId="0" applyFill="1" applyAlignment="1">
      <alignment horizontal="center" vertical="center" wrapText="1"/>
    </xf>
    <xf numFmtId="0" fontId="0" fillId="26" borderId="0" xfId="0" applyFill="1" applyAlignment="1">
      <alignment horizontal="center" vertical="center" wrapText="1"/>
    </xf>
    <xf numFmtId="0" fontId="0" fillId="12" borderId="0" xfId="0" applyFill="1" applyAlignment="1">
      <alignment horizontal="center" vertical="center" wrapText="1"/>
    </xf>
    <xf numFmtId="0" fontId="0" fillId="27" borderId="0" xfId="0" applyFill="1" applyAlignment="1">
      <alignment horizontal="center" vertical="center" wrapText="1"/>
    </xf>
    <xf numFmtId="0" fontId="0" fillId="28" borderId="0" xfId="0" applyFill="1" applyAlignment="1">
      <alignment horizontal="center" vertical="center" wrapText="1"/>
    </xf>
    <xf numFmtId="0" fontId="0" fillId="29" borderId="0" xfId="0" applyFill="1" applyAlignment="1">
      <alignment horizontal="center" vertical="center" wrapText="1"/>
    </xf>
    <xf numFmtId="0" fontId="0" fillId="30" borderId="0" xfId="0" applyFill="1" applyAlignment="1">
      <alignment horizontal="center" vertical="center" wrapText="1"/>
    </xf>
    <xf numFmtId="0" fontId="1" fillId="0" borderId="0" xfId="0" applyFont="1"/>
    <xf numFmtId="0" fontId="3" fillId="0" borderId="0" xfId="0" applyFont="1"/>
    <xf numFmtId="0" fontId="3" fillId="0" borderId="0" xfId="0" applyFont="1" applyFill="1"/>
    <xf numFmtId="0" fontId="7" fillId="0" borderId="0" xfId="1" applyFont="1"/>
    <xf numFmtId="164" fontId="5" fillId="7" borderId="12" xfId="0" applyNumberFormat="1" applyFont="1" applyFill="1" applyBorder="1" applyAlignment="1">
      <alignment horizontal="center"/>
    </xf>
    <xf numFmtId="0" fontId="5" fillId="7" borderId="11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164" fontId="3" fillId="4" borderId="9" xfId="0" applyNumberFormat="1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</cellXfs>
  <cellStyles count="2">
    <cellStyle name="Link" xfId="1" builtinId="8"/>
    <cellStyle name="Standard" xfId="0" builtinId="0"/>
  </cellStyles>
  <dxfs count="5">
    <dxf>
      <numFmt numFmtId="164" formatCode="0#&quot; &quot;##&quot; &quot;##&quot; &quot;##&quot; &quot;##"/>
    </dxf>
    <dxf>
      <font>
        <strike val="0"/>
        <outline val="0"/>
        <shadow val="0"/>
        <vertAlign val="baseline"/>
        <sz val="11"/>
        <color theme="0"/>
        <name val="Calibri"/>
        <scheme val="minor"/>
      </font>
    </dxf>
    <dxf>
      <fill>
        <patternFill patternType="solid"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46" totalsRowShown="0" headerRowDxfId="4">
  <autoFilter ref="A1:H46"/>
  <sortState ref="A2:H46">
    <sortCondition ref="A1:A46"/>
  </sortState>
  <tableColumns count="8">
    <tableColumn id="1" name="METIER" dataDxfId="3"/>
    <tableColumn id="2" name="SPECIFICITE" dataDxfId="2"/>
    <tableColumn id="3" name="MARQUE MATERIEL"/>
    <tableColumn id="4" name="AGENCE"/>
    <tableColumn id="5" name="NOM"/>
    <tableColumn id="6" name="PRENOM"/>
    <tableColumn id="7" name="EMAIL" dataDxfId="1"/>
    <tableColumn id="8" name="TELEPHONE" dataDxfId="0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topLeftCell="A4" workbookViewId="0">
      <selection activeCell="E20" sqref="E20"/>
    </sheetView>
  </sheetViews>
  <sheetFormatPr baseColWidth="10" defaultColWidth="11.44140625" defaultRowHeight="14.4" x14ac:dyDescent="0.3"/>
  <cols>
    <col min="1" max="1" width="21" style="14" bestFit="1" customWidth="1"/>
    <col min="2" max="2" width="59" style="14" bestFit="1" customWidth="1"/>
    <col min="3" max="4" width="25" style="14" customWidth="1"/>
    <col min="5" max="5" width="18.88671875" style="14" customWidth="1"/>
    <col min="6" max="6" width="17.6640625" style="14" customWidth="1"/>
    <col min="7" max="7" width="30.33203125" style="14" customWidth="1"/>
    <col min="8" max="8" width="15.44140625" style="15" customWidth="1"/>
    <col min="9" max="16384" width="11.44140625" style="14"/>
  </cols>
  <sheetData>
    <row r="1" spans="1:8" ht="15" customHeight="1" x14ac:dyDescent="0.3">
      <c r="A1" s="50" t="s">
        <v>0</v>
      </c>
      <c r="B1" s="51"/>
      <c r="C1" s="51"/>
      <c r="D1" s="51"/>
      <c r="E1" s="51"/>
      <c r="F1" s="51"/>
      <c r="G1" s="51"/>
      <c r="H1" s="52"/>
    </row>
    <row r="2" spans="1:8" ht="15" customHeight="1" x14ac:dyDescent="0.3">
      <c r="A2" s="53"/>
      <c r="B2" s="54"/>
      <c r="C2" s="54"/>
      <c r="D2" s="54"/>
      <c r="E2" s="54"/>
      <c r="F2" s="54"/>
      <c r="G2" s="54"/>
      <c r="H2" s="55"/>
    </row>
    <row r="3" spans="1:8" ht="15" customHeight="1" thickBot="1" x14ac:dyDescent="0.35">
      <c r="A3" s="59" t="s">
        <v>55</v>
      </c>
      <c r="B3" s="57"/>
      <c r="C3" s="57"/>
      <c r="D3" s="60"/>
      <c r="E3" s="56" t="s">
        <v>29</v>
      </c>
      <c r="F3" s="57"/>
      <c r="G3" s="57"/>
      <c r="H3" s="58"/>
    </row>
    <row r="4" spans="1:8" x14ac:dyDescent="0.3">
      <c r="A4" s="18" t="s">
        <v>1</v>
      </c>
      <c r="B4" s="19" t="s">
        <v>2</v>
      </c>
      <c r="C4" s="19" t="s">
        <v>24</v>
      </c>
      <c r="D4" s="19" t="s">
        <v>30</v>
      </c>
      <c r="E4" s="47" t="s">
        <v>4</v>
      </c>
      <c r="F4" s="47" t="s">
        <v>5</v>
      </c>
      <c r="G4" s="47" t="s">
        <v>6</v>
      </c>
      <c r="H4" s="46" t="s">
        <v>25</v>
      </c>
    </row>
    <row r="5" spans="1:8" ht="15" thickBot="1" x14ac:dyDescent="0.35">
      <c r="A5" s="16" t="s">
        <v>8</v>
      </c>
      <c r="B5" s="17" t="s">
        <v>31</v>
      </c>
      <c r="C5" s="17"/>
      <c r="D5" s="48" t="s">
        <v>10</v>
      </c>
      <c r="E5" s="48" t="str">
        <f t="array" ref="E5">IF(ROW(Z1)&gt;SUM((SPECIFICITE=$B$5)*(Agence=$D$5)),"",INDEX(NOM,SMALL(IF((SPECIFICITE=$B$5)*(Agence=$D$5),ROW($1:$45)),ROW(Z1))))</f>
        <v>Test1</v>
      </c>
      <c r="F5" s="48">
        <f>IFERROR(VLOOKUP($E$5,Base!$E:$H,2,0),"")</f>
        <v>0</v>
      </c>
      <c r="G5" s="48">
        <f>IFERROR(VLOOKUP($E$5,Base!$E:$H,3,0),"")</f>
        <v>0</v>
      </c>
      <c r="H5" s="49">
        <f>IFERROR(VLOOKUP($E$5,Base!$E:$H,4,0),"")</f>
        <v>0</v>
      </c>
    </row>
    <row r="6" spans="1:8" ht="15" thickBot="1" x14ac:dyDescent="0.35">
      <c r="E6" s="48" t="str">
        <f t="array" ref="E6">IF(ROW(Z2)&gt;SUM((SPECIFICITE=$B$5)*(Agence=$D$5)),"",INDEX(NOM,SMALL(IF((SPECIFICITE=$B$5)*(Agence=$D$5),ROW($1:$45)),ROW(Z2))))</f>
        <v>Test2</v>
      </c>
    </row>
    <row r="7" spans="1:8" ht="15" thickBot="1" x14ac:dyDescent="0.35">
      <c r="E7" s="48" t="str">
        <f t="array" ref="E7">IF(ROW(Z3)&gt;SUM((SPECIFICITE=$B$5)*(Agence=$D$5)),"",INDEX(NOM,SMALL(IF((SPECIFICITE=$B$5)*(Agence=$D$5),ROW($1:$45)),ROW(Z3))))</f>
        <v>Test3</v>
      </c>
    </row>
  </sheetData>
  <mergeCells count="3">
    <mergeCell ref="A1:H2"/>
    <mergeCell ref="E3:H3"/>
    <mergeCell ref="A3:D3"/>
  </mergeCells>
  <dataValidations disablePrompts="1" count="2">
    <dataValidation type="list" allowBlank="1" showInputMessage="1" showErrorMessage="1" sqref="B5">
      <formula1>INDIRECT($A$5)</formula1>
    </dataValidation>
    <dataValidation type="list" allowBlank="1" showInputMessage="1" showErrorMessage="1" sqref="D5">
      <formula1>INDIRECT($B$5)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'Menus déroulants'!$A$1:$F$1</xm:f>
          </x14:formula1>
          <xm:sqref>A5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6"/>
  <sheetViews>
    <sheetView workbookViewId="0">
      <pane ySplit="1" topLeftCell="A11" activePane="bottomLeft" state="frozen"/>
      <selection pane="bottomLeft" activeCell="E45" sqref="E45"/>
    </sheetView>
  </sheetViews>
  <sheetFormatPr baseColWidth="10" defaultRowHeight="14.4" x14ac:dyDescent="0.3"/>
  <cols>
    <col min="1" max="1" width="19.5546875" bestFit="1" customWidth="1"/>
    <col min="2" max="2" width="60.33203125" bestFit="1" customWidth="1"/>
    <col min="3" max="3" width="20.6640625" bestFit="1" customWidth="1"/>
    <col min="4" max="4" width="23.33203125" bestFit="1" customWidth="1"/>
    <col min="5" max="5" width="11.88671875" bestFit="1" customWidth="1"/>
    <col min="6" max="6" width="11.33203125" bestFit="1" customWidth="1"/>
    <col min="7" max="7" width="23.109375" style="43" bestFit="1" customWidth="1"/>
    <col min="8" max="8" width="13.44140625" style="3" bestFit="1" customWidth="1"/>
  </cols>
  <sheetData>
    <row r="1" spans="1:8" s="1" customFormat="1" x14ac:dyDescent="0.3">
      <c r="A1" s="1" t="s">
        <v>1</v>
      </c>
      <c r="B1" s="1" t="s">
        <v>2</v>
      </c>
      <c r="C1" s="1" t="s">
        <v>3</v>
      </c>
      <c r="D1" s="1" t="s">
        <v>9</v>
      </c>
      <c r="E1" s="1" t="s">
        <v>4</v>
      </c>
      <c r="F1" s="1" t="s">
        <v>5</v>
      </c>
      <c r="G1" s="42" t="s">
        <v>6</v>
      </c>
      <c r="H1" s="2" t="s">
        <v>7</v>
      </c>
    </row>
    <row r="2" spans="1:8" x14ac:dyDescent="0.3">
      <c r="A2" s="4" t="s">
        <v>26</v>
      </c>
      <c r="B2" s="4" t="s">
        <v>37</v>
      </c>
      <c r="D2" t="s">
        <v>21</v>
      </c>
    </row>
    <row r="3" spans="1:8" x14ac:dyDescent="0.3">
      <c r="A3" t="s">
        <v>26</v>
      </c>
      <c r="B3" t="s">
        <v>37</v>
      </c>
      <c r="D3" t="s">
        <v>11</v>
      </c>
    </row>
    <row r="4" spans="1:8" x14ac:dyDescent="0.3">
      <c r="A4" s="4" t="s">
        <v>26</v>
      </c>
      <c r="B4" s="4" t="s">
        <v>38</v>
      </c>
      <c r="D4" t="s">
        <v>21</v>
      </c>
    </row>
    <row r="5" spans="1:8" x14ac:dyDescent="0.3">
      <c r="A5" t="s">
        <v>26</v>
      </c>
      <c r="B5" t="s">
        <v>38</v>
      </c>
      <c r="D5" t="s">
        <v>11</v>
      </c>
    </row>
    <row r="6" spans="1:8" x14ac:dyDescent="0.3">
      <c r="A6" s="4" t="s">
        <v>26</v>
      </c>
      <c r="B6" s="4" t="s">
        <v>39</v>
      </c>
      <c r="D6" t="s">
        <v>21</v>
      </c>
    </row>
    <row r="7" spans="1:8" x14ac:dyDescent="0.3">
      <c r="A7" t="s">
        <v>26</v>
      </c>
      <c r="B7" t="s">
        <v>39</v>
      </c>
      <c r="D7" t="s">
        <v>11</v>
      </c>
    </row>
    <row r="8" spans="1:8" x14ac:dyDescent="0.3">
      <c r="A8" s="4" t="s">
        <v>26</v>
      </c>
      <c r="B8" s="4" t="s">
        <v>40</v>
      </c>
      <c r="D8" t="s">
        <v>21</v>
      </c>
    </row>
    <row r="9" spans="1:8" x14ac:dyDescent="0.3">
      <c r="A9" t="s">
        <v>26</v>
      </c>
      <c r="B9" t="s">
        <v>40</v>
      </c>
      <c r="D9" t="s">
        <v>11</v>
      </c>
    </row>
    <row r="10" spans="1:8" x14ac:dyDescent="0.3">
      <c r="A10" s="4" t="s">
        <v>26</v>
      </c>
      <c r="B10" s="4" t="s">
        <v>41</v>
      </c>
      <c r="D10" t="s">
        <v>21</v>
      </c>
    </row>
    <row r="11" spans="1:8" x14ac:dyDescent="0.3">
      <c r="A11" t="s">
        <v>26</v>
      </c>
      <c r="B11" t="s">
        <v>41</v>
      </c>
      <c r="D11" t="s">
        <v>11</v>
      </c>
    </row>
    <row r="12" spans="1:8" x14ac:dyDescent="0.3">
      <c r="A12" s="4" t="s">
        <v>26</v>
      </c>
      <c r="B12" s="4" t="s">
        <v>42</v>
      </c>
      <c r="D12" t="s">
        <v>21</v>
      </c>
    </row>
    <row r="13" spans="1:8" x14ac:dyDescent="0.3">
      <c r="A13" t="s">
        <v>26</v>
      </c>
      <c r="B13" t="s">
        <v>42</v>
      </c>
      <c r="D13" t="s">
        <v>11</v>
      </c>
    </row>
    <row r="14" spans="1:8" x14ac:dyDescent="0.3">
      <c r="A14" s="4" t="s">
        <v>26</v>
      </c>
      <c r="B14" s="4" t="s">
        <v>20</v>
      </c>
      <c r="D14" t="s">
        <v>21</v>
      </c>
    </row>
    <row r="15" spans="1:8" x14ac:dyDescent="0.3">
      <c r="A15" t="s">
        <v>26</v>
      </c>
      <c r="B15" t="s">
        <v>20</v>
      </c>
      <c r="D15" t="s">
        <v>11</v>
      </c>
    </row>
    <row r="16" spans="1:8" x14ac:dyDescent="0.3">
      <c r="A16" t="s">
        <v>18</v>
      </c>
      <c r="B16" t="s">
        <v>34</v>
      </c>
      <c r="D16" t="s">
        <v>10</v>
      </c>
    </row>
    <row r="17" spans="1:8" x14ac:dyDescent="0.3">
      <c r="A17" s="4" t="s">
        <v>18</v>
      </c>
      <c r="B17" s="4" t="s">
        <v>34</v>
      </c>
      <c r="D17" t="s">
        <v>11</v>
      </c>
    </row>
    <row r="18" spans="1:8" x14ac:dyDescent="0.3">
      <c r="A18" s="4" t="s">
        <v>18</v>
      </c>
      <c r="B18" s="4" t="s">
        <v>35</v>
      </c>
      <c r="D18" t="s">
        <v>11</v>
      </c>
    </row>
    <row r="19" spans="1:8" x14ac:dyDescent="0.3">
      <c r="A19" s="4" t="s">
        <v>18</v>
      </c>
      <c r="B19" s="4" t="s">
        <v>36</v>
      </c>
      <c r="D19" t="s">
        <v>10</v>
      </c>
    </row>
    <row r="20" spans="1:8" x14ac:dyDescent="0.3">
      <c r="A20" s="5" t="s">
        <v>18</v>
      </c>
      <c r="B20" s="5" t="s">
        <v>36</v>
      </c>
      <c r="C20" s="5"/>
      <c r="D20" s="5" t="s">
        <v>11</v>
      </c>
      <c r="E20" s="5"/>
      <c r="F20" s="5"/>
      <c r="G20" s="44"/>
      <c r="H20" s="6"/>
    </row>
    <row r="21" spans="1:8" x14ac:dyDescent="0.3">
      <c r="A21" s="4" t="s">
        <v>18</v>
      </c>
      <c r="B21" s="4" t="s">
        <v>19</v>
      </c>
      <c r="D21" t="s">
        <v>10</v>
      </c>
      <c r="G21" s="45"/>
    </row>
    <row r="22" spans="1:8" x14ac:dyDescent="0.3">
      <c r="A22" s="4" t="s">
        <v>12</v>
      </c>
      <c r="B22" s="4" t="s">
        <v>33</v>
      </c>
      <c r="D22" t="s">
        <v>11</v>
      </c>
    </row>
    <row r="23" spans="1:8" s="5" customFormat="1" x14ac:dyDescent="0.3">
      <c r="A23" t="s">
        <v>12</v>
      </c>
      <c r="B23" t="s">
        <v>13</v>
      </c>
      <c r="C23"/>
      <c r="D23" t="s">
        <v>11</v>
      </c>
      <c r="E23"/>
      <c r="F23"/>
      <c r="G23" s="43"/>
      <c r="H23" s="3"/>
    </row>
    <row r="24" spans="1:8" x14ac:dyDescent="0.3">
      <c r="A24" s="4" t="s">
        <v>12</v>
      </c>
      <c r="B24" s="4" t="s">
        <v>50</v>
      </c>
      <c r="D24" t="s">
        <v>10</v>
      </c>
      <c r="G24" s="45"/>
    </row>
    <row r="25" spans="1:8" x14ac:dyDescent="0.3">
      <c r="A25" t="s">
        <v>12</v>
      </c>
      <c r="B25" t="s">
        <v>50</v>
      </c>
      <c r="D25" t="s">
        <v>23</v>
      </c>
    </row>
    <row r="26" spans="1:8" x14ac:dyDescent="0.3">
      <c r="A26" s="4" t="s">
        <v>12</v>
      </c>
      <c r="B26" s="4" t="s">
        <v>14</v>
      </c>
      <c r="D26" t="s">
        <v>23</v>
      </c>
    </row>
    <row r="27" spans="1:8" x14ac:dyDescent="0.3">
      <c r="A27" s="4" t="s">
        <v>12</v>
      </c>
      <c r="B27" s="4" t="s">
        <v>51</v>
      </c>
      <c r="D27" t="s">
        <v>15</v>
      </c>
    </row>
    <row r="28" spans="1:8" x14ac:dyDescent="0.3">
      <c r="A28" t="s">
        <v>12</v>
      </c>
      <c r="B28" t="s">
        <v>51</v>
      </c>
      <c r="D28" t="s">
        <v>10</v>
      </c>
    </row>
    <row r="29" spans="1:8" x14ac:dyDescent="0.3">
      <c r="A29" t="s">
        <v>12</v>
      </c>
      <c r="B29" t="s">
        <v>51</v>
      </c>
      <c r="D29" t="s">
        <v>11</v>
      </c>
    </row>
    <row r="30" spans="1:8" x14ac:dyDescent="0.3">
      <c r="A30" t="s">
        <v>12</v>
      </c>
      <c r="B30" t="s">
        <v>51</v>
      </c>
      <c r="D30" t="s">
        <v>16</v>
      </c>
    </row>
    <row r="31" spans="1:8" x14ac:dyDescent="0.3">
      <c r="A31" t="s">
        <v>12</v>
      </c>
      <c r="B31" t="s">
        <v>51</v>
      </c>
      <c r="D31" t="s">
        <v>23</v>
      </c>
    </row>
    <row r="32" spans="1:8" x14ac:dyDescent="0.3">
      <c r="A32" s="4" t="s">
        <v>12</v>
      </c>
      <c r="B32" s="4" t="s">
        <v>17</v>
      </c>
      <c r="D32" t="s">
        <v>11</v>
      </c>
    </row>
    <row r="33" spans="1:7" x14ac:dyDescent="0.3">
      <c r="A33" s="4" t="s">
        <v>27</v>
      </c>
      <c r="B33" s="4" t="s">
        <v>52</v>
      </c>
      <c r="D33" t="s">
        <v>22</v>
      </c>
    </row>
    <row r="34" spans="1:7" x14ac:dyDescent="0.3">
      <c r="A34" s="4" t="s">
        <v>27</v>
      </c>
      <c r="B34" s="4" t="s">
        <v>43</v>
      </c>
      <c r="D34" t="s">
        <v>22</v>
      </c>
    </row>
    <row r="35" spans="1:7" x14ac:dyDescent="0.3">
      <c r="A35" s="4" t="s">
        <v>27</v>
      </c>
      <c r="B35" s="4" t="s">
        <v>44</v>
      </c>
      <c r="D35" t="s">
        <v>22</v>
      </c>
    </row>
    <row r="36" spans="1:7" x14ac:dyDescent="0.3">
      <c r="A36" s="4" t="s">
        <v>27</v>
      </c>
      <c r="B36" s="4" t="s">
        <v>45</v>
      </c>
      <c r="D36" t="s">
        <v>22</v>
      </c>
    </row>
    <row r="37" spans="1:7" x14ac:dyDescent="0.3">
      <c r="A37" s="4" t="s">
        <v>28</v>
      </c>
      <c r="B37" s="4" t="s">
        <v>46</v>
      </c>
      <c r="D37" t="s">
        <v>10</v>
      </c>
    </row>
    <row r="38" spans="1:7" x14ac:dyDescent="0.3">
      <c r="A38" s="4" t="s">
        <v>28</v>
      </c>
      <c r="B38" s="4" t="s">
        <v>47</v>
      </c>
      <c r="D38" t="s">
        <v>10</v>
      </c>
    </row>
    <row r="39" spans="1:7" x14ac:dyDescent="0.3">
      <c r="A39" t="s">
        <v>28</v>
      </c>
      <c r="B39" t="s">
        <v>47</v>
      </c>
      <c r="D39" t="s">
        <v>23</v>
      </c>
    </row>
    <row r="40" spans="1:7" x14ac:dyDescent="0.3">
      <c r="A40" s="4" t="s">
        <v>28</v>
      </c>
      <c r="B40" s="4" t="s">
        <v>48</v>
      </c>
      <c r="D40" t="s">
        <v>10</v>
      </c>
    </row>
    <row r="41" spans="1:7" x14ac:dyDescent="0.3">
      <c r="A41" s="4" t="s">
        <v>8</v>
      </c>
      <c r="B41" s="4" t="s">
        <v>49</v>
      </c>
      <c r="D41" t="s">
        <v>10</v>
      </c>
      <c r="G41" s="45"/>
    </row>
    <row r="42" spans="1:7" x14ac:dyDescent="0.3">
      <c r="A42" t="s">
        <v>8</v>
      </c>
      <c r="B42" t="s">
        <v>31</v>
      </c>
      <c r="D42" t="s">
        <v>10</v>
      </c>
      <c r="E42" t="s">
        <v>56</v>
      </c>
    </row>
    <row r="43" spans="1:7" x14ac:dyDescent="0.3">
      <c r="A43" t="s">
        <v>8</v>
      </c>
      <c r="B43" s="4" t="s">
        <v>31</v>
      </c>
      <c r="D43" t="s">
        <v>10</v>
      </c>
      <c r="E43" t="s">
        <v>57</v>
      </c>
      <c r="G43" s="45"/>
    </row>
    <row r="44" spans="1:7" x14ac:dyDescent="0.3">
      <c r="A44" t="s">
        <v>8</v>
      </c>
      <c r="B44" t="s">
        <v>31</v>
      </c>
      <c r="D44" t="s">
        <v>10</v>
      </c>
      <c r="E44" t="s">
        <v>58</v>
      </c>
    </row>
    <row r="45" spans="1:7" x14ac:dyDescent="0.3">
      <c r="A45" t="s">
        <v>8</v>
      </c>
      <c r="B45" s="4" t="s">
        <v>32</v>
      </c>
      <c r="D45" t="s">
        <v>10</v>
      </c>
    </row>
    <row r="46" spans="1:7" x14ac:dyDescent="0.3">
      <c r="A46" t="s">
        <v>8</v>
      </c>
      <c r="B46" t="s">
        <v>32</v>
      </c>
      <c r="D46" t="s">
        <v>11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E18" sqref="E18"/>
    </sheetView>
  </sheetViews>
  <sheetFormatPr baseColWidth="10" defaultColWidth="11.44140625" defaultRowHeight="14.4" x14ac:dyDescent="0.3"/>
  <cols>
    <col min="1" max="1" width="24" style="7" customWidth="1"/>
    <col min="2" max="2" width="39.88671875" style="7" customWidth="1"/>
    <col min="3" max="3" width="22" style="7" bestFit="1" customWidth="1"/>
    <col min="4" max="4" width="34" style="7" customWidth="1"/>
    <col min="5" max="5" width="27.109375" style="7" customWidth="1"/>
    <col min="6" max="6" width="24.88671875" style="7" customWidth="1"/>
    <col min="7" max="16384" width="11.44140625" style="7"/>
  </cols>
  <sheetData>
    <row r="1" spans="1:6" x14ac:dyDescent="0.3">
      <c r="A1" s="13" t="s">
        <v>8</v>
      </c>
      <c r="B1" s="9" t="s">
        <v>12</v>
      </c>
      <c r="C1" s="11" t="s">
        <v>18</v>
      </c>
      <c r="D1" s="25" t="s">
        <v>26</v>
      </c>
      <c r="E1" s="39" t="s">
        <v>27</v>
      </c>
      <c r="F1" s="12" t="s">
        <v>28</v>
      </c>
    </row>
    <row r="3" spans="1:6" ht="28.8" x14ac:dyDescent="0.3">
      <c r="A3" s="13" t="s">
        <v>49</v>
      </c>
      <c r="B3" s="9" t="s">
        <v>50</v>
      </c>
      <c r="C3" s="11" t="s">
        <v>34</v>
      </c>
      <c r="D3" s="25" t="s">
        <v>37</v>
      </c>
      <c r="E3" s="27" t="s">
        <v>52</v>
      </c>
      <c r="F3" s="26" t="s">
        <v>46</v>
      </c>
    </row>
    <row r="4" spans="1:6" x14ac:dyDescent="0.3">
      <c r="A4" s="24" t="s">
        <v>31</v>
      </c>
      <c r="B4" s="30" t="s">
        <v>33</v>
      </c>
      <c r="C4" s="33" t="s">
        <v>35</v>
      </c>
      <c r="D4" s="23" t="s">
        <v>38</v>
      </c>
      <c r="E4" s="28" t="s">
        <v>43</v>
      </c>
      <c r="F4" s="8" t="s">
        <v>47</v>
      </c>
    </row>
    <row r="5" spans="1:6" ht="28.8" x14ac:dyDescent="0.3">
      <c r="A5" s="8" t="s">
        <v>32</v>
      </c>
      <c r="B5" s="41" t="s">
        <v>53</v>
      </c>
      <c r="C5" s="10" t="s">
        <v>36</v>
      </c>
      <c r="D5" s="22" t="s">
        <v>39</v>
      </c>
      <c r="E5" s="31" t="s">
        <v>44</v>
      </c>
      <c r="F5" s="12" t="s">
        <v>48</v>
      </c>
    </row>
    <row r="6" spans="1:6" ht="28.8" x14ac:dyDescent="0.3">
      <c r="B6" s="29" t="s">
        <v>14</v>
      </c>
      <c r="C6" s="21" t="s">
        <v>19</v>
      </c>
      <c r="D6" s="34" t="s">
        <v>40</v>
      </c>
      <c r="E6" s="35" t="s">
        <v>54</v>
      </c>
    </row>
    <row r="7" spans="1:6" ht="28.8" x14ac:dyDescent="0.3">
      <c r="B7" s="32" t="s">
        <v>51</v>
      </c>
      <c r="D7" s="37" t="s">
        <v>41</v>
      </c>
    </row>
    <row r="8" spans="1:6" ht="28.8" x14ac:dyDescent="0.3">
      <c r="B8" s="36" t="s">
        <v>17</v>
      </c>
      <c r="D8" s="38" t="s">
        <v>42</v>
      </c>
    </row>
    <row r="9" spans="1:6" x14ac:dyDescent="0.3">
      <c r="D9" s="40" t="s">
        <v>20</v>
      </c>
    </row>
    <row r="10" spans="1:6" x14ac:dyDescent="0.3">
      <c r="D10" s="20"/>
    </row>
    <row r="11" spans="1:6" x14ac:dyDescent="0.3">
      <c r="A11" s="13" t="s">
        <v>10</v>
      </c>
      <c r="B11" s="9" t="s">
        <v>10</v>
      </c>
      <c r="C11" s="11" t="s">
        <v>10</v>
      </c>
      <c r="D11" s="25" t="s">
        <v>21</v>
      </c>
      <c r="E11" s="27" t="s">
        <v>22</v>
      </c>
      <c r="F11" s="26" t="s">
        <v>10</v>
      </c>
    </row>
    <row r="12" spans="1:6" x14ac:dyDescent="0.3">
      <c r="A12" s="13" t="s">
        <v>11</v>
      </c>
      <c r="B12" s="9" t="s">
        <v>23</v>
      </c>
      <c r="C12" s="11" t="s">
        <v>11</v>
      </c>
      <c r="D12" s="25" t="s">
        <v>11</v>
      </c>
      <c r="E12" s="28" t="s">
        <v>22</v>
      </c>
      <c r="F12" s="8" t="s">
        <v>23</v>
      </c>
    </row>
    <row r="13" spans="1:6" x14ac:dyDescent="0.3">
      <c r="A13" s="7" t="s">
        <v>10</v>
      </c>
      <c r="B13" s="30" t="s">
        <v>11</v>
      </c>
      <c r="C13" s="33" t="s">
        <v>11</v>
      </c>
      <c r="E13" s="31" t="s">
        <v>22</v>
      </c>
      <c r="F13" s="8" t="s">
        <v>10</v>
      </c>
    </row>
    <row r="14" spans="1:6" x14ac:dyDescent="0.3">
      <c r="A14" s="7" t="s">
        <v>11</v>
      </c>
      <c r="B14" s="41" t="s">
        <v>11</v>
      </c>
      <c r="C14" s="10" t="s">
        <v>10</v>
      </c>
      <c r="E14" s="35" t="s">
        <v>22</v>
      </c>
      <c r="F14" s="12" t="s">
        <v>10</v>
      </c>
    </row>
    <row r="15" spans="1:6" x14ac:dyDescent="0.3">
      <c r="A15" s="8" t="s">
        <v>10</v>
      </c>
      <c r="B15" s="29" t="s">
        <v>23</v>
      </c>
      <c r="C15" s="10" t="s">
        <v>11</v>
      </c>
    </row>
    <row r="16" spans="1:6" x14ac:dyDescent="0.3">
      <c r="A16" s="8" t="s">
        <v>11</v>
      </c>
      <c r="B16" s="32" t="s">
        <v>15</v>
      </c>
      <c r="C16" s="21" t="s">
        <v>10</v>
      </c>
    </row>
    <row r="17" spans="2:2" x14ac:dyDescent="0.3">
      <c r="B17" s="32" t="s">
        <v>10</v>
      </c>
    </row>
    <row r="18" spans="2:2" x14ac:dyDescent="0.3">
      <c r="B18" s="32" t="s">
        <v>11</v>
      </c>
    </row>
    <row r="19" spans="2:2" x14ac:dyDescent="0.3">
      <c r="B19" s="32" t="s">
        <v>16</v>
      </c>
    </row>
    <row r="20" spans="2:2" x14ac:dyDescent="0.3">
      <c r="B20" s="32" t="s">
        <v>23</v>
      </c>
    </row>
    <row r="21" spans="2:2" x14ac:dyDescent="0.3">
      <c r="B21" s="3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3</vt:i4>
      </vt:variant>
      <vt:variant>
        <vt:lpstr>Benannte Bereiche</vt:lpstr>
      </vt:variant>
      <vt:variant>
        <vt:i4>30</vt:i4>
      </vt:variant>
    </vt:vector>
  </HeadingPairs>
  <TitlesOfParts>
    <vt:vector size="33" baseType="lpstr">
      <vt:lpstr>ANNUAIRE EXPERTS</vt:lpstr>
      <vt:lpstr>Base</vt:lpstr>
      <vt:lpstr>Menus déroulants</vt:lpstr>
      <vt:lpstr>Agence</vt:lpstr>
      <vt:lpstr>Alarme_intrusion</vt:lpstr>
      <vt:lpstr>BAES</vt:lpstr>
      <vt:lpstr>Batterie_de_condensateurs</vt:lpstr>
      <vt:lpstr>CENTRALE_ENERGIE</vt:lpstr>
      <vt:lpstr>CFA</vt:lpstr>
      <vt:lpstr>CFO</vt:lpstr>
      <vt:lpstr>Cogénération_gaz_et_biogaz</vt:lpstr>
      <vt:lpstr>Conduite_de_ponts_roulant_tournant</vt:lpstr>
      <vt:lpstr>Contrôle_accès</vt:lpstr>
      <vt:lpstr>Détection_gaz</vt:lpstr>
      <vt:lpstr>Essais_réglementaires</vt:lpstr>
      <vt:lpstr>Extension_modification_installation</vt:lpstr>
      <vt:lpstr>Extincteurs</vt:lpstr>
      <vt:lpstr>Maintenance_pont_roulant</vt:lpstr>
      <vt:lpstr>Mise_en_conformité</vt:lpstr>
      <vt:lpstr>MOYENS_LEVAGE</vt:lpstr>
      <vt:lpstr>MOYENS_SECOURS</vt:lpstr>
      <vt:lpstr>NOM</vt:lpstr>
      <vt:lpstr>Onduleurs</vt:lpstr>
      <vt:lpstr>Paratonnerre_Parafoudre</vt:lpstr>
      <vt:lpstr>Photovoltaïque</vt:lpstr>
      <vt:lpstr>Poste_HTA_Distribution_BT</vt:lpstr>
      <vt:lpstr>Retrofit_installation</vt:lpstr>
      <vt:lpstr>RIA</vt:lpstr>
      <vt:lpstr>SPECIFICITE</vt:lpstr>
      <vt:lpstr>SSI</vt:lpstr>
      <vt:lpstr>Thermographie</vt:lpstr>
      <vt:lpstr>Vérifications_réglementaires</vt:lpstr>
      <vt:lpstr>Vidéosurveillance</vt:lpstr>
    </vt:vector>
  </TitlesOfParts>
  <Company>FAUCHE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Kieffer</dc:creator>
  <cp:lastModifiedBy>Hicham Maddouch</cp:lastModifiedBy>
  <dcterms:created xsi:type="dcterms:W3CDTF">2019-11-04T07:46:42Z</dcterms:created>
  <dcterms:modified xsi:type="dcterms:W3CDTF">2019-11-04T17:26:52Z</dcterms:modified>
</cp:coreProperties>
</file>