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60" yWindow="-6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7" i="1" l="1"/>
  <c r="O7" i="1" s="1"/>
  <c r="L5" i="1"/>
  <c r="O5" i="1" s="1"/>
  <c r="L8" i="1" l="1"/>
  <c r="O8" i="1" s="1"/>
  <c r="L9" i="1"/>
  <c r="O9" i="1" s="1"/>
  <c r="L10" i="1"/>
  <c r="O10" i="1" s="1"/>
  <c r="L11" i="1"/>
  <c r="O11" i="1" s="1"/>
  <c r="L6" i="1"/>
  <c r="O6" i="1" s="1"/>
</calcChain>
</file>

<file path=xl/sharedStrings.xml><?xml version="1.0" encoding="utf-8"?>
<sst xmlns="http://schemas.openxmlformats.org/spreadsheetml/2006/main" count="64" uniqueCount="35">
  <si>
    <t>Mois</t>
  </si>
  <si>
    <t>Type</t>
  </si>
  <si>
    <t>Code</t>
  </si>
  <si>
    <t>M</t>
  </si>
  <si>
    <t>Nom</t>
  </si>
  <si>
    <t>Prénom</t>
  </si>
  <si>
    <t>Sous-Type</t>
  </si>
  <si>
    <t>Statut</t>
  </si>
  <si>
    <t>Début</t>
  </si>
  <si>
    <t>Fin</t>
  </si>
  <si>
    <t>Modif</t>
  </si>
  <si>
    <t>Jour</t>
  </si>
  <si>
    <t>Activité</t>
  </si>
  <si>
    <t>Coût Jour</t>
  </si>
  <si>
    <t>Coût Mois</t>
  </si>
  <si>
    <t>M    Mme</t>
  </si>
  <si>
    <t>A</t>
  </si>
  <si>
    <t>B</t>
  </si>
  <si>
    <t>C</t>
  </si>
  <si>
    <t>D</t>
  </si>
  <si>
    <t>E</t>
  </si>
  <si>
    <t>MME</t>
  </si>
  <si>
    <t>L</t>
  </si>
  <si>
    <t>N</t>
  </si>
  <si>
    <t>O</t>
  </si>
  <si>
    <t>P</t>
  </si>
  <si>
    <t>J</t>
  </si>
  <si>
    <t>K</t>
  </si>
  <si>
    <t>TRI</t>
  </si>
  <si>
    <t>X</t>
  </si>
  <si>
    <t>j</t>
  </si>
  <si>
    <t>g</t>
  </si>
  <si>
    <t>Q</t>
  </si>
  <si>
    <t>U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</si>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</sst>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rgb="FFFF0000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0" xfId="0" applyFont="1" applyFill="1" applyAlignment="1" applyProtection="1">
      <alignment horizontal="center" vertical="justify"/>
      <protection locked="0"/>
    </xf>
    <xf numFmtId="0" fontId="0" fillId="0" borderId="0" xfId="0" applyAlignment="1">
      <alignment horizontal="center"/>
    </xf>
    <xf numFmtId="14" fontId="1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44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1" fontId="1" fillId="0" borderId="2" xfId="0" applyNumberFormat="1" applyFont="1" applyBorder="1" applyAlignment="1">
      <alignment horizontal="center"/>
    </xf>
    <xf numFmtId="44" fontId="1" fillId="0" borderId="3" xfId="0" applyNumberFormat="1" applyFont="1" applyBorder="1" applyAlignment="1">
      <alignment horizontal="center"/>
    </xf>
    <xf numFmtId="1" fontId="2" fillId="3" borderId="4" xfId="0" applyNumberFormat="1" applyFont="1" applyFill="1" applyBorder="1" applyAlignment="1">
      <alignment horizontal="center" vertical="justify"/>
    </xf>
    <xf numFmtId="49" fontId="2" fillId="3" borderId="5" xfId="0" applyNumberFormat="1" applyFont="1" applyFill="1" applyBorder="1" applyAlignment="1">
      <alignment horizontal="center" vertical="justify"/>
    </xf>
    <xf numFmtId="14" fontId="2" fillId="3" borderId="5" xfId="0" applyNumberFormat="1" applyFont="1" applyFill="1" applyBorder="1" applyAlignment="1">
      <alignment horizontal="center" vertical="justify"/>
    </xf>
    <xf numFmtId="1" fontId="2" fillId="3" borderId="5" xfId="0" applyNumberFormat="1" applyFont="1" applyFill="1" applyBorder="1" applyAlignment="1">
      <alignment horizontal="center" vertical="justify"/>
    </xf>
    <xf numFmtId="164" fontId="2" fillId="3" borderId="5" xfId="0" applyNumberFormat="1" applyFont="1" applyFill="1" applyBorder="1" applyAlignment="1">
      <alignment horizontal="center" vertical="justify"/>
    </xf>
    <xf numFmtId="164" fontId="2" fillId="3" borderId="6" xfId="0" applyNumberFormat="1" applyFont="1" applyFill="1" applyBorder="1" applyAlignment="1">
      <alignment horizontal="center" vertical="justify"/>
    </xf>
    <xf numFmtId="1" fontId="1" fillId="0" borderId="7" xfId="0" applyNumberFormat="1" applyFont="1" applyBorder="1" applyAlignment="1">
      <alignment horizontal="center"/>
    </xf>
    <xf numFmtId="49" fontId="1" fillId="0" borderId="8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14" fontId="1" fillId="0" borderId="8" xfId="0" applyNumberFormat="1" applyFont="1" applyBorder="1" applyAlignment="1">
      <alignment horizontal="center"/>
    </xf>
    <xf numFmtId="2" fontId="1" fillId="0" borderId="8" xfId="0" applyNumberFormat="1" applyFont="1" applyBorder="1" applyAlignment="1">
      <alignment horizontal="center"/>
    </xf>
    <xf numFmtId="44" fontId="1" fillId="0" borderId="8" xfId="0" applyNumberFormat="1" applyFont="1" applyBorder="1" applyAlignment="1">
      <alignment horizontal="center"/>
    </xf>
    <xf numFmtId="44" fontId="1" fillId="0" borderId="9" xfId="0" applyNumberFormat="1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44" fontId="4" fillId="0" borderId="1" xfId="0" applyNumberFormat="1" applyFont="1" applyBorder="1" applyAlignment="1">
      <alignment horizontal="center"/>
    </xf>
    <xf numFmtId="44" fontId="4" fillId="0" borderId="3" xfId="0" applyNumberFormat="1" applyFont="1" applyBorder="1" applyAlignment="1">
      <alignment horizontal="center"/>
    </xf>
  </cellXfs>
  <cellStyles count="1">
    <cellStyle name="Standard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elle1" displayName="Tabelle1" ref="A4:O11" totalsRowShown="0" dataDxfId="0" headerRowBorderDxfId="17" tableBorderDxfId="18" totalsRowBorderDxfId="16">
  <autoFilter ref="A4:O11"/>
  <sortState ref="A5:O11">
    <sortCondition ref="E5:E11"/>
    <sortCondition ref="F5:F11"/>
    <sortCondition descending="1" ref="I5:I11"/>
    <sortCondition descending="1" ref="J5:J11"/>
    <sortCondition descending="1" ref="K5:K11"/>
  </sortState>
  <tableColumns count="15">
    <tableColumn id="1" name="Mois" dataDxfId="15"/>
    <tableColumn id="2" name="Type" dataDxfId="14"/>
    <tableColumn id="3" name="Code" dataDxfId="13"/>
    <tableColumn id="4" name="M    Mme" dataDxfId="12"/>
    <tableColumn id="5" name="Nom" dataDxfId="11"/>
    <tableColumn id="6" name="Prénom" dataDxfId="10"/>
    <tableColumn id="7" name="Sous-Type" dataDxfId="9"/>
    <tableColumn id="8" name="Statut" dataDxfId="8"/>
    <tableColumn id="9" name="Début" dataDxfId="7"/>
    <tableColumn id="10" name="Fin" dataDxfId="6"/>
    <tableColumn id="11" name="Modif" dataDxfId="5"/>
    <tableColumn id="12" name="Jour" dataDxfId="4">
      <calculatedColumnFormula>+J5-I5+1</calculatedColumnFormula>
    </tableColumn>
    <tableColumn id="13" name="Activité" dataDxfId="3"/>
    <tableColumn id="14" name="Coût Jour" dataDxfId="2"/>
    <tableColumn id="15" name="Coût Mois" dataDxfId="1">
      <calculatedColumnFormula>+L5*N5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1"/>
  <sheetViews>
    <sheetView tabSelected="1" zoomScaleNormal="100" workbookViewId="0">
      <selection activeCell="M11" sqref="M11"/>
    </sheetView>
  </sheetViews>
  <sheetFormatPr baseColWidth="10" defaultColWidth="11.44140625" defaultRowHeight="14.4" x14ac:dyDescent="0.3"/>
  <cols>
    <col min="1" max="6" width="11.44140625" style="2"/>
    <col min="7" max="7" width="12.21875" style="2" customWidth="1"/>
    <col min="8" max="13" width="11.44140625" style="2"/>
    <col min="14" max="15" width="11.6640625" style="2" customWidth="1"/>
    <col min="16" max="16384" width="11.44140625" style="2"/>
  </cols>
  <sheetData>
    <row r="2" spans="1:15" ht="15" x14ac:dyDescent="0.25">
      <c r="E2" s="2">
        <v>1</v>
      </c>
      <c r="F2" s="2">
        <v>2</v>
      </c>
      <c r="I2" s="2">
        <v>3</v>
      </c>
      <c r="J2" s="2">
        <v>4</v>
      </c>
      <c r="K2" s="2">
        <v>5</v>
      </c>
    </row>
    <row r="3" spans="1:15" ht="26.25" x14ac:dyDescent="0.4">
      <c r="A3" s="8" t="s">
        <v>28</v>
      </c>
    </row>
    <row r="4" spans="1:15" s="1" customFormat="1" ht="24.75" customHeight="1" x14ac:dyDescent="0.3">
      <c r="A4" s="11" t="s">
        <v>0</v>
      </c>
      <c r="B4" s="12" t="s">
        <v>1</v>
      </c>
      <c r="C4" s="12" t="s">
        <v>2</v>
      </c>
      <c r="D4" s="12" t="s">
        <v>15</v>
      </c>
      <c r="E4" s="12" t="s">
        <v>4</v>
      </c>
      <c r="F4" s="12" t="s">
        <v>5</v>
      </c>
      <c r="G4" s="12" t="s">
        <v>6</v>
      </c>
      <c r="H4" s="12" t="s">
        <v>7</v>
      </c>
      <c r="I4" s="13" t="s">
        <v>8</v>
      </c>
      <c r="J4" s="13" t="s">
        <v>9</v>
      </c>
      <c r="K4" s="13" t="s">
        <v>10</v>
      </c>
      <c r="L4" s="14" t="s">
        <v>11</v>
      </c>
      <c r="M4" s="12" t="s">
        <v>12</v>
      </c>
      <c r="N4" s="15" t="s">
        <v>13</v>
      </c>
      <c r="O4" s="16" t="s">
        <v>14</v>
      </c>
    </row>
    <row r="5" spans="1:15" x14ac:dyDescent="0.3">
      <c r="A5" s="24">
        <v>201333</v>
      </c>
      <c r="B5" s="25" t="s">
        <v>29</v>
      </c>
      <c r="C5" s="25" t="s">
        <v>22</v>
      </c>
      <c r="D5" s="25" t="s">
        <v>3</v>
      </c>
      <c r="E5" s="25" t="s">
        <v>16</v>
      </c>
      <c r="F5" s="25" t="s">
        <v>17</v>
      </c>
      <c r="G5" s="25" t="s">
        <v>30</v>
      </c>
      <c r="H5" s="26">
        <v>9</v>
      </c>
      <c r="I5" s="27">
        <v>43739</v>
      </c>
      <c r="J5" s="27">
        <v>43742</v>
      </c>
      <c r="K5" s="27">
        <v>43723</v>
      </c>
      <c r="L5" s="28">
        <f>+J5-I5+1</f>
        <v>4</v>
      </c>
      <c r="M5" s="25"/>
      <c r="N5" s="29"/>
      <c r="O5" s="30">
        <f>+L5*N5</f>
        <v>0</v>
      </c>
    </row>
    <row r="6" spans="1:15" x14ac:dyDescent="0.3">
      <c r="A6" s="9">
        <v>201911</v>
      </c>
      <c r="B6" s="7" t="s">
        <v>16</v>
      </c>
      <c r="C6" s="7" t="s">
        <v>20</v>
      </c>
      <c r="D6" s="7" t="s">
        <v>3</v>
      </c>
      <c r="E6" s="7" t="s">
        <v>16</v>
      </c>
      <c r="F6" s="7" t="s">
        <v>20</v>
      </c>
      <c r="G6" s="7" t="s">
        <v>22</v>
      </c>
      <c r="H6" s="6">
        <v>1</v>
      </c>
      <c r="I6" s="3">
        <v>43770</v>
      </c>
      <c r="J6" s="3">
        <v>43773</v>
      </c>
      <c r="K6" s="3">
        <v>43753</v>
      </c>
      <c r="L6" s="4">
        <f>+J6-I6+1</f>
        <v>4</v>
      </c>
      <c r="M6" s="7" t="s">
        <v>26</v>
      </c>
      <c r="N6" s="5">
        <v>80</v>
      </c>
      <c r="O6" s="10">
        <f>+L6*N6</f>
        <v>320</v>
      </c>
    </row>
    <row r="7" spans="1:15" x14ac:dyDescent="0.3">
      <c r="A7" s="24">
        <v>234323</v>
      </c>
      <c r="B7" s="25" t="s">
        <v>31</v>
      </c>
      <c r="C7" s="25" t="s">
        <v>32</v>
      </c>
      <c r="D7" s="25" t="s">
        <v>21</v>
      </c>
      <c r="E7" s="25" t="s">
        <v>17</v>
      </c>
      <c r="F7" s="25" t="s">
        <v>16</v>
      </c>
      <c r="G7" s="25" t="s">
        <v>33</v>
      </c>
      <c r="H7" s="26">
        <v>12</v>
      </c>
      <c r="I7" s="27">
        <v>43905</v>
      </c>
      <c r="J7" s="27">
        <v>43911</v>
      </c>
      <c r="K7" s="27">
        <v>43872</v>
      </c>
      <c r="L7" s="28">
        <f>+J7-I7+1</f>
        <v>7</v>
      </c>
      <c r="M7" s="25" t="s">
        <v>34</v>
      </c>
      <c r="N7" s="29">
        <v>240</v>
      </c>
      <c r="O7" s="30">
        <f>+L7*N7</f>
        <v>1680</v>
      </c>
    </row>
    <row r="8" spans="1:15" x14ac:dyDescent="0.3">
      <c r="A8" s="9">
        <v>201912</v>
      </c>
      <c r="B8" s="7" t="s">
        <v>17</v>
      </c>
      <c r="C8" s="7" t="s">
        <v>19</v>
      </c>
      <c r="D8" s="7" t="s">
        <v>21</v>
      </c>
      <c r="E8" s="7" t="s">
        <v>17</v>
      </c>
      <c r="F8" s="7" t="s">
        <v>19</v>
      </c>
      <c r="G8" s="7" t="s">
        <v>3</v>
      </c>
      <c r="H8" s="6">
        <v>2</v>
      </c>
      <c r="I8" s="3">
        <v>43801</v>
      </c>
      <c r="J8" s="3">
        <v>43806</v>
      </c>
      <c r="K8" s="3">
        <v>43789</v>
      </c>
      <c r="L8" s="4">
        <f>+J8-I8+1</f>
        <v>6</v>
      </c>
      <c r="M8" s="7" t="s">
        <v>27</v>
      </c>
      <c r="N8" s="5">
        <v>90</v>
      </c>
      <c r="O8" s="10">
        <f>+L8*N8</f>
        <v>540</v>
      </c>
    </row>
    <row r="9" spans="1:15" x14ac:dyDescent="0.3">
      <c r="A9" s="17">
        <v>202001</v>
      </c>
      <c r="B9" s="18" t="s">
        <v>18</v>
      </c>
      <c r="C9" s="18" t="s">
        <v>18</v>
      </c>
      <c r="D9" s="18" t="s">
        <v>3</v>
      </c>
      <c r="E9" s="18" t="s">
        <v>18</v>
      </c>
      <c r="F9" s="18" t="s">
        <v>18</v>
      </c>
      <c r="G9" s="18" t="s">
        <v>23</v>
      </c>
      <c r="H9" s="19">
        <v>3</v>
      </c>
      <c r="I9" s="20">
        <v>43840</v>
      </c>
      <c r="J9" s="20">
        <v>43850</v>
      </c>
      <c r="K9" s="20">
        <v>43821</v>
      </c>
      <c r="L9" s="21">
        <f>+J9-I9+1</f>
        <v>11</v>
      </c>
      <c r="M9" s="18" t="s">
        <v>22</v>
      </c>
      <c r="N9" s="22">
        <v>100</v>
      </c>
      <c r="O9" s="23">
        <f>+L9*N9</f>
        <v>1100</v>
      </c>
    </row>
    <row r="10" spans="1:15" x14ac:dyDescent="0.3">
      <c r="A10" s="17">
        <v>202002</v>
      </c>
      <c r="B10" s="18" t="s">
        <v>19</v>
      </c>
      <c r="C10" s="18" t="s">
        <v>17</v>
      </c>
      <c r="D10" s="18" t="s">
        <v>21</v>
      </c>
      <c r="E10" s="18" t="s">
        <v>19</v>
      </c>
      <c r="F10" s="18" t="s">
        <v>17</v>
      </c>
      <c r="G10" s="18" t="s">
        <v>24</v>
      </c>
      <c r="H10" s="19">
        <v>4</v>
      </c>
      <c r="I10" s="20">
        <v>43881</v>
      </c>
      <c r="J10" s="20">
        <v>43890</v>
      </c>
      <c r="K10" s="20">
        <v>43840</v>
      </c>
      <c r="L10" s="21">
        <f>+J10-I10+1</f>
        <v>10</v>
      </c>
      <c r="M10" s="18" t="s">
        <v>3</v>
      </c>
      <c r="N10" s="22">
        <v>110</v>
      </c>
      <c r="O10" s="23">
        <f>+L10*N10</f>
        <v>1100</v>
      </c>
    </row>
    <row r="11" spans="1:15" x14ac:dyDescent="0.3">
      <c r="A11" s="17">
        <v>202003</v>
      </c>
      <c r="B11" s="18" t="s">
        <v>20</v>
      </c>
      <c r="C11" s="18" t="s">
        <v>16</v>
      </c>
      <c r="D11" s="18" t="s">
        <v>3</v>
      </c>
      <c r="E11" s="18" t="s">
        <v>20</v>
      </c>
      <c r="F11" s="18" t="s">
        <v>16</v>
      </c>
      <c r="G11" s="18" t="s">
        <v>25</v>
      </c>
      <c r="H11" s="19">
        <v>5</v>
      </c>
      <c r="I11" s="20">
        <v>43905</v>
      </c>
      <c r="J11" s="20">
        <v>43909</v>
      </c>
      <c r="K11" s="20">
        <v>43878</v>
      </c>
      <c r="L11" s="21">
        <f>+J11-I11+1</f>
        <v>5</v>
      </c>
      <c r="M11" s="18" t="s">
        <v>23</v>
      </c>
      <c r="N11" s="22">
        <v>120</v>
      </c>
      <c r="O11" s="23">
        <f>+L11*N11</f>
        <v>600</v>
      </c>
    </row>
  </sheetData>
  <conditionalFormatting sqref="E4">
    <cfRule type="cellIs" dxfId="19" priority="1" operator="equal">
      <formula>"Clet-Ortega"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lgjy</dc:creator>
  <cp:lastModifiedBy>Arbeitsplatz</cp:lastModifiedBy>
  <dcterms:created xsi:type="dcterms:W3CDTF">2020-03-14T09:53:54Z</dcterms:created>
  <dcterms:modified xsi:type="dcterms:W3CDTF">2020-03-15T00:28:43Z</dcterms:modified>
</cp:coreProperties>
</file>