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15345" windowHeight="4560"/>
  </bookViews>
  <sheets>
    <sheet name="Commande" sheetId="2" r:id="rId1"/>
    <sheet name="Données SAP" sheetId="1" r:id="rId2"/>
  </sheets>
  <definedNames>
    <definedName name="Familles">'Données SAP'!$I$9:$I$22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2" l="1"/>
  <c r="K7" i="2" l="1"/>
  <c r="K8" i="2" s="1"/>
  <c r="K9" i="2" s="1"/>
  <c r="K10" i="2" s="1"/>
  <c r="K11" i="2" s="1"/>
  <c r="K12" i="2" s="1"/>
  <c r="K13" i="2" s="1"/>
  <c r="K14" i="2" s="1"/>
  <c r="K15" i="2" s="1"/>
  <c r="K16" i="2" s="1"/>
  <c r="K17" i="2" s="1"/>
  <c r="K18" i="2" s="1"/>
  <c r="K19" i="2" s="1"/>
  <c r="K20" i="2" s="1"/>
  <c r="K21" i="2" s="1"/>
</calcChain>
</file>

<file path=xl/sharedStrings.xml><?xml version="1.0" encoding="utf-8"?>
<sst xmlns="http://schemas.openxmlformats.org/spreadsheetml/2006/main" count="439" uniqueCount="236">
  <si>
    <t>Poste de l'A.C.</t>
  </si>
  <si>
    <t>Désignation courte</t>
  </si>
  <si>
    <t>Début validité</t>
  </si>
  <si>
    <t>Fin de validité</t>
  </si>
  <si>
    <t>Groupe marchandises</t>
  </si>
  <si>
    <t>Unité</t>
  </si>
  <si>
    <t>Prix net (HTVA)</t>
  </si>
  <si>
    <t/>
  </si>
  <si>
    <t>IM31057 Appareil de mesure et de contrôle</t>
  </si>
  <si>
    <t>1750</t>
  </si>
  <si>
    <t>Bosch GLM 50 C Professional</t>
  </si>
  <si>
    <t>IM04</t>
  </si>
  <si>
    <t>PC</t>
  </si>
  <si>
    <t>1760</t>
  </si>
  <si>
    <t>Bosch GLM80 Professional</t>
  </si>
  <si>
    <t>IM31415 Meuleuse sur secteur</t>
  </si>
  <si>
    <t>1830</t>
  </si>
  <si>
    <t>Bosch GGS 8 SH</t>
  </si>
  <si>
    <t>IM99</t>
  </si>
  <si>
    <t>1840</t>
  </si>
  <si>
    <t>Bosch GWS24-230 JVX</t>
  </si>
  <si>
    <t>1850</t>
  </si>
  <si>
    <t>Makita 9565CRX1</t>
  </si>
  <si>
    <t>1860</t>
  </si>
  <si>
    <t>Makita GA5040RKDJ</t>
  </si>
  <si>
    <t>1870</t>
  </si>
  <si>
    <t>Makita GA5041 TX2</t>
  </si>
  <si>
    <t>1880</t>
  </si>
  <si>
    <t>Makita GA9030SF01</t>
  </si>
  <si>
    <t>1890</t>
  </si>
  <si>
    <t>Makita GA9040RF01</t>
  </si>
  <si>
    <t>1900</t>
  </si>
  <si>
    <t>Metabo GEP710 Plus</t>
  </si>
  <si>
    <t>1910</t>
  </si>
  <si>
    <t>Metabo WE26-230 MVT Quick</t>
  </si>
  <si>
    <t>1920</t>
  </si>
  <si>
    <t>Metabo WEA 24-230 MVT Quick DDMS</t>
  </si>
  <si>
    <t>1930</t>
  </si>
  <si>
    <t>Metabo WEV15-125 Quick</t>
  </si>
  <si>
    <t>1940</t>
  </si>
  <si>
    <t>Metabo WPB 12-125 Quick</t>
  </si>
  <si>
    <t>1950</t>
  </si>
  <si>
    <t>Metabo WPBA 17-125 Quick</t>
  </si>
  <si>
    <t>IM31416 Meuleuse sur accu</t>
  </si>
  <si>
    <t>1960</t>
  </si>
  <si>
    <t>Makita DGA506RTJ LTX18V</t>
  </si>
  <si>
    <t>1970</t>
  </si>
  <si>
    <t>Makita DGA508RTJ LXT18V</t>
  </si>
  <si>
    <t>1980</t>
  </si>
  <si>
    <t>Makita DGA900PT2 LTX2x18V</t>
  </si>
  <si>
    <t>1990</t>
  </si>
  <si>
    <t>Makita DGD800RTJ</t>
  </si>
  <si>
    <t>2000</t>
  </si>
  <si>
    <t>Makita DGD800ZJ (sans accu)</t>
  </si>
  <si>
    <t>2010</t>
  </si>
  <si>
    <t>Metabo GA18 LTX</t>
  </si>
  <si>
    <t>2020</t>
  </si>
  <si>
    <t>Metabo GPA 18 LTX</t>
  </si>
  <si>
    <t>2030</t>
  </si>
  <si>
    <t>Metabo WB18LTX BL125 Quick</t>
  </si>
  <si>
    <t>2040</t>
  </si>
  <si>
    <t>Metabo WPB18LTX BL 125 Quick</t>
  </si>
  <si>
    <t>2050</t>
  </si>
  <si>
    <t>Metabo WPB36 LTX BL230</t>
  </si>
  <si>
    <t>2060</t>
  </si>
  <si>
    <t>Metabo WPB36-18 LTX BL230</t>
  </si>
  <si>
    <t>IM31540 Machine à poncer pour ateliers</t>
  </si>
  <si>
    <t>1770</t>
  </si>
  <si>
    <t>Metabo BS 175</t>
  </si>
  <si>
    <t>IM02</t>
  </si>
  <si>
    <t>1780</t>
  </si>
  <si>
    <t>Metabo DS 200</t>
  </si>
  <si>
    <t xml:space="preserve">IM31544 Perceuse / Visseuse sur accu </t>
  </si>
  <si>
    <t>y compris SDS Plus et SDS Max</t>
  </si>
  <si>
    <t>1220</t>
  </si>
  <si>
    <t>Metabo KHA 36-18 LTX 32 (sans accu)</t>
  </si>
  <si>
    <t>1230</t>
  </si>
  <si>
    <t>Makita DDA350RTJ</t>
  </si>
  <si>
    <t>1240</t>
  </si>
  <si>
    <t>Makita DDA351RTJ</t>
  </si>
  <si>
    <t>1250</t>
  </si>
  <si>
    <t>Makita DDF484ZJ LXT 18V (sans accu)</t>
  </si>
  <si>
    <t>1260</t>
  </si>
  <si>
    <t>Makita DDF484RTJ LXT 18V</t>
  </si>
  <si>
    <t>1270</t>
  </si>
  <si>
    <t>Makita DDF459ZJ LXT 18V (sans accu)</t>
  </si>
  <si>
    <t>1280</t>
  </si>
  <si>
    <t>Makita DDF483RTJ</t>
  </si>
  <si>
    <t>1290</t>
  </si>
  <si>
    <t>Makita DHR243ZJ LXT18V (sans accu)</t>
  </si>
  <si>
    <t>1300</t>
  </si>
  <si>
    <t>Makita DHR243RTJ LXT18V</t>
  </si>
  <si>
    <t>2070</t>
  </si>
  <si>
    <t>Metabo BS 18 LTX BL I</t>
  </si>
  <si>
    <t>2080</t>
  </si>
  <si>
    <t>Metabo BS 18 LTX BL Q I</t>
  </si>
  <si>
    <t>2090</t>
  </si>
  <si>
    <t>Metabo KHA 36-18 LTX 32 (4x7Ah)</t>
  </si>
  <si>
    <t>2100</t>
  </si>
  <si>
    <t>Metabo Powermaxx BS QUICK PRO</t>
  </si>
  <si>
    <t>2110</t>
  </si>
  <si>
    <t>Metabo SB 18 LTX BL Q I</t>
  </si>
  <si>
    <t>2120</t>
  </si>
  <si>
    <t>Metabo SB 18 LTX-3 BL Q I</t>
  </si>
  <si>
    <t xml:space="preserve">IM31545 Perceuse / Visseuse sur secteur </t>
  </si>
  <si>
    <t>1320</t>
  </si>
  <si>
    <t>Makita DA3011FJ</t>
  </si>
  <si>
    <t>1330</t>
  </si>
  <si>
    <t>Makita DA4000LR</t>
  </si>
  <si>
    <t>1340</t>
  </si>
  <si>
    <t>Metabo BE 600/13-2</t>
  </si>
  <si>
    <t>1350</t>
  </si>
  <si>
    <t>Metabo BE 10</t>
  </si>
  <si>
    <t>1360</t>
  </si>
  <si>
    <t>Makita DP4011</t>
  </si>
  <si>
    <t>1370</t>
  </si>
  <si>
    <t>Makita DP4003</t>
  </si>
  <si>
    <t>1380</t>
  </si>
  <si>
    <t>Makita HR2600</t>
  </si>
  <si>
    <t>1390</t>
  </si>
  <si>
    <t>Makita HR4511C</t>
  </si>
  <si>
    <t>1400</t>
  </si>
  <si>
    <t>Metabo KHE2660 Quick</t>
  </si>
  <si>
    <t>1410</t>
  </si>
  <si>
    <t>Metabo KHE2860 Quick</t>
  </si>
  <si>
    <t>1420</t>
  </si>
  <si>
    <t>Metabo KHE76</t>
  </si>
  <si>
    <t>1430</t>
  </si>
  <si>
    <t>Bosch GBM32-4 Professionnal</t>
  </si>
  <si>
    <t>IM31561 Boulonneuse à choc (sur accu)</t>
  </si>
  <si>
    <t>1440</t>
  </si>
  <si>
    <t>Makita DTW285RTJ</t>
  </si>
  <si>
    <t>1450</t>
  </si>
  <si>
    <t>Makita DTW450ZJ (sans accu)</t>
  </si>
  <si>
    <t>1460</t>
  </si>
  <si>
    <t>Makita DTW450RTJ</t>
  </si>
  <si>
    <t>1470</t>
  </si>
  <si>
    <t>Makita DTW1002RTJ</t>
  </si>
  <si>
    <t>1480</t>
  </si>
  <si>
    <t>Makita DTW1002ZJ</t>
  </si>
  <si>
    <t>1490</t>
  </si>
  <si>
    <t>Milwaukee M18CHIWF12-502X</t>
  </si>
  <si>
    <t>1500</t>
  </si>
  <si>
    <t>Milwaukee M18CHIWF34-502X</t>
  </si>
  <si>
    <t>1510</t>
  </si>
  <si>
    <t>Milwaukee M18ONEFHIWF34-502X</t>
  </si>
  <si>
    <t>1520</t>
  </si>
  <si>
    <t>Metabo SSW 18 LTX 400 BL</t>
  </si>
  <si>
    <t>1530</t>
  </si>
  <si>
    <t>Metabo SSW 18 LTX 600</t>
  </si>
  <si>
    <t>IM31682 Machine à scier / à couper</t>
  </si>
  <si>
    <t>1540</t>
  </si>
  <si>
    <t>Makita 4351FCTJ</t>
  </si>
  <si>
    <t>1550</t>
  </si>
  <si>
    <t>Metabo STEB 80 QUICK</t>
  </si>
  <si>
    <t>1560</t>
  </si>
  <si>
    <t>Makita 5903RKX1</t>
  </si>
  <si>
    <t>1570</t>
  </si>
  <si>
    <t>Metabo KSE 68 Plus</t>
  </si>
  <si>
    <t>IM31812 Compresseur</t>
  </si>
  <si>
    <t>1580</t>
  </si>
  <si>
    <t>Contimac CM240/10/5W</t>
  </si>
  <si>
    <t>1590</t>
  </si>
  <si>
    <t>Contimac CM350/10/24WF</t>
  </si>
  <si>
    <t>1600</t>
  </si>
  <si>
    <t>Metabo Power 280-20 W OF</t>
  </si>
  <si>
    <t>1610</t>
  </si>
  <si>
    <t>Metabo Power 400-20 W OF</t>
  </si>
  <si>
    <t>1620</t>
  </si>
  <si>
    <t>Metabo Power 250-10 W OF</t>
  </si>
  <si>
    <t>1630</t>
  </si>
  <si>
    <t>Airpress HK425-150</t>
  </si>
  <si>
    <t>1640</t>
  </si>
  <si>
    <t>Airpress HK650-200</t>
  </si>
  <si>
    <t>1650</t>
  </si>
  <si>
    <t>Airpress HK650-270</t>
  </si>
  <si>
    <t>IM31851 Aspirateur</t>
  </si>
  <si>
    <t>1660</t>
  </si>
  <si>
    <t>Metabo ASA 30 L PC INOX</t>
  </si>
  <si>
    <t>1670</t>
  </si>
  <si>
    <t>Metabo ASR 50M SC</t>
  </si>
  <si>
    <t>1680</t>
  </si>
  <si>
    <t>Metabo ASR 35M ACP</t>
  </si>
  <si>
    <t>IM31853 Nettoyeur à haute pression</t>
  </si>
  <si>
    <t>1690</t>
  </si>
  <si>
    <t>Karcher HD 10/25-4 SX+</t>
  </si>
  <si>
    <t>1700</t>
  </si>
  <si>
    <t>Karcher HD 5/15 CX+</t>
  </si>
  <si>
    <t>1710</t>
  </si>
  <si>
    <t>Karcher HD 6/16-4 MX+</t>
  </si>
  <si>
    <t>1720</t>
  </si>
  <si>
    <t>Karcher HDS 13/20-4 SX</t>
  </si>
  <si>
    <t>1730</t>
  </si>
  <si>
    <t>Karcher HDS 7/16 CX</t>
  </si>
  <si>
    <t>1740</t>
  </si>
  <si>
    <t>Karcher HDS 8/18-4 MX</t>
  </si>
  <si>
    <t>IM31895 Pistolet à air chaud</t>
  </si>
  <si>
    <t>1790</t>
  </si>
  <si>
    <t>Metabo HE 20-600</t>
  </si>
  <si>
    <t>1800</t>
  </si>
  <si>
    <t>Makita HG551VK</t>
  </si>
  <si>
    <t>IM31897 Pistolet sur accu</t>
  </si>
  <si>
    <t>1810</t>
  </si>
  <si>
    <t>Metabo KPA 10,8 400</t>
  </si>
  <si>
    <t>1820</t>
  </si>
  <si>
    <t>Makita DCG180RA</t>
  </si>
  <si>
    <t>IM39000 Chargeur de batterie</t>
  </si>
  <si>
    <t>1310</t>
  </si>
  <si>
    <t>Metabo ASC Multi 8 14,4-36V</t>
  </si>
  <si>
    <t>Fiche technique- Technische fiche</t>
  </si>
  <si>
    <t>Mode d'emploi - Gebruiksaanwizing</t>
  </si>
  <si>
    <t>Certificat CE - CE Certificaat</t>
  </si>
  <si>
    <t>\\msnet\ifs1\IAM\I-AM.3\I-AM.33\I-AM.33.Public\Fiches techniques - Technische fiche- contrat ERIKS\CE certificaat - Certificat CE\</t>
  </si>
  <si>
    <t>\\msnet\ifs1\IAM\I-AM.3\I-AM.33\I-AM.33.Public\Fiches techniques - Technische fiche- contrat ERIKS\Gebruiksaanwizing - Mode d'emploi</t>
  </si>
  <si>
    <t>\\msnet\ifs1\IAM\I-AM.3\I-AM.33\I-AM.33.Public\Fiches techniques - Technische fiche- contrat ERIKS\Technische Gegevens - Fiche Technique\</t>
  </si>
  <si>
    <t>Type de machine</t>
  </si>
  <si>
    <t>Description machine</t>
  </si>
  <si>
    <t>B4:B5</t>
  </si>
  <si>
    <t>B7:B19</t>
  </si>
  <si>
    <t>B21:B31</t>
  </si>
  <si>
    <t>B33:B34</t>
  </si>
  <si>
    <t>B37:B51</t>
  </si>
  <si>
    <t>B54:B65</t>
  </si>
  <si>
    <t>B67:B76</t>
  </si>
  <si>
    <t>B78:B81</t>
  </si>
  <si>
    <t>B83:B90</t>
  </si>
  <si>
    <t>B92:B94</t>
  </si>
  <si>
    <t>B96:b101</t>
  </si>
  <si>
    <t>B103:B104</t>
  </si>
  <si>
    <t>B106:b107</t>
  </si>
  <si>
    <t>Colonne1</t>
  </si>
  <si>
    <t>Colonne2</t>
  </si>
  <si>
    <t>Colonne3</t>
  </si>
  <si>
    <t>Colonne4</t>
  </si>
  <si>
    <t>Colonne5</t>
  </si>
  <si>
    <t>Colonne6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</si>
</sst>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&quot;_&quot;General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66FF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 applyNumberFormat="0" applyFill="0" applyBorder="0" applyAlignment="0" applyProtection="0">
      <alignment vertical="top"/>
      <protection locked="0"/>
    </xf>
    <xf numFmtId="43" fontId="5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/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0" fontId="0" fillId="3" borderId="1" xfId="0" applyFill="1" applyBorder="1" applyAlignment="1">
      <alignment vertical="top"/>
    </xf>
    <xf numFmtId="3" fontId="0" fillId="3" borderId="1" xfId="0" applyNumberFormat="1" applyFill="1" applyBorder="1" applyAlignment="1">
      <alignment horizontal="right" vertical="top"/>
    </xf>
    <xf numFmtId="0" fontId="0" fillId="4" borderId="1" xfId="0" applyFill="1" applyBorder="1" applyAlignment="1">
      <alignment vertical="top"/>
    </xf>
    <xf numFmtId="3" fontId="0" fillId="4" borderId="1" xfId="0" applyNumberFormat="1" applyFill="1" applyBorder="1" applyAlignment="1">
      <alignment horizontal="right" vertical="top"/>
    </xf>
    <xf numFmtId="0" fontId="0" fillId="0" borderId="1" xfId="0" applyBorder="1" applyAlignment="1">
      <alignment vertical="top"/>
    </xf>
    <xf numFmtId="4" fontId="0" fillId="0" borderId="1" xfId="0" applyNumberFormat="1" applyBorder="1" applyAlignment="1">
      <alignment horizontal="right" vertical="top"/>
    </xf>
    <xf numFmtId="0" fontId="2" fillId="4" borderId="1" xfId="0" applyFont="1" applyFill="1" applyBorder="1" applyAlignment="1">
      <alignment vertical="top"/>
    </xf>
    <xf numFmtId="14" fontId="2" fillId="4" borderId="1" xfId="0" applyNumberFormat="1" applyFont="1" applyFill="1" applyBorder="1" applyAlignment="1">
      <alignment horizontal="left" vertical="top"/>
    </xf>
    <xf numFmtId="0" fontId="2" fillId="4" borderId="1" xfId="0" applyFont="1" applyFill="1" applyBorder="1" applyAlignment="1">
      <alignment horizontal="left" vertical="top"/>
    </xf>
    <xf numFmtId="0" fontId="0" fillId="0" borderId="1" xfId="0" applyNumberFormat="1" applyBorder="1" applyAlignment="1">
      <alignment vertical="top"/>
    </xf>
    <xf numFmtId="0" fontId="0" fillId="2" borderId="1" xfId="0" applyFill="1" applyBorder="1" applyAlignment="1">
      <alignment horizontal="center" vertical="top"/>
    </xf>
    <xf numFmtId="14" fontId="0" fillId="3" borderId="1" xfId="0" applyNumberFormat="1" applyFill="1" applyBorder="1" applyAlignment="1">
      <alignment horizontal="center" vertical="top"/>
    </xf>
    <xf numFmtId="14" fontId="0" fillId="4" borderId="1" xfId="0" applyNumberFormat="1" applyFill="1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3" fillId="0" borderId="0" xfId="1"/>
    <xf numFmtId="0" fontId="0" fillId="0" borderId="0" xfId="0" applyFill="1" applyBorder="1"/>
    <xf numFmtId="164" fontId="7" fillId="0" borderId="0" xfId="0" applyNumberFormat="1" applyFont="1"/>
    <xf numFmtId="0" fontId="0" fillId="0" borderId="2" xfId="0" applyBorder="1" applyAlignment="1">
      <alignment vertical="top"/>
    </xf>
    <xf numFmtId="4" fontId="0" fillId="0" borderId="3" xfId="0" applyNumberFormat="1" applyBorder="1" applyAlignment="1">
      <alignment horizontal="right" vertical="top"/>
    </xf>
    <xf numFmtId="0" fontId="0" fillId="0" borderId="7" xfId="0" applyBorder="1" applyAlignment="1">
      <alignment vertical="top"/>
    </xf>
    <xf numFmtId="0" fontId="0" fillId="0" borderId="8" xfId="0" applyBorder="1" applyAlignment="1">
      <alignment vertical="top"/>
    </xf>
    <xf numFmtId="14" fontId="0" fillId="0" borderId="8" xfId="0" applyNumberFormat="1" applyBorder="1" applyAlignment="1">
      <alignment horizontal="center" vertical="top"/>
    </xf>
    <xf numFmtId="4" fontId="0" fillId="0" borderId="9" xfId="0" applyNumberFormat="1" applyBorder="1" applyAlignment="1">
      <alignment horizontal="right" vertical="top"/>
    </xf>
    <xf numFmtId="0" fontId="7" fillId="4" borderId="4" xfId="0" applyFont="1" applyFill="1" applyBorder="1" applyAlignment="1">
      <alignment vertical="top"/>
    </xf>
    <xf numFmtId="0" fontId="8" fillId="4" borderId="5" xfId="0" applyFont="1" applyFill="1" applyBorder="1" applyAlignment="1">
      <alignment vertical="top"/>
    </xf>
    <xf numFmtId="14" fontId="7" fillId="4" borderId="5" xfId="0" applyNumberFormat="1" applyFont="1" applyFill="1" applyBorder="1" applyAlignment="1">
      <alignment horizontal="center" vertical="top"/>
    </xf>
    <xf numFmtId="0" fontId="7" fillId="4" borderId="5" xfId="0" applyFont="1" applyFill="1" applyBorder="1" applyAlignment="1">
      <alignment vertical="top"/>
    </xf>
    <xf numFmtId="3" fontId="7" fillId="4" borderId="6" xfId="0" applyNumberFormat="1" applyFont="1" applyFill="1" applyBorder="1" applyAlignment="1">
      <alignment horizontal="right" vertical="top"/>
    </xf>
    <xf numFmtId="0" fontId="0" fillId="5" borderId="0" xfId="0" applyFill="1" applyAlignment="1">
      <alignment horizontal="left"/>
    </xf>
    <xf numFmtId="0" fontId="1" fillId="6" borderId="0" xfId="0" applyFont="1" applyFill="1" applyAlignment="1">
      <alignment horizontal="center"/>
    </xf>
  </cellXfs>
  <cellStyles count="5">
    <cellStyle name="Lien hypertexte 2" xfId="3"/>
    <cellStyle name="Link" xfId="1" builtinId="8"/>
    <cellStyle name="Milliers 2" xfId="4"/>
    <cellStyle name="Normal 2" xfId="2"/>
    <cellStyle name="Standard" xfId="0" builtinId="0"/>
  </cellStyles>
  <dxfs count="10">
    <dxf>
      <numFmt numFmtId="4" formatCode="#,##0.00"/>
      <alignment horizontal="right" vertical="top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dd/mm/yy"/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dd/mm/yy"/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top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colors>
    <mruColors>
      <color rgb="FFFFFFCC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5" name="Tableau5" displayName="Tableau5" ref="A3:G5" totalsRowShown="0" headerRowDxfId="9" headerRowBorderDxfId="8" tableBorderDxfId="7" totalsRowBorderDxfId="6">
  <autoFilter ref="A3:G5"/>
  <tableColumns count="7">
    <tableColumn id="1" name="Colonne1" dataDxfId="5"/>
    <tableColumn id="2" name="IM31057 Appareil de mesure et de contrôle" dataDxfId="4"/>
    <tableColumn id="3" name="Colonne2" dataDxfId="3"/>
    <tableColumn id="4" name="Colonne3" dataDxfId="2"/>
    <tableColumn id="5" name="Colonne4" dataDxfId="1"/>
    <tableColumn id="6" name="Colonne5"/>
    <tableColumn id="7" name="Colonne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51se.demandesdachatssapliege@infrabel.be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file:///\\msnet\ifs1\IAM\I-AM.3\I-AM.33\I-AM.33.Public\Fiches%20techniques%20-%20Technische%20fiche-%20contrat%20ERIKS\Technische%20Gegevens%20-%20Fiche%20Technique\" TargetMode="External"/><Relationship Id="rId2" Type="http://schemas.openxmlformats.org/officeDocument/2006/relationships/hyperlink" Target="file:///\\msnet\ifs1\IAM\I-AM.3\I-AM.33\I-AM.33.Public\Fiches%20techniques%20-%20Technische%20fiche-%20contrat%20ERIKS\CE%20certificaat%20-%20Certificat%20CE\" TargetMode="External"/><Relationship Id="rId1" Type="http://schemas.openxmlformats.org/officeDocument/2006/relationships/hyperlink" Target="file:///\\msnet\ifs1\IAM\I-AM.3\I-AM.33\I-AM.33.Public\Fiches%20techniques%20-%20Technische%20fiche-%20contrat%20ERIKS\Gebruiksaanwizing%20-%20Mode%20d'emploi" TargetMode="External"/><Relationship Id="rId5" Type="http://schemas.openxmlformats.org/officeDocument/2006/relationships/table" Target="../tables/table1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S24"/>
  <sheetViews>
    <sheetView tabSelected="1" topLeftCell="A2" workbookViewId="0">
      <selection activeCell="A5" sqref="A5:I5"/>
    </sheetView>
  </sheetViews>
  <sheetFormatPr baseColWidth="10" defaultRowHeight="15" x14ac:dyDescent="0.25"/>
  <cols>
    <col min="1" max="9" width="4.7109375" customWidth="1"/>
    <col min="10" max="10" width="1" customWidth="1"/>
    <col min="11" max="11" width="21.5703125" bestFit="1" customWidth="1"/>
    <col min="12" max="12" width="4.7109375" customWidth="1"/>
    <col min="13" max="13" width="4.5703125" customWidth="1"/>
    <col min="14" max="34" width="4.7109375" customWidth="1"/>
  </cols>
  <sheetData>
    <row r="3" spans="1:19" ht="5.25" customHeight="1" x14ac:dyDescent="0.25"/>
    <row r="4" spans="1:19" x14ac:dyDescent="0.25">
      <c r="A4" s="33" t="s">
        <v>215</v>
      </c>
      <c r="B4" s="33"/>
      <c r="C4" s="33"/>
      <c r="D4" s="33"/>
      <c r="E4" s="33"/>
      <c r="F4" s="33"/>
      <c r="G4" s="33"/>
      <c r="H4" s="33"/>
      <c r="I4" s="33"/>
      <c r="K4" s="33" t="s">
        <v>216</v>
      </c>
      <c r="L4" s="33"/>
      <c r="M4" s="33"/>
      <c r="N4" s="33"/>
      <c r="O4" s="33"/>
      <c r="P4" s="33"/>
      <c r="Q4" s="33"/>
      <c r="R4" s="33"/>
      <c r="S4" s="33"/>
    </row>
    <row r="5" spans="1:19" x14ac:dyDescent="0.25">
      <c r="A5" s="32" t="s">
        <v>15</v>
      </c>
      <c r="B5" s="32"/>
      <c r="C5" s="32"/>
      <c r="D5" s="32"/>
      <c r="E5" s="32"/>
      <c r="F5" s="32"/>
      <c r="G5" s="32"/>
      <c r="H5" s="32"/>
      <c r="I5" s="32"/>
      <c r="J5" s="20"/>
    </row>
    <row r="6" spans="1:19" x14ac:dyDescent="0.25">
      <c r="K6" s="1" t="str">
        <f>IF(INDEX('Données SAP'!A:A,MATCH($A$5,'Données SAP'!B:B,0)+ROW(A1),)&lt;&gt;"",INDEX('Données SAP'!B:B,MATCH($A$5,'Données SAP'!B:B,0)+ROW(A1),),"")</f>
        <v>Bosch GGS 8 SH</v>
      </c>
      <c r="N6" s="1"/>
    </row>
    <row r="7" spans="1:19" x14ac:dyDescent="0.25">
      <c r="K7" s="1" t="str">
        <f>IF(AND(INDEX('Données SAP'!A:A,MATCH($A$5,'Données SAP'!B:B,0)+ROW(A2),)&lt;&gt;"",K6&lt;&gt;""),INDEX('Données SAP'!B:B,MATCH($A$5,'Données SAP'!B:B,0)+ROW(A2),),"")</f>
        <v>Bosch GWS24-230 JVX</v>
      </c>
      <c r="N7" s="1"/>
    </row>
    <row r="8" spans="1:19" x14ac:dyDescent="0.25">
      <c r="K8" s="1" t="str">
        <f>IF(AND(INDEX('Données SAP'!A:A,MATCH($A$5,'Données SAP'!B:B,0)+ROW(A3),)&lt;&gt;"",K7&lt;&gt;""),INDEX('Données SAP'!B:B,MATCH($A$5,'Données SAP'!B:B,0)+ROW(A3),),"")</f>
        <v>Makita 9565CRX1</v>
      </c>
      <c r="M8" s="1"/>
      <c r="N8" s="1"/>
    </row>
    <row r="9" spans="1:19" x14ac:dyDescent="0.25">
      <c r="K9" s="1" t="str">
        <f>IF(AND(INDEX('Données SAP'!A:A,MATCH($A$5,'Données SAP'!B:B,0)+ROW(A4),)&lt;&gt;"",K8&lt;&gt;""),INDEX('Données SAP'!B:B,MATCH($A$5,'Données SAP'!B:B,0)+ROW(A4),),"")</f>
        <v>Makita GA5040RKDJ</v>
      </c>
      <c r="M9" s="1"/>
      <c r="N9" s="1"/>
    </row>
    <row r="10" spans="1:19" x14ac:dyDescent="0.25">
      <c r="K10" s="1" t="str">
        <f>IF(AND(INDEX('Données SAP'!A:A,MATCH($A$5,'Données SAP'!B:B,0)+ROW(A5),)&lt;&gt;"",K9&lt;&gt;""),INDEX('Données SAP'!B:B,MATCH($A$5,'Données SAP'!B:B,0)+ROW(A5),),"")</f>
        <v>Makita GA5041 TX2</v>
      </c>
      <c r="M10" s="1"/>
      <c r="N10" s="1"/>
    </row>
    <row r="11" spans="1:19" x14ac:dyDescent="0.25">
      <c r="K11" s="1" t="str">
        <f>IF(AND(INDEX('Données SAP'!A:A,MATCH($A$5,'Données SAP'!B:B,0)+ROW(A6),)&lt;&gt;"",K10&lt;&gt;""),INDEX('Données SAP'!B:B,MATCH($A$5,'Données SAP'!B:B,0)+ROW(A6),),"")</f>
        <v>Makita GA9030SF01</v>
      </c>
      <c r="M11" s="1"/>
      <c r="N11" s="1"/>
    </row>
    <row r="12" spans="1:19" x14ac:dyDescent="0.25">
      <c r="K12" s="1" t="str">
        <f>IF(AND(INDEX('Données SAP'!A:A,MATCH($A$5,'Données SAP'!B:B,0)+ROW(A7),)&lt;&gt;"",K11&lt;&gt;""),INDEX('Données SAP'!B:B,MATCH($A$5,'Données SAP'!B:B,0)+ROW(A7),),"")</f>
        <v>Makita GA9040RF01</v>
      </c>
      <c r="M12" s="1"/>
      <c r="N12" s="1"/>
    </row>
    <row r="13" spans="1:19" x14ac:dyDescent="0.25">
      <c r="K13" s="1" t="str">
        <f>IF(AND(INDEX('Données SAP'!A:A,MATCH($A$5,'Données SAP'!B:B,0)+ROW(A8),)&lt;&gt;"",K12&lt;&gt;""),INDEX('Données SAP'!B:B,MATCH($A$5,'Données SAP'!B:B,0)+ROW(A8),),"")</f>
        <v>Metabo GEP710 Plus</v>
      </c>
      <c r="M13" s="1"/>
      <c r="N13" s="1"/>
    </row>
    <row r="14" spans="1:19" x14ac:dyDescent="0.25">
      <c r="K14" s="1" t="str">
        <f>IF(AND(INDEX('Données SAP'!A:A,MATCH($A$5,'Données SAP'!B:B,0)+ROW(A9),)&lt;&gt;"",K13&lt;&gt;""),INDEX('Données SAP'!B:B,MATCH($A$5,'Données SAP'!B:B,0)+ROW(A9),),"")</f>
        <v>Metabo WE26-230 MVT Quick</v>
      </c>
      <c r="M14" s="1"/>
      <c r="N14" s="1"/>
    </row>
    <row r="15" spans="1:19" x14ac:dyDescent="0.25">
      <c r="K15" s="1" t="str">
        <f>IF(AND(INDEX('Données SAP'!A:A,MATCH($A$5,'Données SAP'!B:B,0)+ROW(A10),)&lt;&gt;"",K14&lt;&gt;""),INDEX('Données SAP'!B:B,MATCH($A$5,'Données SAP'!B:B,0)+ROW(A10),),"")</f>
        <v>Metabo WEA 24-230 MVT Quick DDMS</v>
      </c>
      <c r="M15" s="1"/>
      <c r="N15" s="1"/>
    </row>
    <row r="16" spans="1:19" x14ac:dyDescent="0.25">
      <c r="K16" s="1" t="str">
        <f>IF(AND(INDEX('Données SAP'!A:A,MATCH($A$5,'Données SAP'!B:B,0)+ROW(A11),)&lt;&gt;"",K15&lt;&gt;""),INDEX('Données SAP'!B:B,MATCH($A$5,'Données SAP'!B:B,0)+ROW(A11),),"")</f>
        <v>Metabo WEV15-125 Quick</v>
      </c>
      <c r="M16" s="1"/>
      <c r="N16" s="1"/>
    </row>
    <row r="17" spans="11:14" x14ac:dyDescent="0.25">
      <c r="K17" s="1" t="str">
        <f>IF(AND(INDEX('Données SAP'!A:A,MATCH($A$5,'Données SAP'!B:B,0)+ROW(A12),)&lt;&gt;"",K16&lt;&gt;""),INDEX('Données SAP'!B:B,MATCH($A$5,'Données SAP'!B:B,0)+ROW(A12),),"")</f>
        <v>Metabo WPB 12-125 Quick</v>
      </c>
      <c r="M17" s="1"/>
      <c r="N17" s="1"/>
    </row>
    <row r="18" spans="11:14" x14ac:dyDescent="0.25">
      <c r="K18" s="1" t="str">
        <f>IF(AND(INDEX('Données SAP'!A:A,MATCH($A$5,'Données SAP'!B:B,0)+ROW(A13),)&lt;&gt;"",K17&lt;&gt;""),INDEX('Données SAP'!B:B,MATCH($A$5,'Données SAP'!B:B,0)+ROW(A13),),"")</f>
        <v>Metabo WPBA 17-125 Quick</v>
      </c>
      <c r="M18" s="1"/>
      <c r="N18" s="1"/>
    </row>
    <row r="19" spans="11:14" x14ac:dyDescent="0.25">
      <c r="K19" s="1" t="str">
        <f>IF(AND(INDEX('Données SAP'!A:A,MATCH($A$5,'Données SAP'!B:B,0)+ROW(A14),)&lt;&gt;"",K18&lt;&gt;""),INDEX('Données SAP'!B:B,MATCH($A$5,'Données SAP'!B:B,0)+ROW(A14),),"")</f>
        <v/>
      </c>
      <c r="M19" s="1"/>
      <c r="N19" s="1"/>
    </row>
    <row r="20" spans="11:14" x14ac:dyDescent="0.25">
      <c r="K20" s="1" t="str">
        <f>IF(AND(INDEX('Données SAP'!A:A,MATCH($A$5,'Données SAP'!B:B,0)+ROW(A15),)&lt;&gt;"",K19&lt;&gt;""),INDEX('Données SAP'!B:B,MATCH($A$5,'Données SAP'!B:B,0)+ROW(A15),),"")</f>
        <v/>
      </c>
      <c r="M20" s="1"/>
      <c r="N20" s="1"/>
    </row>
    <row r="21" spans="11:14" x14ac:dyDescent="0.25">
      <c r="K21" s="1" t="str">
        <f>IF(AND(INDEX('Données SAP'!A:A,MATCH($A$5,'Données SAP'!B:B,0)+ROW(A16),)&lt;&gt;"",K20&lt;&gt;""),INDEX('Données SAP'!B:B,MATCH($A$5,'Données SAP'!B:B,0)+ROW(A16),),"")</f>
        <v/>
      </c>
      <c r="M21" s="1"/>
      <c r="N21" s="1"/>
    </row>
    <row r="22" spans="11:14" x14ac:dyDescent="0.25">
      <c r="M22" s="1"/>
      <c r="N22" s="1"/>
    </row>
    <row r="23" spans="11:14" x14ac:dyDescent="0.25">
      <c r="N23" s="1"/>
    </row>
    <row r="24" spans="11:14" x14ac:dyDescent="0.25">
      <c r="N24" s="1"/>
    </row>
  </sheetData>
  <mergeCells count="3">
    <mergeCell ref="A5:I5"/>
    <mergeCell ref="A4:I4"/>
    <mergeCell ref="K4:S4"/>
  </mergeCells>
  <dataValidations count="1">
    <dataValidation type="list" allowBlank="1" showInputMessage="1" showErrorMessage="1" sqref="A5:I5">
      <formula1>Familles</formula1>
    </dataValidation>
  </dataValidations>
  <hyperlinks>
    <hyperlink ref="A9" r:id="rId1" display="51se.demandesdachatssapliege@infrabel.be"/>
  </hyperlinks>
  <pageMargins left="0.25" right="0.25" top="0.75" bottom="0.75" header="0.3" footer="0.3"/>
  <pageSetup paperSize="9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9"/>
  <sheetViews>
    <sheetView workbookViewId="0">
      <selection activeCell="A9" sqref="A9"/>
    </sheetView>
  </sheetViews>
  <sheetFormatPr baseColWidth="10" defaultRowHeight="15" x14ac:dyDescent="0.25"/>
  <cols>
    <col min="1" max="1" width="13.7109375" bestFit="1" customWidth="1"/>
    <col min="2" max="2" width="41.28515625" customWidth="1"/>
    <col min="3" max="4" width="13.5703125" bestFit="1" customWidth="1"/>
    <col min="5" max="5" width="20.28515625" bestFit="1" customWidth="1"/>
    <col min="6" max="6" width="11.5703125" customWidth="1"/>
    <col min="7" max="7" width="14.5703125" bestFit="1" customWidth="1"/>
    <col min="9" max="9" width="39.5703125" customWidth="1"/>
  </cols>
  <sheetData>
    <row r="1" spans="1:28" x14ac:dyDescent="0.25">
      <c r="A1" s="2" t="s">
        <v>0</v>
      </c>
      <c r="B1" s="2" t="s">
        <v>1</v>
      </c>
      <c r="C1" s="14" t="s">
        <v>2</v>
      </c>
      <c r="D1" s="14" t="s">
        <v>3</v>
      </c>
      <c r="E1" s="2" t="s">
        <v>4</v>
      </c>
      <c r="F1" s="3" t="s">
        <v>5</v>
      </c>
      <c r="G1" s="2" t="s">
        <v>6</v>
      </c>
      <c r="H1" s="1"/>
      <c r="I1" s="1" t="s">
        <v>209</v>
      </c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</row>
    <row r="2" spans="1:28" x14ac:dyDescent="0.25">
      <c r="A2" s="4" t="s">
        <v>7</v>
      </c>
      <c r="B2" s="4" t="s">
        <v>7</v>
      </c>
      <c r="C2" s="15"/>
      <c r="D2" s="15"/>
      <c r="E2" s="4" t="s">
        <v>7</v>
      </c>
      <c r="F2" s="4" t="s">
        <v>7</v>
      </c>
      <c r="G2" s="5"/>
      <c r="H2" s="1"/>
      <c r="I2" s="18" t="s">
        <v>214</v>
      </c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</row>
    <row r="3" spans="1:28" x14ac:dyDescent="0.25">
      <c r="A3" s="27" t="s">
        <v>230</v>
      </c>
      <c r="B3" s="28" t="s">
        <v>8</v>
      </c>
      <c r="C3" s="29" t="s">
        <v>231</v>
      </c>
      <c r="D3" s="29" t="s">
        <v>232</v>
      </c>
      <c r="E3" s="30" t="s">
        <v>233</v>
      </c>
      <c r="F3" s="30" t="s">
        <v>234</v>
      </c>
      <c r="G3" s="31" t="s">
        <v>235</v>
      </c>
      <c r="H3" s="1"/>
      <c r="I3" s="1" t="s">
        <v>210</v>
      </c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>
        <v>6</v>
      </c>
    </row>
    <row r="4" spans="1:28" x14ac:dyDescent="0.25">
      <c r="A4" s="21" t="s">
        <v>9</v>
      </c>
      <c r="B4" s="8" t="s">
        <v>10</v>
      </c>
      <c r="C4" s="17">
        <v>43397</v>
      </c>
      <c r="D4" s="17">
        <v>44492</v>
      </c>
      <c r="E4" s="8" t="s">
        <v>11</v>
      </c>
      <c r="F4" s="13" t="s">
        <v>12</v>
      </c>
      <c r="G4" s="22">
        <v>97.68</v>
      </c>
      <c r="H4" s="1"/>
      <c r="I4" s="18" t="s">
        <v>213</v>
      </c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</row>
    <row r="5" spans="1:28" x14ac:dyDescent="0.25">
      <c r="A5" s="23" t="s">
        <v>13</v>
      </c>
      <c r="B5" s="24" t="s">
        <v>14</v>
      </c>
      <c r="C5" s="25">
        <v>43397</v>
      </c>
      <c r="D5" s="25">
        <v>44492</v>
      </c>
      <c r="E5" s="24" t="s">
        <v>11</v>
      </c>
      <c r="F5" s="24" t="s">
        <v>12</v>
      </c>
      <c r="G5" s="26">
        <v>145.35</v>
      </c>
      <c r="H5" s="1"/>
      <c r="I5" s="1" t="s">
        <v>211</v>
      </c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</row>
    <row r="6" spans="1:28" x14ac:dyDescent="0.25">
      <c r="A6" s="6"/>
      <c r="B6" s="10" t="s">
        <v>15</v>
      </c>
      <c r="C6" s="16"/>
      <c r="D6" s="16"/>
      <c r="E6" s="6"/>
      <c r="F6" s="6"/>
      <c r="G6" s="7"/>
      <c r="H6" s="1"/>
      <c r="I6" s="18" t="s">
        <v>212</v>
      </c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>
        <v>26</v>
      </c>
    </row>
    <row r="7" spans="1:28" x14ac:dyDescent="0.25">
      <c r="A7" s="8" t="s">
        <v>16</v>
      </c>
      <c r="B7" s="8" t="s">
        <v>17</v>
      </c>
      <c r="C7" s="17">
        <v>43397</v>
      </c>
      <c r="D7" s="17">
        <v>44492</v>
      </c>
      <c r="E7" s="8" t="s">
        <v>18</v>
      </c>
      <c r="F7" s="8" t="s">
        <v>12</v>
      </c>
      <c r="G7" s="9">
        <v>512.25</v>
      </c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</row>
    <row r="8" spans="1:28" x14ac:dyDescent="0.25">
      <c r="A8" s="8" t="s">
        <v>19</v>
      </c>
      <c r="B8" s="8" t="s">
        <v>20</v>
      </c>
      <c r="C8" s="17">
        <v>43397</v>
      </c>
      <c r="D8" s="17">
        <v>44492</v>
      </c>
      <c r="E8" s="8" t="s">
        <v>18</v>
      </c>
      <c r="F8" s="8" t="s">
        <v>12</v>
      </c>
      <c r="G8" s="9">
        <v>244.67</v>
      </c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</row>
    <row r="9" spans="1:28" x14ac:dyDescent="0.25">
      <c r="A9" s="8" t="s">
        <v>21</v>
      </c>
      <c r="B9" s="8" t="s">
        <v>22</v>
      </c>
      <c r="C9" s="17">
        <v>43397</v>
      </c>
      <c r="D9" s="17">
        <v>44492</v>
      </c>
      <c r="E9" s="8" t="s">
        <v>18</v>
      </c>
      <c r="F9" s="8" t="s">
        <v>12</v>
      </c>
      <c r="G9" s="9">
        <v>108.41</v>
      </c>
      <c r="H9" s="1"/>
      <c r="I9" s="10" t="s">
        <v>8</v>
      </c>
      <c r="J9" s="1" t="s">
        <v>217</v>
      </c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</row>
    <row r="10" spans="1:28" x14ac:dyDescent="0.25">
      <c r="A10" s="8" t="s">
        <v>23</v>
      </c>
      <c r="B10" s="8" t="s">
        <v>24</v>
      </c>
      <c r="C10" s="17">
        <v>43397</v>
      </c>
      <c r="D10" s="17">
        <v>44492</v>
      </c>
      <c r="E10" s="8" t="s">
        <v>18</v>
      </c>
      <c r="F10" s="8" t="s">
        <v>12</v>
      </c>
      <c r="G10" s="9">
        <v>108.41</v>
      </c>
      <c r="H10" s="1"/>
      <c r="I10" s="10" t="s">
        <v>15</v>
      </c>
      <c r="J10" s="1" t="s">
        <v>218</v>
      </c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</row>
    <row r="11" spans="1:28" x14ac:dyDescent="0.25">
      <c r="A11" s="8" t="s">
        <v>25</v>
      </c>
      <c r="B11" s="8" t="s">
        <v>26</v>
      </c>
      <c r="C11" s="17">
        <v>43397</v>
      </c>
      <c r="D11" s="17">
        <v>44492</v>
      </c>
      <c r="E11" s="8" t="s">
        <v>18</v>
      </c>
      <c r="F11" s="8" t="s">
        <v>12</v>
      </c>
      <c r="G11" s="9">
        <v>181.29</v>
      </c>
      <c r="H11" s="1"/>
      <c r="I11" s="10" t="s">
        <v>43</v>
      </c>
      <c r="J11" s="1" t="s">
        <v>219</v>
      </c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</row>
    <row r="12" spans="1:28" x14ac:dyDescent="0.25">
      <c r="A12" s="8" t="s">
        <v>27</v>
      </c>
      <c r="B12" s="8" t="s">
        <v>28</v>
      </c>
      <c r="C12" s="17">
        <v>43397</v>
      </c>
      <c r="D12" s="17">
        <v>44492</v>
      </c>
      <c r="E12" s="8" t="s">
        <v>18</v>
      </c>
      <c r="F12" s="8" t="s">
        <v>12</v>
      </c>
      <c r="G12" s="9">
        <v>181.29</v>
      </c>
      <c r="H12" s="1"/>
      <c r="I12" s="10" t="s">
        <v>66</v>
      </c>
      <c r="J12" s="19" t="s">
        <v>220</v>
      </c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</row>
    <row r="13" spans="1:28" x14ac:dyDescent="0.25">
      <c r="A13" s="8" t="s">
        <v>29</v>
      </c>
      <c r="B13" s="8" t="s">
        <v>30</v>
      </c>
      <c r="C13" s="17">
        <v>43397</v>
      </c>
      <c r="D13" s="17">
        <v>44492</v>
      </c>
      <c r="E13" s="8" t="s">
        <v>18</v>
      </c>
      <c r="F13" s="8" t="s">
        <v>12</v>
      </c>
      <c r="G13" s="9">
        <v>190.4</v>
      </c>
      <c r="H13" s="1"/>
      <c r="I13" s="10" t="s">
        <v>72</v>
      </c>
      <c r="J13" s="19" t="s">
        <v>221</v>
      </c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</row>
    <row r="14" spans="1:28" x14ac:dyDescent="0.25">
      <c r="A14" s="8" t="s">
        <v>31</v>
      </c>
      <c r="B14" s="8" t="s">
        <v>32</v>
      </c>
      <c r="C14" s="17">
        <v>43397</v>
      </c>
      <c r="D14" s="17">
        <v>44492</v>
      </c>
      <c r="E14" s="8" t="s">
        <v>18</v>
      </c>
      <c r="F14" s="8" t="s">
        <v>12</v>
      </c>
      <c r="G14" s="9">
        <v>202.93</v>
      </c>
      <c r="H14" s="1"/>
      <c r="I14" s="10" t="s">
        <v>104</v>
      </c>
      <c r="J14" s="19" t="s">
        <v>222</v>
      </c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</row>
    <row r="15" spans="1:28" x14ac:dyDescent="0.25">
      <c r="A15" s="8" t="s">
        <v>33</v>
      </c>
      <c r="B15" s="8" t="s">
        <v>34</v>
      </c>
      <c r="C15" s="17">
        <v>43397</v>
      </c>
      <c r="D15" s="17">
        <v>44492</v>
      </c>
      <c r="E15" s="8" t="s">
        <v>18</v>
      </c>
      <c r="F15" s="8" t="s">
        <v>12</v>
      </c>
      <c r="G15" s="9">
        <v>155.57</v>
      </c>
      <c r="H15" s="1"/>
      <c r="I15" s="10" t="s">
        <v>129</v>
      </c>
      <c r="J15" s="19" t="s">
        <v>223</v>
      </c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</row>
    <row r="16" spans="1:28" x14ac:dyDescent="0.25">
      <c r="A16" s="8" t="s">
        <v>35</v>
      </c>
      <c r="B16" s="8" t="s">
        <v>36</v>
      </c>
      <c r="C16" s="17">
        <v>43397</v>
      </c>
      <c r="D16" s="17">
        <v>44492</v>
      </c>
      <c r="E16" s="8" t="s">
        <v>18</v>
      </c>
      <c r="F16" s="8" t="s">
        <v>12</v>
      </c>
      <c r="G16" s="9">
        <v>142.04</v>
      </c>
      <c r="H16" s="1"/>
      <c r="I16" s="10" t="s">
        <v>150</v>
      </c>
      <c r="J16" s="19" t="s">
        <v>224</v>
      </c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</row>
    <row r="17" spans="1:28" x14ac:dyDescent="0.25">
      <c r="A17" s="8" t="s">
        <v>37</v>
      </c>
      <c r="B17" s="8" t="s">
        <v>38</v>
      </c>
      <c r="C17" s="17">
        <v>43397</v>
      </c>
      <c r="D17" s="17">
        <v>44492</v>
      </c>
      <c r="E17" s="8" t="s">
        <v>18</v>
      </c>
      <c r="F17" s="8" t="s">
        <v>12</v>
      </c>
      <c r="G17" s="9">
        <v>142.04</v>
      </c>
      <c r="H17" s="1"/>
      <c r="I17" s="10" t="s">
        <v>159</v>
      </c>
      <c r="J17" s="19" t="s">
        <v>225</v>
      </c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</row>
    <row r="18" spans="1:28" x14ac:dyDescent="0.25">
      <c r="A18" s="8" t="s">
        <v>39</v>
      </c>
      <c r="B18" s="8" t="s">
        <v>40</v>
      </c>
      <c r="C18" s="17">
        <v>43397</v>
      </c>
      <c r="D18" s="17">
        <v>44492</v>
      </c>
      <c r="E18" s="8" t="s">
        <v>18</v>
      </c>
      <c r="F18" s="8" t="s">
        <v>12</v>
      </c>
      <c r="G18" s="9">
        <v>121.75</v>
      </c>
      <c r="H18" s="1"/>
      <c r="I18" s="12" t="s">
        <v>176</v>
      </c>
      <c r="J18" s="19" t="s">
        <v>226</v>
      </c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</row>
    <row r="19" spans="1:28" x14ac:dyDescent="0.25">
      <c r="A19" s="8" t="s">
        <v>41</v>
      </c>
      <c r="B19" s="8" t="s">
        <v>42</v>
      </c>
      <c r="C19" s="17">
        <v>43397</v>
      </c>
      <c r="D19" s="17">
        <v>44492</v>
      </c>
      <c r="E19" s="8" t="s">
        <v>18</v>
      </c>
      <c r="F19" s="8" t="s">
        <v>12</v>
      </c>
      <c r="G19" s="9">
        <v>182.64</v>
      </c>
      <c r="H19" s="1"/>
      <c r="I19" s="10" t="s">
        <v>183</v>
      </c>
      <c r="J19" s="19" t="s">
        <v>227</v>
      </c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</row>
    <row r="20" spans="1:28" x14ac:dyDescent="0.25">
      <c r="A20" s="6"/>
      <c r="B20" s="10" t="s">
        <v>43</v>
      </c>
      <c r="C20" s="16"/>
      <c r="D20" s="16"/>
      <c r="E20" s="6"/>
      <c r="F20" s="6"/>
      <c r="G20" s="7"/>
      <c r="H20" s="1"/>
      <c r="I20" s="11" t="s">
        <v>196</v>
      </c>
      <c r="J20" s="19" t="s">
        <v>228</v>
      </c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>
        <v>22</v>
      </c>
    </row>
    <row r="21" spans="1:28" x14ac:dyDescent="0.25">
      <c r="A21" s="8" t="s">
        <v>44</v>
      </c>
      <c r="B21" s="8" t="s">
        <v>45</v>
      </c>
      <c r="C21" s="17">
        <v>43397</v>
      </c>
      <c r="D21" s="17">
        <v>44492</v>
      </c>
      <c r="E21" s="8" t="s">
        <v>18</v>
      </c>
      <c r="F21" s="8" t="s">
        <v>12</v>
      </c>
      <c r="G21" s="9">
        <v>399.57</v>
      </c>
      <c r="H21" s="1"/>
      <c r="I21" s="10" t="s">
        <v>201</v>
      </c>
      <c r="J21" s="19" t="s">
        <v>229</v>
      </c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</row>
    <row r="22" spans="1:28" x14ac:dyDescent="0.25">
      <c r="A22" s="8" t="s">
        <v>46</v>
      </c>
      <c r="B22" s="8" t="s">
        <v>47</v>
      </c>
      <c r="C22" s="17">
        <v>43397</v>
      </c>
      <c r="D22" s="17">
        <v>44492</v>
      </c>
      <c r="E22" s="8" t="s">
        <v>18</v>
      </c>
      <c r="F22" s="8" t="s">
        <v>12</v>
      </c>
      <c r="G22" s="9">
        <v>367.81</v>
      </c>
      <c r="H22" s="1"/>
      <c r="I22" s="10" t="s">
        <v>206</v>
      </c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</row>
    <row r="23" spans="1:28" x14ac:dyDescent="0.25">
      <c r="A23" s="8" t="s">
        <v>48</v>
      </c>
      <c r="B23" s="8" t="s">
        <v>49</v>
      </c>
      <c r="C23" s="17">
        <v>43397</v>
      </c>
      <c r="D23" s="17">
        <v>44492</v>
      </c>
      <c r="E23" s="8" t="s">
        <v>18</v>
      </c>
      <c r="F23" s="8" t="s">
        <v>12</v>
      </c>
      <c r="G23" s="9">
        <v>501.1</v>
      </c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</row>
    <row r="24" spans="1:28" x14ac:dyDescent="0.25">
      <c r="A24" s="8" t="s">
        <v>50</v>
      </c>
      <c r="B24" s="8" t="s">
        <v>51</v>
      </c>
      <c r="C24" s="17">
        <v>43397</v>
      </c>
      <c r="D24" s="17">
        <v>44492</v>
      </c>
      <c r="E24" s="8" t="s">
        <v>18</v>
      </c>
      <c r="F24" s="8" t="s">
        <v>12</v>
      </c>
      <c r="G24" s="9">
        <v>380.55</v>
      </c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</row>
    <row r="25" spans="1:28" x14ac:dyDescent="0.25">
      <c r="A25" s="8" t="s">
        <v>52</v>
      </c>
      <c r="B25" s="8" t="s">
        <v>53</v>
      </c>
      <c r="C25" s="17">
        <v>43397</v>
      </c>
      <c r="D25" s="17">
        <v>44492</v>
      </c>
      <c r="E25" s="8" t="s">
        <v>18</v>
      </c>
      <c r="F25" s="8" t="s">
        <v>12</v>
      </c>
      <c r="G25" s="9">
        <v>181.05</v>
      </c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</row>
    <row r="26" spans="1:28" x14ac:dyDescent="0.25">
      <c r="A26" s="8" t="s">
        <v>54</v>
      </c>
      <c r="B26" s="8" t="s">
        <v>55</v>
      </c>
      <c r="C26" s="17">
        <v>43397</v>
      </c>
      <c r="D26" s="17">
        <v>44492</v>
      </c>
      <c r="E26" s="8" t="s">
        <v>18</v>
      </c>
      <c r="F26" s="8" t="s">
        <v>12</v>
      </c>
      <c r="G26" s="9">
        <v>311.18</v>
      </c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</row>
    <row r="27" spans="1:28" x14ac:dyDescent="0.25">
      <c r="A27" s="8" t="s">
        <v>56</v>
      </c>
      <c r="B27" s="8" t="s">
        <v>57</v>
      </c>
      <c r="C27" s="17">
        <v>43397</v>
      </c>
      <c r="D27" s="17">
        <v>44492</v>
      </c>
      <c r="E27" s="8" t="s">
        <v>18</v>
      </c>
      <c r="F27" s="8" t="s">
        <v>12</v>
      </c>
      <c r="G27" s="9">
        <v>175.87</v>
      </c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</row>
    <row r="28" spans="1:28" x14ac:dyDescent="0.25">
      <c r="A28" s="8" t="s">
        <v>58</v>
      </c>
      <c r="B28" s="8" t="s">
        <v>59</v>
      </c>
      <c r="C28" s="17">
        <v>43397</v>
      </c>
      <c r="D28" s="17">
        <v>44492</v>
      </c>
      <c r="E28" s="8" t="s">
        <v>18</v>
      </c>
      <c r="F28" s="8" t="s">
        <v>12</v>
      </c>
      <c r="G28" s="9">
        <v>175.87</v>
      </c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</row>
    <row r="29" spans="1:28" x14ac:dyDescent="0.25">
      <c r="A29" s="8" t="s">
        <v>60</v>
      </c>
      <c r="B29" s="8" t="s">
        <v>61</v>
      </c>
      <c r="C29" s="17">
        <v>43397</v>
      </c>
      <c r="D29" s="17">
        <v>44492</v>
      </c>
      <c r="E29" s="8" t="s">
        <v>18</v>
      </c>
      <c r="F29" s="8" t="s">
        <v>12</v>
      </c>
      <c r="G29" s="9">
        <v>175.87</v>
      </c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</row>
    <row r="30" spans="1:28" x14ac:dyDescent="0.25">
      <c r="A30" s="8" t="s">
        <v>62</v>
      </c>
      <c r="B30" s="8" t="s">
        <v>63</v>
      </c>
      <c r="C30" s="17">
        <v>43397</v>
      </c>
      <c r="D30" s="17">
        <v>44492</v>
      </c>
      <c r="E30" s="8" t="s">
        <v>18</v>
      </c>
      <c r="F30" s="8" t="s">
        <v>12</v>
      </c>
      <c r="G30" s="9">
        <v>676.51</v>
      </c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</row>
    <row r="31" spans="1:28" x14ac:dyDescent="0.25">
      <c r="A31" s="8" t="s">
        <v>64</v>
      </c>
      <c r="B31" s="8" t="s">
        <v>65</v>
      </c>
      <c r="C31" s="17">
        <v>43397</v>
      </c>
      <c r="D31" s="17">
        <v>44492</v>
      </c>
      <c r="E31" s="8" t="s">
        <v>18</v>
      </c>
      <c r="F31" s="8" t="s">
        <v>12</v>
      </c>
      <c r="G31" s="9">
        <v>811.82</v>
      </c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</row>
    <row r="32" spans="1:28" x14ac:dyDescent="0.25">
      <c r="A32" s="6"/>
      <c r="B32" s="10" t="s">
        <v>66</v>
      </c>
      <c r="C32" s="16"/>
      <c r="D32" s="16"/>
      <c r="E32" s="6"/>
      <c r="F32" s="6"/>
      <c r="G32" s="7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>
        <v>6</v>
      </c>
    </row>
    <row r="33" spans="1:28" x14ac:dyDescent="0.25">
      <c r="A33" s="8" t="s">
        <v>67</v>
      </c>
      <c r="B33" s="8" t="s">
        <v>68</v>
      </c>
      <c r="C33" s="17">
        <v>43397</v>
      </c>
      <c r="D33" s="17">
        <v>44492</v>
      </c>
      <c r="E33" s="8" t="s">
        <v>69</v>
      </c>
      <c r="F33" s="8" t="s">
        <v>12</v>
      </c>
      <c r="G33" s="9">
        <v>257.06</v>
      </c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</row>
    <row r="34" spans="1:28" x14ac:dyDescent="0.25">
      <c r="A34" s="8" t="s">
        <v>70</v>
      </c>
      <c r="B34" s="8" t="s">
        <v>71</v>
      </c>
      <c r="C34" s="17">
        <v>43397</v>
      </c>
      <c r="D34" s="17">
        <v>44492</v>
      </c>
      <c r="E34" s="8" t="s">
        <v>69</v>
      </c>
      <c r="F34" s="8" t="s">
        <v>12</v>
      </c>
      <c r="G34" s="9">
        <v>175.87</v>
      </c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</row>
    <row r="35" spans="1:28" x14ac:dyDescent="0.25">
      <c r="A35" s="6"/>
      <c r="B35" s="10" t="s">
        <v>72</v>
      </c>
      <c r="C35" s="16"/>
      <c r="D35" s="16"/>
      <c r="E35" s="6"/>
      <c r="F35" s="6"/>
      <c r="G35" s="7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>
        <v>30</v>
      </c>
    </row>
    <row r="36" spans="1:28" x14ac:dyDescent="0.25">
      <c r="A36" s="6"/>
      <c r="B36" s="10" t="s">
        <v>73</v>
      </c>
      <c r="C36" s="16"/>
      <c r="D36" s="16"/>
      <c r="E36" s="6" t="s">
        <v>7</v>
      </c>
      <c r="F36" s="6" t="s">
        <v>7</v>
      </c>
      <c r="G36" s="7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</row>
    <row r="37" spans="1:28" x14ac:dyDescent="0.25">
      <c r="A37" s="8" t="s">
        <v>74</v>
      </c>
      <c r="B37" s="8" t="s">
        <v>75</v>
      </c>
      <c r="C37" s="17">
        <v>43397</v>
      </c>
      <c r="D37" s="17">
        <v>44492</v>
      </c>
      <c r="E37" s="8" t="s">
        <v>18</v>
      </c>
      <c r="F37" s="8" t="s">
        <v>12</v>
      </c>
      <c r="G37" s="9">
        <v>208.46</v>
      </c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</row>
    <row r="38" spans="1:28" x14ac:dyDescent="0.25">
      <c r="A38" s="8" t="s">
        <v>76</v>
      </c>
      <c r="B38" s="8" t="s">
        <v>77</v>
      </c>
      <c r="C38" s="17">
        <v>43397</v>
      </c>
      <c r="D38" s="17">
        <v>44492</v>
      </c>
      <c r="E38" s="8" t="s">
        <v>18</v>
      </c>
      <c r="F38" s="8" t="s">
        <v>12</v>
      </c>
      <c r="G38" s="9">
        <v>414</v>
      </c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</row>
    <row r="39" spans="1:28" x14ac:dyDescent="0.25">
      <c r="A39" s="8" t="s">
        <v>78</v>
      </c>
      <c r="B39" s="8" t="s">
        <v>79</v>
      </c>
      <c r="C39" s="17">
        <v>43397</v>
      </c>
      <c r="D39" s="17">
        <v>44492</v>
      </c>
      <c r="E39" s="8" t="s">
        <v>18</v>
      </c>
      <c r="F39" s="8" t="s">
        <v>12</v>
      </c>
      <c r="G39" s="9">
        <v>414</v>
      </c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</row>
    <row r="40" spans="1:28" x14ac:dyDescent="0.25">
      <c r="A40" s="8" t="s">
        <v>80</v>
      </c>
      <c r="B40" s="8" t="s">
        <v>81</v>
      </c>
      <c r="C40" s="17">
        <v>43397</v>
      </c>
      <c r="D40" s="17">
        <v>44492</v>
      </c>
      <c r="E40" s="8" t="s">
        <v>18</v>
      </c>
      <c r="F40" s="8" t="s">
        <v>12</v>
      </c>
      <c r="G40" s="9">
        <v>125.7</v>
      </c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</row>
    <row r="41" spans="1:28" x14ac:dyDescent="0.25">
      <c r="A41" s="8" t="s">
        <v>82</v>
      </c>
      <c r="B41" s="8" t="s">
        <v>83</v>
      </c>
      <c r="C41" s="17">
        <v>43397</v>
      </c>
      <c r="D41" s="17">
        <v>44492</v>
      </c>
      <c r="E41" s="8" t="s">
        <v>18</v>
      </c>
      <c r="F41" s="8" t="s">
        <v>12</v>
      </c>
      <c r="G41" s="9">
        <v>319.44</v>
      </c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</row>
    <row r="42" spans="1:28" x14ac:dyDescent="0.25">
      <c r="A42" s="8" t="s">
        <v>84</v>
      </c>
      <c r="B42" s="8" t="s">
        <v>85</v>
      </c>
      <c r="C42" s="17">
        <v>43397</v>
      </c>
      <c r="D42" s="17">
        <v>44492</v>
      </c>
      <c r="E42" s="8" t="s">
        <v>18</v>
      </c>
      <c r="F42" s="8" t="s">
        <v>12</v>
      </c>
      <c r="G42" s="9">
        <v>105</v>
      </c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</row>
    <row r="43" spans="1:28" x14ac:dyDescent="0.25">
      <c r="A43" s="8" t="s">
        <v>86</v>
      </c>
      <c r="B43" s="8" t="s">
        <v>87</v>
      </c>
      <c r="C43" s="17">
        <v>43397</v>
      </c>
      <c r="D43" s="17">
        <v>44492</v>
      </c>
      <c r="E43" s="8" t="s">
        <v>18</v>
      </c>
      <c r="F43" s="8" t="s">
        <v>12</v>
      </c>
      <c r="G43" s="9">
        <v>311.36</v>
      </c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</row>
    <row r="44" spans="1:28" x14ac:dyDescent="0.25">
      <c r="A44" s="8" t="s">
        <v>88</v>
      </c>
      <c r="B44" s="8" t="s">
        <v>89</v>
      </c>
      <c r="C44" s="17">
        <v>43397</v>
      </c>
      <c r="D44" s="17">
        <v>44492</v>
      </c>
      <c r="E44" s="8" t="s">
        <v>18</v>
      </c>
      <c r="F44" s="8" t="s">
        <v>12</v>
      </c>
      <c r="G44" s="9">
        <v>295.44</v>
      </c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</row>
    <row r="45" spans="1:28" x14ac:dyDescent="0.25">
      <c r="A45" s="8" t="s">
        <v>90</v>
      </c>
      <c r="B45" s="8" t="s">
        <v>91</v>
      </c>
      <c r="C45" s="17">
        <v>43397</v>
      </c>
      <c r="D45" s="17">
        <v>44492</v>
      </c>
      <c r="E45" s="8" t="s">
        <v>18</v>
      </c>
      <c r="F45" s="8" t="s">
        <v>12</v>
      </c>
      <c r="G45" s="9">
        <v>457.76</v>
      </c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</row>
    <row r="46" spans="1:28" x14ac:dyDescent="0.25">
      <c r="A46" s="8" t="s">
        <v>92</v>
      </c>
      <c r="B46" s="8" t="s">
        <v>93</v>
      </c>
      <c r="C46" s="17">
        <v>43397</v>
      </c>
      <c r="D46" s="17">
        <v>44492</v>
      </c>
      <c r="E46" s="8" t="s">
        <v>18</v>
      </c>
      <c r="F46" s="8" t="s">
        <v>12</v>
      </c>
      <c r="G46" s="9">
        <v>162.37</v>
      </c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</row>
    <row r="47" spans="1:28" x14ac:dyDescent="0.25">
      <c r="A47" s="8" t="s">
        <v>94</v>
      </c>
      <c r="B47" s="8" t="s">
        <v>95</v>
      </c>
      <c r="C47" s="17">
        <v>43397</v>
      </c>
      <c r="D47" s="17">
        <v>44492</v>
      </c>
      <c r="E47" s="8" t="s">
        <v>18</v>
      </c>
      <c r="F47" s="8" t="s">
        <v>12</v>
      </c>
      <c r="G47" s="9">
        <v>358.54</v>
      </c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</row>
    <row r="48" spans="1:28" x14ac:dyDescent="0.25">
      <c r="A48" s="8" t="s">
        <v>96</v>
      </c>
      <c r="B48" s="8" t="s">
        <v>97</v>
      </c>
      <c r="C48" s="17">
        <v>43397</v>
      </c>
      <c r="D48" s="17">
        <v>44492</v>
      </c>
      <c r="E48" s="8" t="s">
        <v>18</v>
      </c>
      <c r="F48" s="8" t="s">
        <v>12</v>
      </c>
      <c r="G48" s="9">
        <v>521.17999999999995</v>
      </c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</row>
    <row r="49" spans="1:28" x14ac:dyDescent="0.25">
      <c r="A49" s="8" t="s">
        <v>98</v>
      </c>
      <c r="B49" s="8" t="s">
        <v>99</v>
      </c>
      <c r="C49" s="17">
        <v>43397</v>
      </c>
      <c r="D49" s="17">
        <v>44492</v>
      </c>
      <c r="E49" s="8" t="s">
        <v>18</v>
      </c>
      <c r="F49" s="8" t="s">
        <v>12</v>
      </c>
      <c r="G49" s="9">
        <v>135.27000000000001</v>
      </c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</row>
    <row r="50" spans="1:28" x14ac:dyDescent="0.25">
      <c r="A50" s="8" t="s">
        <v>100</v>
      </c>
      <c r="B50" s="8" t="s">
        <v>101</v>
      </c>
      <c r="C50" s="17">
        <v>43397</v>
      </c>
      <c r="D50" s="17">
        <v>44492</v>
      </c>
      <c r="E50" s="8" t="s">
        <v>18</v>
      </c>
      <c r="F50" s="8" t="s">
        <v>12</v>
      </c>
      <c r="G50" s="9">
        <v>365.29</v>
      </c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</row>
    <row r="51" spans="1:28" x14ac:dyDescent="0.25">
      <c r="A51" s="8" t="s">
        <v>102</v>
      </c>
      <c r="B51" s="8" t="s">
        <v>103</v>
      </c>
      <c r="C51" s="17">
        <v>43397</v>
      </c>
      <c r="D51" s="17">
        <v>44492</v>
      </c>
      <c r="E51" s="8" t="s">
        <v>18</v>
      </c>
      <c r="F51" s="8" t="s">
        <v>12</v>
      </c>
      <c r="G51" s="9">
        <v>385.6</v>
      </c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</row>
    <row r="52" spans="1:28" x14ac:dyDescent="0.25">
      <c r="A52" s="6"/>
      <c r="B52" s="10" t="s">
        <v>104</v>
      </c>
      <c r="C52" s="16"/>
      <c r="D52" s="16"/>
      <c r="E52" s="6"/>
      <c r="F52" s="6"/>
      <c r="G52" s="7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>
        <v>24</v>
      </c>
    </row>
    <row r="53" spans="1:28" x14ac:dyDescent="0.25">
      <c r="A53" s="6"/>
      <c r="B53" s="10" t="s">
        <v>73</v>
      </c>
      <c r="C53" s="16"/>
      <c r="D53" s="16"/>
      <c r="E53" s="6" t="s">
        <v>7</v>
      </c>
      <c r="F53" s="6" t="s">
        <v>7</v>
      </c>
      <c r="G53" s="7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</row>
    <row r="54" spans="1:28" x14ac:dyDescent="0.25">
      <c r="A54" s="8" t="s">
        <v>105</v>
      </c>
      <c r="B54" s="8" t="s">
        <v>106</v>
      </c>
      <c r="C54" s="17">
        <v>43397</v>
      </c>
      <c r="D54" s="17">
        <v>44492</v>
      </c>
      <c r="E54" s="8" t="s">
        <v>18</v>
      </c>
      <c r="F54" s="8" t="s">
        <v>12</v>
      </c>
      <c r="G54" s="9">
        <v>235.95</v>
      </c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</row>
    <row r="55" spans="1:28" x14ac:dyDescent="0.25">
      <c r="A55" s="8" t="s">
        <v>107</v>
      </c>
      <c r="B55" s="8" t="s">
        <v>108</v>
      </c>
      <c r="C55" s="17">
        <v>43397</v>
      </c>
      <c r="D55" s="17">
        <v>44492</v>
      </c>
      <c r="E55" s="8" t="s">
        <v>18</v>
      </c>
      <c r="F55" s="8" t="s">
        <v>12</v>
      </c>
      <c r="G55" s="9">
        <v>399.93</v>
      </c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</row>
    <row r="56" spans="1:28" x14ac:dyDescent="0.25">
      <c r="A56" s="8" t="s">
        <v>109</v>
      </c>
      <c r="B56" s="8" t="s">
        <v>110</v>
      </c>
      <c r="C56" s="17">
        <v>43397</v>
      </c>
      <c r="D56" s="17">
        <v>44492</v>
      </c>
      <c r="E56" s="8" t="s">
        <v>18</v>
      </c>
      <c r="F56" s="8" t="s">
        <v>12</v>
      </c>
      <c r="G56" s="9">
        <v>175.87</v>
      </c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</row>
    <row r="57" spans="1:28" x14ac:dyDescent="0.25">
      <c r="A57" s="8" t="s">
        <v>111</v>
      </c>
      <c r="B57" s="8" t="s">
        <v>112</v>
      </c>
      <c r="C57" s="17">
        <v>43397</v>
      </c>
      <c r="D57" s="17">
        <v>44492</v>
      </c>
      <c r="E57" s="8" t="s">
        <v>18</v>
      </c>
      <c r="F57" s="8" t="s">
        <v>12</v>
      </c>
      <c r="G57" s="9">
        <v>74.39</v>
      </c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</row>
    <row r="58" spans="1:28" x14ac:dyDescent="0.25">
      <c r="A58" s="8" t="s">
        <v>113</v>
      </c>
      <c r="B58" s="8" t="s">
        <v>114</v>
      </c>
      <c r="C58" s="17">
        <v>43397</v>
      </c>
      <c r="D58" s="17">
        <v>44492</v>
      </c>
      <c r="E58" s="8" t="s">
        <v>18</v>
      </c>
      <c r="F58" s="8" t="s">
        <v>12</v>
      </c>
      <c r="G58" s="9">
        <v>135.74</v>
      </c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</row>
    <row r="59" spans="1:28" x14ac:dyDescent="0.25">
      <c r="A59" s="8" t="s">
        <v>115</v>
      </c>
      <c r="B59" s="8" t="s">
        <v>116</v>
      </c>
      <c r="C59" s="17">
        <v>43397</v>
      </c>
      <c r="D59" s="17">
        <v>44492</v>
      </c>
      <c r="E59" s="8" t="s">
        <v>18</v>
      </c>
      <c r="F59" s="8" t="s">
        <v>12</v>
      </c>
      <c r="G59" s="9">
        <v>226.84</v>
      </c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</row>
    <row r="60" spans="1:28" x14ac:dyDescent="0.25">
      <c r="A60" s="8" t="s">
        <v>117</v>
      </c>
      <c r="B60" s="8" t="s">
        <v>118</v>
      </c>
      <c r="C60" s="17">
        <v>43397</v>
      </c>
      <c r="D60" s="17">
        <v>44492</v>
      </c>
      <c r="E60" s="8" t="s">
        <v>18</v>
      </c>
      <c r="F60" s="8" t="s">
        <v>12</v>
      </c>
      <c r="G60" s="9">
        <v>111.92</v>
      </c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</row>
    <row r="61" spans="1:28" x14ac:dyDescent="0.25">
      <c r="A61" s="8" t="s">
        <v>119</v>
      </c>
      <c r="B61" s="8" t="s">
        <v>120</v>
      </c>
      <c r="C61" s="17">
        <v>43397</v>
      </c>
      <c r="D61" s="17">
        <v>44492</v>
      </c>
      <c r="E61" s="8" t="s">
        <v>18</v>
      </c>
      <c r="F61" s="8" t="s">
        <v>12</v>
      </c>
      <c r="G61" s="9">
        <v>709.68</v>
      </c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</row>
    <row r="62" spans="1:28" x14ac:dyDescent="0.25">
      <c r="A62" s="8" t="s">
        <v>121</v>
      </c>
      <c r="B62" s="8" t="s">
        <v>122</v>
      </c>
      <c r="C62" s="17">
        <v>43397</v>
      </c>
      <c r="D62" s="17">
        <v>44492</v>
      </c>
      <c r="E62" s="8" t="s">
        <v>18</v>
      </c>
      <c r="F62" s="8" t="s">
        <v>12</v>
      </c>
      <c r="G62" s="9">
        <v>135.27000000000001</v>
      </c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</row>
    <row r="63" spans="1:28" x14ac:dyDescent="0.25">
      <c r="A63" s="8" t="s">
        <v>123</v>
      </c>
      <c r="B63" s="8" t="s">
        <v>124</v>
      </c>
      <c r="C63" s="17">
        <v>43397</v>
      </c>
      <c r="D63" s="17">
        <v>44492</v>
      </c>
      <c r="E63" s="8" t="s">
        <v>18</v>
      </c>
      <c r="F63" s="8" t="s">
        <v>12</v>
      </c>
      <c r="G63" s="9">
        <v>182.64</v>
      </c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</row>
    <row r="64" spans="1:28" x14ac:dyDescent="0.25">
      <c r="A64" s="8" t="s">
        <v>125</v>
      </c>
      <c r="B64" s="8" t="s">
        <v>126</v>
      </c>
      <c r="C64" s="17">
        <v>43397</v>
      </c>
      <c r="D64" s="17">
        <v>44492</v>
      </c>
      <c r="E64" s="8" t="s">
        <v>18</v>
      </c>
      <c r="F64" s="8" t="s">
        <v>12</v>
      </c>
      <c r="G64" s="9">
        <v>561.5</v>
      </c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</row>
    <row r="65" spans="1:28" x14ac:dyDescent="0.25">
      <c r="A65" s="8" t="s">
        <v>127</v>
      </c>
      <c r="B65" s="8" t="s">
        <v>128</v>
      </c>
      <c r="C65" s="17">
        <v>43397</v>
      </c>
      <c r="D65" s="17">
        <v>44492</v>
      </c>
      <c r="E65" s="8" t="s">
        <v>18</v>
      </c>
      <c r="F65" s="8" t="s">
        <v>12</v>
      </c>
      <c r="G65" s="9">
        <v>837.97</v>
      </c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</row>
    <row r="66" spans="1:28" x14ac:dyDescent="0.25">
      <c r="A66" s="6"/>
      <c r="B66" s="10" t="s">
        <v>129</v>
      </c>
      <c r="C66" s="16"/>
      <c r="D66" s="16"/>
      <c r="E66" s="6"/>
      <c r="F66" s="6"/>
      <c r="G66" s="7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>
        <v>22</v>
      </c>
    </row>
    <row r="67" spans="1:28" x14ac:dyDescent="0.25">
      <c r="A67" s="8" t="s">
        <v>130</v>
      </c>
      <c r="B67" s="8" t="s">
        <v>131</v>
      </c>
      <c r="C67" s="17">
        <v>43397</v>
      </c>
      <c r="D67" s="17">
        <v>44492</v>
      </c>
      <c r="E67" s="8" t="s">
        <v>18</v>
      </c>
      <c r="F67" s="8" t="s">
        <v>12</v>
      </c>
      <c r="G67" s="9">
        <v>413.68</v>
      </c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</row>
    <row r="68" spans="1:28" x14ac:dyDescent="0.25">
      <c r="A68" s="8" t="s">
        <v>132</v>
      </c>
      <c r="B68" s="8" t="s">
        <v>133</v>
      </c>
      <c r="C68" s="17">
        <v>43397</v>
      </c>
      <c r="D68" s="17">
        <v>44492</v>
      </c>
      <c r="E68" s="8" t="s">
        <v>18</v>
      </c>
      <c r="F68" s="8" t="s">
        <v>12</v>
      </c>
      <c r="G68" s="9">
        <v>290.61</v>
      </c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</row>
    <row r="69" spans="1:28" x14ac:dyDescent="0.25">
      <c r="A69" s="8" t="s">
        <v>134</v>
      </c>
      <c r="B69" s="8" t="s">
        <v>135</v>
      </c>
      <c r="C69" s="17">
        <v>43397</v>
      </c>
      <c r="D69" s="17">
        <v>44492</v>
      </c>
      <c r="E69" s="8" t="s">
        <v>18</v>
      </c>
      <c r="F69" s="8" t="s">
        <v>12</v>
      </c>
      <c r="G69" s="9">
        <v>455.13</v>
      </c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</row>
    <row r="70" spans="1:28" x14ac:dyDescent="0.25">
      <c r="A70" s="8" t="s">
        <v>136</v>
      </c>
      <c r="B70" s="8" t="s">
        <v>137</v>
      </c>
      <c r="C70" s="17">
        <v>43397</v>
      </c>
      <c r="D70" s="17">
        <v>44492</v>
      </c>
      <c r="E70" s="8" t="s">
        <v>18</v>
      </c>
      <c r="F70" s="8" t="s">
        <v>12</v>
      </c>
      <c r="G70" s="9">
        <v>457.6</v>
      </c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</row>
    <row r="71" spans="1:28" x14ac:dyDescent="0.25">
      <c r="A71" s="8" t="s">
        <v>138</v>
      </c>
      <c r="B71" s="8" t="s">
        <v>139</v>
      </c>
      <c r="C71" s="17">
        <v>43397</v>
      </c>
      <c r="D71" s="17">
        <v>44492</v>
      </c>
      <c r="E71" s="8" t="s">
        <v>18</v>
      </c>
      <c r="F71" s="8" t="s">
        <v>12</v>
      </c>
      <c r="G71" s="9">
        <v>308.83</v>
      </c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</row>
    <row r="72" spans="1:28" x14ac:dyDescent="0.25">
      <c r="A72" s="8" t="s">
        <v>140</v>
      </c>
      <c r="B72" s="8" t="s">
        <v>141</v>
      </c>
      <c r="C72" s="17">
        <v>43397</v>
      </c>
      <c r="D72" s="17">
        <v>44492</v>
      </c>
      <c r="E72" s="8" t="s">
        <v>18</v>
      </c>
      <c r="F72" s="8" t="s">
        <v>12</v>
      </c>
      <c r="G72" s="9">
        <v>403.05</v>
      </c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</row>
    <row r="73" spans="1:28" x14ac:dyDescent="0.25">
      <c r="A73" s="8" t="s">
        <v>142</v>
      </c>
      <c r="B73" s="8" t="s">
        <v>143</v>
      </c>
      <c r="C73" s="17">
        <v>43397</v>
      </c>
      <c r="D73" s="17">
        <v>44492</v>
      </c>
      <c r="E73" s="8" t="s">
        <v>18</v>
      </c>
      <c r="F73" s="8" t="s">
        <v>12</v>
      </c>
      <c r="G73" s="9">
        <v>403.05</v>
      </c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</row>
    <row r="74" spans="1:28" x14ac:dyDescent="0.25">
      <c r="A74" s="8" t="s">
        <v>144</v>
      </c>
      <c r="B74" s="8" t="s">
        <v>145</v>
      </c>
      <c r="C74" s="17">
        <v>43397</v>
      </c>
      <c r="D74" s="17">
        <v>44492</v>
      </c>
      <c r="E74" s="8" t="s">
        <v>18</v>
      </c>
      <c r="F74" s="8" t="s">
        <v>12</v>
      </c>
      <c r="G74" s="9">
        <v>439.85</v>
      </c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</row>
    <row r="75" spans="1:28" x14ac:dyDescent="0.25">
      <c r="A75" s="8" t="s">
        <v>146</v>
      </c>
      <c r="B75" s="8" t="s">
        <v>147</v>
      </c>
      <c r="C75" s="17">
        <v>43397</v>
      </c>
      <c r="D75" s="17">
        <v>44492</v>
      </c>
      <c r="E75" s="8" t="s">
        <v>18</v>
      </c>
      <c r="F75" s="8" t="s">
        <v>12</v>
      </c>
      <c r="G75" s="9">
        <v>317.95</v>
      </c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</row>
    <row r="76" spans="1:28" x14ac:dyDescent="0.25">
      <c r="A76" s="8" t="s">
        <v>148</v>
      </c>
      <c r="B76" s="8" t="s">
        <v>149</v>
      </c>
      <c r="C76" s="17">
        <v>43397</v>
      </c>
      <c r="D76" s="17">
        <v>44492</v>
      </c>
      <c r="E76" s="8" t="s">
        <v>18</v>
      </c>
      <c r="F76" s="8" t="s">
        <v>12</v>
      </c>
      <c r="G76" s="9">
        <v>365.3</v>
      </c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</row>
    <row r="77" spans="1:28" x14ac:dyDescent="0.25">
      <c r="A77" s="6"/>
      <c r="B77" s="10" t="s">
        <v>150</v>
      </c>
      <c r="C77" s="16"/>
      <c r="D77" s="16"/>
      <c r="E77" s="6"/>
      <c r="F77" s="6"/>
      <c r="G77" s="7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>
        <v>12</v>
      </c>
    </row>
    <row r="78" spans="1:28" x14ac:dyDescent="0.25">
      <c r="A78" s="8" t="s">
        <v>151</v>
      </c>
      <c r="B78" s="8" t="s">
        <v>152</v>
      </c>
      <c r="C78" s="17">
        <v>43397</v>
      </c>
      <c r="D78" s="17">
        <v>44492</v>
      </c>
      <c r="E78" s="8" t="s">
        <v>11</v>
      </c>
      <c r="F78" s="8" t="s">
        <v>12</v>
      </c>
      <c r="G78" s="9">
        <v>195.87</v>
      </c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</row>
    <row r="79" spans="1:28" x14ac:dyDescent="0.25">
      <c r="A79" s="8" t="s">
        <v>153</v>
      </c>
      <c r="B79" s="8" t="s">
        <v>154</v>
      </c>
      <c r="C79" s="17">
        <v>43397</v>
      </c>
      <c r="D79" s="17">
        <v>44492</v>
      </c>
      <c r="E79" s="8" t="s">
        <v>11</v>
      </c>
      <c r="F79" s="8" t="s">
        <v>12</v>
      </c>
      <c r="G79" s="9">
        <v>94.69</v>
      </c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</row>
    <row r="80" spans="1:28" x14ac:dyDescent="0.25">
      <c r="A80" s="8" t="s">
        <v>155</v>
      </c>
      <c r="B80" s="8" t="s">
        <v>156</v>
      </c>
      <c r="C80" s="17">
        <v>43397</v>
      </c>
      <c r="D80" s="17">
        <v>44492</v>
      </c>
      <c r="E80" s="8" t="s">
        <v>11</v>
      </c>
      <c r="F80" s="8" t="s">
        <v>12</v>
      </c>
      <c r="G80" s="9">
        <v>281.5</v>
      </c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</row>
    <row r="81" spans="1:28" x14ac:dyDescent="0.25">
      <c r="A81" s="8" t="s">
        <v>157</v>
      </c>
      <c r="B81" s="8" t="s">
        <v>158</v>
      </c>
      <c r="C81" s="17">
        <v>43397</v>
      </c>
      <c r="D81" s="17">
        <v>44492</v>
      </c>
      <c r="E81" s="8" t="s">
        <v>11</v>
      </c>
      <c r="F81" s="8" t="s">
        <v>12</v>
      </c>
      <c r="G81" s="9">
        <v>257.06</v>
      </c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</row>
    <row r="82" spans="1:28" x14ac:dyDescent="0.25">
      <c r="A82" s="6"/>
      <c r="B82" s="10" t="s">
        <v>159</v>
      </c>
      <c r="C82" s="16"/>
      <c r="D82" s="16"/>
      <c r="E82" s="6"/>
      <c r="F82" s="6"/>
      <c r="G82" s="7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>
        <v>24</v>
      </c>
    </row>
    <row r="83" spans="1:28" x14ac:dyDescent="0.25">
      <c r="A83" s="8" t="s">
        <v>160</v>
      </c>
      <c r="B83" s="8" t="s">
        <v>161</v>
      </c>
      <c r="C83" s="17">
        <v>43397</v>
      </c>
      <c r="D83" s="17">
        <v>44492</v>
      </c>
      <c r="E83" s="8" t="s">
        <v>11</v>
      </c>
      <c r="F83" s="8" t="s">
        <v>12</v>
      </c>
      <c r="G83" s="9">
        <v>385.08</v>
      </c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</row>
    <row r="84" spans="1:28" x14ac:dyDescent="0.25">
      <c r="A84" s="8" t="s">
        <v>162</v>
      </c>
      <c r="B84" s="8" t="s">
        <v>163</v>
      </c>
      <c r="C84" s="17">
        <v>43397</v>
      </c>
      <c r="D84" s="17">
        <v>44492</v>
      </c>
      <c r="E84" s="8" t="s">
        <v>11</v>
      </c>
      <c r="F84" s="8" t="s">
        <v>12</v>
      </c>
      <c r="G84" s="9">
        <v>587.76</v>
      </c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</row>
    <row r="85" spans="1:28" x14ac:dyDescent="0.25">
      <c r="A85" s="8" t="s">
        <v>164</v>
      </c>
      <c r="B85" s="8" t="s">
        <v>165</v>
      </c>
      <c r="C85" s="17">
        <v>43397</v>
      </c>
      <c r="D85" s="17">
        <v>44492</v>
      </c>
      <c r="E85" s="8" t="s">
        <v>11</v>
      </c>
      <c r="F85" s="8" t="s">
        <v>12</v>
      </c>
      <c r="G85" s="9">
        <v>324.70999999999998</v>
      </c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</row>
    <row r="86" spans="1:28" x14ac:dyDescent="0.25">
      <c r="A86" s="8" t="s">
        <v>166</v>
      </c>
      <c r="B86" s="8" t="s">
        <v>167</v>
      </c>
      <c r="C86" s="17">
        <v>43397</v>
      </c>
      <c r="D86" s="17">
        <v>44492</v>
      </c>
      <c r="E86" s="8" t="s">
        <v>11</v>
      </c>
      <c r="F86" s="8" t="s">
        <v>12</v>
      </c>
      <c r="G86" s="9">
        <v>500.61</v>
      </c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</row>
    <row r="87" spans="1:28" x14ac:dyDescent="0.25">
      <c r="A87" s="8" t="s">
        <v>168</v>
      </c>
      <c r="B87" s="8" t="s">
        <v>169</v>
      </c>
      <c r="C87" s="17">
        <v>43397</v>
      </c>
      <c r="D87" s="17">
        <v>44492</v>
      </c>
      <c r="E87" s="8" t="s">
        <v>11</v>
      </c>
      <c r="F87" s="8" t="s">
        <v>12</v>
      </c>
      <c r="G87" s="9">
        <v>182.63</v>
      </c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</row>
    <row r="88" spans="1:28" x14ac:dyDescent="0.25">
      <c r="A88" s="8" t="s">
        <v>170</v>
      </c>
      <c r="B88" s="8" t="s">
        <v>171</v>
      </c>
      <c r="C88" s="17">
        <v>43397</v>
      </c>
      <c r="D88" s="17">
        <v>44492</v>
      </c>
      <c r="E88" s="8" t="s">
        <v>11</v>
      </c>
      <c r="F88" s="8" t="s">
        <v>12</v>
      </c>
      <c r="G88" s="9">
        <v>679.54</v>
      </c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</row>
    <row r="89" spans="1:28" x14ac:dyDescent="0.25">
      <c r="A89" s="8" t="s">
        <v>172</v>
      </c>
      <c r="B89" s="8" t="s">
        <v>173</v>
      </c>
      <c r="C89" s="17">
        <v>43397</v>
      </c>
      <c r="D89" s="17">
        <v>44492</v>
      </c>
      <c r="E89" s="8" t="s">
        <v>11</v>
      </c>
      <c r="F89" s="8" t="s">
        <v>12</v>
      </c>
      <c r="G89" s="9">
        <v>976.83</v>
      </c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</row>
    <row r="90" spans="1:28" x14ac:dyDescent="0.25">
      <c r="A90" s="8" t="s">
        <v>174</v>
      </c>
      <c r="B90" s="8" t="s">
        <v>175</v>
      </c>
      <c r="C90" s="17">
        <v>43397</v>
      </c>
      <c r="D90" s="17">
        <v>44492</v>
      </c>
      <c r="E90" s="8" t="s">
        <v>11</v>
      </c>
      <c r="F90" s="8" t="s">
        <v>12</v>
      </c>
      <c r="G90" s="9">
        <v>1059.42</v>
      </c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</row>
    <row r="91" spans="1:28" x14ac:dyDescent="0.25">
      <c r="A91" s="6"/>
      <c r="B91" s="12" t="s">
        <v>176</v>
      </c>
      <c r="C91" s="16"/>
      <c r="D91" s="16"/>
      <c r="E91" s="6"/>
      <c r="F91" s="6"/>
      <c r="G91" s="7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>
        <v>9</v>
      </c>
    </row>
    <row r="92" spans="1:28" x14ac:dyDescent="0.25">
      <c r="A92" s="8" t="s">
        <v>177</v>
      </c>
      <c r="B92" s="8" t="s">
        <v>178</v>
      </c>
      <c r="C92" s="17">
        <v>43397</v>
      </c>
      <c r="D92" s="17">
        <v>44492</v>
      </c>
      <c r="E92" s="8" t="s">
        <v>18</v>
      </c>
      <c r="F92" s="8" t="s">
        <v>12</v>
      </c>
      <c r="G92" s="9">
        <v>175.87</v>
      </c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</row>
    <row r="93" spans="1:28" x14ac:dyDescent="0.25">
      <c r="A93" s="8" t="s">
        <v>179</v>
      </c>
      <c r="B93" s="8" t="s">
        <v>180</v>
      </c>
      <c r="C93" s="17">
        <v>43397</v>
      </c>
      <c r="D93" s="17">
        <v>44492</v>
      </c>
      <c r="E93" s="8" t="s">
        <v>18</v>
      </c>
      <c r="F93" s="8" t="s">
        <v>12</v>
      </c>
      <c r="G93" s="9">
        <v>473.55</v>
      </c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</row>
    <row r="94" spans="1:28" x14ac:dyDescent="0.25">
      <c r="A94" s="8" t="s">
        <v>181</v>
      </c>
      <c r="B94" s="8" t="s">
        <v>182</v>
      </c>
      <c r="C94" s="17">
        <v>43397</v>
      </c>
      <c r="D94" s="17">
        <v>44492</v>
      </c>
      <c r="E94" s="8" t="s">
        <v>18</v>
      </c>
      <c r="F94" s="8" t="s">
        <v>12</v>
      </c>
      <c r="G94" s="9">
        <v>581.79999999999995</v>
      </c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</row>
    <row r="95" spans="1:28" x14ac:dyDescent="0.25">
      <c r="A95" s="6"/>
      <c r="B95" s="10" t="s">
        <v>183</v>
      </c>
      <c r="C95" s="16"/>
      <c r="D95" s="16"/>
      <c r="E95" s="6" t="s">
        <v>7</v>
      </c>
      <c r="F95" s="6" t="s">
        <v>7</v>
      </c>
      <c r="G95" s="7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</row>
    <row r="96" spans="1:28" x14ac:dyDescent="0.25">
      <c r="A96" s="8" t="s">
        <v>184</v>
      </c>
      <c r="B96" s="8" t="s">
        <v>185</v>
      </c>
      <c r="C96" s="17">
        <v>43397</v>
      </c>
      <c r="D96" s="17">
        <v>44492</v>
      </c>
      <c r="E96" s="8" t="s">
        <v>11</v>
      </c>
      <c r="F96" s="8" t="s">
        <v>12</v>
      </c>
      <c r="G96" s="9">
        <v>1910.96</v>
      </c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</row>
    <row r="97" spans="1:28" x14ac:dyDescent="0.25">
      <c r="A97" s="8" t="s">
        <v>186</v>
      </c>
      <c r="B97" s="8" t="s">
        <v>187</v>
      </c>
      <c r="C97" s="17">
        <v>43397</v>
      </c>
      <c r="D97" s="17">
        <v>44492</v>
      </c>
      <c r="E97" s="8" t="s">
        <v>11</v>
      </c>
      <c r="F97" s="8" t="s">
        <v>12</v>
      </c>
      <c r="G97" s="9">
        <v>563.88</v>
      </c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</row>
    <row r="98" spans="1:28" x14ac:dyDescent="0.25">
      <c r="A98" s="8" t="s">
        <v>188</v>
      </c>
      <c r="B98" s="8" t="s">
        <v>189</v>
      </c>
      <c r="C98" s="17">
        <v>43397</v>
      </c>
      <c r="D98" s="17">
        <v>44492</v>
      </c>
      <c r="E98" s="8" t="s">
        <v>11</v>
      </c>
      <c r="F98" s="8" t="s">
        <v>12</v>
      </c>
      <c r="G98" s="9">
        <v>1188.48</v>
      </c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</row>
    <row r="99" spans="1:28" x14ac:dyDescent="0.25">
      <c r="A99" s="8" t="s">
        <v>190</v>
      </c>
      <c r="B99" s="8" t="s">
        <v>191</v>
      </c>
      <c r="C99" s="17">
        <v>43397</v>
      </c>
      <c r="D99" s="17">
        <v>44492</v>
      </c>
      <c r="E99" s="8" t="s">
        <v>11</v>
      </c>
      <c r="F99" s="8" t="s">
        <v>12</v>
      </c>
      <c r="G99" s="9">
        <v>4180.58</v>
      </c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</row>
    <row r="100" spans="1:28" x14ac:dyDescent="0.25">
      <c r="A100" s="8" t="s">
        <v>192</v>
      </c>
      <c r="B100" s="8" t="s">
        <v>193</v>
      </c>
      <c r="C100" s="17">
        <v>43397</v>
      </c>
      <c r="D100" s="17">
        <v>44492</v>
      </c>
      <c r="E100" s="8" t="s">
        <v>11</v>
      </c>
      <c r="F100" s="8" t="s">
        <v>12</v>
      </c>
      <c r="G100" s="9">
        <v>2278.7800000000002</v>
      </c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</row>
    <row r="101" spans="1:28" x14ac:dyDescent="0.25">
      <c r="A101" s="8" t="s">
        <v>194</v>
      </c>
      <c r="B101" s="8" t="s">
        <v>195</v>
      </c>
      <c r="C101" s="17">
        <v>43397</v>
      </c>
      <c r="D101" s="17">
        <v>44492</v>
      </c>
      <c r="E101" s="8" t="s">
        <v>11</v>
      </c>
      <c r="F101" s="8" t="s">
        <v>12</v>
      </c>
      <c r="G101" s="9">
        <v>2876.43</v>
      </c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</row>
    <row r="102" spans="1:28" x14ac:dyDescent="0.25">
      <c r="A102" s="6"/>
      <c r="B102" s="11" t="s">
        <v>196</v>
      </c>
      <c r="C102" s="16"/>
      <c r="D102" s="16"/>
      <c r="E102" s="6"/>
      <c r="F102" s="6"/>
      <c r="G102" s="7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>
        <v>6</v>
      </c>
    </row>
    <row r="103" spans="1:28" x14ac:dyDescent="0.25">
      <c r="A103" s="8" t="s">
        <v>197</v>
      </c>
      <c r="B103" s="8" t="s">
        <v>198</v>
      </c>
      <c r="C103" s="17">
        <v>43397</v>
      </c>
      <c r="D103" s="17">
        <v>44492</v>
      </c>
      <c r="E103" s="8" t="s">
        <v>18</v>
      </c>
      <c r="F103" s="8" t="s">
        <v>12</v>
      </c>
      <c r="G103" s="9">
        <v>77.77</v>
      </c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</row>
    <row r="104" spans="1:28" x14ac:dyDescent="0.25">
      <c r="A104" s="8" t="s">
        <v>199</v>
      </c>
      <c r="B104" s="8" t="s">
        <v>200</v>
      </c>
      <c r="C104" s="17">
        <v>43397</v>
      </c>
      <c r="D104" s="17">
        <v>44492</v>
      </c>
      <c r="E104" s="8" t="s">
        <v>18</v>
      </c>
      <c r="F104" s="8" t="s">
        <v>12</v>
      </c>
      <c r="G104" s="9">
        <v>104.77</v>
      </c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</row>
    <row r="105" spans="1:28" x14ac:dyDescent="0.25">
      <c r="A105" s="6"/>
      <c r="B105" s="10" t="s">
        <v>201</v>
      </c>
      <c r="C105" s="16"/>
      <c r="D105" s="16"/>
      <c r="E105" s="6"/>
      <c r="F105" s="6"/>
      <c r="G105" s="7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>
        <v>5</v>
      </c>
    </row>
    <row r="106" spans="1:28" x14ac:dyDescent="0.25">
      <c r="A106" s="8" t="s">
        <v>202</v>
      </c>
      <c r="B106" s="8" t="s">
        <v>203</v>
      </c>
      <c r="C106" s="17">
        <v>43397</v>
      </c>
      <c r="D106" s="17">
        <v>44492</v>
      </c>
      <c r="E106" s="8" t="s">
        <v>18</v>
      </c>
      <c r="F106" s="8" t="s">
        <v>12</v>
      </c>
      <c r="G106" s="9">
        <v>229.99</v>
      </c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</row>
    <row r="107" spans="1:28" x14ac:dyDescent="0.25">
      <c r="A107" s="8" t="s">
        <v>204</v>
      </c>
      <c r="B107" s="8" t="s">
        <v>205</v>
      </c>
      <c r="C107" s="17">
        <v>43397</v>
      </c>
      <c r="D107" s="17">
        <v>44492</v>
      </c>
      <c r="E107" s="8" t="s">
        <v>18</v>
      </c>
      <c r="F107" s="8" t="s">
        <v>12</v>
      </c>
      <c r="G107" s="9">
        <v>284.73</v>
      </c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</row>
    <row r="108" spans="1:28" x14ac:dyDescent="0.25">
      <c r="A108" s="6"/>
      <c r="B108" s="10" t="s">
        <v>206</v>
      </c>
      <c r="C108" s="16"/>
      <c r="D108" s="16"/>
      <c r="E108" s="6"/>
      <c r="F108" s="6"/>
      <c r="G108" s="7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>
        <v>2</v>
      </c>
    </row>
    <row r="109" spans="1:28" x14ac:dyDescent="0.25">
      <c r="A109" s="8" t="s">
        <v>207</v>
      </c>
      <c r="B109" s="8" t="s">
        <v>208</v>
      </c>
      <c r="C109" s="17">
        <v>43397</v>
      </c>
      <c r="D109" s="17">
        <v>44492</v>
      </c>
      <c r="E109" s="8" t="s">
        <v>18</v>
      </c>
      <c r="F109" s="8" t="s">
        <v>12</v>
      </c>
      <c r="G109" s="9">
        <v>676.5</v>
      </c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</row>
  </sheetData>
  <hyperlinks>
    <hyperlink ref="I4" r:id="rId1"/>
    <hyperlink ref="I6" r:id="rId2"/>
    <hyperlink ref="I2" r:id="rId3"/>
  </hyperlinks>
  <pageMargins left="0.7" right="0.7" top="0.75" bottom="0.75" header="0.3" footer="0.3"/>
  <pageSetup paperSize="9" orientation="portrait"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1</vt:i4>
      </vt:variant>
    </vt:vector>
  </HeadingPairs>
  <TitlesOfParts>
    <vt:vector size="3" baseType="lpstr">
      <vt:lpstr>Commande</vt:lpstr>
      <vt:lpstr>Données SAP</vt:lpstr>
      <vt:lpstr>Familles</vt:lpstr>
    </vt:vector>
  </TitlesOfParts>
  <Company>Infrabel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BALDINI Jérôme</dc:creator>
  <cp:lastModifiedBy>Hicham Maddouch</cp:lastModifiedBy>
  <dcterms:created xsi:type="dcterms:W3CDTF">2019-11-21T14:09:12Z</dcterms:created>
  <dcterms:modified xsi:type="dcterms:W3CDTF">2019-11-28T06:28:16Z</dcterms:modified>
</cp:coreProperties>
</file>