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065" activeTab="1"/>
  </bookViews>
  <sheets>
    <sheet name="JANVIER" sheetId="1" r:id="rId1"/>
    <sheet name="TOTAL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2" l="1"/>
  <c r="I6" i="2"/>
  <c r="E7" i="2"/>
  <c r="I7" i="2"/>
  <c r="E8" i="2"/>
  <c r="I8" i="2"/>
  <c r="E9" i="2"/>
  <c r="I9" i="2"/>
  <c r="E10" i="2"/>
  <c r="I10" i="2"/>
  <c r="E11" i="2"/>
  <c r="I11" i="2"/>
  <c r="E12" i="2"/>
  <c r="I12" i="2"/>
  <c r="E13" i="2"/>
  <c r="I13" i="2"/>
  <c r="E14" i="2"/>
  <c r="I14" i="2"/>
  <c r="E15" i="2"/>
  <c r="I15" i="2"/>
  <c r="E16" i="2"/>
  <c r="I16" i="2"/>
  <c r="E17" i="2"/>
  <c r="I17" i="2"/>
  <c r="E18" i="2"/>
  <c r="I18" i="2"/>
  <c r="E19" i="2"/>
  <c r="I19" i="2"/>
  <c r="E20" i="2"/>
  <c r="I20" i="2"/>
  <c r="E21" i="2"/>
  <c r="I21" i="2"/>
  <c r="E22" i="2"/>
  <c r="I22" i="2"/>
  <c r="E23" i="2"/>
  <c r="I23" i="2"/>
  <c r="E24" i="2"/>
  <c r="I24" i="2"/>
  <c r="H16" i="2"/>
  <c r="L17" i="2"/>
  <c r="L19" i="2"/>
  <c r="H21" i="2"/>
  <c r="L22" i="2"/>
  <c r="H24" i="2"/>
  <c r="F6" i="2"/>
  <c r="J6" i="2"/>
  <c r="F7" i="2"/>
  <c r="J7" i="2"/>
  <c r="F8" i="2"/>
  <c r="J8" i="2"/>
  <c r="F9" i="2"/>
  <c r="J9" i="2"/>
  <c r="F10" i="2"/>
  <c r="J10" i="2"/>
  <c r="F11" i="2"/>
  <c r="J11" i="2"/>
  <c r="F12" i="2"/>
  <c r="J12" i="2"/>
  <c r="F13" i="2"/>
  <c r="J13" i="2"/>
  <c r="F14" i="2"/>
  <c r="J14" i="2"/>
  <c r="F15" i="2"/>
  <c r="J15" i="2"/>
  <c r="F16" i="2"/>
  <c r="J16" i="2"/>
  <c r="F17" i="2"/>
  <c r="J17" i="2"/>
  <c r="F18" i="2"/>
  <c r="J18" i="2"/>
  <c r="F19" i="2"/>
  <c r="J19" i="2"/>
  <c r="F20" i="2"/>
  <c r="J20" i="2"/>
  <c r="F21" i="2"/>
  <c r="J21" i="2"/>
  <c r="F22" i="2"/>
  <c r="J22" i="2"/>
  <c r="F23" i="2"/>
  <c r="J23" i="2"/>
  <c r="F24" i="2"/>
  <c r="J24" i="2"/>
  <c r="L6" i="2"/>
  <c r="H7" i="2"/>
  <c r="H8" i="2"/>
  <c r="H9" i="2"/>
  <c r="H10" i="2"/>
  <c r="H11" i="2"/>
  <c r="H12" i="2"/>
  <c r="H13" i="2"/>
  <c r="L14" i="2"/>
  <c r="L15" i="2"/>
  <c r="H17" i="2"/>
  <c r="L18" i="2"/>
  <c r="H20" i="2"/>
  <c r="L21" i="2"/>
  <c r="H23" i="2"/>
  <c r="L24" i="2"/>
  <c r="G6" i="2"/>
  <c r="K6" i="2"/>
  <c r="G7" i="2"/>
  <c r="K7" i="2"/>
  <c r="G8" i="2"/>
  <c r="K8" i="2"/>
  <c r="G9" i="2"/>
  <c r="K9" i="2"/>
  <c r="G10" i="2"/>
  <c r="K10" i="2"/>
  <c r="G11" i="2"/>
  <c r="K11" i="2"/>
  <c r="G12" i="2"/>
  <c r="K12" i="2"/>
  <c r="G13" i="2"/>
  <c r="K13" i="2"/>
  <c r="G14" i="2"/>
  <c r="K14" i="2"/>
  <c r="G15" i="2"/>
  <c r="K15" i="2"/>
  <c r="G16" i="2"/>
  <c r="K16" i="2"/>
  <c r="G17" i="2"/>
  <c r="K17" i="2"/>
  <c r="G18" i="2"/>
  <c r="K18" i="2"/>
  <c r="G19" i="2"/>
  <c r="K19" i="2"/>
  <c r="G20" i="2"/>
  <c r="K20" i="2"/>
  <c r="G21" i="2"/>
  <c r="K21" i="2"/>
  <c r="G22" i="2"/>
  <c r="K22" i="2"/>
  <c r="G23" i="2"/>
  <c r="K23" i="2"/>
  <c r="G24" i="2"/>
  <c r="K24" i="2"/>
  <c r="H6" i="2"/>
  <c r="L7" i="2"/>
  <c r="L8" i="2"/>
  <c r="L9" i="2"/>
  <c r="L10" i="2"/>
  <c r="L11" i="2"/>
  <c r="L12" i="2"/>
  <c r="L13" i="2"/>
  <c r="H14" i="2"/>
  <c r="H15" i="2"/>
  <c r="L16" i="2"/>
  <c r="H18" i="2"/>
  <c r="H19" i="2"/>
  <c r="L20" i="2"/>
  <c r="H22" i="2"/>
  <c r="L23" i="2"/>
  <c r="L5" i="2"/>
  <c r="K5" i="2"/>
  <c r="J5" i="2"/>
  <c r="I5" i="2"/>
  <c r="H5" i="2"/>
  <c r="G5" i="2"/>
  <c r="F5" i="2"/>
  <c r="E5" i="2"/>
  <c r="D5" i="2"/>
  <c r="C5" i="2" l="1"/>
  <c r="D7" i="2"/>
  <c r="D11" i="2"/>
  <c r="D15" i="2"/>
  <c r="D19" i="2"/>
  <c r="D23" i="2"/>
  <c r="D13" i="2"/>
  <c r="D21" i="2"/>
  <c r="D10" i="2"/>
  <c r="D14" i="2"/>
  <c r="D22" i="2"/>
  <c r="D8" i="2"/>
  <c r="D12" i="2"/>
  <c r="D16" i="2"/>
  <c r="D20" i="2"/>
  <c r="D24" i="2"/>
  <c r="D9" i="2"/>
  <c r="D17" i="2"/>
  <c r="D6" i="2"/>
  <c r="D18" i="2"/>
  <c r="AE24" i="1" l="1"/>
  <c r="AG15" i="1"/>
  <c r="L5" i="1"/>
</calcChain>
</file>

<file path=xl/sharedStrings.xml><?xml version="1.0" encoding="utf-8"?>
<sst xmlns="http://schemas.openxmlformats.org/spreadsheetml/2006/main" count="103" uniqueCount="44">
  <si>
    <t>CLIENT</t>
  </si>
  <si>
    <t>PAYS</t>
  </si>
  <si>
    <t>GAMME A</t>
  </si>
  <si>
    <t>GAMME B</t>
  </si>
  <si>
    <t>Gamme C</t>
  </si>
  <si>
    <t>Gamme D</t>
  </si>
  <si>
    <t>Gamme E</t>
  </si>
  <si>
    <t>Gamme F</t>
  </si>
  <si>
    <t>Gamme G</t>
  </si>
  <si>
    <t>AA</t>
  </si>
  <si>
    <t>AB</t>
  </si>
  <si>
    <t>AC</t>
  </si>
  <si>
    <t>BA</t>
  </si>
  <si>
    <t>BB</t>
  </si>
  <si>
    <t>BC</t>
  </si>
  <si>
    <t>CA</t>
  </si>
  <si>
    <t>CB</t>
  </si>
  <si>
    <t>DA</t>
  </si>
  <si>
    <t>DB</t>
  </si>
  <si>
    <t>DC</t>
  </si>
  <si>
    <t>MOIS</t>
  </si>
  <si>
    <t>JANVIER</t>
  </si>
  <si>
    <t>A</t>
  </si>
  <si>
    <t>B</t>
  </si>
  <si>
    <t>D</t>
  </si>
  <si>
    <t>E</t>
  </si>
  <si>
    <t xml:space="preserve">F 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</si>
  <si>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</si>
  <si>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</si>
  <si>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</si>
  <si>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</si>
  <si>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</si>
  <si>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</si>
  <si>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</si>
  <si>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</si>
  <si>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</si>
  <si>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</si>
  <si>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C</t>
  </si>
  <si>
    <t xml:space="preserve">Q </t>
  </si>
  <si>
    <t>R</t>
  </si>
  <si>
    <t>S</t>
  </si>
  <si>
    <t>T</t>
  </si>
  <si>
    <t>FEVRIER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</si>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</sst>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6D4F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2" borderId="7" xfId="0" applyFont="1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0" fillId="2" borderId="3" xfId="0" applyFill="1" applyBorder="1"/>
    <xf numFmtId="0" fontId="0" fillId="2" borderId="1" xfId="0" applyFill="1" applyBorder="1"/>
    <xf numFmtId="0" fontId="0" fillId="2" borderId="10" xfId="0" applyFill="1" applyBorder="1"/>
    <xf numFmtId="0" fontId="0" fillId="2" borderId="11" xfId="0" applyFill="1" applyBorder="1"/>
    <xf numFmtId="0" fontId="0" fillId="3" borderId="3" xfId="0" applyFill="1" applyBorder="1"/>
    <xf numFmtId="0" fontId="0" fillId="3" borderId="1" xfId="0" applyFill="1" applyBorder="1"/>
    <xf numFmtId="0" fontId="0" fillId="3" borderId="10" xfId="0" applyFill="1" applyBorder="1"/>
    <xf numFmtId="0" fontId="0" fillId="4" borderId="12" xfId="0" applyFill="1" applyBorder="1"/>
    <xf numFmtId="0" fontId="0" fillId="5" borderId="11" xfId="0" applyFill="1" applyBorder="1"/>
    <xf numFmtId="0" fontId="0" fillId="5" borderId="13" xfId="0" applyFill="1" applyBorder="1"/>
    <xf numFmtId="0" fontId="0" fillId="5" borderId="12" xfId="0" applyFill="1" applyBorder="1"/>
    <xf numFmtId="0" fontId="0" fillId="6" borderId="12" xfId="0" applyFill="1" applyBorder="1"/>
    <xf numFmtId="0" fontId="0" fillId="7" borderId="11" xfId="0" applyFill="1" applyBorder="1"/>
    <xf numFmtId="0" fontId="0" fillId="8" borderId="3" xfId="0" applyFill="1" applyBorder="1"/>
    <xf numFmtId="0" fontId="0" fillId="8" borderId="1" xfId="0" applyFill="1" applyBorder="1"/>
    <xf numFmtId="0" fontId="0" fillId="8" borderId="2" xfId="0" applyFill="1" applyBorder="1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0" fillId="7" borderId="9" xfId="0" applyFill="1" applyBorder="1"/>
    <xf numFmtId="0" fontId="0" fillId="2" borderId="12" xfId="0" applyFill="1" applyBorder="1"/>
    <xf numFmtId="0" fontId="0" fillId="4" borderId="11" xfId="0" applyFill="1" applyBorder="1"/>
    <xf numFmtId="0" fontId="0" fillId="5" borderId="3" xfId="0" applyFill="1" applyBorder="1"/>
    <xf numFmtId="0" fontId="0" fillId="5" borderId="10" xfId="0" applyFill="1" applyBorder="1"/>
    <xf numFmtId="0" fontId="0" fillId="6" borderId="11" xfId="0" applyFill="1" applyBorder="1"/>
    <xf numFmtId="0" fontId="0" fillId="7" borderId="12" xfId="0" applyFill="1" applyBorder="1"/>
    <xf numFmtId="0" fontId="0" fillId="0" borderId="1" xfId="0" applyFill="1" applyBorder="1"/>
    <xf numFmtId="0" fontId="0" fillId="0" borderId="1" xfId="0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 wrapText="1"/>
    </xf>
    <xf numFmtId="0" fontId="0" fillId="9" borderId="1" xfId="0" applyFill="1" applyBorder="1"/>
    <xf numFmtId="0" fontId="1" fillId="2" borderId="14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J24"/>
  <sheetViews>
    <sheetView workbookViewId="0">
      <selection activeCell="K14" sqref="K14"/>
    </sheetView>
  </sheetViews>
  <sheetFormatPr baseColWidth="10" defaultColWidth="9.140625" defaultRowHeight="15" x14ac:dyDescent="0.25"/>
  <cols>
    <col min="1" max="1" width="7.7109375" customWidth="1"/>
    <col min="2" max="2" width="19.28515625" customWidth="1"/>
    <col min="28" max="28" width="10.28515625" customWidth="1"/>
  </cols>
  <sheetData>
    <row r="2" spans="1:36" x14ac:dyDescent="0.25">
      <c r="A2" s="30" t="s">
        <v>0</v>
      </c>
      <c r="B2" s="30" t="s">
        <v>1</v>
      </c>
      <c r="C2" s="56" t="s">
        <v>2</v>
      </c>
      <c r="D2" s="57"/>
      <c r="E2" s="57"/>
      <c r="F2" s="57"/>
      <c r="G2" s="57"/>
      <c r="H2" s="57"/>
      <c r="I2" s="57"/>
      <c r="J2" s="57"/>
      <c r="K2" s="57"/>
      <c r="L2" s="40" t="s">
        <v>3</v>
      </c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1" t="s">
        <v>4</v>
      </c>
      <c r="Z2" s="42"/>
      <c r="AA2" s="43" t="s">
        <v>5</v>
      </c>
      <c r="AB2" s="44"/>
      <c r="AC2" s="44"/>
      <c r="AD2" s="45"/>
      <c r="AE2" s="46" t="s">
        <v>6</v>
      </c>
      <c r="AF2" s="47" t="s">
        <v>7</v>
      </c>
      <c r="AG2" s="31" t="s">
        <v>8</v>
      </c>
      <c r="AH2" s="31"/>
      <c r="AI2" s="32"/>
      <c r="AJ2" s="33"/>
    </row>
    <row r="3" spans="1:36" x14ac:dyDescent="0.25">
      <c r="A3" s="30"/>
      <c r="B3" s="30"/>
      <c r="C3" s="34" t="s">
        <v>9</v>
      </c>
      <c r="D3" s="34"/>
      <c r="E3" s="34"/>
      <c r="F3" s="34"/>
      <c r="G3" s="34"/>
      <c r="H3" s="35"/>
      <c r="I3" s="34" t="s">
        <v>10</v>
      </c>
      <c r="J3" s="35"/>
      <c r="K3" s="1" t="s">
        <v>11</v>
      </c>
      <c r="L3" s="36" t="s">
        <v>12</v>
      </c>
      <c r="M3" s="36"/>
      <c r="N3" s="36"/>
      <c r="O3" s="36"/>
      <c r="P3" s="36"/>
      <c r="Q3" s="37"/>
      <c r="R3" s="36" t="s">
        <v>13</v>
      </c>
      <c r="S3" s="36"/>
      <c r="T3" s="37"/>
      <c r="U3" s="36" t="s">
        <v>14</v>
      </c>
      <c r="V3" s="36"/>
      <c r="W3" s="36"/>
      <c r="X3" s="37"/>
      <c r="Y3" s="2" t="s">
        <v>15</v>
      </c>
      <c r="Z3" s="2" t="s">
        <v>16</v>
      </c>
      <c r="AA3" s="3" t="s">
        <v>17</v>
      </c>
      <c r="AB3" s="3" t="s">
        <v>18</v>
      </c>
      <c r="AC3" s="38" t="s">
        <v>19</v>
      </c>
      <c r="AD3" s="39"/>
      <c r="AE3" s="46"/>
      <c r="AF3" s="47"/>
      <c r="AG3" s="31"/>
      <c r="AH3" s="31"/>
      <c r="AI3" s="32"/>
      <c r="AJ3" s="33"/>
    </row>
    <row r="4" spans="1:36" x14ac:dyDescent="0.25">
      <c r="A4" s="30"/>
      <c r="B4" s="30"/>
      <c r="C4" s="4">
        <v>1</v>
      </c>
      <c r="D4" s="5">
        <v>2</v>
      </c>
      <c r="E4" s="5">
        <v>3</v>
      </c>
      <c r="F4" s="5">
        <v>4</v>
      </c>
      <c r="G4" s="5">
        <v>5</v>
      </c>
      <c r="H4" s="6">
        <v>6</v>
      </c>
      <c r="I4" s="4">
        <v>7</v>
      </c>
      <c r="J4" s="6">
        <v>8</v>
      </c>
      <c r="K4" s="7">
        <v>9</v>
      </c>
      <c r="L4" s="8">
        <v>1</v>
      </c>
      <c r="M4" s="9">
        <v>2</v>
      </c>
      <c r="N4" s="9">
        <v>3</v>
      </c>
      <c r="O4" s="9">
        <v>4</v>
      </c>
      <c r="P4" s="9">
        <v>5</v>
      </c>
      <c r="Q4" s="10">
        <v>6</v>
      </c>
      <c r="R4" s="8">
        <v>7</v>
      </c>
      <c r="S4" s="9">
        <v>8</v>
      </c>
      <c r="T4" s="10">
        <v>9</v>
      </c>
      <c r="U4" s="8">
        <v>10</v>
      </c>
      <c r="V4" s="9">
        <v>11</v>
      </c>
      <c r="W4" s="9">
        <v>12</v>
      </c>
      <c r="X4" s="10">
        <v>13</v>
      </c>
      <c r="Y4" s="11">
        <v>1</v>
      </c>
      <c r="Z4" s="11">
        <v>2</v>
      </c>
      <c r="AA4" s="12">
        <v>1</v>
      </c>
      <c r="AB4" s="12">
        <v>2</v>
      </c>
      <c r="AC4" s="13">
        <v>3</v>
      </c>
      <c r="AD4" s="14">
        <v>4</v>
      </c>
      <c r="AE4" s="15">
        <v>1</v>
      </c>
      <c r="AF4" s="16">
        <v>1</v>
      </c>
      <c r="AG4" s="17">
        <v>1</v>
      </c>
      <c r="AH4" s="17">
        <v>2</v>
      </c>
      <c r="AI4" s="18">
        <v>3</v>
      </c>
      <c r="AJ4" s="19">
        <v>4</v>
      </c>
    </row>
    <row r="5" spans="1:36" x14ac:dyDescent="0.25">
      <c r="A5" s="20" t="s">
        <v>31</v>
      </c>
      <c r="B5" s="20"/>
      <c r="C5" s="4"/>
      <c r="D5" s="5"/>
      <c r="E5" s="5"/>
      <c r="F5" s="5"/>
      <c r="G5" s="5"/>
      <c r="H5" s="6"/>
      <c r="I5" s="4"/>
      <c r="J5" s="6"/>
      <c r="K5" s="7"/>
      <c r="L5" s="8">
        <f>200</f>
        <v>200</v>
      </c>
      <c r="M5" s="9"/>
      <c r="N5" s="9"/>
      <c r="O5" s="9"/>
      <c r="P5" s="9"/>
      <c r="Q5" s="10"/>
      <c r="R5" s="8"/>
      <c r="S5" s="9"/>
      <c r="T5" s="10"/>
      <c r="U5" s="8"/>
      <c r="V5" s="9"/>
      <c r="W5" s="9"/>
      <c r="X5" s="10"/>
      <c r="Y5" s="11"/>
      <c r="Z5" s="11"/>
      <c r="AA5" s="12"/>
      <c r="AB5" s="12"/>
      <c r="AC5" s="13"/>
      <c r="AD5" s="14"/>
      <c r="AE5" s="15"/>
      <c r="AF5" s="16"/>
      <c r="AG5" s="17"/>
      <c r="AH5" s="17"/>
      <c r="AI5" s="18"/>
      <c r="AJ5" s="19"/>
    </row>
    <row r="6" spans="1:36" x14ac:dyDescent="0.25">
      <c r="A6" s="20" t="s">
        <v>41</v>
      </c>
      <c r="B6" s="20"/>
      <c r="C6" s="4">
        <v>35</v>
      </c>
      <c r="D6" s="5"/>
      <c r="E6" s="5"/>
      <c r="F6" s="5"/>
      <c r="G6" s="5"/>
      <c r="H6" s="6"/>
      <c r="I6" s="4"/>
      <c r="J6" s="6"/>
      <c r="K6" s="7"/>
      <c r="L6" s="8">
        <v>1300</v>
      </c>
      <c r="M6" s="9"/>
      <c r="N6" s="9"/>
      <c r="O6" s="9"/>
      <c r="P6" s="9"/>
      <c r="Q6" s="10"/>
      <c r="R6" s="8">
        <v>250</v>
      </c>
      <c r="S6" s="9"/>
      <c r="T6" s="10"/>
      <c r="U6" s="8">
        <v>260</v>
      </c>
      <c r="V6" s="9"/>
      <c r="W6" s="9"/>
      <c r="X6" s="10"/>
      <c r="Y6" s="11">
        <v>60</v>
      </c>
      <c r="Z6" s="11">
        <v>180</v>
      </c>
      <c r="AA6" s="12"/>
      <c r="AB6" s="12">
        <v>300</v>
      </c>
      <c r="AC6" s="13"/>
      <c r="AD6" s="14">
        <v>30</v>
      </c>
      <c r="AE6" s="15"/>
      <c r="AF6" s="16"/>
      <c r="AG6" s="17"/>
      <c r="AH6" s="17"/>
      <c r="AI6" s="18"/>
      <c r="AJ6" s="19"/>
    </row>
    <row r="7" spans="1:36" x14ac:dyDescent="0.25">
      <c r="A7" s="20" t="s">
        <v>41</v>
      </c>
      <c r="B7" s="20"/>
      <c r="C7" s="4">
        <v>34</v>
      </c>
      <c r="D7" s="5"/>
      <c r="E7" s="5"/>
      <c r="F7" s="5"/>
      <c r="G7" s="5"/>
      <c r="H7" s="6"/>
      <c r="I7" s="4"/>
      <c r="J7" s="6"/>
      <c r="K7" s="7"/>
      <c r="L7" s="8">
        <v>61</v>
      </c>
      <c r="M7" s="9"/>
      <c r="N7" s="9"/>
      <c r="O7" s="9"/>
      <c r="P7" s="9"/>
      <c r="Q7" s="10"/>
      <c r="R7" s="8"/>
      <c r="S7" s="9"/>
      <c r="T7" s="10"/>
      <c r="U7" s="8"/>
      <c r="V7" s="9"/>
      <c r="W7" s="9"/>
      <c r="X7" s="10"/>
      <c r="Y7" s="11"/>
      <c r="Z7" s="11"/>
      <c r="AA7" s="12"/>
      <c r="AB7" s="12"/>
      <c r="AC7" s="13"/>
      <c r="AD7" s="14"/>
      <c r="AE7" s="15"/>
      <c r="AF7" s="16"/>
      <c r="AG7" s="17"/>
      <c r="AH7" s="17"/>
      <c r="AI7" s="18"/>
      <c r="AJ7" s="19"/>
    </row>
    <row r="8" spans="1:36" x14ac:dyDescent="0.25">
      <c r="A8" s="20" t="s">
        <v>41</v>
      </c>
      <c r="B8" s="20"/>
      <c r="C8" s="4"/>
      <c r="D8" s="5"/>
      <c r="E8" s="5"/>
      <c r="F8" s="5"/>
      <c r="G8" s="5"/>
      <c r="H8" s="6"/>
      <c r="I8" s="4"/>
      <c r="J8" s="6"/>
      <c r="K8" s="7"/>
      <c r="L8" s="8">
        <v>145</v>
      </c>
      <c r="M8" s="9"/>
      <c r="N8" s="9"/>
      <c r="O8" s="9"/>
      <c r="P8" s="9"/>
      <c r="Q8" s="10"/>
      <c r="R8" s="8"/>
      <c r="S8" s="9"/>
      <c r="T8" s="10"/>
      <c r="U8" s="8"/>
      <c r="V8" s="9"/>
      <c r="W8" s="9"/>
      <c r="X8" s="10"/>
      <c r="Y8" s="11"/>
      <c r="Z8" s="11"/>
      <c r="AA8" s="12"/>
      <c r="AB8" s="12"/>
      <c r="AC8" s="13"/>
      <c r="AD8" s="14"/>
      <c r="AE8" s="15"/>
      <c r="AF8" s="16"/>
      <c r="AG8" s="17"/>
      <c r="AH8" s="17"/>
      <c r="AI8" s="18"/>
      <c r="AJ8" s="19"/>
    </row>
    <row r="9" spans="1:36" x14ac:dyDescent="0.25">
      <c r="A9" s="20" t="s">
        <v>41</v>
      </c>
      <c r="B9" s="20"/>
      <c r="C9" s="4"/>
      <c r="D9" s="5"/>
      <c r="E9" s="5"/>
      <c r="F9" s="5"/>
      <c r="G9" s="5"/>
      <c r="H9" s="6"/>
      <c r="I9" s="4"/>
      <c r="J9" s="6"/>
      <c r="K9" s="7"/>
      <c r="L9" s="8">
        <v>36</v>
      </c>
      <c r="M9" s="9"/>
      <c r="N9" s="9"/>
      <c r="O9" s="9"/>
      <c r="P9" s="9"/>
      <c r="Q9" s="10"/>
      <c r="R9" s="8"/>
      <c r="S9" s="9"/>
      <c r="T9" s="10"/>
      <c r="U9" s="8"/>
      <c r="V9" s="9"/>
      <c r="W9" s="9"/>
      <c r="X9" s="10"/>
      <c r="Y9" s="11"/>
      <c r="Z9" s="11"/>
      <c r="AA9" s="12"/>
      <c r="AB9" s="12"/>
      <c r="AC9" s="13"/>
      <c r="AD9" s="14"/>
      <c r="AE9" s="15"/>
      <c r="AF9" s="16"/>
      <c r="AG9" s="17"/>
      <c r="AH9" s="17"/>
      <c r="AI9" s="18"/>
      <c r="AJ9" s="19"/>
    </row>
    <row r="10" spans="1:36" x14ac:dyDescent="0.25">
      <c r="A10" s="20" t="s">
        <v>28</v>
      </c>
      <c r="B10" s="20"/>
      <c r="C10" s="4">
        <v>310</v>
      </c>
      <c r="D10" s="5"/>
      <c r="E10" s="5"/>
      <c r="F10" s="5"/>
      <c r="G10" s="5"/>
      <c r="H10" s="6"/>
      <c r="I10" s="4"/>
      <c r="J10" s="6"/>
      <c r="K10" s="7"/>
      <c r="L10" s="8">
        <v>500</v>
      </c>
      <c r="M10" s="9"/>
      <c r="N10" s="9"/>
      <c r="O10" s="9"/>
      <c r="P10" s="9"/>
      <c r="Q10" s="10"/>
      <c r="R10" s="8"/>
      <c r="S10" s="9"/>
      <c r="T10" s="10"/>
      <c r="U10" s="8">
        <v>160</v>
      </c>
      <c r="V10" s="9"/>
      <c r="W10" s="9"/>
      <c r="X10" s="10"/>
      <c r="Y10" s="11">
        <v>10</v>
      </c>
      <c r="Z10" s="11">
        <v>130</v>
      </c>
      <c r="AA10" s="12"/>
      <c r="AB10" s="12">
        <v>90</v>
      </c>
      <c r="AC10" s="13"/>
      <c r="AD10" s="14"/>
      <c r="AE10" s="15"/>
      <c r="AF10" s="16">
        <v>5000</v>
      </c>
      <c r="AG10" s="17">
        <v>480</v>
      </c>
      <c r="AH10" s="17"/>
      <c r="AI10" s="18">
        <v>140</v>
      </c>
      <c r="AJ10" s="19">
        <v>55</v>
      </c>
    </row>
    <row r="11" spans="1:36" x14ac:dyDescent="0.25">
      <c r="A11" s="20" t="s">
        <v>28</v>
      </c>
      <c r="B11" s="20"/>
      <c r="C11" s="4"/>
      <c r="D11" s="5"/>
      <c r="E11" s="5"/>
      <c r="F11" s="5"/>
      <c r="G11" s="5"/>
      <c r="H11" s="6"/>
      <c r="I11" s="4"/>
      <c r="J11" s="6"/>
      <c r="K11" s="7"/>
      <c r="L11" s="8">
        <v>160</v>
      </c>
      <c r="M11" s="9"/>
      <c r="N11" s="9"/>
      <c r="O11" s="9"/>
      <c r="P11" s="9"/>
      <c r="Q11" s="10"/>
      <c r="R11" s="8"/>
      <c r="S11" s="9"/>
      <c r="T11" s="10"/>
      <c r="U11" s="8"/>
      <c r="V11" s="9"/>
      <c r="W11" s="9"/>
      <c r="X11" s="10"/>
      <c r="Y11" s="11"/>
      <c r="Z11" s="11"/>
      <c r="AA11" s="12"/>
      <c r="AB11" s="12"/>
      <c r="AC11" s="13"/>
      <c r="AD11" s="14"/>
      <c r="AE11" s="15"/>
      <c r="AF11" s="16"/>
      <c r="AG11" s="17"/>
      <c r="AH11" s="17"/>
      <c r="AI11" s="18"/>
      <c r="AJ11" s="19"/>
    </row>
    <row r="12" spans="1:36" x14ac:dyDescent="0.25">
      <c r="A12" s="20" t="s">
        <v>27</v>
      </c>
      <c r="B12" s="20"/>
      <c r="C12" s="4">
        <v>340</v>
      </c>
      <c r="D12" s="5"/>
      <c r="E12" s="5"/>
      <c r="F12" s="5"/>
      <c r="G12" s="5"/>
      <c r="H12" s="6"/>
      <c r="I12" s="4"/>
      <c r="J12" s="6"/>
      <c r="K12" s="7"/>
      <c r="L12" s="8">
        <v>420</v>
      </c>
      <c r="M12" s="9"/>
      <c r="N12" s="9"/>
      <c r="O12" s="9"/>
      <c r="P12" s="9"/>
      <c r="Q12" s="10"/>
      <c r="R12" s="8"/>
      <c r="S12" s="9"/>
      <c r="T12" s="10"/>
      <c r="U12" s="8">
        <v>880</v>
      </c>
      <c r="V12" s="9"/>
      <c r="W12" s="9"/>
      <c r="X12" s="10"/>
      <c r="Y12" s="11"/>
      <c r="Z12" s="11"/>
      <c r="AA12" s="12"/>
      <c r="AB12" s="12"/>
      <c r="AC12" s="13"/>
      <c r="AD12" s="14"/>
      <c r="AE12" s="15"/>
      <c r="AF12" s="16"/>
      <c r="AG12" s="17"/>
      <c r="AH12" s="17"/>
      <c r="AI12" s="18"/>
      <c r="AJ12" s="19"/>
    </row>
    <row r="13" spans="1:36" x14ac:dyDescent="0.25">
      <c r="A13" s="20" t="s">
        <v>27</v>
      </c>
      <c r="B13" s="20"/>
      <c r="C13" s="4"/>
      <c r="D13" s="5">
        <v>30</v>
      </c>
      <c r="E13" s="5"/>
      <c r="F13" s="5"/>
      <c r="G13" s="5"/>
      <c r="H13" s="6"/>
      <c r="I13" s="4"/>
      <c r="J13" s="6"/>
      <c r="K13" s="7"/>
      <c r="L13" s="8"/>
      <c r="M13" s="9">
        <v>200</v>
      </c>
      <c r="N13" s="9"/>
      <c r="O13" s="9"/>
      <c r="P13" s="9"/>
      <c r="Q13" s="10"/>
      <c r="R13" s="8"/>
      <c r="S13" s="9"/>
      <c r="T13" s="10"/>
      <c r="U13" s="8"/>
      <c r="V13" s="9">
        <v>420</v>
      </c>
      <c r="W13" s="9"/>
      <c r="X13" s="10"/>
      <c r="Y13" s="11"/>
      <c r="Z13" s="11"/>
      <c r="AA13" s="12"/>
      <c r="AB13" s="12"/>
      <c r="AC13" s="13"/>
      <c r="AD13" s="14"/>
      <c r="AE13" s="15"/>
      <c r="AF13" s="16"/>
      <c r="AG13" s="17"/>
      <c r="AH13" s="17"/>
      <c r="AI13" s="18"/>
      <c r="AJ13" s="19"/>
    </row>
    <row r="14" spans="1:36" x14ac:dyDescent="0.25">
      <c r="A14" s="20" t="s">
        <v>25</v>
      </c>
      <c r="B14" s="20"/>
      <c r="C14" s="4">
        <v>860</v>
      </c>
      <c r="D14" s="5"/>
      <c r="E14" s="5"/>
      <c r="F14" s="5"/>
      <c r="G14" s="5"/>
      <c r="H14" s="6"/>
      <c r="I14" s="4">
        <v>30</v>
      </c>
      <c r="J14" s="6"/>
      <c r="K14" s="7">
        <v>30</v>
      </c>
      <c r="L14" s="8">
        <v>950</v>
      </c>
      <c r="M14" s="9"/>
      <c r="N14" s="9"/>
      <c r="O14" s="9"/>
      <c r="P14" s="9">
        <v>20</v>
      </c>
      <c r="Q14" s="10"/>
      <c r="R14" s="8">
        <v>60</v>
      </c>
      <c r="S14" s="9"/>
      <c r="T14" s="10">
        <v>10</v>
      </c>
      <c r="U14" s="8">
        <v>80</v>
      </c>
      <c r="V14" s="9"/>
      <c r="W14" s="9"/>
      <c r="X14" s="10"/>
      <c r="Y14" s="11"/>
      <c r="Z14" s="11"/>
      <c r="AA14" s="12">
        <v>100</v>
      </c>
      <c r="AB14" s="12">
        <v>250</v>
      </c>
      <c r="AC14" s="13">
        <v>20</v>
      </c>
      <c r="AD14" s="14"/>
      <c r="AE14" s="15"/>
      <c r="AF14" s="16"/>
      <c r="AG14" s="17"/>
      <c r="AH14" s="17"/>
      <c r="AI14" s="18"/>
      <c r="AJ14" s="19"/>
    </row>
    <row r="15" spans="1:36" x14ac:dyDescent="0.25">
      <c r="A15" s="20" t="s">
        <v>23</v>
      </c>
      <c r="B15" s="20"/>
      <c r="C15" s="4"/>
      <c r="D15" s="5"/>
      <c r="E15" s="5"/>
      <c r="F15" s="5"/>
      <c r="G15" s="5"/>
      <c r="H15" s="6"/>
      <c r="I15" s="4"/>
      <c r="J15" s="6"/>
      <c r="K15" s="7"/>
      <c r="L15" s="8"/>
      <c r="M15" s="9"/>
      <c r="N15" s="9"/>
      <c r="O15" s="9"/>
      <c r="P15" s="9"/>
      <c r="Q15" s="10"/>
      <c r="R15" s="8"/>
      <c r="S15" s="9"/>
      <c r="T15" s="10"/>
      <c r="U15" s="8"/>
      <c r="V15" s="9"/>
      <c r="W15" s="9"/>
      <c r="X15" s="10"/>
      <c r="Y15" s="11"/>
      <c r="Z15" s="11"/>
      <c r="AA15" s="12">
        <v>10</v>
      </c>
      <c r="AB15" s="12">
        <v>230</v>
      </c>
      <c r="AC15" s="13">
        <v>160</v>
      </c>
      <c r="AD15" s="14"/>
      <c r="AE15" s="15"/>
      <c r="AF15" s="16"/>
      <c r="AG15" s="17">
        <f>80+160</f>
        <v>240</v>
      </c>
      <c r="AH15" s="17"/>
      <c r="AI15" s="18"/>
      <c r="AJ15" s="19"/>
    </row>
    <row r="16" spans="1:36" x14ac:dyDescent="0.25">
      <c r="A16" s="20" t="s">
        <v>22</v>
      </c>
      <c r="B16" s="20"/>
      <c r="C16" s="4">
        <v>470</v>
      </c>
      <c r="D16" s="5"/>
      <c r="E16" s="5"/>
      <c r="F16" s="5"/>
      <c r="G16" s="5"/>
      <c r="H16" s="6"/>
      <c r="I16" s="4">
        <v>50</v>
      </c>
      <c r="J16" s="6"/>
      <c r="K16" s="23"/>
      <c r="L16" s="8">
        <v>580</v>
      </c>
      <c r="M16" s="9"/>
      <c r="N16" s="9"/>
      <c r="O16" s="9"/>
      <c r="P16" s="9"/>
      <c r="Q16" s="10"/>
      <c r="R16" s="8"/>
      <c r="S16" s="9"/>
      <c r="T16" s="10"/>
      <c r="U16" s="8"/>
      <c r="V16" s="9"/>
      <c r="W16" s="9"/>
      <c r="X16" s="10"/>
      <c r="Y16" s="24"/>
      <c r="Z16" s="24"/>
      <c r="AA16" s="12"/>
      <c r="AB16" s="12"/>
      <c r="AC16" s="25"/>
      <c r="AD16" s="26"/>
      <c r="AE16" s="27"/>
      <c r="AF16" s="28"/>
      <c r="AG16" s="17">
        <v>4</v>
      </c>
      <c r="AH16" s="17"/>
      <c r="AI16" s="18"/>
      <c r="AJ16" s="19"/>
    </row>
    <row r="17" spans="1:36" x14ac:dyDescent="0.25">
      <c r="A17" s="20" t="s">
        <v>30</v>
      </c>
      <c r="B17" s="20"/>
      <c r="C17" s="4">
        <v>210</v>
      </c>
      <c r="D17" s="5"/>
      <c r="E17" s="5"/>
      <c r="F17" s="5"/>
      <c r="G17" s="5"/>
      <c r="H17" s="6"/>
      <c r="I17" s="4">
        <v>10</v>
      </c>
      <c r="J17" s="6"/>
      <c r="K17" s="7"/>
      <c r="L17" s="8">
        <v>550</v>
      </c>
      <c r="M17" s="9"/>
      <c r="N17" s="9"/>
      <c r="O17" s="9"/>
      <c r="P17" s="9">
        <v>35</v>
      </c>
      <c r="Q17" s="10"/>
      <c r="R17" s="8"/>
      <c r="S17" s="9"/>
      <c r="T17" s="10"/>
      <c r="U17" s="8">
        <v>270</v>
      </c>
      <c r="V17" s="9"/>
      <c r="W17" s="9"/>
      <c r="X17" s="10"/>
      <c r="Y17" s="24"/>
      <c r="Z17" s="24"/>
      <c r="AA17" s="12"/>
      <c r="AB17" s="12"/>
      <c r="AC17" s="25"/>
      <c r="AD17" s="26"/>
      <c r="AE17" s="27">
        <v>18</v>
      </c>
      <c r="AF17" s="16"/>
      <c r="AG17" s="17"/>
      <c r="AH17" s="18"/>
      <c r="AI17" s="18"/>
      <c r="AJ17" s="18">
        <v>2</v>
      </c>
    </row>
    <row r="18" spans="1:36" x14ac:dyDescent="0.25">
      <c r="A18" s="20" t="s">
        <v>22</v>
      </c>
      <c r="B18" s="20"/>
      <c r="C18" s="4">
        <v>300</v>
      </c>
      <c r="D18" s="5"/>
      <c r="E18" s="5"/>
      <c r="F18" s="5"/>
      <c r="G18" s="5"/>
      <c r="H18" s="6"/>
      <c r="I18" s="4"/>
      <c r="J18" s="6"/>
      <c r="K18" s="7"/>
      <c r="L18" s="8">
        <v>2850</v>
      </c>
      <c r="M18" s="9"/>
      <c r="N18" s="9"/>
      <c r="O18" s="9"/>
      <c r="P18" s="9"/>
      <c r="Q18" s="10"/>
      <c r="R18" s="8"/>
      <c r="S18" s="9"/>
      <c r="T18" s="10"/>
      <c r="U18" s="8">
        <v>10</v>
      </c>
      <c r="V18" s="9"/>
      <c r="W18" s="9"/>
      <c r="X18" s="10"/>
      <c r="Y18" s="24"/>
      <c r="Z18" s="24"/>
      <c r="AA18" s="12"/>
      <c r="AB18" s="12"/>
      <c r="AC18" s="25"/>
      <c r="AD18" s="26"/>
      <c r="AE18" s="27"/>
      <c r="AF18" s="16"/>
      <c r="AG18" s="17"/>
      <c r="AH18" s="18"/>
      <c r="AI18" s="18"/>
      <c r="AJ18" s="18"/>
    </row>
    <row r="19" spans="1:36" x14ac:dyDescent="0.25">
      <c r="A19" s="20" t="s">
        <v>41</v>
      </c>
      <c r="B19" s="20"/>
      <c r="C19" s="4"/>
      <c r="D19" s="5"/>
      <c r="E19" s="5"/>
      <c r="F19" s="5"/>
      <c r="G19" s="5"/>
      <c r="H19" s="6"/>
      <c r="I19" s="4"/>
      <c r="J19" s="6"/>
      <c r="K19" s="7"/>
      <c r="L19" s="8"/>
      <c r="M19" s="9"/>
      <c r="N19" s="9"/>
      <c r="O19" s="9"/>
      <c r="P19" s="9"/>
      <c r="Q19" s="10"/>
      <c r="R19" s="8"/>
      <c r="S19" s="9"/>
      <c r="T19" s="10"/>
      <c r="U19" s="8"/>
      <c r="V19" s="9"/>
      <c r="W19" s="9"/>
      <c r="X19" s="10"/>
      <c r="Y19" s="24"/>
      <c r="Z19" s="24"/>
      <c r="AA19" s="12">
        <v>250</v>
      </c>
      <c r="AB19" s="12">
        <v>190</v>
      </c>
      <c r="AC19" s="25">
        <v>100</v>
      </c>
      <c r="AD19" s="26"/>
      <c r="AE19" s="27"/>
      <c r="AF19" s="16"/>
      <c r="AG19" s="17"/>
      <c r="AH19" s="18"/>
      <c r="AI19" s="18"/>
      <c r="AJ19" s="18"/>
    </row>
    <row r="20" spans="1:36" x14ac:dyDescent="0.25">
      <c r="A20" s="20" t="s">
        <v>41</v>
      </c>
      <c r="B20" s="20"/>
      <c r="C20" s="4"/>
      <c r="D20" s="5"/>
      <c r="E20" s="5"/>
      <c r="F20" s="5"/>
      <c r="G20" s="5"/>
      <c r="H20" s="6"/>
      <c r="I20" s="4"/>
      <c r="J20" s="6"/>
      <c r="K20" s="7"/>
      <c r="L20" s="8">
        <v>1730</v>
      </c>
      <c r="M20" s="9"/>
      <c r="N20" s="9"/>
      <c r="O20" s="9"/>
      <c r="P20" s="9"/>
      <c r="Q20" s="10"/>
      <c r="R20" s="8"/>
      <c r="S20" s="9"/>
      <c r="T20" s="10"/>
      <c r="U20" s="8">
        <v>200</v>
      </c>
      <c r="V20" s="9"/>
      <c r="W20" s="9"/>
      <c r="X20" s="10"/>
      <c r="Y20" s="24">
        <v>160</v>
      </c>
      <c r="Z20" s="24">
        <v>40</v>
      </c>
      <c r="AA20" s="12">
        <v>90</v>
      </c>
      <c r="AB20" s="12">
        <v>530</v>
      </c>
      <c r="AC20" s="25"/>
      <c r="AD20" s="26">
        <v>30</v>
      </c>
      <c r="AE20" s="27"/>
      <c r="AF20" s="16"/>
      <c r="AG20" s="17"/>
      <c r="AH20" s="18"/>
      <c r="AI20" s="18"/>
      <c r="AJ20" s="18"/>
    </row>
    <row r="21" spans="1:36" x14ac:dyDescent="0.25">
      <c r="A21" s="20" t="s">
        <v>41</v>
      </c>
      <c r="B21" s="20"/>
      <c r="C21" s="4"/>
      <c r="D21" s="5"/>
      <c r="E21" s="5"/>
      <c r="F21" s="5"/>
      <c r="G21" s="5"/>
      <c r="H21" s="6"/>
      <c r="I21" s="4"/>
      <c r="J21" s="6"/>
      <c r="K21" s="7"/>
      <c r="L21" s="8">
        <v>440</v>
      </c>
      <c r="M21" s="9"/>
      <c r="N21" s="9"/>
      <c r="O21" s="9"/>
      <c r="P21" s="9"/>
      <c r="Q21" s="10"/>
      <c r="R21" s="8"/>
      <c r="S21" s="9"/>
      <c r="T21" s="10"/>
      <c r="U21" s="8"/>
      <c r="V21" s="9"/>
      <c r="W21" s="9"/>
      <c r="X21" s="10"/>
      <c r="Y21" s="24"/>
      <c r="Z21" s="24"/>
      <c r="AA21" s="12"/>
      <c r="AB21" s="12"/>
      <c r="AC21" s="25"/>
      <c r="AD21" s="26"/>
      <c r="AE21" s="27"/>
      <c r="AF21" s="16"/>
      <c r="AG21" s="17"/>
      <c r="AH21" s="18"/>
      <c r="AI21" s="18"/>
      <c r="AJ21" s="18"/>
    </row>
    <row r="22" spans="1:36" x14ac:dyDescent="0.25">
      <c r="A22" s="20" t="s">
        <v>41</v>
      </c>
      <c r="B22" s="20"/>
      <c r="C22" s="4"/>
      <c r="D22" s="5"/>
      <c r="E22" s="5"/>
      <c r="F22" s="5"/>
      <c r="G22" s="5"/>
      <c r="H22" s="6"/>
      <c r="I22" s="4"/>
      <c r="J22" s="6"/>
      <c r="K22" s="7"/>
      <c r="L22" s="8">
        <v>520</v>
      </c>
      <c r="M22" s="9"/>
      <c r="N22" s="9"/>
      <c r="O22" s="9"/>
      <c r="P22" s="9"/>
      <c r="Q22" s="10"/>
      <c r="R22" s="8"/>
      <c r="S22" s="9"/>
      <c r="T22" s="10"/>
      <c r="U22" s="8"/>
      <c r="V22" s="9"/>
      <c r="W22" s="9"/>
      <c r="X22" s="10"/>
      <c r="Y22" s="24"/>
      <c r="Z22" s="24"/>
      <c r="AA22" s="12"/>
      <c r="AB22" s="12"/>
      <c r="AC22" s="25"/>
      <c r="AD22" s="26"/>
      <c r="AE22" s="27"/>
      <c r="AF22" s="16"/>
      <c r="AG22" s="17"/>
      <c r="AH22" s="18"/>
      <c r="AI22" s="18"/>
      <c r="AJ22" s="18"/>
    </row>
    <row r="23" spans="1:36" x14ac:dyDescent="0.25">
      <c r="A23" s="20" t="s">
        <v>43</v>
      </c>
      <c r="B23" s="20"/>
      <c r="C23" s="4">
        <v>40</v>
      </c>
      <c r="D23" s="5"/>
      <c r="E23" s="5"/>
      <c r="F23" s="5"/>
      <c r="G23" s="5"/>
      <c r="H23" s="6"/>
      <c r="I23" s="4"/>
      <c r="J23" s="6"/>
      <c r="K23" s="7"/>
      <c r="L23" s="8">
        <v>230</v>
      </c>
      <c r="M23" s="9"/>
      <c r="N23" s="9"/>
      <c r="O23" s="9"/>
      <c r="P23" s="9">
        <v>10</v>
      </c>
      <c r="Q23" s="10"/>
      <c r="R23" s="8"/>
      <c r="S23" s="9"/>
      <c r="T23" s="10"/>
      <c r="U23" s="8">
        <v>100</v>
      </c>
      <c r="V23" s="9"/>
      <c r="W23" s="9"/>
      <c r="X23" s="10"/>
      <c r="Y23" s="24"/>
      <c r="Z23" s="24"/>
      <c r="AA23" s="12"/>
      <c r="AB23" s="12"/>
      <c r="AC23" s="25"/>
      <c r="AD23" s="26"/>
      <c r="AE23" s="27"/>
      <c r="AF23" s="16">
        <v>350</v>
      </c>
      <c r="AG23" s="17">
        <v>13</v>
      </c>
      <c r="AH23" s="18"/>
      <c r="AI23" s="18">
        <v>8</v>
      </c>
      <c r="AJ23" s="18">
        <v>2</v>
      </c>
    </row>
    <row r="24" spans="1:36" x14ac:dyDescent="0.25">
      <c r="A24" s="20" t="s">
        <v>25</v>
      </c>
      <c r="B24" s="20"/>
      <c r="C24" s="4">
        <v>520</v>
      </c>
      <c r="D24" s="5"/>
      <c r="E24" s="5"/>
      <c r="F24" s="5"/>
      <c r="G24" s="5"/>
      <c r="H24" s="6"/>
      <c r="I24" s="4">
        <v>50</v>
      </c>
      <c r="J24" s="6"/>
      <c r="K24" s="7"/>
      <c r="L24" s="8">
        <v>690</v>
      </c>
      <c r="M24" s="9"/>
      <c r="N24" s="9"/>
      <c r="O24" s="9"/>
      <c r="P24" s="9"/>
      <c r="Q24" s="10"/>
      <c r="R24" s="8"/>
      <c r="S24" s="9"/>
      <c r="T24" s="10"/>
      <c r="U24" s="8">
        <v>50</v>
      </c>
      <c r="V24" s="9"/>
      <c r="W24" s="9"/>
      <c r="X24" s="10"/>
      <c r="Y24" s="24"/>
      <c r="Z24" s="24">
        <v>110</v>
      </c>
      <c r="AA24" s="12"/>
      <c r="AB24" s="12">
        <v>250</v>
      </c>
      <c r="AC24" s="25"/>
      <c r="AD24" s="26"/>
      <c r="AE24" s="27">
        <f>21+12</f>
        <v>33</v>
      </c>
      <c r="AF24" s="16"/>
      <c r="AG24" s="17"/>
      <c r="AH24" s="18"/>
      <c r="AI24" s="18"/>
      <c r="AJ24" s="18"/>
    </row>
  </sheetData>
  <mergeCells count="14">
    <mergeCell ref="A2:A4"/>
    <mergeCell ref="B2:B4"/>
    <mergeCell ref="AG2:AJ3"/>
    <mergeCell ref="C3:H3"/>
    <mergeCell ref="I3:J3"/>
    <mergeCell ref="L3:Q3"/>
    <mergeCell ref="R3:T3"/>
    <mergeCell ref="U3:X3"/>
    <mergeCell ref="AC3:AD3"/>
    <mergeCell ref="L2:X2"/>
    <mergeCell ref="Y2:Z2"/>
    <mergeCell ref="AA2:AD2"/>
    <mergeCell ref="AE2:AE3"/>
    <mergeCell ref="AF2:A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K44"/>
  <sheetViews>
    <sheetView showZeros="0" tabSelected="1" workbookViewId="0">
      <selection activeCell="J1" sqref="J1"/>
    </sheetView>
  </sheetViews>
  <sheetFormatPr baseColWidth="10" defaultColWidth="9.140625" defaultRowHeight="15" x14ac:dyDescent="0.25"/>
  <cols>
    <col min="1" max="1" width="14" customWidth="1"/>
    <col min="2" max="2" width="6.85546875" customWidth="1"/>
    <col min="3" max="3" width="19.28515625" customWidth="1"/>
    <col min="29" max="29" width="10.28515625" customWidth="1"/>
  </cols>
  <sheetData>
    <row r="2" spans="1:37" x14ac:dyDescent="0.25">
      <c r="D2" s="55" t="s">
        <v>2</v>
      </c>
      <c r="E2" s="55"/>
      <c r="F2" s="55"/>
      <c r="G2" s="55"/>
      <c r="H2" s="55"/>
      <c r="I2" s="55"/>
      <c r="J2" s="55"/>
      <c r="K2" s="55"/>
      <c r="L2" s="55"/>
      <c r="M2" s="52" t="s">
        <v>3</v>
      </c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41" t="s">
        <v>4</v>
      </c>
      <c r="AA2" s="42"/>
      <c r="AB2" s="43" t="s">
        <v>5</v>
      </c>
      <c r="AC2" s="44"/>
      <c r="AD2" s="44"/>
      <c r="AE2" s="45"/>
      <c r="AF2" s="46" t="s">
        <v>6</v>
      </c>
      <c r="AG2" s="53" t="s">
        <v>7</v>
      </c>
      <c r="AH2" s="32" t="s">
        <v>8</v>
      </c>
      <c r="AI2" s="32"/>
      <c r="AJ2" s="32"/>
      <c r="AK2" s="32"/>
    </row>
    <row r="3" spans="1:37" x14ac:dyDescent="0.25">
      <c r="A3" s="48" t="s">
        <v>20</v>
      </c>
      <c r="B3" s="48" t="s">
        <v>0</v>
      </c>
      <c r="C3" s="48" t="s">
        <v>1</v>
      </c>
      <c r="D3" s="50" t="s">
        <v>9</v>
      </c>
      <c r="E3" s="50"/>
      <c r="F3" s="50"/>
      <c r="G3" s="50"/>
      <c r="H3" s="50"/>
      <c r="I3" s="50"/>
      <c r="J3" s="50" t="s">
        <v>10</v>
      </c>
      <c r="K3" s="50"/>
      <c r="L3" s="21" t="s">
        <v>11</v>
      </c>
      <c r="M3" s="51" t="s">
        <v>12</v>
      </c>
      <c r="N3" s="51"/>
      <c r="O3" s="51"/>
      <c r="P3" s="51"/>
      <c r="Q3" s="51"/>
      <c r="R3" s="51"/>
      <c r="S3" s="51" t="s">
        <v>13</v>
      </c>
      <c r="T3" s="51"/>
      <c r="U3" s="51"/>
      <c r="V3" s="51" t="s">
        <v>14</v>
      </c>
      <c r="W3" s="51"/>
      <c r="X3" s="51"/>
      <c r="Y3" s="51"/>
      <c r="Z3" s="2" t="s">
        <v>15</v>
      </c>
      <c r="AA3" s="2" t="s">
        <v>16</v>
      </c>
      <c r="AB3" s="3" t="s">
        <v>17</v>
      </c>
      <c r="AC3" s="3" t="s">
        <v>18</v>
      </c>
      <c r="AD3" s="38" t="s">
        <v>19</v>
      </c>
      <c r="AE3" s="39"/>
      <c r="AF3" s="46"/>
      <c r="AG3" s="53"/>
      <c r="AH3" s="32"/>
      <c r="AI3" s="32"/>
      <c r="AJ3" s="32"/>
      <c r="AK3" s="32"/>
    </row>
    <row r="4" spans="1:37" x14ac:dyDescent="0.25">
      <c r="A4" s="49"/>
      <c r="B4" s="49"/>
      <c r="C4" s="49"/>
      <c r="D4" s="5">
        <v>1</v>
      </c>
      <c r="E4" s="5">
        <v>2</v>
      </c>
      <c r="F4" s="5">
        <v>3</v>
      </c>
      <c r="G4" s="5">
        <v>4</v>
      </c>
      <c r="H4" s="5">
        <v>5</v>
      </c>
      <c r="I4" s="5">
        <v>6</v>
      </c>
      <c r="J4" s="5">
        <v>7</v>
      </c>
      <c r="K4" s="5">
        <v>8</v>
      </c>
      <c r="L4" s="5">
        <v>9</v>
      </c>
      <c r="M4" s="9">
        <v>1</v>
      </c>
      <c r="N4" s="9">
        <v>2</v>
      </c>
      <c r="O4" s="9">
        <v>3</v>
      </c>
      <c r="P4" s="9">
        <v>4</v>
      </c>
      <c r="Q4" s="9">
        <v>5</v>
      </c>
      <c r="R4" s="9">
        <v>6</v>
      </c>
      <c r="S4" s="9">
        <v>7</v>
      </c>
      <c r="T4" s="9">
        <v>8</v>
      </c>
      <c r="U4" s="9">
        <v>9</v>
      </c>
      <c r="V4" s="9">
        <v>10</v>
      </c>
      <c r="W4" s="9">
        <v>11</v>
      </c>
      <c r="X4" s="9">
        <v>12</v>
      </c>
      <c r="Y4" s="9">
        <v>13</v>
      </c>
      <c r="Z4" s="11">
        <v>1</v>
      </c>
      <c r="AA4" s="11">
        <v>2</v>
      </c>
      <c r="AB4" s="12">
        <v>1</v>
      </c>
      <c r="AC4" s="12">
        <v>2</v>
      </c>
      <c r="AD4" s="13">
        <v>3</v>
      </c>
      <c r="AE4" s="14">
        <v>4</v>
      </c>
      <c r="AF4" s="15">
        <v>1</v>
      </c>
      <c r="AG4" s="22">
        <v>1</v>
      </c>
      <c r="AH4" s="18">
        <v>1</v>
      </c>
      <c r="AI4" s="18">
        <v>2</v>
      </c>
      <c r="AJ4" s="18">
        <v>3</v>
      </c>
      <c r="AK4" s="18">
        <v>4</v>
      </c>
    </row>
    <row r="5" spans="1:37" x14ac:dyDescent="0.25">
      <c r="A5" s="30" t="s">
        <v>21</v>
      </c>
      <c r="B5" s="20" t="s">
        <v>22</v>
      </c>
      <c r="C5" s="20" t="str">
        <f>JANVIER!A:A</f>
        <v>K</v>
      </c>
      <c r="D5" s="54">
        <f ca="1">SUMIF(INDIRECT("'"&amp;$A$5&amp;"'!$A:$A"),TOTAL!B5,INDIRECT("'"&amp;$A$5&amp;"'!$C:$C"))</f>
        <v>770</v>
      </c>
      <c r="E5" s="54">
        <f ca="1">SUMIF(INDIRECT("'"&amp;$A$5&amp;"'!$A:$A"),B5,INDIRECT("'"&amp;$A$5&amp;"'!$D:$D"))</f>
        <v>0</v>
      </c>
      <c r="F5" s="54">
        <f ca="1">SUMIF(INDIRECT("'"&amp;$A$5&amp;"'!$A:$A"),B5,INDIRECT("'"&amp;$A$5&amp;"'!$E:$E"))</f>
        <v>0</v>
      </c>
      <c r="G5" s="54">
        <f ca="1">SUMIF(INDIRECT("'"&amp;$A$5&amp;"'!$A:$A"),B5,INDIRECT("'"&amp;$A$5&amp;"'!$F:$F"))</f>
        <v>0</v>
      </c>
      <c r="H5" s="54">
        <f ca="1">SUMIF(INDIRECT("'"&amp;$A$5&amp;"'!$A:$A"),B5,INDIRECT("'"&amp;$A$5&amp;"'!$G:$G"))</f>
        <v>0</v>
      </c>
      <c r="I5" s="54">
        <f ca="1">SUMIF(INDIRECT("'"&amp;$A$5&amp;"'!$A:$A"),B5,INDIRECT("'"&amp;$A$5&amp;"'!$H:$H"))</f>
        <v>0</v>
      </c>
      <c r="J5" s="54">
        <f ca="1">SUMIF(INDIRECT("'"&amp;$A$5&amp;"'!$A:$A"),B5,INDIRECT("'"&amp;$A$5&amp;"'!$I:$I"))</f>
        <v>50</v>
      </c>
      <c r="K5" s="54">
        <f ca="1">SUMIF(INDIRECT("'"&amp;$A$5&amp;"'!$A:$A"),B5,INDIRECT("'"&amp;$A$5&amp;"'!$J:$J"))</f>
        <v>0</v>
      </c>
      <c r="L5" s="54">
        <f ca="1">SUMIF(INDIRECT("'"&amp;$A$5&amp;"'!$A:$A"),B5,INDIRECT("'"&amp;$A$5&amp;"'!$K:$K"))</f>
        <v>0</v>
      </c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</row>
    <row r="6" spans="1:37" x14ac:dyDescent="0.25">
      <c r="A6" s="30"/>
      <c r="B6" s="20" t="s">
        <v>23</v>
      </c>
      <c r="C6" s="20"/>
      <c r="D6" s="54">
        <f ca="1">SUMIF(INDIRECT("'"&amp;$A$5&amp;"'!$A:$A"),TOTAL!B6,INDIRECT("'"&amp;$A$5&amp;"'!$C:$C"))</f>
        <v>0</v>
      </c>
      <c r="E6" s="54">
        <f t="shared" ref="E6:E24" ca="1" si="0">SUMIF(INDIRECT("'"&amp;$A$5&amp;"'!$A:$A"),B6,INDIRECT("'"&amp;$A$5&amp;"'!$D:$D"))</f>
        <v>0</v>
      </c>
      <c r="F6" s="54">
        <f t="shared" ref="F6:F24" ca="1" si="1">SUMIF(INDIRECT("'"&amp;$A$5&amp;"'!$A:$A"),B6,INDIRECT("'"&amp;$A$5&amp;"'!$E:$E"))</f>
        <v>0</v>
      </c>
      <c r="G6" s="54">
        <f t="shared" ref="G6:G24" ca="1" si="2">SUMIF(INDIRECT("'"&amp;$A$5&amp;"'!$A:$A"),B6,INDIRECT("'"&amp;$A$5&amp;"'!$F:$F"))</f>
        <v>0</v>
      </c>
      <c r="H6" s="54">
        <f t="shared" ref="H6:H24" ca="1" si="3">SUMIF(INDIRECT("'"&amp;$A$5&amp;"'!$A:$A"),B6,INDIRECT("'"&amp;$A$5&amp;"'!$G:$G"))</f>
        <v>0</v>
      </c>
      <c r="I6" s="54">
        <f t="shared" ref="I6:I24" ca="1" si="4">SUMIF(INDIRECT("'"&amp;$A$5&amp;"'!$A:$A"),B6,INDIRECT("'"&amp;$A$5&amp;"'!$H:$H"))</f>
        <v>0</v>
      </c>
      <c r="J6" s="54">
        <f t="shared" ref="J6:J24" ca="1" si="5">SUMIF(INDIRECT("'"&amp;$A$5&amp;"'!$A:$A"),B6,INDIRECT("'"&amp;$A$5&amp;"'!$I:$I"))</f>
        <v>0</v>
      </c>
      <c r="K6" s="54">
        <f t="shared" ref="K6:K24" ca="1" si="6">SUMIF(INDIRECT("'"&amp;$A$5&amp;"'!$A:$A"),B6,INDIRECT("'"&amp;$A$5&amp;"'!$J:$J"))</f>
        <v>0</v>
      </c>
      <c r="L6" s="54">
        <f t="shared" ref="L6:L24" ca="1" si="7">SUMIF(INDIRECT("'"&amp;$A$5&amp;"'!$A:$A"),B6,INDIRECT("'"&amp;$A$5&amp;"'!$K:$K"))</f>
        <v>0</v>
      </c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</row>
    <row r="7" spans="1:37" x14ac:dyDescent="0.25">
      <c r="A7" s="30"/>
      <c r="B7" s="20" t="s">
        <v>37</v>
      </c>
      <c r="C7" s="20"/>
      <c r="D7" s="54">
        <f ca="1">SUMIF(INDIRECT("'"&amp;$A$5&amp;"'!$A:$A"),TOTAL!B7,INDIRECT("'"&amp;$A$5&amp;"'!$C:$C"))</f>
        <v>0</v>
      </c>
      <c r="E7" s="54">
        <f t="shared" ca="1" si="0"/>
        <v>0</v>
      </c>
      <c r="F7" s="54">
        <f t="shared" ca="1" si="1"/>
        <v>0</v>
      </c>
      <c r="G7" s="54">
        <f t="shared" ca="1" si="2"/>
        <v>0</v>
      </c>
      <c r="H7" s="54">
        <f t="shared" ca="1" si="3"/>
        <v>0</v>
      </c>
      <c r="I7" s="54">
        <f t="shared" ca="1" si="4"/>
        <v>0</v>
      </c>
      <c r="J7" s="54">
        <f t="shared" ca="1" si="5"/>
        <v>0</v>
      </c>
      <c r="K7" s="54">
        <f t="shared" ca="1" si="6"/>
        <v>0</v>
      </c>
      <c r="L7" s="54">
        <f t="shared" ca="1" si="7"/>
        <v>0</v>
      </c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</row>
    <row r="8" spans="1:37" x14ac:dyDescent="0.25">
      <c r="A8" s="30"/>
      <c r="B8" s="20" t="s">
        <v>24</v>
      </c>
      <c r="C8" s="20"/>
      <c r="D8" s="54">
        <f ca="1">SUMIF(INDIRECT("'"&amp;$A$5&amp;"'!$A:$A"),TOTAL!B8,INDIRECT("'"&amp;$A$5&amp;"'!$C:$C"))</f>
        <v>0</v>
      </c>
      <c r="E8" s="54">
        <f t="shared" ca="1" si="0"/>
        <v>0</v>
      </c>
      <c r="F8" s="54">
        <f t="shared" ca="1" si="1"/>
        <v>0</v>
      </c>
      <c r="G8" s="54">
        <f t="shared" ca="1" si="2"/>
        <v>0</v>
      </c>
      <c r="H8" s="54">
        <f t="shared" ca="1" si="3"/>
        <v>0</v>
      </c>
      <c r="I8" s="54">
        <f t="shared" ca="1" si="4"/>
        <v>0</v>
      </c>
      <c r="J8" s="54">
        <f t="shared" ca="1" si="5"/>
        <v>0</v>
      </c>
      <c r="K8" s="54">
        <f t="shared" ca="1" si="6"/>
        <v>0</v>
      </c>
      <c r="L8" s="54">
        <f t="shared" ca="1" si="7"/>
        <v>0</v>
      </c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</row>
    <row r="9" spans="1:37" x14ac:dyDescent="0.25">
      <c r="A9" s="30"/>
      <c r="B9" s="20" t="s">
        <v>25</v>
      </c>
      <c r="C9" s="20"/>
      <c r="D9" s="54">
        <f ca="1">SUMIF(INDIRECT("'"&amp;$A$5&amp;"'!$A:$A"),TOTAL!B9,INDIRECT("'"&amp;$A$5&amp;"'!$C:$C"))</f>
        <v>1380</v>
      </c>
      <c r="E9" s="54">
        <f t="shared" ca="1" si="0"/>
        <v>0</v>
      </c>
      <c r="F9" s="54">
        <f t="shared" ca="1" si="1"/>
        <v>0</v>
      </c>
      <c r="G9" s="54">
        <f t="shared" ca="1" si="2"/>
        <v>0</v>
      </c>
      <c r="H9" s="54">
        <f t="shared" ca="1" si="3"/>
        <v>0</v>
      </c>
      <c r="I9" s="54">
        <f t="shared" ca="1" si="4"/>
        <v>0</v>
      </c>
      <c r="J9" s="54">
        <f t="shared" ca="1" si="5"/>
        <v>80</v>
      </c>
      <c r="K9" s="54">
        <f t="shared" ca="1" si="6"/>
        <v>0</v>
      </c>
      <c r="L9" s="54">
        <f t="shared" ca="1" si="7"/>
        <v>30</v>
      </c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</row>
    <row r="10" spans="1:37" x14ac:dyDescent="0.25">
      <c r="A10" s="30"/>
      <c r="B10" s="20" t="s">
        <v>26</v>
      </c>
      <c r="C10" s="20"/>
      <c r="D10" s="54">
        <f ca="1">SUMIF(INDIRECT("'"&amp;$A$5&amp;"'!$A:$A"),TOTAL!B10,INDIRECT("'"&amp;$A$5&amp;"'!$C:$C"))</f>
        <v>0</v>
      </c>
      <c r="E10" s="54">
        <f t="shared" ca="1" si="0"/>
        <v>0</v>
      </c>
      <c r="F10" s="54">
        <f t="shared" ca="1" si="1"/>
        <v>0</v>
      </c>
      <c r="G10" s="54">
        <f t="shared" ca="1" si="2"/>
        <v>0</v>
      </c>
      <c r="H10" s="54">
        <f t="shared" ca="1" si="3"/>
        <v>0</v>
      </c>
      <c r="I10" s="54">
        <f t="shared" ca="1" si="4"/>
        <v>0</v>
      </c>
      <c r="J10" s="54">
        <f t="shared" ca="1" si="5"/>
        <v>0</v>
      </c>
      <c r="K10" s="54">
        <f t="shared" ca="1" si="6"/>
        <v>0</v>
      </c>
      <c r="L10" s="54">
        <f t="shared" ca="1" si="7"/>
        <v>0</v>
      </c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</row>
    <row r="11" spans="1:37" x14ac:dyDescent="0.25">
      <c r="A11" s="30"/>
      <c r="B11" s="20" t="s">
        <v>27</v>
      </c>
      <c r="C11" s="20"/>
      <c r="D11" s="54">
        <f ca="1">SUMIF(INDIRECT("'"&amp;$A$5&amp;"'!$A:$A"),TOTAL!B11,INDIRECT("'"&amp;$A$5&amp;"'!$C:$C"))</f>
        <v>340</v>
      </c>
      <c r="E11" s="54">
        <f t="shared" ca="1" si="0"/>
        <v>30</v>
      </c>
      <c r="F11" s="54">
        <f t="shared" ca="1" si="1"/>
        <v>0</v>
      </c>
      <c r="G11" s="54">
        <f t="shared" ca="1" si="2"/>
        <v>0</v>
      </c>
      <c r="H11" s="54">
        <f t="shared" ca="1" si="3"/>
        <v>0</v>
      </c>
      <c r="I11" s="54">
        <f t="shared" ca="1" si="4"/>
        <v>0</v>
      </c>
      <c r="J11" s="54">
        <f t="shared" ca="1" si="5"/>
        <v>0</v>
      </c>
      <c r="K11" s="54">
        <f t="shared" ca="1" si="6"/>
        <v>0</v>
      </c>
      <c r="L11" s="54">
        <f t="shared" ca="1" si="7"/>
        <v>0</v>
      </c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</row>
    <row r="12" spans="1:37" x14ac:dyDescent="0.25">
      <c r="A12" s="30"/>
      <c r="B12" s="20" t="s">
        <v>28</v>
      </c>
      <c r="C12" s="20"/>
      <c r="D12" s="54">
        <f ca="1">SUMIF(INDIRECT("'"&amp;$A$5&amp;"'!$A:$A"),TOTAL!B12,INDIRECT("'"&amp;$A$5&amp;"'!$C:$C"))</f>
        <v>310</v>
      </c>
      <c r="E12" s="54">
        <f t="shared" ca="1" si="0"/>
        <v>0</v>
      </c>
      <c r="F12" s="54">
        <f t="shared" ca="1" si="1"/>
        <v>0</v>
      </c>
      <c r="G12" s="54">
        <f t="shared" ca="1" si="2"/>
        <v>0</v>
      </c>
      <c r="H12" s="54">
        <f t="shared" ca="1" si="3"/>
        <v>0</v>
      </c>
      <c r="I12" s="54">
        <f t="shared" ca="1" si="4"/>
        <v>0</v>
      </c>
      <c r="J12" s="54">
        <f t="shared" ca="1" si="5"/>
        <v>0</v>
      </c>
      <c r="K12" s="54">
        <f t="shared" ca="1" si="6"/>
        <v>0</v>
      </c>
      <c r="L12" s="54">
        <f t="shared" ca="1" si="7"/>
        <v>0</v>
      </c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</row>
    <row r="13" spans="1:37" x14ac:dyDescent="0.25">
      <c r="A13" s="30"/>
      <c r="B13" s="20" t="s">
        <v>29</v>
      </c>
      <c r="C13" s="20"/>
      <c r="D13" s="54">
        <f ca="1">SUMIF(INDIRECT("'"&amp;$A$5&amp;"'!$A:$A"),TOTAL!B13,INDIRECT("'"&amp;$A$5&amp;"'!$C:$C"))</f>
        <v>0</v>
      </c>
      <c r="E13" s="54">
        <f t="shared" ca="1" si="0"/>
        <v>0</v>
      </c>
      <c r="F13" s="54">
        <f t="shared" ca="1" si="1"/>
        <v>0</v>
      </c>
      <c r="G13" s="54">
        <f t="shared" ca="1" si="2"/>
        <v>0</v>
      </c>
      <c r="H13" s="54">
        <f t="shared" ca="1" si="3"/>
        <v>0</v>
      </c>
      <c r="I13" s="54">
        <f t="shared" ca="1" si="4"/>
        <v>0</v>
      </c>
      <c r="J13" s="54">
        <f t="shared" ca="1" si="5"/>
        <v>0</v>
      </c>
      <c r="K13" s="54">
        <f t="shared" ca="1" si="6"/>
        <v>0</v>
      </c>
      <c r="L13" s="54">
        <f t="shared" ca="1" si="7"/>
        <v>0</v>
      </c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</row>
    <row r="14" spans="1:37" x14ac:dyDescent="0.25">
      <c r="A14" s="30"/>
      <c r="B14" s="20" t="s">
        <v>30</v>
      </c>
      <c r="C14" s="20"/>
      <c r="D14" s="54">
        <f ca="1">SUMIF(INDIRECT("'"&amp;$A$5&amp;"'!$A:$A"),TOTAL!B14,INDIRECT("'"&amp;$A$5&amp;"'!$C:$C"))</f>
        <v>210</v>
      </c>
      <c r="E14" s="54">
        <f t="shared" ca="1" si="0"/>
        <v>0</v>
      </c>
      <c r="F14" s="54">
        <f t="shared" ca="1" si="1"/>
        <v>0</v>
      </c>
      <c r="G14" s="54">
        <f t="shared" ca="1" si="2"/>
        <v>0</v>
      </c>
      <c r="H14" s="54">
        <f t="shared" ca="1" si="3"/>
        <v>0</v>
      </c>
      <c r="I14" s="54">
        <f t="shared" ca="1" si="4"/>
        <v>0</v>
      </c>
      <c r="J14" s="54">
        <f t="shared" ca="1" si="5"/>
        <v>10</v>
      </c>
      <c r="K14" s="54">
        <f t="shared" ca="1" si="6"/>
        <v>0</v>
      </c>
      <c r="L14" s="54">
        <f t="shared" ca="1" si="7"/>
        <v>0</v>
      </c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</row>
    <row r="15" spans="1:37" x14ac:dyDescent="0.25">
      <c r="A15" s="30"/>
      <c r="B15" s="20" t="s">
        <v>31</v>
      </c>
      <c r="C15" s="20"/>
      <c r="D15" s="54">
        <f ca="1">SUMIF(INDIRECT("'"&amp;$A$5&amp;"'!$A:$A"),TOTAL!B15,INDIRECT("'"&amp;$A$5&amp;"'!$C:$C"))</f>
        <v>0</v>
      </c>
      <c r="E15" s="54">
        <f t="shared" ca="1" si="0"/>
        <v>0</v>
      </c>
      <c r="F15" s="54">
        <f t="shared" ca="1" si="1"/>
        <v>0</v>
      </c>
      <c r="G15" s="54">
        <f t="shared" ca="1" si="2"/>
        <v>0</v>
      </c>
      <c r="H15" s="54">
        <f t="shared" ca="1" si="3"/>
        <v>0</v>
      </c>
      <c r="I15" s="54">
        <f t="shared" ca="1" si="4"/>
        <v>0</v>
      </c>
      <c r="J15" s="54">
        <f t="shared" ca="1" si="5"/>
        <v>0</v>
      </c>
      <c r="K15" s="54">
        <f t="shared" ca="1" si="6"/>
        <v>0</v>
      </c>
      <c r="L15" s="54">
        <f t="shared" ca="1" si="7"/>
        <v>0</v>
      </c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</row>
    <row r="16" spans="1:37" x14ac:dyDescent="0.25">
      <c r="A16" s="30"/>
      <c r="B16" s="20" t="s">
        <v>32</v>
      </c>
      <c r="C16" s="20"/>
      <c r="D16" s="54">
        <f ca="1">SUMIF(INDIRECT("'"&amp;$A$5&amp;"'!$A:$A"),TOTAL!B16,INDIRECT("'"&amp;$A$5&amp;"'!$C:$C"))</f>
        <v>0</v>
      </c>
      <c r="E16" s="54">
        <f t="shared" ca="1" si="0"/>
        <v>0</v>
      </c>
      <c r="F16" s="54">
        <f t="shared" ca="1" si="1"/>
        <v>0</v>
      </c>
      <c r="G16" s="54">
        <f t="shared" ca="1" si="2"/>
        <v>0</v>
      </c>
      <c r="H16" s="54">
        <f t="shared" ca="1" si="3"/>
        <v>0</v>
      </c>
      <c r="I16" s="54">
        <f t="shared" ca="1" si="4"/>
        <v>0</v>
      </c>
      <c r="J16" s="54">
        <f t="shared" ca="1" si="5"/>
        <v>0</v>
      </c>
      <c r="K16" s="54">
        <f t="shared" ca="1" si="6"/>
        <v>0</v>
      </c>
      <c r="L16" s="54">
        <f t="shared" ca="1" si="7"/>
        <v>0</v>
      </c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</row>
    <row r="17" spans="1:37" x14ac:dyDescent="0.25">
      <c r="A17" s="30"/>
      <c r="B17" s="20" t="s">
        <v>33</v>
      </c>
      <c r="C17" s="20"/>
      <c r="D17" s="54">
        <f ca="1">SUMIF(INDIRECT("'"&amp;$A$5&amp;"'!$A:$A"),TOTAL!B17,INDIRECT("'"&amp;$A$5&amp;"'!$C:$C"))</f>
        <v>0</v>
      </c>
      <c r="E17" s="54">
        <f t="shared" ca="1" si="0"/>
        <v>0</v>
      </c>
      <c r="F17" s="54">
        <f t="shared" ca="1" si="1"/>
        <v>0</v>
      </c>
      <c r="G17" s="54">
        <f t="shared" ca="1" si="2"/>
        <v>0</v>
      </c>
      <c r="H17" s="54">
        <f t="shared" ca="1" si="3"/>
        <v>0</v>
      </c>
      <c r="I17" s="54">
        <f t="shared" ca="1" si="4"/>
        <v>0</v>
      </c>
      <c r="J17" s="54">
        <f t="shared" ca="1" si="5"/>
        <v>0</v>
      </c>
      <c r="K17" s="54">
        <f t="shared" ca="1" si="6"/>
        <v>0</v>
      </c>
      <c r="L17" s="54">
        <f t="shared" ca="1" si="7"/>
        <v>0</v>
      </c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</row>
    <row r="18" spans="1:37" x14ac:dyDescent="0.25">
      <c r="A18" s="30"/>
      <c r="B18" s="20" t="s">
        <v>34</v>
      </c>
      <c r="C18" s="20"/>
      <c r="D18" s="54">
        <f ca="1">SUMIF(INDIRECT("'"&amp;$A$5&amp;"'!$A:$A"),TOTAL!B18,INDIRECT("'"&amp;$A$5&amp;"'!$C:$C"))</f>
        <v>0</v>
      </c>
      <c r="E18" s="54">
        <f t="shared" ca="1" si="0"/>
        <v>0</v>
      </c>
      <c r="F18" s="54">
        <f t="shared" ca="1" si="1"/>
        <v>0</v>
      </c>
      <c r="G18" s="54">
        <f t="shared" ca="1" si="2"/>
        <v>0</v>
      </c>
      <c r="H18" s="54">
        <f t="shared" ca="1" si="3"/>
        <v>0</v>
      </c>
      <c r="I18" s="54">
        <f t="shared" ca="1" si="4"/>
        <v>0</v>
      </c>
      <c r="J18" s="54">
        <f t="shared" ca="1" si="5"/>
        <v>0</v>
      </c>
      <c r="K18" s="54">
        <f t="shared" ca="1" si="6"/>
        <v>0</v>
      </c>
      <c r="L18" s="54">
        <f t="shared" ca="1" si="7"/>
        <v>0</v>
      </c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</row>
    <row r="19" spans="1:37" x14ac:dyDescent="0.25">
      <c r="A19" s="30"/>
      <c r="B19" s="20" t="s">
        <v>35</v>
      </c>
      <c r="C19" s="20"/>
      <c r="D19" s="54">
        <f ca="1">SUMIF(INDIRECT("'"&amp;$A$5&amp;"'!$A:$A"),TOTAL!B19,INDIRECT("'"&amp;$A$5&amp;"'!$C:$C"))</f>
        <v>0</v>
      </c>
      <c r="E19" s="54">
        <f t="shared" ca="1" si="0"/>
        <v>0</v>
      </c>
      <c r="F19" s="54">
        <f t="shared" ca="1" si="1"/>
        <v>0</v>
      </c>
      <c r="G19" s="54">
        <f t="shared" ca="1" si="2"/>
        <v>0</v>
      </c>
      <c r="H19" s="54">
        <f t="shared" ca="1" si="3"/>
        <v>0</v>
      </c>
      <c r="I19" s="54">
        <f t="shared" ca="1" si="4"/>
        <v>0</v>
      </c>
      <c r="J19" s="54">
        <f t="shared" ca="1" si="5"/>
        <v>0</v>
      </c>
      <c r="K19" s="54">
        <f t="shared" ca="1" si="6"/>
        <v>0</v>
      </c>
      <c r="L19" s="54">
        <f t="shared" ca="1" si="7"/>
        <v>0</v>
      </c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</row>
    <row r="20" spans="1:37" x14ac:dyDescent="0.25">
      <c r="A20" s="30"/>
      <c r="B20" s="20" t="s">
        <v>36</v>
      </c>
      <c r="C20" s="20"/>
      <c r="D20" s="54">
        <f ca="1">SUMIF(INDIRECT("'"&amp;$A$5&amp;"'!$A:$A"),TOTAL!B20,INDIRECT("'"&amp;$A$5&amp;"'!$C:$C"))</f>
        <v>0</v>
      </c>
      <c r="E20" s="54">
        <f t="shared" ca="1" si="0"/>
        <v>0</v>
      </c>
      <c r="F20" s="54">
        <f t="shared" ca="1" si="1"/>
        <v>0</v>
      </c>
      <c r="G20" s="54">
        <f t="shared" ca="1" si="2"/>
        <v>0</v>
      </c>
      <c r="H20" s="54">
        <f t="shared" ca="1" si="3"/>
        <v>0</v>
      </c>
      <c r="I20" s="54">
        <f t="shared" ca="1" si="4"/>
        <v>0</v>
      </c>
      <c r="J20" s="54">
        <f t="shared" ca="1" si="5"/>
        <v>0</v>
      </c>
      <c r="K20" s="54">
        <f t="shared" ca="1" si="6"/>
        <v>0</v>
      </c>
      <c r="L20" s="54">
        <f t="shared" ca="1" si="7"/>
        <v>0</v>
      </c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</row>
    <row r="21" spans="1:37" x14ac:dyDescent="0.25">
      <c r="A21" s="30"/>
      <c r="B21" s="20" t="s">
        <v>38</v>
      </c>
      <c r="C21" s="20"/>
      <c r="D21" s="54">
        <f ca="1">SUMIF(INDIRECT("'"&amp;$A$5&amp;"'!$A:$A"),TOTAL!B21,INDIRECT("'"&amp;$A$5&amp;"'!$C:$C"))</f>
        <v>0</v>
      </c>
      <c r="E21" s="54">
        <f t="shared" ca="1" si="0"/>
        <v>0</v>
      </c>
      <c r="F21" s="54">
        <f t="shared" ca="1" si="1"/>
        <v>0</v>
      </c>
      <c r="G21" s="54">
        <f t="shared" ca="1" si="2"/>
        <v>0</v>
      </c>
      <c r="H21" s="54">
        <f t="shared" ca="1" si="3"/>
        <v>0</v>
      </c>
      <c r="I21" s="54">
        <f t="shared" ca="1" si="4"/>
        <v>0</v>
      </c>
      <c r="J21" s="54">
        <f t="shared" ca="1" si="5"/>
        <v>0</v>
      </c>
      <c r="K21" s="54">
        <f t="shared" ca="1" si="6"/>
        <v>0</v>
      </c>
      <c r="L21" s="54">
        <f t="shared" ca="1" si="7"/>
        <v>0</v>
      </c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</row>
    <row r="22" spans="1:37" x14ac:dyDescent="0.25">
      <c r="A22" s="30"/>
      <c r="B22" s="20" t="s">
        <v>39</v>
      </c>
      <c r="C22" s="20"/>
      <c r="D22" s="54">
        <f ca="1">SUMIF(INDIRECT("'"&amp;$A$5&amp;"'!$A:$A"),TOTAL!B22,INDIRECT("'"&amp;$A$5&amp;"'!$C:$C"))</f>
        <v>0</v>
      </c>
      <c r="E22" s="54">
        <f t="shared" ca="1" si="0"/>
        <v>0</v>
      </c>
      <c r="F22" s="54">
        <f t="shared" ca="1" si="1"/>
        <v>0</v>
      </c>
      <c r="G22" s="54">
        <f t="shared" ca="1" si="2"/>
        <v>0</v>
      </c>
      <c r="H22" s="54">
        <f t="shared" ca="1" si="3"/>
        <v>0</v>
      </c>
      <c r="I22" s="54">
        <f t="shared" ca="1" si="4"/>
        <v>0</v>
      </c>
      <c r="J22" s="54">
        <f t="shared" ca="1" si="5"/>
        <v>0</v>
      </c>
      <c r="K22" s="54">
        <f t="shared" ca="1" si="6"/>
        <v>0</v>
      </c>
      <c r="L22" s="54">
        <f t="shared" ca="1" si="7"/>
        <v>0</v>
      </c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</row>
    <row r="23" spans="1:37" x14ac:dyDescent="0.25">
      <c r="A23" s="30"/>
      <c r="B23" s="20" t="s">
        <v>40</v>
      </c>
      <c r="C23" s="20"/>
      <c r="D23" s="54">
        <f ca="1">SUMIF(INDIRECT("'"&amp;$A$5&amp;"'!$A:$A"),TOTAL!B23,INDIRECT("'"&amp;$A$5&amp;"'!$C:$C"))</f>
        <v>0</v>
      </c>
      <c r="E23" s="54">
        <f t="shared" ca="1" si="0"/>
        <v>0</v>
      </c>
      <c r="F23" s="54">
        <f t="shared" ca="1" si="1"/>
        <v>0</v>
      </c>
      <c r="G23" s="54">
        <f t="shared" ca="1" si="2"/>
        <v>0</v>
      </c>
      <c r="H23" s="54">
        <f t="shared" ca="1" si="3"/>
        <v>0</v>
      </c>
      <c r="I23" s="54">
        <f t="shared" ca="1" si="4"/>
        <v>0</v>
      </c>
      <c r="J23" s="54">
        <f t="shared" ca="1" si="5"/>
        <v>0</v>
      </c>
      <c r="K23" s="54">
        <f t="shared" ca="1" si="6"/>
        <v>0</v>
      </c>
      <c r="L23" s="54">
        <f t="shared" ca="1" si="7"/>
        <v>0</v>
      </c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</row>
    <row r="24" spans="1:37" x14ac:dyDescent="0.25">
      <c r="A24" s="30"/>
      <c r="B24" s="20" t="s">
        <v>41</v>
      </c>
      <c r="C24" s="20"/>
      <c r="D24" s="54">
        <f ca="1">SUMIF(INDIRECT("'"&amp;$A$5&amp;"'!$A:$A"),TOTAL!B24,INDIRECT("'"&amp;$A$5&amp;"'!$C:$C"))</f>
        <v>69</v>
      </c>
      <c r="E24" s="54">
        <f t="shared" ca="1" si="0"/>
        <v>0</v>
      </c>
      <c r="F24" s="54">
        <f t="shared" ca="1" si="1"/>
        <v>0</v>
      </c>
      <c r="G24" s="54">
        <f t="shared" ca="1" si="2"/>
        <v>0</v>
      </c>
      <c r="H24" s="54">
        <f t="shared" ca="1" si="3"/>
        <v>0</v>
      </c>
      <c r="I24" s="54">
        <f t="shared" ca="1" si="4"/>
        <v>0</v>
      </c>
      <c r="J24" s="54">
        <f t="shared" ca="1" si="5"/>
        <v>0</v>
      </c>
      <c r="K24" s="54">
        <f t="shared" ca="1" si="6"/>
        <v>0</v>
      </c>
      <c r="L24" s="54">
        <f t="shared" ca="1" si="7"/>
        <v>0</v>
      </c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</row>
    <row r="25" spans="1:37" x14ac:dyDescent="0.25">
      <c r="A25" s="30" t="s">
        <v>42</v>
      </c>
      <c r="B25" s="20" t="s">
        <v>22</v>
      </c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</row>
    <row r="26" spans="1:37" x14ac:dyDescent="0.25">
      <c r="A26" s="30"/>
      <c r="B26" s="20" t="s">
        <v>23</v>
      </c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</row>
    <row r="27" spans="1:37" x14ac:dyDescent="0.25">
      <c r="A27" s="30"/>
      <c r="B27" s="20" t="s">
        <v>37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</row>
    <row r="28" spans="1:37" x14ac:dyDescent="0.25">
      <c r="A28" s="30"/>
      <c r="B28" s="20" t="s">
        <v>24</v>
      </c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</row>
    <row r="29" spans="1:37" x14ac:dyDescent="0.25">
      <c r="A29" s="30"/>
      <c r="B29" s="20" t="s">
        <v>25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</row>
    <row r="30" spans="1:37" x14ac:dyDescent="0.25">
      <c r="A30" s="30"/>
      <c r="B30" s="20" t="s">
        <v>26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</row>
    <row r="31" spans="1:37" x14ac:dyDescent="0.25">
      <c r="A31" s="30"/>
      <c r="B31" s="20" t="s">
        <v>27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</row>
    <row r="32" spans="1:37" x14ac:dyDescent="0.25">
      <c r="A32" s="30"/>
      <c r="B32" s="20" t="s">
        <v>28</v>
      </c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</row>
    <row r="33" spans="1:37" x14ac:dyDescent="0.25">
      <c r="A33" s="30"/>
      <c r="B33" s="20" t="s">
        <v>29</v>
      </c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</row>
    <row r="34" spans="1:37" x14ac:dyDescent="0.25">
      <c r="A34" s="30"/>
      <c r="B34" s="20" t="s">
        <v>30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</row>
    <row r="35" spans="1:37" x14ac:dyDescent="0.25">
      <c r="A35" s="30"/>
      <c r="B35" s="20" t="s">
        <v>31</v>
      </c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</row>
    <row r="36" spans="1:37" x14ac:dyDescent="0.25">
      <c r="A36" s="30"/>
      <c r="B36" s="20" t="s">
        <v>32</v>
      </c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</row>
    <row r="37" spans="1:37" x14ac:dyDescent="0.25">
      <c r="A37" s="30"/>
      <c r="B37" s="20" t="s">
        <v>33</v>
      </c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</row>
    <row r="38" spans="1:37" x14ac:dyDescent="0.25">
      <c r="A38" s="30"/>
      <c r="B38" s="20" t="s">
        <v>34</v>
      </c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</row>
    <row r="39" spans="1:37" x14ac:dyDescent="0.25">
      <c r="A39" s="30"/>
      <c r="B39" s="20" t="s">
        <v>35</v>
      </c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</row>
    <row r="40" spans="1:37" x14ac:dyDescent="0.25">
      <c r="A40" s="30"/>
      <c r="B40" s="20" t="s">
        <v>36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</row>
    <row r="41" spans="1:37" x14ac:dyDescent="0.25">
      <c r="A41" s="30"/>
      <c r="B41" s="20" t="s">
        <v>38</v>
      </c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</row>
    <row r="42" spans="1:37" x14ac:dyDescent="0.25">
      <c r="A42" s="30"/>
      <c r="B42" s="20" t="s">
        <v>39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</row>
    <row r="43" spans="1:37" x14ac:dyDescent="0.25">
      <c r="A43" s="30"/>
      <c r="B43" s="20" t="s">
        <v>40</v>
      </c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</row>
    <row r="44" spans="1:37" x14ac:dyDescent="0.25">
      <c r="A44" s="30"/>
      <c r="B44" s="20" t="s">
        <v>41</v>
      </c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</row>
  </sheetData>
  <mergeCells count="17">
    <mergeCell ref="AH2:AK3"/>
    <mergeCell ref="D3:I3"/>
    <mergeCell ref="J3:K3"/>
    <mergeCell ref="M3:R3"/>
    <mergeCell ref="S3:U3"/>
    <mergeCell ref="V3:Y3"/>
    <mergeCell ref="AD3:AE3"/>
    <mergeCell ref="M2:Y2"/>
    <mergeCell ref="Z2:AA2"/>
    <mergeCell ref="AB2:AE2"/>
    <mergeCell ref="AF2:AF3"/>
    <mergeCell ref="AG2:AG3"/>
    <mergeCell ref="A5:A24"/>
    <mergeCell ref="A25:A44"/>
    <mergeCell ref="A3:A4"/>
    <mergeCell ref="B3:B4"/>
    <mergeCell ref="C3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JANVIER</vt:lpstr>
      <vt:lpstr>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2020-02-03T10:13:31Z</dcterms:modified>
</cp:coreProperties>
</file>