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DieseArbeitsmappe" defaultThemeVersion="124226"/>
  <bookViews>
    <workbookView xWindow="-12" yWindow="3948" windowWidth="17256" windowHeight="3996" activeTab="1"/>
  </bookViews>
  <sheets>
    <sheet name="Feuil1" sheetId="1" r:id="rId1"/>
    <sheet name="Feuil2" sheetId="4" r:id="rId2"/>
  </sheets>
  <definedNames>
    <definedName name="Lign">MIN(IF(Feuil1!$B$2:$G$100=Feuil2!$C$6,ROW(Feuil1!$B$2:$G$100)))</definedName>
  </definedNames>
  <calcPr calcId="145621"/>
</workbook>
</file>

<file path=xl/calcChain.xml><?xml version="1.0" encoding="utf-8"?>
<calcChain xmlns="http://schemas.openxmlformats.org/spreadsheetml/2006/main">
  <c r="C19" i="4" l="1" a="1"/>
  <c r="C19" i="4" s="1"/>
  <c r="C17" i="4" a="1"/>
  <c r="C17" i="4" s="1"/>
  <c r="C15" i="4" a="1"/>
  <c r="C15" i="4" s="1"/>
  <c r="C13" i="4" a="1"/>
  <c r="C13" i="4" s="1"/>
  <c r="C11" i="4" a="1"/>
  <c r="C11" i="4" s="1"/>
  <c r="C9" i="4" a="1"/>
  <c r="C9" i="4" s="1"/>
</calcChain>
</file>

<file path=xl/sharedStrings.xml><?xml version="1.0" encoding="utf-8"?>
<sst xmlns="http://schemas.openxmlformats.org/spreadsheetml/2006/main" count="24" uniqueCount="24">
  <si>
    <t>ANNUAIRE TELEPHONIQUE</t>
  </si>
  <si>
    <t>Titulaire</t>
  </si>
  <si>
    <t>Fixe 1</t>
  </si>
  <si>
    <t>Fixe2</t>
  </si>
  <si>
    <t>Fixe3</t>
  </si>
  <si>
    <t>Mobile1</t>
  </si>
  <si>
    <t>Mobile2</t>
  </si>
  <si>
    <t>TITULAIRE</t>
  </si>
  <si>
    <t>FIXE 1</t>
  </si>
  <si>
    <t>FIXE 2</t>
  </si>
  <si>
    <t>FIXE 3</t>
  </si>
  <si>
    <t>MOBILE 1</t>
  </si>
  <si>
    <t>MOBILE 2</t>
  </si>
  <si>
    <t>NN AL</t>
  </si>
  <si>
    <t>CM CLF</t>
  </si>
  <si>
    <t>LET CLF</t>
  </si>
  <si>
    <t>CRR CLF</t>
  </si>
  <si>
    <t>CEE TIT</t>
  </si>
  <si>
    <t>CAT TIT</t>
  </si>
  <si>
    <t>CP TIT</t>
  </si>
  <si>
    <t>NIPL</t>
  </si>
  <si>
    <t>BCKH</t>
  </si>
  <si>
    <t>SDAA</t>
  </si>
  <si>
    <t>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</si>
</sst>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20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10"/>
      <name val="Calibri"/>
      <family val="2"/>
    </font>
    <font>
      <sz val="16"/>
      <color rgb="FF000000"/>
      <name val="Arial"/>
      <family val="2"/>
    </font>
    <font>
      <sz val="14"/>
      <color rgb="FF666666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vertical="center"/>
    </xf>
    <xf numFmtId="0" fontId="3" fillId="0" borderId="3" xfId="0" applyNumberFormat="1" applyFont="1" applyBorder="1"/>
    <xf numFmtId="0" fontId="4" fillId="0" borderId="1" xfId="0" applyNumberFormat="1" applyFont="1" applyBorder="1" applyAlignment="1">
      <alignment horizontal="center" vertical="center"/>
    </xf>
    <xf numFmtId="0" fontId="3" fillId="0" borderId="0" xfId="0" applyNumberFormat="1" applyFont="1"/>
    <xf numFmtId="0" fontId="1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/>
    <xf numFmtId="0" fontId="5" fillId="0" borderId="0" xfId="0" applyFont="1"/>
    <xf numFmtId="0" fontId="6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"/>
  <sheetViews>
    <sheetView workbookViewId="0">
      <selection activeCell="C2" sqref="C2"/>
    </sheetView>
  </sheetViews>
  <sheetFormatPr baseColWidth="10" defaultColWidth="11.44140625" defaultRowHeight="14.4" x14ac:dyDescent="0.3"/>
  <cols>
    <col min="1" max="1" width="3" style="1" bestFit="1" customWidth="1"/>
    <col min="2" max="2" width="8.44140625" style="1" bestFit="1" customWidth="1"/>
    <col min="3" max="5" width="9" style="1" bestFit="1" customWidth="1"/>
    <col min="6" max="7" width="11" style="1" bestFit="1" customWidth="1"/>
    <col min="8" max="16384" width="11.44140625" style="1"/>
  </cols>
  <sheetData>
    <row r="1" spans="1:10" x14ac:dyDescent="0.3"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</row>
    <row r="2" spans="1:10" x14ac:dyDescent="0.3">
      <c r="A2" s="1">
        <v>1</v>
      </c>
      <c r="B2" s="1" t="s">
        <v>13</v>
      </c>
      <c r="C2" s="1">
        <v>11202020</v>
      </c>
      <c r="D2" s="1">
        <v>11212121</v>
      </c>
      <c r="E2" s="1">
        <v>11232323</v>
      </c>
      <c r="F2" s="1">
        <v>9970111111</v>
      </c>
      <c r="G2" s="1">
        <v>9971222222</v>
      </c>
    </row>
    <row r="3" spans="1:10" x14ac:dyDescent="0.3">
      <c r="A3" s="1">
        <v>2</v>
      </c>
      <c r="B3" s="1" t="s">
        <v>14</v>
      </c>
      <c r="C3" s="1">
        <v>11202021</v>
      </c>
      <c r="D3" s="1">
        <v>11212122</v>
      </c>
      <c r="E3" s="10"/>
      <c r="F3" s="1">
        <v>9970111112</v>
      </c>
      <c r="G3" s="1">
        <v>9971222223</v>
      </c>
    </row>
    <row r="4" spans="1:10" x14ac:dyDescent="0.3">
      <c r="A4" s="1">
        <v>3</v>
      </c>
      <c r="B4" s="1" t="s">
        <v>15</v>
      </c>
      <c r="C4" s="1">
        <v>11202022</v>
      </c>
      <c r="D4" s="10"/>
      <c r="F4" s="1">
        <v>9970111113</v>
      </c>
      <c r="G4" s="10"/>
      <c r="J4" s="10"/>
    </row>
    <row r="5" spans="1:10" x14ac:dyDescent="0.3">
      <c r="A5" s="1">
        <v>4</v>
      </c>
      <c r="B5" s="1" t="s">
        <v>16</v>
      </c>
      <c r="C5" s="1">
        <v>11202023</v>
      </c>
      <c r="D5" s="10"/>
      <c r="F5" s="1">
        <v>9970111114</v>
      </c>
      <c r="G5" s="10"/>
    </row>
    <row r="6" spans="1:10" x14ac:dyDescent="0.3">
      <c r="A6" s="1">
        <v>5</v>
      </c>
      <c r="B6" s="1" t="s">
        <v>17</v>
      </c>
      <c r="C6" s="1">
        <v>11202024</v>
      </c>
      <c r="D6" s="10"/>
      <c r="F6" s="1">
        <v>9970111115</v>
      </c>
      <c r="G6" s="10"/>
    </row>
    <row r="7" spans="1:10" x14ac:dyDescent="0.3">
      <c r="A7" s="1">
        <v>6</v>
      </c>
      <c r="B7" s="1" t="s">
        <v>18</v>
      </c>
      <c r="C7" s="1">
        <v>11202025</v>
      </c>
      <c r="D7" s="10"/>
      <c r="F7" s="1">
        <v>9970111116</v>
      </c>
      <c r="G7" s="1">
        <v>9971222227</v>
      </c>
    </row>
    <row r="8" spans="1:10" x14ac:dyDescent="0.3">
      <c r="A8" s="1">
        <v>7</v>
      </c>
      <c r="B8" s="1" t="s">
        <v>19</v>
      </c>
      <c r="C8" s="1">
        <v>11202026</v>
      </c>
      <c r="D8" s="1">
        <v>11212127</v>
      </c>
      <c r="E8" s="1">
        <v>11232329</v>
      </c>
      <c r="F8" s="1">
        <v>9970111117</v>
      </c>
      <c r="G8" s="1">
        <v>9971222228</v>
      </c>
    </row>
    <row r="9" spans="1:10" x14ac:dyDescent="0.3">
      <c r="A9" s="1">
        <v>8</v>
      </c>
      <c r="B9" s="1" t="s">
        <v>20</v>
      </c>
      <c r="C9" s="1">
        <v>11202027</v>
      </c>
      <c r="D9" s="10"/>
      <c r="E9" s="10"/>
      <c r="F9" s="10"/>
      <c r="G9" s="10"/>
    </row>
    <row r="10" spans="1:10" x14ac:dyDescent="0.3">
      <c r="A10" s="1">
        <v>9</v>
      </c>
      <c r="B10" s="1" t="s">
        <v>21</v>
      </c>
      <c r="C10" s="1">
        <v>11202028</v>
      </c>
      <c r="D10" s="10"/>
      <c r="E10" s="10"/>
      <c r="F10" s="10"/>
      <c r="G10" s="10"/>
      <c r="I10" s="10"/>
    </row>
    <row r="11" spans="1:10" x14ac:dyDescent="0.3">
      <c r="A11" s="1">
        <v>10</v>
      </c>
      <c r="B11" s="1" t="s">
        <v>22</v>
      </c>
      <c r="C11" s="1">
        <v>11202029</v>
      </c>
      <c r="D11" s="10"/>
      <c r="E11" s="10"/>
      <c r="F11" s="1">
        <v>9970111120</v>
      </c>
      <c r="G11" s="10"/>
    </row>
    <row r="12" spans="1:10" x14ac:dyDescent="0.3">
      <c r="E12" s="10"/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H19"/>
  <sheetViews>
    <sheetView tabSelected="1" workbookViewId="0">
      <selection activeCell="C7" sqref="C7"/>
    </sheetView>
  </sheetViews>
  <sheetFormatPr baseColWidth="10" defaultColWidth="11.44140625" defaultRowHeight="14.4" x14ac:dyDescent="0.3"/>
  <cols>
    <col min="1" max="1" width="11.44140625" style="1" customWidth="1"/>
    <col min="2" max="2" width="18.33203125" style="1" customWidth="1"/>
    <col min="3" max="3" width="67.6640625" style="1" customWidth="1"/>
    <col min="4" max="16384" width="11.44140625" style="1"/>
  </cols>
  <sheetData>
    <row r="3" spans="2:8" ht="15" thickBot="1" x14ac:dyDescent="0.35"/>
    <row r="4" spans="2:8" ht="45" customHeight="1" thickBot="1" x14ac:dyDescent="0.35">
      <c r="C4" s="3" t="s">
        <v>0</v>
      </c>
      <c r="D4" s="4"/>
      <c r="E4" s="12"/>
      <c r="F4" s="4"/>
      <c r="G4" s="4"/>
      <c r="H4" s="4"/>
    </row>
    <row r="5" spans="2:8" ht="15" customHeight="1" x14ac:dyDescent="0.3">
      <c r="C5" s="4"/>
      <c r="E5" s="4"/>
      <c r="F5" s="4"/>
      <c r="G5" s="4"/>
      <c r="H5" s="4"/>
    </row>
    <row r="6" spans="2:8" ht="30.75" customHeight="1" x14ac:dyDescent="0.3">
      <c r="C6" s="2" t="s">
        <v>23</v>
      </c>
      <c r="E6" s="12"/>
    </row>
    <row r="8" spans="2:8" ht="15" thickBot="1" x14ac:dyDescent="0.35"/>
    <row r="9" spans="2:8" ht="21" thickBot="1" x14ac:dyDescent="0.4">
      <c r="B9" s="5" t="s">
        <v>7</v>
      </c>
      <c r="C9" s="6" t="str">
        <f t="array" ref="C9">IF(ISNUMBER($C$6),INDEX(Feuil1!B:B,MIN(IF(ISNUMBER(FIND($C$6,Feuil1!C:G)),ROW(X:X)))),VLOOKUP("*"&amp;$C$6&amp;"*",Feuil1!$B$2:$G$11,1,0))</f>
        <v>NIPL</v>
      </c>
      <c r="G9" s="11"/>
    </row>
    <row r="10" spans="2:8" ht="18.600000000000001" thickBot="1" x14ac:dyDescent="0.4">
      <c r="B10" s="7"/>
      <c r="C10" s="8"/>
    </row>
    <row r="11" spans="2:8" ht="18.600000000000001" thickBot="1" x14ac:dyDescent="0.4">
      <c r="B11" s="5" t="s">
        <v>8</v>
      </c>
      <c r="C11" s="6">
        <f t="array" ref="C11">IF(ISNUMBER($C$6),INDEX(Feuil1!C:C,MIN(IF(ISNUMBER(FIND($C$6,Feuil1!C:G)),ROW(X:X)))),VLOOKUP("*"&amp;$C$6&amp;"*",Feuil1!$B$2:$G$11,2,0))</f>
        <v>11202027</v>
      </c>
    </row>
    <row r="12" spans="2:8" ht="18.600000000000001" thickBot="1" x14ac:dyDescent="0.4">
      <c r="B12" s="7"/>
      <c r="C12" s="8"/>
    </row>
    <row r="13" spans="2:8" ht="18.600000000000001" thickBot="1" x14ac:dyDescent="0.4">
      <c r="B13" s="5" t="s">
        <v>9</v>
      </c>
      <c r="C13" s="6">
        <f t="array" ref="C13">IF(ISNUMBER($C$6),INDEX(Feuil1!D:D,MIN(IF(ISNUMBER(FIND($C$6,Feuil1!C:G)),ROW(X:X)))),VLOOKUP("*"&amp;$C$6&amp;"*",Feuil1!$B$2:$G$11,3,0))</f>
        <v>0</v>
      </c>
    </row>
    <row r="14" spans="2:8" ht="18.600000000000001" thickBot="1" x14ac:dyDescent="0.4">
      <c r="B14" s="7"/>
      <c r="C14" s="8"/>
    </row>
    <row r="15" spans="2:8" ht="18.600000000000001" thickBot="1" x14ac:dyDescent="0.4">
      <c r="B15" s="5" t="s">
        <v>10</v>
      </c>
      <c r="C15" s="6">
        <f t="array" ref="C15">IF(ISNUMBER($C$6),INDEX(Feuil1!E:E,MIN(IF(ISNUMBER(FIND($C$6,Feuil1!C:G)),ROW(X:X)))),VLOOKUP("*"&amp;$C$6&amp;"*",Feuil1!$B$2:$G$11,4,0))</f>
        <v>0</v>
      </c>
    </row>
    <row r="16" spans="2:8" ht="18.600000000000001" thickBot="1" x14ac:dyDescent="0.4">
      <c r="B16" s="7"/>
      <c r="C16" s="8"/>
    </row>
    <row r="17" spans="2:3" ht="18.600000000000001" thickBot="1" x14ac:dyDescent="0.4">
      <c r="B17" s="5" t="s">
        <v>11</v>
      </c>
      <c r="C17" s="6">
        <f t="array" ref="C17">IF(ISNUMBER($C$6),INDEX(Feuil1!F:F,MIN(IF(ISNUMBER(FIND($C$6,Feuil1!C:G)),ROW(X:X)))),VLOOKUP("*"&amp;$C$6&amp;"*",Feuil1!$B$2:$G$11,5,0))</f>
        <v>0</v>
      </c>
    </row>
    <row r="18" spans="2:3" ht="18.600000000000001" thickBot="1" x14ac:dyDescent="0.4">
      <c r="B18" s="7"/>
      <c r="C18" s="8"/>
    </row>
    <row r="19" spans="2:3" ht="18.600000000000001" thickBot="1" x14ac:dyDescent="0.4">
      <c r="B19" s="5" t="s">
        <v>12</v>
      </c>
      <c r="C19" s="6">
        <f t="array" ref="C19">IF(ISNUMBER($C$6),INDEX(Feuil1!G:G,MIN(IF(ISNUMBER(FIND($C$6,Feuil1!C:G)),ROW(X:X)))),VLOOKUP("*"&amp;$C$6&amp;"*",Feuil1!$B$2:$G$11,6,0))</f>
        <v>0</v>
      </c>
    </row>
  </sheetData>
  <dataValidations xWindow="587" yWindow="380" count="1">
    <dataValidation type="custom" errorStyle="information" allowBlank="1" showInputMessage="1" showErrorMessage="1" errorTitle="Erreur!" error="Votre saisie ne correspond à aucun élément de la base!_x000a_Contrôlez l'orthographe et recommencez..." promptTitle="Données" prompt="Tapez une partie du nom du Titulaire ou une partie du numéro de fixe ou le mobile de la personne recherchée." sqref="C6">
      <formula1>NOT(ISERROR($C$9))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NUSSBAUMER</dc:creator>
  <cp:lastModifiedBy>Arbeitsplatz</cp:lastModifiedBy>
  <dcterms:created xsi:type="dcterms:W3CDTF">2015-04-30T13:38:49Z</dcterms:created>
  <dcterms:modified xsi:type="dcterms:W3CDTF">2019-12-09T17:43:40Z</dcterms:modified>
</cp:coreProperties>
</file>