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workbookProtection workbookAlgorithmName="SHA-512" workbookHashValue="AXlf9XZrzEr8CoEmXmjK+Ockusxp1hrpwK5Ib2rp2LyQackUYqlAMLhINLVVLMqkQjKV9JOs6l6nffGanWvByA==" workbookSaltValue="+I9jYFAjjQ6llUMxCCoe8g==" workbookSpinCount="100000" lockStructure="1"/>
  <bookViews>
    <workbookView xWindow="0" yWindow="0" windowWidth="38400" windowHeight="12132" tabRatio="653"/>
  </bookViews>
  <sheets>
    <sheet name="Accueil" sheetId="1" r:id="rId1"/>
    <sheet name="ListeBL" sheetId="29" state="hidden" r:id="rId2"/>
    <sheet name="BL_F" sheetId="24" state="hidden" r:id="rId3"/>
    <sheet name="BL_M" sheetId="25" state="hidden" r:id="rId4"/>
    <sheet name="Etiquette" sheetId="18" state="hidden" r:id="rId5"/>
    <sheet name="Récap" sheetId="23" r:id="rId6"/>
    <sheet name="n° 1" sheetId="30" r:id="rId7"/>
    <sheet name="n° 2" sheetId="31" r:id="rId8"/>
  </sheets>
  <definedNames>
    <definedName name="Choix_BL">OFFSET(ListeBL!$A$2,0,0,COUNTA(ListeBL!$A:$A)-1,1)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31" l="1"/>
  <c r="I27" i="31"/>
  <c r="H27" i="31"/>
  <c r="F27" i="31"/>
  <c r="E27" i="31"/>
  <c r="I26" i="31"/>
  <c r="H26" i="31"/>
  <c r="F26" i="31"/>
  <c r="E26" i="31"/>
  <c r="I25" i="31"/>
  <c r="H25" i="31"/>
  <c r="F25" i="31"/>
  <c r="E25" i="31"/>
  <c r="C25" i="31"/>
  <c r="I24" i="31"/>
  <c r="H24" i="31"/>
  <c r="F24" i="31"/>
  <c r="E24" i="31"/>
  <c r="I23" i="31"/>
  <c r="H23" i="31"/>
  <c r="F23" i="31"/>
  <c r="E23" i="31"/>
  <c r="I22" i="31"/>
  <c r="H22" i="31"/>
  <c r="F22" i="31"/>
  <c r="E22" i="31"/>
  <c r="C22" i="31"/>
  <c r="C19" i="31" s="1"/>
  <c r="C16" i="31" s="1"/>
  <c r="C13" i="31" s="1"/>
  <c r="C10" i="31" s="1"/>
  <c r="I21" i="31"/>
  <c r="H21" i="31"/>
  <c r="F21" i="31"/>
  <c r="E21" i="31"/>
  <c r="I20" i="31"/>
  <c r="H20" i="31"/>
  <c r="F20" i="31"/>
  <c r="E20" i="31"/>
  <c r="I19" i="31"/>
  <c r="H19" i="31"/>
  <c r="F19" i="31"/>
  <c r="E19" i="31"/>
  <c r="I18" i="31"/>
  <c r="H18" i="31"/>
  <c r="F18" i="31"/>
  <c r="E18" i="31"/>
  <c r="I17" i="31"/>
  <c r="H17" i="31"/>
  <c r="F17" i="31"/>
  <c r="E17" i="31"/>
  <c r="I16" i="31"/>
  <c r="H16" i="31"/>
  <c r="F16" i="31"/>
  <c r="E16" i="31"/>
  <c r="I15" i="31"/>
  <c r="H15" i="31"/>
  <c r="F15" i="31"/>
  <c r="E15" i="31"/>
  <c r="I14" i="31"/>
  <c r="H14" i="31"/>
  <c r="F14" i="31"/>
  <c r="E14" i="31"/>
  <c r="I13" i="31"/>
  <c r="H13" i="31"/>
  <c r="F13" i="31"/>
  <c r="E13" i="31"/>
  <c r="I12" i="31"/>
  <c r="H12" i="31"/>
  <c r="F12" i="31"/>
  <c r="E12" i="31"/>
  <c r="I11" i="31"/>
  <c r="H11" i="31"/>
  <c r="F11" i="31"/>
  <c r="E11" i="31"/>
  <c r="I10" i="31"/>
  <c r="H10" i="31"/>
  <c r="G29" i="31" s="1"/>
  <c r="F10" i="31"/>
  <c r="E10" i="31"/>
  <c r="C5" i="31"/>
  <c r="B29" i="30" l="1"/>
  <c r="I27" i="30"/>
  <c r="H27" i="30"/>
  <c r="F27" i="30"/>
  <c r="E27" i="30"/>
  <c r="I26" i="30"/>
  <c r="H26" i="30"/>
  <c r="F26" i="30"/>
  <c r="E26" i="30"/>
  <c r="I25" i="30"/>
  <c r="H25" i="30"/>
  <c r="F25" i="30"/>
  <c r="E25" i="30"/>
  <c r="C25" i="30"/>
  <c r="C22" i="30" s="1"/>
  <c r="C19" i="30" s="1"/>
  <c r="C16" i="30" s="1"/>
  <c r="C13" i="30" s="1"/>
  <c r="C10" i="30" s="1"/>
  <c r="I24" i="30"/>
  <c r="H24" i="30"/>
  <c r="F24" i="30"/>
  <c r="E24" i="30"/>
  <c r="I23" i="30"/>
  <c r="H23" i="30"/>
  <c r="F23" i="30"/>
  <c r="E23" i="30"/>
  <c r="I22" i="30"/>
  <c r="H22" i="30"/>
  <c r="F22" i="30"/>
  <c r="E22" i="30"/>
  <c r="I21" i="30"/>
  <c r="H21" i="30"/>
  <c r="F21" i="30"/>
  <c r="E21" i="30"/>
  <c r="I20" i="30"/>
  <c r="H20" i="30"/>
  <c r="F20" i="30"/>
  <c r="E20" i="30"/>
  <c r="I19" i="30"/>
  <c r="H19" i="30"/>
  <c r="F19" i="30"/>
  <c r="E19" i="30"/>
  <c r="I18" i="30"/>
  <c r="H18" i="30"/>
  <c r="F18" i="30"/>
  <c r="E18" i="30"/>
  <c r="I17" i="30"/>
  <c r="H17" i="30"/>
  <c r="F17" i="30"/>
  <c r="E17" i="30"/>
  <c r="I16" i="30"/>
  <c r="H16" i="30"/>
  <c r="F16" i="30"/>
  <c r="E16" i="30"/>
  <c r="I15" i="30"/>
  <c r="H15" i="30"/>
  <c r="F15" i="30"/>
  <c r="E15" i="30"/>
  <c r="I14" i="30"/>
  <c r="H14" i="30"/>
  <c r="F14" i="30"/>
  <c r="E14" i="30"/>
  <c r="I13" i="30"/>
  <c r="H13" i="30"/>
  <c r="F13" i="30"/>
  <c r="E13" i="30"/>
  <c r="I12" i="30"/>
  <c r="H12" i="30"/>
  <c r="E12" i="30"/>
  <c r="I11" i="30"/>
  <c r="H11" i="30"/>
  <c r="E11" i="30"/>
  <c r="I10" i="30"/>
  <c r="H10" i="30"/>
  <c r="F10" i="30"/>
  <c r="E10" i="30"/>
  <c r="C5" i="30"/>
  <c r="G29" i="30" l="1"/>
  <c r="B29" i="25"/>
  <c r="I27" i="25"/>
  <c r="H27" i="25"/>
  <c r="F27" i="25"/>
  <c r="E27" i="25"/>
  <c r="I26" i="25"/>
  <c r="H26" i="25"/>
  <c r="F26" i="25"/>
  <c r="E26" i="25"/>
  <c r="I25" i="25"/>
  <c r="H25" i="25"/>
  <c r="F25" i="25"/>
  <c r="E25" i="25"/>
  <c r="I24" i="25"/>
  <c r="H24" i="25"/>
  <c r="F24" i="25"/>
  <c r="E24" i="25"/>
  <c r="I23" i="25"/>
  <c r="H23" i="25"/>
  <c r="F23" i="25"/>
  <c r="E23" i="25"/>
  <c r="I22" i="25"/>
  <c r="H22" i="25"/>
  <c r="F22" i="25"/>
  <c r="E22" i="25"/>
  <c r="I21" i="25"/>
  <c r="H21" i="25"/>
  <c r="F21" i="25"/>
  <c r="E21" i="25"/>
  <c r="I20" i="25"/>
  <c r="H20" i="25"/>
  <c r="F20" i="25"/>
  <c r="E20" i="25"/>
  <c r="I19" i="25"/>
  <c r="H19" i="25"/>
  <c r="F19" i="25"/>
  <c r="E19" i="25"/>
  <c r="I18" i="25"/>
  <c r="H18" i="25"/>
  <c r="F18" i="25"/>
  <c r="E18" i="25"/>
  <c r="I17" i="25"/>
  <c r="H17" i="25"/>
  <c r="F17" i="25"/>
  <c r="E17" i="25"/>
  <c r="I16" i="25"/>
  <c r="H16" i="25"/>
  <c r="F16" i="25"/>
  <c r="E16" i="25"/>
  <c r="I15" i="25"/>
  <c r="H15" i="25"/>
  <c r="F15" i="25"/>
  <c r="E15" i="25"/>
  <c r="I14" i="25"/>
  <c r="H14" i="25"/>
  <c r="F14" i="25"/>
  <c r="E14" i="25"/>
  <c r="I13" i="25"/>
  <c r="H13" i="25"/>
  <c r="F13" i="25"/>
  <c r="E13" i="25"/>
  <c r="I12" i="25"/>
  <c r="H12" i="25"/>
  <c r="F12" i="25"/>
  <c r="E12" i="25"/>
  <c r="I11" i="25"/>
  <c r="H11" i="25"/>
  <c r="F11" i="25"/>
  <c r="E11" i="25"/>
  <c r="I10" i="25"/>
  <c r="H10" i="25"/>
  <c r="F10" i="25"/>
  <c r="E10" i="25"/>
  <c r="C5" i="25"/>
  <c r="C25" i="25" s="1"/>
  <c r="C22" i="25" s="1"/>
  <c r="C19" i="25" s="1"/>
  <c r="C16" i="25" s="1"/>
  <c r="C13" i="25" s="1"/>
  <c r="C10" i="25" s="1"/>
  <c r="G29" i="25" l="1"/>
  <c r="C5" i="24"/>
  <c r="C25" i="24" s="1"/>
  <c r="C22" i="24" s="1"/>
  <c r="C19" i="24" s="1"/>
  <c r="C16" i="24" s="1"/>
  <c r="C13" i="24" s="1"/>
  <c r="C10" i="24" s="1"/>
  <c r="I21" i="24"/>
  <c r="H21" i="24"/>
  <c r="F21" i="24"/>
  <c r="E21" i="24"/>
  <c r="I20" i="24"/>
  <c r="H20" i="24"/>
  <c r="F20" i="24"/>
  <c r="E20" i="24"/>
  <c r="I19" i="24"/>
  <c r="H19" i="24"/>
  <c r="F19" i="24"/>
  <c r="E19" i="24"/>
  <c r="I24" i="24"/>
  <c r="H24" i="24"/>
  <c r="F24" i="24"/>
  <c r="E24" i="24"/>
  <c r="I23" i="24"/>
  <c r="H23" i="24"/>
  <c r="F23" i="24"/>
  <c r="E23" i="24"/>
  <c r="I22" i="24"/>
  <c r="H22" i="24"/>
  <c r="F22" i="24"/>
  <c r="E22" i="24"/>
  <c r="B29" i="24"/>
  <c r="I27" i="24"/>
  <c r="H27" i="24"/>
  <c r="F27" i="24"/>
  <c r="E27" i="24"/>
  <c r="I26" i="24"/>
  <c r="H26" i="24"/>
  <c r="F26" i="24"/>
  <c r="E26" i="24"/>
  <c r="I25" i="24"/>
  <c r="H25" i="24"/>
  <c r="F25" i="24"/>
  <c r="E25" i="24"/>
  <c r="I18" i="24"/>
  <c r="H18" i="24"/>
  <c r="F18" i="24"/>
  <c r="E18" i="24"/>
  <c r="I17" i="24"/>
  <c r="H17" i="24"/>
  <c r="F17" i="24"/>
  <c r="E17" i="24"/>
  <c r="I16" i="24"/>
  <c r="H16" i="24"/>
  <c r="F16" i="24"/>
  <c r="E16" i="24"/>
  <c r="I15" i="24"/>
  <c r="H15" i="24"/>
  <c r="F15" i="24"/>
  <c r="E15" i="24"/>
  <c r="I14" i="24"/>
  <c r="H14" i="24"/>
  <c r="F14" i="24"/>
  <c r="E14" i="24"/>
  <c r="I13" i="24"/>
  <c r="H13" i="24"/>
  <c r="F13" i="24"/>
  <c r="E13" i="24"/>
  <c r="I12" i="24"/>
  <c r="H12" i="24"/>
  <c r="F12" i="24"/>
  <c r="E12" i="24"/>
  <c r="I11" i="24"/>
  <c r="H11" i="24"/>
  <c r="F11" i="24"/>
  <c r="E11" i="24"/>
  <c r="I10" i="24"/>
  <c r="H10" i="24"/>
  <c r="F10" i="24"/>
  <c r="E10" i="24"/>
  <c r="G29" i="24" l="1"/>
</calcChain>
</file>

<file path=xl/sharedStrings.xml><?xml version="1.0" encoding="utf-8"?>
<sst xmlns="http://schemas.openxmlformats.org/spreadsheetml/2006/main" count="217" uniqueCount="53">
  <si>
    <t>n° 4</t>
  </si>
  <si>
    <t>Client - Destinataire</t>
  </si>
  <si>
    <t>Date :</t>
  </si>
  <si>
    <t>ZA Plaisance</t>
  </si>
  <si>
    <t>Référence</t>
  </si>
  <si>
    <t>Désignation</t>
  </si>
  <si>
    <t>Observations</t>
  </si>
  <si>
    <t>COURGETTES</t>
  </si>
  <si>
    <t>14/21</t>
  </si>
  <si>
    <t>14/30</t>
  </si>
  <si>
    <t>Nombre de colis :</t>
  </si>
  <si>
    <t>Poids :</t>
  </si>
  <si>
    <t xml:space="preserve"> kg</t>
  </si>
  <si>
    <t>Signature</t>
  </si>
  <si>
    <t>COURGETTES
LOT de</t>
  </si>
  <si>
    <t>Date</t>
  </si>
  <si>
    <t>Kg</t>
  </si>
  <si>
    <t>Nb de 
Colis</t>
  </si>
  <si>
    <t>Quantités
Kilos</t>
  </si>
  <si>
    <t>PRODUCTEUR</t>
  </si>
  <si>
    <t>ORIGINE</t>
  </si>
  <si>
    <t>N° lot</t>
  </si>
  <si>
    <t>France  Charente</t>
  </si>
  <si>
    <t>PRODUIT</t>
  </si>
  <si>
    <t>CATEGORIE</t>
  </si>
  <si>
    <t>CALIBRE</t>
  </si>
  <si>
    <t>POIDS DU COLIS</t>
  </si>
  <si>
    <t>FR-BIO-01</t>
  </si>
  <si>
    <t>Produits en conversion vers l'Agriculture Biologique</t>
  </si>
  <si>
    <t>SAS F</t>
  </si>
  <si>
    <t>86000 Poitiers</t>
  </si>
  <si>
    <t>Mr DUPONT</t>
  </si>
  <si>
    <t>2 LES PIECES D'Excel</t>
  </si>
  <si>
    <t>79000 Excel</t>
  </si>
  <si>
    <t>TEL : 06.77.77.45.78
Mail : DUPONT@hotmail.fr</t>
  </si>
  <si>
    <t>SIRET   : 66558855800015   APE 2111Z</t>
  </si>
  <si>
    <t>Livré</t>
  </si>
  <si>
    <t>Nombre de jour</t>
  </si>
  <si>
    <t>SAS M</t>
  </si>
  <si>
    <t>n° 1</t>
  </si>
  <si>
    <t>n° 2</t>
  </si>
  <si>
    <t>Choix BL</t>
  </si>
  <si>
    <t>Poids (Kg)</t>
  </si>
  <si>
    <t>6 Kg</t>
  </si>
  <si>
    <t>10 Kg</t>
  </si>
  <si>
    <t>N° BL</t>
  </si>
  <si>
    <t>Calibre</t>
  </si>
  <si>
    <t>Poids</t>
  </si>
  <si>
    <t>Liste BL</t>
  </si>
  <si>
    <t>Etat livraison</t>
  </si>
  <si>
    <t>Effectuer une saisie</t>
  </si>
  <si>
    <t>Choix de la date :</t>
  </si>
  <si>
    <t>Nb de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</si>
</sst>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Kg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i/>
      <sz val="12"/>
      <name val="Comic Sans MS"/>
      <family val="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Fill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6" fillId="0" borderId="0" xfId="0" applyFont="1" applyBorder="1"/>
    <xf numFmtId="14" fontId="3" fillId="0" borderId="0" xfId="0" applyNumberFormat="1" applyFont="1" applyBorder="1"/>
    <xf numFmtId="0" fontId="3" fillId="0" borderId="4" xfId="0" applyFont="1" applyBorder="1"/>
    <xf numFmtId="0" fontId="3" fillId="0" borderId="8" xfId="0" applyFont="1" applyBorder="1"/>
    <xf numFmtId="0" fontId="3" fillId="0" borderId="9" xfId="0" applyFont="1" applyBorder="1"/>
    <xf numFmtId="0" fontId="6" fillId="0" borderId="10" xfId="0" applyFont="1" applyBorder="1"/>
    <xf numFmtId="0" fontId="3" fillId="0" borderId="12" xfId="0" applyFont="1" applyBorder="1"/>
    <xf numFmtId="0" fontId="7" fillId="0" borderId="0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3" xfId="0" applyFont="1" applyBorder="1" applyAlignment="1"/>
    <xf numFmtId="0" fontId="6" fillId="0" borderId="2" xfId="0" applyFont="1" applyBorder="1" applyAlignment="1"/>
    <xf numFmtId="0" fontId="6" fillId="0" borderId="0" xfId="0" applyFont="1" applyBorder="1" applyAlignment="1">
      <alignment horizontal="left"/>
    </xf>
    <xf numFmtId="0" fontId="3" fillId="0" borderId="0" xfId="0" applyFont="1" applyBorder="1" applyAlignment="1"/>
    <xf numFmtId="0" fontId="3" fillId="0" borderId="18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14" fontId="3" fillId="0" borderId="1" xfId="0" applyNumberFormat="1" applyFont="1" applyBorder="1"/>
    <xf numFmtId="0" fontId="3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12" xfId="0" applyFont="1" applyBorder="1" applyAlignment="1">
      <alignment horizontal="right"/>
    </xf>
    <xf numFmtId="0" fontId="6" fillId="0" borderId="12" xfId="0" applyFont="1" applyBorder="1" applyAlignment="1">
      <alignment horizontal="right" vertical="center"/>
    </xf>
    <xf numFmtId="0" fontId="4" fillId="0" borderId="0" xfId="0" applyFont="1" applyBorder="1"/>
    <xf numFmtId="0" fontId="6" fillId="0" borderId="18" xfId="0" applyFont="1" applyBorder="1" applyAlignment="1"/>
    <xf numFmtId="0" fontId="6" fillId="0" borderId="4" xfId="0" applyFont="1" applyBorder="1" applyAlignment="1"/>
    <xf numFmtId="0" fontId="6" fillId="0" borderId="6" xfId="0" applyFont="1" applyBorder="1" applyAlignment="1"/>
    <xf numFmtId="0" fontId="6" fillId="0" borderId="5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6" fillId="0" borderId="7" xfId="0" applyFont="1" applyBorder="1"/>
    <xf numFmtId="0" fontId="3" fillId="0" borderId="12" xfId="0" applyNumberFormat="1" applyFont="1" applyBorder="1" applyAlignment="1">
      <alignment horizontal="left"/>
    </xf>
    <xf numFmtId="0" fontId="0" fillId="0" borderId="11" xfId="0" applyBorder="1"/>
    <xf numFmtId="0" fontId="0" fillId="0" borderId="20" xfId="0" applyBorder="1"/>
    <xf numFmtId="14" fontId="3" fillId="0" borderId="3" xfId="0" applyNumberFormat="1" applyFont="1" applyBorder="1"/>
    <xf numFmtId="0" fontId="0" fillId="0" borderId="18" xfId="0" applyBorder="1"/>
    <xf numFmtId="0" fontId="0" fillId="0" borderId="6" xfId="0" applyBorder="1"/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18" xfId="0" applyNumberFormat="1" applyFont="1" applyBorder="1"/>
    <xf numFmtId="14" fontId="6" fillId="0" borderId="0" xfId="0" applyNumberFormat="1" applyFont="1" applyBorder="1"/>
    <xf numFmtId="0" fontId="8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4" fontId="1" fillId="0" borderId="1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right" vertical="center" wrapText="1"/>
    </xf>
    <xf numFmtId="14" fontId="0" fillId="0" borderId="0" xfId="0" applyNumberFormat="1"/>
    <xf numFmtId="0" fontId="11" fillId="2" borderId="2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right"/>
    </xf>
    <xf numFmtId="0" fontId="8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12" fillId="0" borderId="25" xfId="0" applyFont="1" applyBorder="1"/>
    <xf numFmtId="0" fontId="9" fillId="0" borderId="25" xfId="0" applyFont="1" applyBorder="1"/>
    <xf numFmtId="14" fontId="0" fillId="0" borderId="27" xfId="0" applyNumberFormat="1" applyFont="1" applyBorder="1" applyAlignment="1" applyProtection="1">
      <alignment horizontal="center" vertical="center" wrapText="1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164" fontId="0" fillId="0" borderId="0" xfId="0" applyNumberFormat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0" fontId="9" fillId="0" borderId="2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26" xfId="0" applyFont="1" applyBorder="1" applyAlignment="1" applyProtection="1">
      <alignment horizontal="center"/>
      <protection locked="0"/>
    </xf>
    <xf numFmtId="0" fontId="13" fillId="3" borderId="3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3" fillId="0" borderId="12" xfId="0" applyFont="1" applyBorder="1" applyAlignment="1"/>
    <xf numFmtId="0" fontId="0" fillId="0" borderId="13" xfId="0" applyBorder="1" applyAlignme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</xdr:colOff>
          <xdr:row>3</xdr:row>
          <xdr:rowOff>45720</xdr:rowOff>
        </xdr:from>
        <xdr:to>
          <xdr:col>4</xdr:col>
          <xdr:colOff>701040</xdr:colOff>
          <xdr:row>3</xdr:row>
          <xdr:rowOff>350520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1</xdr:row>
          <xdr:rowOff>60960</xdr:rowOff>
        </xdr:from>
        <xdr:to>
          <xdr:col>2</xdr:col>
          <xdr:colOff>304800</xdr:colOff>
          <xdr:row>1</xdr:row>
          <xdr:rowOff>419100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129540</xdr:colOff>
          <xdr:row>5</xdr:row>
          <xdr:rowOff>99060</xdr:rowOff>
        </xdr:from>
        <xdr:to>
          <xdr:col>4</xdr:col>
          <xdr:colOff>716280</xdr:colOff>
          <xdr:row>5</xdr:row>
          <xdr:rowOff>472440</xdr:rowOff>
        </xdr:to>
        <xdr:sp macro="" textlink="">
          <xdr:nvSpPr>
            <xdr:cNvPr id="1035" name="ComboBox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</xdr:row>
          <xdr:rowOff>60960</xdr:rowOff>
        </xdr:from>
        <xdr:to>
          <xdr:col>3</xdr:col>
          <xdr:colOff>495300</xdr:colOff>
          <xdr:row>1</xdr:row>
          <xdr:rowOff>403860</xdr:rowOff>
        </xdr:to>
        <xdr:sp macro="" textlink="">
          <xdr:nvSpPr>
            <xdr:cNvPr id="1037" name="CommandButton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579120</xdr:colOff>
          <xdr:row>1</xdr:row>
          <xdr:rowOff>60960</xdr:rowOff>
        </xdr:from>
        <xdr:to>
          <xdr:col>4</xdr:col>
          <xdr:colOff>701040</xdr:colOff>
          <xdr:row>1</xdr:row>
          <xdr:rowOff>403860</xdr:rowOff>
        </xdr:to>
        <xdr:sp macro="" textlink="">
          <xdr:nvSpPr>
            <xdr:cNvPr id="1039" name="CommandButton3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9</xdr:row>
          <xdr:rowOff>53340</xdr:rowOff>
        </xdr:from>
        <xdr:to>
          <xdr:col>4</xdr:col>
          <xdr:colOff>685800</xdr:colOff>
          <xdr:row>9</xdr:row>
          <xdr:rowOff>358140</xdr:rowOff>
        </xdr:to>
        <xdr:sp macro="" textlink="">
          <xdr:nvSpPr>
            <xdr:cNvPr id="1040" name="CommandButton4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10</xdr:row>
          <xdr:rowOff>53340</xdr:rowOff>
        </xdr:from>
        <xdr:to>
          <xdr:col>4</xdr:col>
          <xdr:colOff>685800</xdr:colOff>
          <xdr:row>10</xdr:row>
          <xdr:rowOff>358140</xdr:rowOff>
        </xdr:to>
        <xdr:sp macro="" textlink="">
          <xdr:nvSpPr>
            <xdr:cNvPr id="1041" name="CommandButton5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449580</xdr:colOff>
          <xdr:row>7</xdr:row>
          <xdr:rowOff>144780</xdr:rowOff>
        </xdr:from>
        <xdr:to>
          <xdr:col>13</xdr:col>
          <xdr:colOff>731520</xdr:colOff>
          <xdr:row>8</xdr:row>
          <xdr:rowOff>457200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A4" sqref="A4"/>
    </sheetView>
  </sheetViews>
  <sheetFormatPr baseColWidth="10" defaultColWidth="0" defaultRowHeight="14.4" zeroHeight="1" x14ac:dyDescent="0.3"/>
  <cols>
    <col min="1" max="5" width="10.77734375" customWidth="1"/>
    <col min="6" max="6" width="0.88671875" customWidth="1"/>
    <col min="7" max="9" width="0" hidden="1" customWidth="1"/>
    <col min="10" max="16384" width="11.5546875" hidden="1"/>
  </cols>
  <sheetData>
    <row r="1" spans="1:6" s="99" customFormat="1" ht="18" x14ac:dyDescent="0.3">
      <c r="A1" s="90" t="s">
        <v>41</v>
      </c>
      <c r="B1" s="91"/>
      <c r="C1" s="91"/>
      <c r="D1" s="91"/>
      <c r="E1" s="92"/>
      <c r="F1" s="98"/>
    </row>
    <row r="2" spans="1:6" s="99" customFormat="1" ht="37.799999999999997" customHeight="1" thickBot="1" x14ac:dyDescent="0.4">
      <c r="A2" s="105"/>
      <c r="B2" s="106"/>
      <c r="C2" s="106"/>
      <c r="D2" s="106"/>
      <c r="E2" s="107"/>
      <c r="F2" s="98"/>
    </row>
    <row r="3" spans="1:6" s="99" customFormat="1" ht="18" x14ac:dyDescent="0.3">
      <c r="A3" s="83" t="s">
        <v>15</v>
      </c>
      <c r="B3" s="93" t="s">
        <v>49</v>
      </c>
      <c r="C3" s="93"/>
      <c r="D3" s="93"/>
      <c r="E3" s="94"/>
      <c r="F3" s="98"/>
    </row>
    <row r="4" spans="1:6" s="99" customFormat="1" ht="31.2" customHeight="1" thickBot="1" x14ac:dyDescent="0.35">
      <c r="A4" s="87"/>
      <c r="B4" s="88"/>
      <c r="C4" s="95"/>
      <c r="D4" s="96"/>
      <c r="E4" s="97"/>
      <c r="F4" s="98"/>
    </row>
    <row r="5" spans="1:6" s="99" customFormat="1" ht="18" x14ac:dyDescent="0.35">
      <c r="A5" s="112" t="s">
        <v>50</v>
      </c>
      <c r="B5" s="113"/>
      <c r="C5" s="113"/>
      <c r="D5" s="113"/>
      <c r="E5" s="114"/>
      <c r="F5" s="98"/>
    </row>
    <row r="6" spans="1:6" s="99" customFormat="1" ht="44.4" customHeight="1" x14ac:dyDescent="0.35">
      <c r="A6" s="84" t="s">
        <v>51</v>
      </c>
      <c r="B6" s="103"/>
      <c r="C6" s="103"/>
      <c r="D6" s="103"/>
      <c r="E6" s="104"/>
      <c r="F6" s="98"/>
    </row>
    <row r="7" spans="1:6" s="99" customFormat="1" ht="15.6" x14ac:dyDescent="0.3">
      <c r="A7" s="85" t="s">
        <v>46</v>
      </c>
      <c r="B7" s="108" t="s">
        <v>52</v>
      </c>
      <c r="C7" s="108"/>
      <c r="D7" s="108" t="s">
        <v>42</v>
      </c>
      <c r="E7" s="109"/>
      <c r="F7" s="98"/>
    </row>
    <row r="8" spans="1:6" s="99" customFormat="1" ht="15.6" x14ac:dyDescent="0.3">
      <c r="A8" s="86" t="s">
        <v>8</v>
      </c>
      <c r="B8" s="110"/>
      <c r="C8" s="110"/>
      <c r="D8" s="110"/>
      <c r="E8" s="111"/>
      <c r="F8" s="98"/>
    </row>
    <row r="9" spans="1:6" s="99" customFormat="1" ht="15.6" x14ac:dyDescent="0.3">
      <c r="A9" s="86" t="s">
        <v>9</v>
      </c>
      <c r="B9" s="110"/>
      <c r="C9" s="110"/>
      <c r="D9" s="110"/>
      <c r="E9" s="111"/>
      <c r="F9" s="98"/>
    </row>
    <row r="10" spans="1:6" s="99" customFormat="1" ht="35.4" customHeight="1" thickBot="1" x14ac:dyDescent="0.35">
      <c r="A10" s="100"/>
      <c r="B10" s="101"/>
      <c r="C10" s="101"/>
      <c r="D10" s="101"/>
      <c r="E10" s="102"/>
      <c r="F10" s="98"/>
    </row>
    <row r="11" spans="1:6" ht="32.4" customHeight="1" x14ac:dyDescent="0.3">
      <c r="A11" s="99"/>
      <c r="B11" s="99"/>
      <c r="C11" s="99"/>
      <c r="D11" s="99"/>
      <c r="E11" s="99"/>
      <c r="F11" s="99"/>
    </row>
    <row r="12" spans="1:6" hidden="1" x14ac:dyDescent="0.3"/>
    <row r="13" spans="1:6" hidden="1" x14ac:dyDescent="0.3"/>
    <row r="14" spans="1:6" hidden="1" x14ac:dyDescent="0.3"/>
    <row r="15" spans="1:6" hidden="1" x14ac:dyDescent="0.3"/>
    <row r="16" spans="1: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</sheetData>
  <sheetProtection algorithmName="SHA-512" hashValue="loQQeTHEgcLPh2+/sTnDv6BZc9N39l9Z+TAes9vFEq3zZEqbOTiwpyJ2HmIOY2/oGN1Qftna7D32FQd0dX9S9g==" saltValue="DHhdoY2rMqSLlpixpX4X5Q==" spinCount="100000" sheet="1" objects="1" scenarios="1" selectLockedCells="1"/>
  <mergeCells count="15">
    <mergeCell ref="A11:F11"/>
    <mergeCell ref="B6:E6"/>
    <mergeCell ref="A2:E2"/>
    <mergeCell ref="B7:C7"/>
    <mergeCell ref="D7:E7"/>
    <mergeCell ref="B8:C8"/>
    <mergeCell ref="D8:E8"/>
    <mergeCell ref="B9:C9"/>
    <mergeCell ref="D9:E9"/>
    <mergeCell ref="A5:E5"/>
    <mergeCell ref="A1:E1"/>
    <mergeCell ref="B3:E3"/>
    <mergeCell ref="C4:E4"/>
    <mergeCell ref="F1:XFD10"/>
    <mergeCell ref="A10:E10"/>
  </mergeCells>
  <dataValidations count="2">
    <dataValidation type="list" allowBlank="1" showInputMessage="1" showErrorMessage="1" sqref="D8:E9">
      <formula1>"6,10"</formula1>
    </dataValidation>
    <dataValidation type="whole" allowBlank="1" showInputMessage="1" showErrorMessage="1" sqref="B8:C9">
      <formula1>0</formula1>
      <formula2>100000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mandButton5">
          <controlPr autoLine="0" r:id="rId5">
            <anchor moveWithCells="1">
              <from>
                <xdr:col>0</xdr:col>
                <xdr:colOff>60960</xdr:colOff>
                <xdr:row>10</xdr:row>
                <xdr:rowOff>53340</xdr:rowOff>
              </from>
              <to>
                <xdr:col>4</xdr:col>
                <xdr:colOff>685800</xdr:colOff>
                <xdr:row>10</xdr:row>
                <xdr:rowOff>358140</xdr:rowOff>
              </to>
            </anchor>
          </controlPr>
        </control>
      </mc:Choice>
      <mc:Fallback>
        <control shapeId="1041" r:id="rId4" name="CommandButton5"/>
      </mc:Fallback>
    </mc:AlternateContent>
    <mc:AlternateContent xmlns:mc="http://schemas.openxmlformats.org/markup-compatibility/2006">
      <mc:Choice Requires="x14">
        <control shapeId="1040" r:id="rId6" name="CommandButton4">
          <controlPr autoLine="0" r:id="rId7">
            <anchor moveWithCells="1">
              <from>
                <xdr:col>0</xdr:col>
                <xdr:colOff>60960</xdr:colOff>
                <xdr:row>9</xdr:row>
                <xdr:rowOff>53340</xdr:rowOff>
              </from>
              <to>
                <xdr:col>4</xdr:col>
                <xdr:colOff>685800</xdr:colOff>
                <xdr:row>9</xdr:row>
                <xdr:rowOff>358140</xdr:rowOff>
              </to>
            </anchor>
          </controlPr>
        </control>
      </mc:Choice>
      <mc:Fallback>
        <control shapeId="1040" r:id="rId6" name="CommandButton4"/>
      </mc:Fallback>
    </mc:AlternateContent>
    <mc:AlternateContent xmlns:mc="http://schemas.openxmlformats.org/markup-compatibility/2006">
      <mc:Choice Requires="x14">
        <control shapeId="1039" r:id="rId8" name="CommandButton3">
          <controlPr autoLine="0" r:id="rId9">
            <anchor moveWithCells="1">
              <from>
                <xdr:col>3</xdr:col>
                <xdr:colOff>579120</xdr:colOff>
                <xdr:row>1</xdr:row>
                <xdr:rowOff>60960</xdr:rowOff>
              </from>
              <to>
                <xdr:col>4</xdr:col>
                <xdr:colOff>701040</xdr:colOff>
                <xdr:row>1</xdr:row>
                <xdr:rowOff>403860</xdr:rowOff>
              </to>
            </anchor>
          </controlPr>
        </control>
      </mc:Choice>
      <mc:Fallback>
        <control shapeId="1039" r:id="rId8" name="CommandButton3"/>
      </mc:Fallback>
    </mc:AlternateContent>
    <mc:AlternateContent xmlns:mc="http://schemas.openxmlformats.org/markup-compatibility/2006">
      <mc:Choice Requires="x14">
        <control shapeId="1037" r:id="rId10" name="CommandButton2">
          <controlPr autoLine="0" autoPict="0" r:id="rId11">
            <anchor moveWithCells="1">
              <from>
                <xdr:col>2</xdr:col>
                <xdr:colOff>373380</xdr:colOff>
                <xdr:row>1</xdr:row>
                <xdr:rowOff>60960</xdr:rowOff>
              </from>
              <to>
                <xdr:col>3</xdr:col>
                <xdr:colOff>495300</xdr:colOff>
                <xdr:row>1</xdr:row>
                <xdr:rowOff>403860</xdr:rowOff>
              </to>
            </anchor>
          </controlPr>
        </control>
      </mc:Choice>
      <mc:Fallback>
        <control shapeId="1037" r:id="rId10" name="CommandButton2"/>
      </mc:Fallback>
    </mc:AlternateContent>
    <mc:AlternateContent xmlns:mc="http://schemas.openxmlformats.org/markup-compatibility/2006">
      <mc:Choice Requires="x14">
        <control shapeId="1035" r:id="rId12" name="ComboBox2">
          <controlPr autoLine="0" r:id="rId13">
            <anchor moveWithCells="1">
              <from>
                <xdr:col>1</xdr:col>
                <xdr:colOff>129540</xdr:colOff>
                <xdr:row>5</xdr:row>
                <xdr:rowOff>99060</xdr:rowOff>
              </from>
              <to>
                <xdr:col>4</xdr:col>
                <xdr:colOff>716280</xdr:colOff>
                <xdr:row>5</xdr:row>
                <xdr:rowOff>472440</xdr:rowOff>
              </to>
            </anchor>
          </controlPr>
        </control>
      </mc:Choice>
      <mc:Fallback>
        <control shapeId="1035" r:id="rId12" name="ComboBox2"/>
      </mc:Fallback>
    </mc:AlternateContent>
    <mc:AlternateContent xmlns:mc="http://schemas.openxmlformats.org/markup-compatibility/2006">
      <mc:Choice Requires="x14">
        <control shapeId="1033" r:id="rId14" name="ComboBox1">
          <controlPr autoLine="0" autoPict="0" r:id="rId15">
            <anchor moveWithCells="1">
              <from>
                <xdr:col>0</xdr:col>
                <xdr:colOff>68580</xdr:colOff>
                <xdr:row>1</xdr:row>
                <xdr:rowOff>60960</xdr:rowOff>
              </from>
              <to>
                <xdr:col>2</xdr:col>
                <xdr:colOff>304800</xdr:colOff>
                <xdr:row>1</xdr:row>
                <xdr:rowOff>419100</xdr:rowOff>
              </to>
            </anchor>
          </controlPr>
        </control>
      </mc:Choice>
      <mc:Fallback>
        <control shapeId="1033" r:id="rId14" name="ComboBox1"/>
      </mc:Fallback>
    </mc:AlternateContent>
    <mc:AlternateContent xmlns:mc="http://schemas.openxmlformats.org/markup-compatibility/2006">
      <mc:Choice Requires="x14">
        <control shapeId="1032" r:id="rId16" name="CommandButton1">
          <controlPr autoLine="0" autoPict="0" r:id="rId17">
            <anchor moveWithCells="1">
              <from>
                <xdr:col>2</xdr:col>
                <xdr:colOff>60960</xdr:colOff>
                <xdr:row>3</xdr:row>
                <xdr:rowOff>45720</xdr:rowOff>
              </from>
              <to>
                <xdr:col>4</xdr:col>
                <xdr:colOff>701040</xdr:colOff>
                <xdr:row>3</xdr:row>
                <xdr:rowOff>350520</xdr:rowOff>
              </to>
            </anchor>
          </controlPr>
        </control>
      </mc:Choice>
      <mc:Fallback>
        <control shapeId="1032" r:id="rId1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7"/>
  <sheetViews>
    <sheetView workbookViewId="0">
      <selection activeCell="A4" sqref="A4"/>
    </sheetView>
  </sheetViews>
  <sheetFormatPr baseColWidth="10" defaultRowHeight="14.4" x14ac:dyDescent="0.3"/>
  <sheetData>
    <row r="1" spans="1:2" x14ac:dyDescent="0.3">
      <c r="A1" t="s">
        <v>48</v>
      </c>
    </row>
    <row r="2" spans="1:2" x14ac:dyDescent="0.3">
      <c r="A2" t="s">
        <v>39</v>
      </c>
      <c r="B2" t="s">
        <v>36</v>
      </c>
    </row>
    <row r="3" spans="1:2" x14ac:dyDescent="0.3">
      <c r="A3" t="s">
        <v>40</v>
      </c>
    </row>
    <row r="5" spans="1:2" x14ac:dyDescent="0.3">
      <c r="A5" t="s">
        <v>0</v>
      </c>
    </row>
    <row r="6" spans="1:2" x14ac:dyDescent="0.3">
      <c r="A6" t="s">
        <v>39</v>
      </c>
      <c r="B6" t="s">
        <v>36</v>
      </c>
    </row>
    <row r="7" spans="1:2" x14ac:dyDescent="0.3">
      <c r="A7" t="s">
        <v>40</v>
      </c>
    </row>
  </sheetData>
  <sheetProtection algorithmName="SHA-512" hashValue="fymfZBmqKR3Q9ftUlJzhjOTJjrdaRWPUgYD1yu9QKBz2N/QMmRSpuiaG1+txq9dd0kQh5mlcCKxmTzN8Fdk0YQ==" saltValue="5m4cWhlIDSYz86QkhQY/t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/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117" t="s">
        <v>1</v>
      </c>
      <c r="I4" s="117"/>
      <c r="J4" s="117"/>
      <c r="K4" s="117"/>
      <c r="L4" s="118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29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119" t="s">
        <v>5</v>
      </c>
      <c r="C8" s="120"/>
      <c r="D8" s="120"/>
      <c r="E8" s="120"/>
      <c r="F8" s="120"/>
      <c r="G8" s="121"/>
      <c r="H8" s="122" t="s">
        <v>18</v>
      </c>
      <c r="I8" s="123"/>
      <c r="J8" s="126" t="s">
        <v>6</v>
      </c>
      <c r="K8" s="127"/>
      <c r="L8" s="128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124"/>
      <c r="I9" s="125"/>
      <c r="J9" s="129"/>
      <c r="K9" s="130"/>
      <c r="L9" s="131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/>
      <c r="E11" s="30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46" t="str">
        <f t="shared" ref="H11:H27" si="2">IF(ISBLANK($D11),"",($D11*$F11))</f>
        <v/>
      </c>
      <c r="I11" s="47" t="str">
        <f t="shared" ref="I11:I27" si="3">IF(ISBLANK(D11),"","Kg")</f>
        <v/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/>
      <c r="E12" s="38" t="str">
        <f t="shared" si="0"/>
        <v/>
      </c>
      <c r="F12" s="39" t="str">
        <f t="shared" si="1"/>
        <v/>
      </c>
      <c r="G12" s="20"/>
      <c r="H12" s="46" t="str">
        <f t="shared" si="2"/>
        <v/>
      </c>
      <c r="I12" s="4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si="1"/>
        <v/>
      </c>
      <c r="G13" s="7"/>
      <c r="H13" s="32" t="str">
        <f t="shared" si="2"/>
        <v/>
      </c>
      <c r="I13" s="33" t="str">
        <f t="shared" si="3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1"/>
        <v/>
      </c>
      <c r="G14" s="7"/>
      <c r="H14" s="46" t="str">
        <f t="shared" si="2"/>
        <v/>
      </c>
      <c r="I14" s="47" t="str">
        <f t="shared" si="3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1"/>
        <v/>
      </c>
      <c r="G15" s="7"/>
      <c r="H15" s="48" t="str">
        <f t="shared" si="2"/>
        <v/>
      </c>
      <c r="I15" s="4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1"/>
        <v/>
      </c>
      <c r="G16" s="5"/>
      <c r="H16" s="32" t="str">
        <f t="shared" si="2"/>
        <v/>
      </c>
      <c r="I16" s="33" t="str">
        <f t="shared" si="3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1"/>
        <v/>
      </c>
      <c r="G17" s="10"/>
      <c r="H17" s="46" t="str">
        <f t="shared" si="2"/>
        <v/>
      </c>
      <c r="I17" s="47" t="str">
        <f t="shared" si="3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1"/>
        <v/>
      </c>
      <c r="G18" s="10"/>
      <c r="H18" s="46" t="str">
        <f t="shared" si="2"/>
        <v/>
      </c>
      <c r="I18" s="4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1"/>
        <v/>
      </c>
      <c r="G19" s="5"/>
      <c r="H19" s="32" t="str">
        <f t="shared" si="2"/>
        <v/>
      </c>
      <c r="I19" s="33" t="str">
        <f t="shared" si="3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1"/>
        <v/>
      </c>
      <c r="G20" s="10"/>
      <c r="H20" s="46" t="str">
        <f t="shared" si="2"/>
        <v/>
      </c>
      <c r="I20" s="47" t="str">
        <f t="shared" si="3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1"/>
        <v/>
      </c>
      <c r="G21" s="10"/>
      <c r="H21" s="46" t="str">
        <f t="shared" si="2"/>
        <v/>
      </c>
      <c r="I21" s="4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ref="E22:E24" si="4">IF(ISBLANK(D22),"","*")</f>
        <v/>
      </c>
      <c r="F22" s="24" t="str">
        <f t="shared" ref="F22:F24" si="5">IF(ISBLANK(D22),"","10")</f>
        <v/>
      </c>
      <c r="G22" s="5"/>
      <c r="H22" s="32" t="str">
        <f t="shared" si="2"/>
        <v/>
      </c>
      <c r="I22" s="33" t="str">
        <f t="shared" ref="I22:I24" si="6">IF(ISBLANK(D22),"","Kg")</f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4"/>
        <v/>
      </c>
      <c r="F23" s="23" t="str">
        <f t="shared" si="5"/>
        <v/>
      </c>
      <c r="G23" s="10"/>
      <c r="H23" s="46" t="str">
        <f t="shared" si="2"/>
        <v/>
      </c>
      <c r="I23" s="47" t="str">
        <f t="shared" si="6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4"/>
        <v/>
      </c>
      <c r="F24" s="23" t="str">
        <f t="shared" si="5"/>
        <v/>
      </c>
      <c r="G24" s="10"/>
      <c r="H24" s="46" t="str">
        <f t="shared" si="2"/>
        <v/>
      </c>
      <c r="I24" s="47" t="str">
        <f t="shared" si="6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1"/>
        <v/>
      </c>
      <c r="G25" s="4"/>
      <c r="H25" s="32" t="str">
        <f t="shared" si="2"/>
        <v/>
      </c>
      <c r="I25" s="33" t="str">
        <f t="shared" si="3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1"/>
        <v/>
      </c>
      <c r="G26" s="7"/>
      <c r="H26" s="46" t="str">
        <f t="shared" si="2"/>
        <v/>
      </c>
      <c r="I26" s="47" t="str">
        <f t="shared" si="3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1"/>
        <v/>
      </c>
      <c r="G27" s="20"/>
      <c r="H27" s="48" t="str">
        <f t="shared" si="2"/>
        <v/>
      </c>
      <c r="I27" s="4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132"/>
      <c r="I28" s="133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0</v>
      </c>
      <c r="C29" s="53"/>
      <c r="D29" s="54"/>
      <c r="E29" s="44"/>
      <c r="F29" s="43" t="s">
        <v>11</v>
      </c>
      <c r="G29" s="14">
        <f>SUM(H9:H27)</f>
        <v>0</v>
      </c>
      <c r="H29" s="115" t="s">
        <v>12</v>
      </c>
      <c r="I29" s="116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/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117" t="s">
        <v>1</v>
      </c>
      <c r="I4" s="117"/>
      <c r="J4" s="117"/>
      <c r="K4" s="117"/>
      <c r="L4" s="118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38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119" t="s">
        <v>5</v>
      </c>
      <c r="C8" s="120"/>
      <c r="D8" s="120"/>
      <c r="E8" s="120"/>
      <c r="F8" s="120"/>
      <c r="G8" s="121"/>
      <c r="H8" s="122" t="s">
        <v>18</v>
      </c>
      <c r="I8" s="123"/>
      <c r="J8" s="126" t="s">
        <v>6</v>
      </c>
      <c r="K8" s="127"/>
      <c r="L8" s="128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124"/>
      <c r="I9" s="125"/>
      <c r="J9" s="129"/>
      <c r="K9" s="130"/>
      <c r="L9" s="131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/>
      <c r="E11" s="30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46" t="str">
        <f t="shared" ref="H11:H27" si="2">IF(ISBLANK($D11),"",($D11*$F11))</f>
        <v/>
      </c>
      <c r="I11" s="47" t="str">
        <f t="shared" ref="I11:I27" si="3">IF(ISBLANK(D11),"","Kg")</f>
        <v/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/>
      <c r="E12" s="38" t="str">
        <f t="shared" si="0"/>
        <v/>
      </c>
      <c r="F12" s="39" t="str">
        <f t="shared" si="1"/>
        <v/>
      </c>
      <c r="G12" s="20"/>
      <c r="H12" s="46" t="str">
        <f t="shared" si="2"/>
        <v/>
      </c>
      <c r="I12" s="4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si="1"/>
        <v/>
      </c>
      <c r="G13" s="7"/>
      <c r="H13" s="32" t="str">
        <f t="shared" si="2"/>
        <v/>
      </c>
      <c r="I13" s="33" t="str">
        <f t="shared" si="3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1"/>
        <v/>
      </c>
      <c r="G14" s="7"/>
      <c r="H14" s="46" t="str">
        <f t="shared" si="2"/>
        <v/>
      </c>
      <c r="I14" s="47" t="str">
        <f t="shared" si="3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1"/>
        <v/>
      </c>
      <c r="G15" s="7"/>
      <c r="H15" s="48" t="str">
        <f t="shared" si="2"/>
        <v/>
      </c>
      <c r="I15" s="4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1"/>
        <v/>
      </c>
      <c r="G16" s="5"/>
      <c r="H16" s="32" t="str">
        <f t="shared" si="2"/>
        <v/>
      </c>
      <c r="I16" s="33" t="str">
        <f t="shared" si="3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1"/>
        <v/>
      </c>
      <c r="G17" s="10"/>
      <c r="H17" s="46" t="str">
        <f t="shared" si="2"/>
        <v/>
      </c>
      <c r="I17" s="47" t="str">
        <f t="shared" si="3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1"/>
        <v/>
      </c>
      <c r="G18" s="10"/>
      <c r="H18" s="46" t="str">
        <f t="shared" si="2"/>
        <v/>
      </c>
      <c r="I18" s="4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1"/>
        <v/>
      </c>
      <c r="G19" s="5"/>
      <c r="H19" s="32" t="str">
        <f t="shared" si="2"/>
        <v/>
      </c>
      <c r="I19" s="33" t="str">
        <f t="shared" si="3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1"/>
        <v/>
      </c>
      <c r="G20" s="10"/>
      <c r="H20" s="46" t="str">
        <f t="shared" si="2"/>
        <v/>
      </c>
      <c r="I20" s="47" t="str">
        <f t="shared" si="3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1"/>
        <v/>
      </c>
      <c r="G21" s="10"/>
      <c r="H21" s="46" t="str">
        <f t="shared" si="2"/>
        <v/>
      </c>
      <c r="I21" s="4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si="0"/>
        <v/>
      </c>
      <c r="F22" s="24" t="str">
        <f t="shared" si="1"/>
        <v/>
      </c>
      <c r="G22" s="5"/>
      <c r="H22" s="32" t="str">
        <f t="shared" si="2"/>
        <v/>
      </c>
      <c r="I22" s="33" t="str">
        <f t="shared" si="3"/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0"/>
        <v/>
      </c>
      <c r="F23" s="23" t="str">
        <f t="shared" si="1"/>
        <v/>
      </c>
      <c r="G23" s="10"/>
      <c r="H23" s="46" t="str">
        <f t="shared" si="2"/>
        <v/>
      </c>
      <c r="I23" s="47" t="str">
        <f t="shared" si="3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0"/>
        <v/>
      </c>
      <c r="F24" s="23" t="str">
        <f t="shared" si="1"/>
        <v/>
      </c>
      <c r="G24" s="10"/>
      <c r="H24" s="46" t="str">
        <f t="shared" si="2"/>
        <v/>
      </c>
      <c r="I24" s="4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1"/>
        <v/>
      </c>
      <c r="G25" s="4"/>
      <c r="H25" s="32" t="str">
        <f t="shared" si="2"/>
        <v/>
      </c>
      <c r="I25" s="33" t="str">
        <f t="shared" si="3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1"/>
        <v/>
      </c>
      <c r="G26" s="7"/>
      <c r="H26" s="46" t="str">
        <f t="shared" si="2"/>
        <v/>
      </c>
      <c r="I26" s="47" t="str">
        <f t="shared" si="3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1"/>
        <v/>
      </c>
      <c r="G27" s="20"/>
      <c r="H27" s="48" t="str">
        <f t="shared" si="2"/>
        <v/>
      </c>
      <c r="I27" s="4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132"/>
      <c r="I28" s="133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0</v>
      </c>
      <c r="C29" s="53"/>
      <c r="D29" s="54"/>
      <c r="E29" s="44"/>
      <c r="F29" s="43" t="s">
        <v>11</v>
      </c>
      <c r="G29" s="14">
        <f>SUM(H9:H27)</f>
        <v>0</v>
      </c>
      <c r="H29" s="115" t="s">
        <v>12</v>
      </c>
      <c r="I29" s="116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4"/>
  <sheetViews>
    <sheetView zoomScale="90" zoomScaleNormal="90" zoomScaleSheetLayoutView="70" workbookViewId="0">
      <selection activeCell="E20" sqref="E20"/>
    </sheetView>
  </sheetViews>
  <sheetFormatPr baseColWidth="10" defaultRowHeight="14.4" x14ac:dyDescent="0.3"/>
  <cols>
    <col min="1" max="1" width="40.44140625" customWidth="1"/>
    <col min="2" max="2" width="21.6640625" customWidth="1"/>
    <col min="3" max="3" width="2.33203125" customWidth="1"/>
    <col min="4" max="4" width="11.6640625" customWidth="1"/>
  </cols>
  <sheetData>
    <row r="1" spans="1:4" ht="18" customHeight="1" x14ac:dyDescent="0.3">
      <c r="A1" s="63" t="s">
        <v>19</v>
      </c>
      <c r="B1" s="80" t="s">
        <v>20</v>
      </c>
      <c r="C1" s="80"/>
      <c r="D1" s="71" t="s">
        <v>21</v>
      </c>
    </row>
    <row r="2" spans="1:4" ht="18" customHeight="1" x14ac:dyDescent="0.3">
      <c r="A2" s="64" t="s">
        <v>31</v>
      </c>
      <c r="B2" s="81" t="s">
        <v>22</v>
      </c>
      <c r="C2" s="73">
        <v>1</v>
      </c>
      <c r="D2" s="72"/>
    </row>
    <row r="3" spans="1:4" ht="18" customHeight="1" x14ac:dyDescent="0.3">
      <c r="A3" s="65" t="s">
        <v>32</v>
      </c>
      <c r="B3" s="63" t="s">
        <v>23</v>
      </c>
      <c r="C3" s="142" t="s">
        <v>24</v>
      </c>
      <c r="D3" s="143"/>
    </row>
    <row r="4" spans="1:4" ht="18" customHeight="1" x14ac:dyDescent="0.3">
      <c r="A4" s="65" t="s">
        <v>33</v>
      </c>
      <c r="B4" s="66" t="s">
        <v>7</v>
      </c>
      <c r="C4" s="134">
        <v>2</v>
      </c>
      <c r="D4" s="135"/>
    </row>
    <row r="5" spans="1:4" ht="30" customHeight="1" x14ac:dyDescent="0.3">
      <c r="A5" s="70" t="s">
        <v>34</v>
      </c>
      <c r="B5" s="75" t="s">
        <v>28</v>
      </c>
      <c r="C5" s="136" t="s">
        <v>25</v>
      </c>
      <c r="D5" s="137"/>
    </row>
    <row r="6" spans="1:4" ht="18" customHeight="1" x14ac:dyDescent="0.3">
      <c r="A6" s="67" t="s">
        <v>27</v>
      </c>
      <c r="B6" s="63" t="s">
        <v>26</v>
      </c>
      <c r="C6" s="138"/>
      <c r="D6" s="139"/>
    </row>
    <row r="7" spans="1:4" ht="18" customHeight="1" x14ac:dyDescent="0.3">
      <c r="A7" s="68" t="s">
        <v>35</v>
      </c>
      <c r="B7" s="69" t="s">
        <v>44</v>
      </c>
      <c r="C7" s="140" t="s">
        <v>9</v>
      </c>
      <c r="D7" s="141"/>
    </row>
    <row r="8" spans="1:4" ht="7.05" customHeight="1" x14ac:dyDescent="0.3"/>
    <row r="9" spans="1:4" ht="18" customHeight="1" x14ac:dyDescent="0.3">
      <c r="A9" s="63" t="s">
        <v>19</v>
      </c>
      <c r="B9" s="80" t="s">
        <v>20</v>
      </c>
      <c r="C9" s="80"/>
      <c r="D9" s="71" t="s">
        <v>21</v>
      </c>
    </row>
    <row r="10" spans="1:4" ht="18" customHeight="1" x14ac:dyDescent="0.3">
      <c r="A10" s="64" t="s">
        <v>31</v>
      </c>
      <c r="B10" s="81" t="s">
        <v>22</v>
      </c>
      <c r="C10" s="73">
        <v>1</v>
      </c>
      <c r="D10" s="72"/>
    </row>
    <row r="11" spans="1:4" ht="18" customHeight="1" x14ac:dyDescent="0.3">
      <c r="A11" s="65" t="s">
        <v>32</v>
      </c>
      <c r="B11" s="63" t="s">
        <v>23</v>
      </c>
      <c r="C11" s="142" t="s">
        <v>24</v>
      </c>
      <c r="D11" s="143"/>
    </row>
    <row r="12" spans="1:4" ht="18" customHeight="1" x14ac:dyDescent="0.3">
      <c r="A12" s="65" t="s">
        <v>33</v>
      </c>
      <c r="B12" s="66" t="s">
        <v>7</v>
      </c>
      <c r="C12" s="134">
        <v>2</v>
      </c>
      <c r="D12" s="135"/>
    </row>
    <row r="13" spans="1:4" ht="30" customHeight="1" x14ac:dyDescent="0.3">
      <c r="A13" s="70" t="s">
        <v>34</v>
      </c>
      <c r="B13" s="75" t="s">
        <v>28</v>
      </c>
      <c r="C13" s="136" t="s">
        <v>25</v>
      </c>
      <c r="D13" s="137"/>
    </row>
    <row r="14" spans="1:4" ht="18" customHeight="1" x14ac:dyDescent="0.3">
      <c r="A14" s="67" t="s">
        <v>27</v>
      </c>
      <c r="B14" s="63" t="s">
        <v>26</v>
      </c>
      <c r="C14" s="138"/>
      <c r="D14" s="139"/>
    </row>
    <row r="15" spans="1:4" ht="18" customHeight="1" x14ac:dyDescent="0.3">
      <c r="A15" s="68" t="s">
        <v>35</v>
      </c>
      <c r="B15" s="69" t="s">
        <v>44</v>
      </c>
      <c r="C15" s="140" t="s">
        <v>9</v>
      </c>
      <c r="D15" s="141"/>
    </row>
    <row r="16" spans="1:4" ht="7.05" customHeight="1" x14ac:dyDescent="0.3"/>
    <row r="17" spans="1:4" ht="18" customHeight="1" x14ac:dyDescent="0.3">
      <c r="A17" s="63" t="s">
        <v>19</v>
      </c>
      <c r="B17" s="78" t="s">
        <v>20</v>
      </c>
      <c r="C17" s="78"/>
      <c r="D17" s="71" t="s">
        <v>21</v>
      </c>
    </row>
    <row r="18" spans="1:4" ht="18" customHeight="1" x14ac:dyDescent="0.3">
      <c r="A18" s="64" t="s">
        <v>31</v>
      </c>
      <c r="B18" s="79" t="s">
        <v>22</v>
      </c>
      <c r="C18" s="73">
        <v>1</v>
      </c>
      <c r="D18" s="72"/>
    </row>
    <row r="19" spans="1:4" ht="18" customHeight="1" x14ac:dyDescent="0.3">
      <c r="A19" s="65" t="s">
        <v>32</v>
      </c>
      <c r="B19" s="63" t="s">
        <v>23</v>
      </c>
      <c r="C19" s="142" t="s">
        <v>24</v>
      </c>
      <c r="D19" s="143"/>
    </row>
    <row r="20" spans="1:4" ht="18" customHeight="1" x14ac:dyDescent="0.3">
      <c r="A20" s="65" t="s">
        <v>33</v>
      </c>
      <c r="B20" s="66" t="s">
        <v>7</v>
      </c>
      <c r="C20" s="134">
        <v>2</v>
      </c>
      <c r="D20" s="135"/>
    </row>
    <row r="21" spans="1:4" ht="30" customHeight="1" x14ac:dyDescent="0.3">
      <c r="A21" s="70" t="s">
        <v>34</v>
      </c>
      <c r="B21" s="75" t="s">
        <v>28</v>
      </c>
      <c r="C21" s="136" t="s">
        <v>25</v>
      </c>
      <c r="D21" s="137"/>
    </row>
    <row r="22" spans="1:4" ht="18" customHeight="1" x14ac:dyDescent="0.3">
      <c r="A22" s="67" t="s">
        <v>27</v>
      </c>
      <c r="B22" s="63" t="s">
        <v>26</v>
      </c>
      <c r="C22" s="138"/>
      <c r="D22" s="139"/>
    </row>
    <row r="23" spans="1:4" ht="18" customHeight="1" x14ac:dyDescent="0.3">
      <c r="A23" s="68" t="s">
        <v>35</v>
      </c>
      <c r="B23" s="69" t="s">
        <v>43</v>
      </c>
      <c r="C23" s="140" t="s">
        <v>8</v>
      </c>
      <c r="D23" s="141"/>
    </row>
    <row r="24" spans="1:4" ht="7.05" customHeight="1" x14ac:dyDescent="0.3"/>
  </sheetData>
  <mergeCells count="12">
    <mergeCell ref="C3:D3"/>
    <mergeCell ref="C4:D4"/>
    <mergeCell ref="C5:D6"/>
    <mergeCell ref="C7:D7"/>
    <mergeCell ref="C19:D19"/>
    <mergeCell ref="C20:D20"/>
    <mergeCell ref="C21:D22"/>
    <mergeCell ref="C23:D23"/>
    <mergeCell ref="C11:D11"/>
    <mergeCell ref="C12:D12"/>
    <mergeCell ref="C13:D14"/>
    <mergeCell ref="C15:D15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A2" sqref="A2"/>
    </sheetView>
  </sheetViews>
  <sheetFormatPr baseColWidth="10" defaultRowHeight="14.4" x14ac:dyDescent="0.3"/>
  <sheetData>
    <row r="1" spans="1:4" x14ac:dyDescent="0.3">
      <c r="A1" s="82" t="s">
        <v>45</v>
      </c>
      <c r="B1" s="82" t="s">
        <v>15</v>
      </c>
      <c r="C1" s="82" t="s">
        <v>46</v>
      </c>
      <c r="D1" s="82" t="s">
        <v>47</v>
      </c>
    </row>
    <row r="2" spans="1:4" x14ac:dyDescent="0.3">
      <c r="A2" t="s">
        <v>39</v>
      </c>
      <c r="B2" s="74">
        <v>43712</v>
      </c>
      <c r="C2" t="s">
        <v>8</v>
      </c>
      <c r="D2" s="89">
        <v>6</v>
      </c>
    </row>
    <row r="3" spans="1:4" x14ac:dyDescent="0.3">
      <c r="C3" t="s">
        <v>9</v>
      </c>
      <c r="D3" s="89">
        <v>12</v>
      </c>
    </row>
  </sheetData>
  <sheetProtection algorithmName="SHA-512" hashValue="8pDWig9BGyPawdT6Av/BEDO2RcpCnjbhhhuZtSSyWxzhyCMpLDoqPc4e5YXGfQaKr+XSNfzPRa5jThK0RaECHw==" saltValue="RhIfU0Wz5SDkng0culq00w==" spinCount="100000" sheet="1" objects="1" scenarios="1" selectLockedCells="1" selectUnlockedCell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 t="s">
        <v>39</v>
      </c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117" t="s">
        <v>1</v>
      </c>
      <c r="I4" s="117"/>
      <c r="J4" s="117"/>
      <c r="K4" s="117"/>
      <c r="L4" s="118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29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119" t="s">
        <v>5</v>
      </c>
      <c r="C8" s="120"/>
      <c r="D8" s="120"/>
      <c r="E8" s="120"/>
      <c r="F8" s="120"/>
      <c r="G8" s="121"/>
      <c r="H8" s="122" t="s">
        <v>18</v>
      </c>
      <c r="I8" s="123"/>
      <c r="J8" s="126" t="s">
        <v>6</v>
      </c>
      <c r="K8" s="127"/>
      <c r="L8" s="128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124"/>
      <c r="I9" s="125"/>
      <c r="J9" s="129"/>
      <c r="K9" s="130"/>
      <c r="L9" s="131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>
        <v>1</v>
      </c>
      <c r="E11" s="30" t="str">
        <f t="shared" ref="E11:E27" si="0">IF(ISBLANK(D11),"","*")</f>
        <v>*</v>
      </c>
      <c r="F11" s="23">
        <v>6</v>
      </c>
      <c r="G11" s="7"/>
      <c r="H11" s="46">
        <f t="shared" ref="H11:H27" si="1">IF(ISBLANK($D11),"",($D11*$F11))</f>
        <v>6</v>
      </c>
      <c r="I11" s="47" t="str">
        <f t="shared" ref="I11:I27" si="2">IF(ISBLANK(D11),"","Kg")</f>
        <v>Kg</v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>
        <v>2</v>
      </c>
      <c r="E12" s="38" t="str">
        <f t="shared" si="0"/>
        <v>*</v>
      </c>
      <c r="F12" s="39">
        <v>10</v>
      </c>
      <c r="G12" s="20"/>
      <c r="H12" s="46">
        <f t="shared" si="1"/>
        <v>20</v>
      </c>
      <c r="I12" s="47" t="str">
        <f t="shared" si="2"/>
        <v>Kg</v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ref="F13:F27" si="3">IF(ISBLANK(D13),"","10")</f>
        <v/>
      </c>
      <c r="G13" s="7"/>
      <c r="H13" s="32" t="str">
        <f t="shared" si="1"/>
        <v/>
      </c>
      <c r="I13" s="33" t="str">
        <f t="shared" si="2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3"/>
        <v/>
      </c>
      <c r="G14" s="7"/>
      <c r="H14" s="46" t="str">
        <f t="shared" si="1"/>
        <v/>
      </c>
      <c r="I14" s="47" t="str">
        <f t="shared" si="2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3"/>
        <v/>
      </c>
      <c r="G15" s="7"/>
      <c r="H15" s="48" t="str">
        <f t="shared" si="1"/>
        <v/>
      </c>
      <c r="I15" s="49" t="str">
        <f t="shared" si="2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3"/>
        <v/>
      </c>
      <c r="G16" s="5"/>
      <c r="H16" s="32" t="str">
        <f t="shared" si="1"/>
        <v/>
      </c>
      <c r="I16" s="33" t="str">
        <f t="shared" si="2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3"/>
        <v/>
      </c>
      <c r="G17" s="10"/>
      <c r="H17" s="46" t="str">
        <f t="shared" si="1"/>
        <v/>
      </c>
      <c r="I17" s="47" t="str">
        <f t="shared" si="2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3"/>
        <v/>
      </c>
      <c r="G18" s="10"/>
      <c r="H18" s="46" t="str">
        <f t="shared" si="1"/>
        <v/>
      </c>
      <c r="I18" s="47" t="str">
        <f t="shared" si="2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3"/>
        <v/>
      </c>
      <c r="G19" s="5"/>
      <c r="H19" s="32" t="str">
        <f t="shared" si="1"/>
        <v/>
      </c>
      <c r="I19" s="33" t="str">
        <f t="shared" si="2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3"/>
        <v/>
      </c>
      <c r="G20" s="10"/>
      <c r="H20" s="46" t="str">
        <f t="shared" si="1"/>
        <v/>
      </c>
      <c r="I20" s="47" t="str">
        <f t="shared" si="2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3"/>
        <v/>
      </c>
      <c r="G21" s="10"/>
      <c r="H21" s="46" t="str">
        <f t="shared" si="1"/>
        <v/>
      </c>
      <c r="I21" s="47" t="str">
        <f t="shared" si="2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si="0"/>
        <v/>
      </c>
      <c r="F22" s="24" t="str">
        <f t="shared" si="3"/>
        <v/>
      </c>
      <c r="G22" s="5"/>
      <c r="H22" s="32" t="str">
        <f t="shared" si="1"/>
        <v/>
      </c>
      <c r="I22" s="33" t="str">
        <f t="shared" si="2"/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0"/>
        <v/>
      </c>
      <c r="F23" s="23" t="str">
        <f t="shared" si="3"/>
        <v/>
      </c>
      <c r="G23" s="10"/>
      <c r="H23" s="46" t="str">
        <f t="shared" si="1"/>
        <v/>
      </c>
      <c r="I23" s="47" t="str">
        <f t="shared" si="2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0"/>
        <v/>
      </c>
      <c r="F24" s="23" t="str">
        <f t="shared" si="3"/>
        <v/>
      </c>
      <c r="G24" s="10"/>
      <c r="H24" s="46" t="str">
        <f t="shared" si="1"/>
        <v/>
      </c>
      <c r="I24" s="47" t="str">
        <f t="shared" si="2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3"/>
        <v/>
      </c>
      <c r="G25" s="4"/>
      <c r="H25" s="32" t="str">
        <f t="shared" si="1"/>
        <v/>
      </c>
      <c r="I25" s="33" t="str">
        <f t="shared" si="2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3"/>
        <v/>
      </c>
      <c r="G26" s="7"/>
      <c r="H26" s="46" t="str">
        <f t="shared" si="1"/>
        <v/>
      </c>
      <c r="I26" s="47" t="str">
        <f t="shared" si="2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3"/>
        <v/>
      </c>
      <c r="G27" s="20"/>
      <c r="H27" s="48" t="str">
        <f t="shared" si="1"/>
        <v/>
      </c>
      <c r="I27" s="49" t="str">
        <f t="shared" si="2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132"/>
      <c r="I28" s="133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3</v>
      </c>
      <c r="C29" s="53"/>
      <c r="D29" s="54"/>
      <c r="E29" s="44"/>
      <c r="F29" s="43" t="s">
        <v>11</v>
      </c>
      <c r="G29" s="14">
        <f>SUM(H9:H27)</f>
        <v>26</v>
      </c>
      <c r="H29" s="115" t="s">
        <v>12</v>
      </c>
      <c r="I29" s="116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12</xdr:col>
                <xdr:colOff>449580</xdr:colOff>
                <xdr:row>7</xdr:row>
                <xdr:rowOff>144780</xdr:rowOff>
              </from>
              <to>
                <xdr:col>13</xdr:col>
                <xdr:colOff>731520</xdr:colOff>
                <xdr:row>8</xdr:row>
                <xdr:rowOff>457200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Email">
            <anchor moveWithCells="1" sizeWithCells="1">
              <from>
                <xdr:col>13</xdr:col>
                <xdr:colOff>350520</xdr:colOff>
                <xdr:row>3</xdr:row>
                <xdr:rowOff>76200</xdr:rowOff>
              </from>
              <to>
                <xdr:col>15</xdr:col>
                <xdr:colOff>251460</xdr:colOff>
                <xdr:row>5</xdr:row>
                <xdr:rowOff>68580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 t="s">
        <v>40</v>
      </c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117" t="s">
        <v>1</v>
      </c>
      <c r="I4" s="117"/>
      <c r="J4" s="117"/>
      <c r="K4" s="117"/>
      <c r="L4" s="118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29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119" t="s">
        <v>5</v>
      </c>
      <c r="C8" s="120"/>
      <c r="D8" s="120"/>
      <c r="E8" s="120"/>
      <c r="F8" s="120"/>
      <c r="G8" s="121"/>
      <c r="H8" s="122" t="s">
        <v>18</v>
      </c>
      <c r="I8" s="123"/>
      <c r="J8" s="126" t="s">
        <v>6</v>
      </c>
      <c r="K8" s="127"/>
      <c r="L8" s="128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124"/>
      <c r="I9" s="125"/>
      <c r="J9" s="129"/>
      <c r="K9" s="130"/>
      <c r="L9" s="131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/>
      <c r="E11" s="30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46" t="str">
        <f t="shared" ref="H11:H27" si="2">IF(ISBLANK($D11),"",($D11*$F11))</f>
        <v/>
      </c>
      <c r="I11" s="47" t="str">
        <f t="shared" ref="I11:I27" si="3">IF(ISBLANK(D11),"","Kg")</f>
        <v/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/>
      <c r="E12" s="38" t="str">
        <f t="shared" si="0"/>
        <v/>
      </c>
      <c r="F12" s="39" t="str">
        <f t="shared" si="1"/>
        <v/>
      </c>
      <c r="G12" s="20"/>
      <c r="H12" s="46" t="str">
        <f t="shared" si="2"/>
        <v/>
      </c>
      <c r="I12" s="4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si="1"/>
        <v/>
      </c>
      <c r="G13" s="7"/>
      <c r="H13" s="32" t="str">
        <f t="shared" si="2"/>
        <v/>
      </c>
      <c r="I13" s="33" t="str">
        <f t="shared" si="3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1"/>
        <v/>
      </c>
      <c r="G14" s="7"/>
      <c r="H14" s="46" t="str">
        <f t="shared" si="2"/>
        <v/>
      </c>
      <c r="I14" s="47" t="str">
        <f t="shared" si="3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1"/>
        <v/>
      </c>
      <c r="G15" s="7"/>
      <c r="H15" s="48" t="str">
        <f t="shared" si="2"/>
        <v/>
      </c>
      <c r="I15" s="4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1"/>
        <v/>
      </c>
      <c r="G16" s="5"/>
      <c r="H16" s="32" t="str">
        <f t="shared" si="2"/>
        <v/>
      </c>
      <c r="I16" s="33" t="str">
        <f t="shared" si="3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1"/>
        <v/>
      </c>
      <c r="G17" s="10"/>
      <c r="H17" s="46" t="str">
        <f t="shared" si="2"/>
        <v/>
      </c>
      <c r="I17" s="47" t="str">
        <f t="shared" si="3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1"/>
        <v/>
      </c>
      <c r="G18" s="10"/>
      <c r="H18" s="46" t="str">
        <f t="shared" si="2"/>
        <v/>
      </c>
      <c r="I18" s="4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1"/>
        <v/>
      </c>
      <c r="G19" s="5"/>
      <c r="H19" s="32" t="str">
        <f t="shared" si="2"/>
        <v/>
      </c>
      <c r="I19" s="33" t="str">
        <f t="shared" si="3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1"/>
        <v/>
      </c>
      <c r="G20" s="10"/>
      <c r="H20" s="46" t="str">
        <f t="shared" si="2"/>
        <v/>
      </c>
      <c r="I20" s="47" t="str">
        <f t="shared" si="3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1"/>
        <v/>
      </c>
      <c r="G21" s="10"/>
      <c r="H21" s="46" t="str">
        <f t="shared" si="2"/>
        <v/>
      </c>
      <c r="I21" s="4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si="0"/>
        <v/>
      </c>
      <c r="F22" s="24" t="str">
        <f t="shared" si="1"/>
        <v/>
      </c>
      <c r="G22" s="5"/>
      <c r="H22" s="32" t="str">
        <f t="shared" si="2"/>
        <v/>
      </c>
      <c r="I22" s="33" t="str">
        <f t="shared" si="3"/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0"/>
        <v/>
      </c>
      <c r="F23" s="23" t="str">
        <f t="shared" si="1"/>
        <v/>
      </c>
      <c r="G23" s="10"/>
      <c r="H23" s="46" t="str">
        <f t="shared" si="2"/>
        <v/>
      </c>
      <c r="I23" s="47" t="str">
        <f t="shared" si="3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0"/>
        <v/>
      </c>
      <c r="F24" s="23" t="str">
        <f t="shared" si="1"/>
        <v/>
      </c>
      <c r="G24" s="10"/>
      <c r="H24" s="46" t="str">
        <f t="shared" si="2"/>
        <v/>
      </c>
      <c r="I24" s="4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1"/>
        <v/>
      </c>
      <c r="G25" s="4"/>
      <c r="H25" s="32" t="str">
        <f t="shared" si="2"/>
        <v/>
      </c>
      <c r="I25" s="33" t="str">
        <f t="shared" si="3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1"/>
        <v/>
      </c>
      <c r="G26" s="7"/>
      <c r="H26" s="46" t="str">
        <f t="shared" si="2"/>
        <v/>
      </c>
      <c r="I26" s="47" t="str">
        <f t="shared" si="3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1"/>
        <v/>
      </c>
      <c r="G27" s="20"/>
      <c r="H27" s="48" t="str">
        <f t="shared" si="2"/>
        <v/>
      </c>
      <c r="I27" s="4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132"/>
      <c r="I28" s="133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0</v>
      </c>
      <c r="C29" s="53"/>
      <c r="D29" s="54"/>
      <c r="E29" s="44"/>
      <c r="F29" s="43" t="s">
        <v>11</v>
      </c>
      <c r="G29" s="14">
        <f>SUM(H9:H27)</f>
        <v>0</v>
      </c>
      <c r="H29" s="115" t="s">
        <v>12</v>
      </c>
      <c r="I29" s="116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ListeBL</vt:lpstr>
      <vt:lpstr>BL_F</vt:lpstr>
      <vt:lpstr>BL_M</vt:lpstr>
      <vt:lpstr>Etiquette</vt:lpstr>
      <vt:lpstr>Récap</vt:lpstr>
      <vt:lpstr>n° 1</vt:lpstr>
      <vt:lpstr>n°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Marie-Odile LUCAS</dc:creator>
  <cp:lastModifiedBy>Lemarchand, Gautier</cp:lastModifiedBy>
  <cp:lastPrinted>2019-09-24T13:21:25Z</cp:lastPrinted>
  <dcterms:created xsi:type="dcterms:W3CDTF">2019-08-25T08:56:34Z</dcterms:created>
  <dcterms:modified xsi:type="dcterms:W3CDTF">2019-09-26T10:22:24Z</dcterms:modified>
</cp:coreProperties>
</file>