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Tempo\"/>
    </mc:Choice>
  </mc:AlternateContent>
  <bookViews>
    <workbookView xWindow="0" yWindow="0" windowWidth="19200" windowHeight="7056" activeTab="2"/>
  </bookViews>
  <sheets>
    <sheet name="Effectifs S+1" sheetId="2" r:id="rId1"/>
    <sheet name="Sources" sheetId="3" r:id="rId2"/>
    <sheet name="Calendrier" sheetId="4" r:id="rId3"/>
    <sheet name="Base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4" l="1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Z5" i="4"/>
  <c r="AA5" i="4"/>
  <c r="AB5" i="4"/>
  <c r="AC5" i="4"/>
  <c r="AD5" i="4"/>
  <c r="AE5" i="4"/>
  <c r="AF5" i="4"/>
  <c r="AG5" i="4"/>
  <c r="AH5" i="4"/>
  <c r="D5" i="4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" i="5"/>
  <c r="E4" i="4"/>
  <c r="F4" i="4" s="1"/>
  <c r="G4" i="4" s="1"/>
  <c r="H4" i="4" s="1"/>
  <c r="I4" i="4" s="1"/>
  <c r="J4" i="4" s="1"/>
  <c r="K4" i="4" s="1"/>
  <c r="L4" i="4" s="1"/>
  <c r="M4" i="4" s="1"/>
  <c r="N4" i="4" s="1"/>
  <c r="O4" i="4" s="1"/>
  <c r="P4" i="4" s="1"/>
  <c r="Q4" i="4" s="1"/>
  <c r="R4" i="4" s="1"/>
  <c r="S4" i="4" s="1"/>
  <c r="T4" i="4" s="1"/>
  <c r="U4" i="4" s="1"/>
  <c r="V4" i="4" s="1"/>
  <c r="W4" i="4" s="1"/>
  <c r="X4" i="4" s="1"/>
  <c r="Y4" i="4" s="1"/>
  <c r="Z4" i="4" s="1"/>
  <c r="AA4" i="4" s="1"/>
  <c r="AB4" i="4" s="1"/>
  <c r="AC4" i="4" s="1"/>
  <c r="AD4" i="4" s="1"/>
  <c r="AE4" i="4" s="1"/>
  <c r="AF4" i="4" s="1"/>
  <c r="AG4" i="4" s="1"/>
  <c r="AH4" i="4" s="1"/>
  <c r="AL1" i="4"/>
  <c r="D4" i="4" s="1"/>
  <c r="C5" i="2"/>
  <c r="D5" i="2" l="1"/>
  <c r="E5" i="2" s="1"/>
  <c r="F5" i="2" s="1"/>
  <c r="G5" i="2" s="1"/>
  <c r="H5" i="2" s="1"/>
  <c r="I5" i="2" s="1"/>
</calcChain>
</file>

<file path=xl/sharedStrings.xml><?xml version="1.0" encoding="utf-8"?>
<sst xmlns="http://schemas.openxmlformats.org/spreadsheetml/2006/main" count="115" uniqueCount="11">
  <si>
    <t>Année</t>
  </si>
  <si>
    <t>Semaine</t>
  </si>
  <si>
    <t>Statutaires</t>
  </si>
  <si>
    <t>Aides UP</t>
  </si>
  <si>
    <t>Int Opé</t>
  </si>
  <si>
    <t>Restrictions</t>
  </si>
  <si>
    <t>Techniciens</t>
  </si>
  <si>
    <t>AM</t>
  </si>
  <si>
    <t>M</t>
  </si>
  <si>
    <t>N</t>
  </si>
  <si>
    <t>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</si>
</sst>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"/>
    <numFmt numFmtId="165" formatCode="ddd\ d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/>
    <xf numFmtId="165" fontId="1" fillId="0" borderId="1" xfId="0" applyNumberFormat="1" applyFont="1" applyBorder="1" applyAlignment="1">
      <alignment horizontal="center" vertical="center" textRotation="90"/>
    </xf>
    <xf numFmtId="0" fontId="0" fillId="0" borderId="1" xfId="0" applyFon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textRotation="90"/>
    </xf>
    <xf numFmtId="0" fontId="0" fillId="4" borderId="0" xfId="0" applyFill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showGridLines="0" workbookViewId="0">
      <selection activeCell="A6" sqref="A6:B20"/>
    </sheetView>
  </sheetViews>
  <sheetFormatPr baseColWidth="10" defaultRowHeight="14.4" x14ac:dyDescent="0.3"/>
  <cols>
    <col min="3" max="9" width="3.6640625" customWidth="1"/>
  </cols>
  <sheetData>
    <row r="1" spans="1:9" x14ac:dyDescent="0.3">
      <c r="A1" s="3" t="s">
        <v>0</v>
      </c>
      <c r="B1" s="4" t="s">
        <v>1</v>
      </c>
    </row>
    <row r="2" spans="1:9" x14ac:dyDescent="0.3">
      <c r="A2" s="1">
        <v>2020</v>
      </c>
      <c r="B2" s="1">
        <v>24</v>
      </c>
    </row>
    <row r="4" spans="1:9" x14ac:dyDescent="0.3">
      <c r="C4" s="2"/>
      <c r="D4" s="2"/>
      <c r="E4" s="2"/>
      <c r="F4" s="2"/>
      <c r="G4" s="2"/>
      <c r="H4" s="2"/>
      <c r="I4" s="2"/>
    </row>
    <row r="5" spans="1:9" ht="36" x14ac:dyDescent="0.3">
      <c r="C5" s="7">
        <f>IF(AND(A2&lt;&gt;"",B2&lt;&gt;""),B2*7+DATE(A2,1,1)-WEEKDAY(DATE(A2,1,1))-5,"")</f>
        <v>43990</v>
      </c>
      <c r="D5" s="7">
        <f>IF(C5&lt;&gt;"",C5+1,"")</f>
        <v>43991</v>
      </c>
      <c r="E5" s="7">
        <f t="shared" ref="E5:I5" si="0">IF(D5&lt;&gt;"",D5+1,"")</f>
        <v>43992</v>
      </c>
      <c r="F5" s="7">
        <f t="shared" si="0"/>
        <v>43993</v>
      </c>
      <c r="G5" s="7">
        <f t="shared" si="0"/>
        <v>43994</v>
      </c>
      <c r="H5" s="7">
        <f t="shared" si="0"/>
        <v>43995</v>
      </c>
      <c r="I5" s="7">
        <f t="shared" si="0"/>
        <v>43996</v>
      </c>
    </row>
    <row r="6" spans="1:9" x14ac:dyDescent="0.3">
      <c r="A6" s="8" t="s">
        <v>8</v>
      </c>
      <c r="B6" s="6" t="s">
        <v>2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</row>
    <row r="7" spans="1:9" x14ac:dyDescent="0.3">
      <c r="A7" s="8"/>
      <c r="B7" s="6" t="s">
        <v>4</v>
      </c>
    </row>
    <row r="8" spans="1:9" x14ac:dyDescent="0.3">
      <c r="A8" s="8"/>
      <c r="B8" s="6" t="s">
        <v>5</v>
      </c>
    </row>
    <row r="9" spans="1:9" x14ac:dyDescent="0.3">
      <c r="A9" s="8"/>
      <c r="B9" s="6" t="s">
        <v>3</v>
      </c>
    </row>
    <row r="10" spans="1:9" x14ac:dyDescent="0.3">
      <c r="A10" s="8"/>
      <c r="B10" s="6" t="s">
        <v>6</v>
      </c>
    </row>
    <row r="11" spans="1:9" x14ac:dyDescent="0.3">
      <c r="A11" s="8" t="s">
        <v>7</v>
      </c>
      <c r="B11" s="6" t="s">
        <v>2</v>
      </c>
    </row>
    <row r="12" spans="1:9" x14ac:dyDescent="0.3">
      <c r="A12" s="8"/>
      <c r="B12" s="6" t="s">
        <v>4</v>
      </c>
    </row>
    <row r="13" spans="1:9" x14ac:dyDescent="0.3">
      <c r="A13" s="8"/>
      <c r="B13" s="6" t="s">
        <v>5</v>
      </c>
    </row>
    <row r="14" spans="1:9" x14ac:dyDescent="0.3">
      <c r="A14" s="8"/>
      <c r="B14" s="6" t="s">
        <v>3</v>
      </c>
    </row>
    <row r="15" spans="1:9" x14ac:dyDescent="0.3">
      <c r="A15" s="8"/>
      <c r="B15" s="6" t="s">
        <v>6</v>
      </c>
    </row>
    <row r="16" spans="1:9" x14ac:dyDescent="0.3">
      <c r="A16" s="8" t="s">
        <v>9</v>
      </c>
      <c r="B16" s="6" t="s">
        <v>2</v>
      </c>
    </row>
    <row r="17" spans="1:2" x14ac:dyDescent="0.3">
      <c r="A17" s="8"/>
      <c r="B17" s="6" t="s">
        <v>4</v>
      </c>
    </row>
    <row r="18" spans="1:2" x14ac:dyDescent="0.3">
      <c r="A18" s="8"/>
      <c r="B18" s="6" t="s">
        <v>5</v>
      </c>
    </row>
    <row r="19" spans="1:2" x14ac:dyDescent="0.3">
      <c r="A19" s="8"/>
      <c r="B19" s="6" t="s">
        <v>3</v>
      </c>
    </row>
    <row r="20" spans="1:2" x14ac:dyDescent="0.3">
      <c r="A20" s="8"/>
      <c r="B20" s="6" t="s">
        <v>6</v>
      </c>
    </row>
  </sheetData>
  <mergeCells count="3">
    <mergeCell ref="A6:A10"/>
    <mergeCell ref="A11:A15"/>
    <mergeCell ref="A16:A20"/>
  </mergeCells>
  <pageMargins left="0.7" right="0.7" top="0.75" bottom="0.75" header="0.3" footer="0.3"/>
  <pageSetup paperSize="9" orientation="portrait" r:id="rId1"/>
  <headerFooter>
    <oddFooter>&amp;C&amp;1#&amp;"arial"&amp;9&amp;K008000 C1 - Internal use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Sources!$B$4:$B$14</xm:f>
          </x14:formula1>
          <xm:sqref>A2</xm:sqref>
        </x14:dataValidation>
        <x14:dataValidation type="list" allowBlank="1" showInputMessage="1" showErrorMessage="1">
          <x14:formula1>
            <xm:f>Sources!$D$4:$D$55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5"/>
  <sheetViews>
    <sheetView workbookViewId="0">
      <selection activeCell="D29" sqref="D29"/>
    </sheetView>
  </sheetViews>
  <sheetFormatPr baseColWidth="10" defaultRowHeight="14.4" x14ac:dyDescent="0.3"/>
  <sheetData>
    <row r="3" spans="2:4" x14ac:dyDescent="0.3">
      <c r="B3" t="s">
        <v>0</v>
      </c>
      <c r="D3" t="s">
        <v>1</v>
      </c>
    </row>
    <row r="4" spans="2:4" x14ac:dyDescent="0.3">
      <c r="B4">
        <v>2020</v>
      </c>
      <c r="D4">
        <v>1</v>
      </c>
    </row>
    <row r="5" spans="2:4" x14ac:dyDescent="0.3">
      <c r="B5">
        <v>2021</v>
      </c>
      <c r="D5">
        <v>2</v>
      </c>
    </row>
    <row r="6" spans="2:4" x14ac:dyDescent="0.3">
      <c r="B6">
        <v>2022</v>
      </c>
      <c r="D6">
        <v>3</v>
      </c>
    </row>
    <row r="7" spans="2:4" x14ac:dyDescent="0.3">
      <c r="B7">
        <v>2023</v>
      </c>
      <c r="D7">
        <v>4</v>
      </c>
    </row>
    <row r="8" spans="2:4" x14ac:dyDescent="0.3">
      <c r="B8">
        <v>2024</v>
      </c>
      <c r="D8">
        <v>5</v>
      </c>
    </row>
    <row r="9" spans="2:4" x14ac:dyDescent="0.3">
      <c r="B9">
        <v>2025</v>
      </c>
      <c r="D9">
        <v>6</v>
      </c>
    </row>
    <row r="10" spans="2:4" x14ac:dyDescent="0.3">
      <c r="B10">
        <v>2026</v>
      </c>
      <c r="D10">
        <v>7</v>
      </c>
    </row>
    <row r="11" spans="2:4" x14ac:dyDescent="0.3">
      <c r="B11">
        <v>2027</v>
      </c>
      <c r="D11">
        <v>8</v>
      </c>
    </row>
    <row r="12" spans="2:4" x14ac:dyDescent="0.3">
      <c r="B12">
        <v>2028</v>
      </c>
      <c r="D12">
        <v>9</v>
      </c>
    </row>
    <row r="13" spans="2:4" x14ac:dyDescent="0.3">
      <c r="B13">
        <v>2029</v>
      </c>
      <c r="D13">
        <v>10</v>
      </c>
    </row>
    <row r="14" spans="2:4" x14ac:dyDescent="0.3">
      <c r="B14">
        <v>2030</v>
      </c>
      <c r="D14">
        <v>11</v>
      </c>
    </row>
    <row r="15" spans="2:4" x14ac:dyDescent="0.3">
      <c r="D15">
        <v>12</v>
      </c>
    </row>
    <row r="16" spans="2:4" x14ac:dyDescent="0.3">
      <c r="D16">
        <v>13</v>
      </c>
    </row>
    <row r="17" spans="4:4" x14ac:dyDescent="0.3">
      <c r="D17">
        <v>14</v>
      </c>
    </row>
    <row r="18" spans="4:4" x14ac:dyDescent="0.3">
      <c r="D18">
        <v>15</v>
      </c>
    </row>
    <row r="19" spans="4:4" x14ac:dyDescent="0.3">
      <c r="D19">
        <v>16</v>
      </c>
    </row>
    <row r="20" spans="4:4" x14ac:dyDescent="0.3">
      <c r="D20">
        <v>17</v>
      </c>
    </row>
    <row r="21" spans="4:4" x14ac:dyDescent="0.3">
      <c r="D21">
        <v>18</v>
      </c>
    </row>
    <row r="22" spans="4:4" x14ac:dyDescent="0.3">
      <c r="D22">
        <v>19</v>
      </c>
    </row>
    <row r="23" spans="4:4" x14ac:dyDescent="0.3">
      <c r="D23">
        <v>20</v>
      </c>
    </row>
    <row r="24" spans="4:4" x14ac:dyDescent="0.3">
      <c r="D24">
        <v>21</v>
      </c>
    </row>
    <row r="25" spans="4:4" x14ac:dyDescent="0.3">
      <c r="D25">
        <v>22</v>
      </c>
    </row>
    <row r="26" spans="4:4" x14ac:dyDescent="0.3">
      <c r="D26">
        <v>23</v>
      </c>
    </row>
    <row r="27" spans="4:4" x14ac:dyDescent="0.3">
      <c r="D27">
        <v>24</v>
      </c>
    </row>
    <row r="28" spans="4:4" x14ac:dyDescent="0.3">
      <c r="D28">
        <v>25</v>
      </c>
    </row>
    <row r="29" spans="4:4" x14ac:dyDescent="0.3">
      <c r="D29">
        <v>26</v>
      </c>
    </row>
    <row r="30" spans="4:4" x14ac:dyDescent="0.3">
      <c r="D30">
        <v>27</v>
      </c>
    </row>
    <row r="31" spans="4:4" x14ac:dyDescent="0.3">
      <c r="D31">
        <v>28</v>
      </c>
    </row>
    <row r="32" spans="4:4" x14ac:dyDescent="0.3">
      <c r="D32">
        <v>29</v>
      </c>
    </row>
    <row r="33" spans="4:4" x14ac:dyDescent="0.3">
      <c r="D33">
        <v>30</v>
      </c>
    </row>
    <row r="34" spans="4:4" x14ac:dyDescent="0.3">
      <c r="D34">
        <v>31</v>
      </c>
    </row>
    <row r="35" spans="4:4" x14ac:dyDescent="0.3">
      <c r="D35">
        <v>32</v>
      </c>
    </row>
    <row r="36" spans="4:4" x14ac:dyDescent="0.3">
      <c r="D36">
        <v>33</v>
      </c>
    </row>
    <row r="37" spans="4:4" x14ac:dyDescent="0.3">
      <c r="D37">
        <v>34</v>
      </c>
    </row>
    <row r="38" spans="4:4" x14ac:dyDescent="0.3">
      <c r="D38">
        <v>35</v>
      </c>
    </row>
    <row r="39" spans="4:4" x14ac:dyDescent="0.3">
      <c r="D39">
        <v>36</v>
      </c>
    </row>
    <row r="40" spans="4:4" x14ac:dyDescent="0.3">
      <c r="D40">
        <v>37</v>
      </c>
    </row>
    <row r="41" spans="4:4" x14ac:dyDescent="0.3">
      <c r="D41">
        <v>38</v>
      </c>
    </row>
    <row r="42" spans="4:4" x14ac:dyDescent="0.3">
      <c r="D42">
        <v>39</v>
      </c>
    </row>
    <row r="43" spans="4:4" x14ac:dyDescent="0.3">
      <c r="D43">
        <v>40</v>
      </c>
    </row>
    <row r="44" spans="4:4" x14ac:dyDescent="0.3">
      <c r="D44">
        <v>41</v>
      </c>
    </row>
    <row r="45" spans="4:4" x14ac:dyDescent="0.3">
      <c r="D45">
        <v>42</v>
      </c>
    </row>
    <row r="46" spans="4:4" x14ac:dyDescent="0.3">
      <c r="D46">
        <v>43</v>
      </c>
    </row>
    <row r="47" spans="4:4" x14ac:dyDescent="0.3">
      <c r="D47">
        <v>44</v>
      </c>
    </row>
    <row r="48" spans="4:4" x14ac:dyDescent="0.3">
      <c r="D48">
        <v>45</v>
      </c>
    </row>
    <row r="49" spans="4:4" x14ac:dyDescent="0.3">
      <c r="D49">
        <v>46</v>
      </c>
    </row>
    <row r="50" spans="4:4" x14ac:dyDescent="0.3">
      <c r="D50">
        <v>47</v>
      </c>
    </row>
    <row r="51" spans="4:4" x14ac:dyDescent="0.3">
      <c r="D51">
        <v>48</v>
      </c>
    </row>
    <row r="52" spans="4:4" x14ac:dyDescent="0.3">
      <c r="D52">
        <v>49</v>
      </c>
    </row>
    <row r="53" spans="4:4" x14ac:dyDescent="0.3">
      <c r="D53">
        <v>50</v>
      </c>
    </row>
    <row r="54" spans="4:4" x14ac:dyDescent="0.3">
      <c r="D54">
        <v>51</v>
      </c>
    </row>
    <row r="55" spans="4:4" x14ac:dyDescent="0.3">
      <c r="D55">
        <v>52</v>
      </c>
    </row>
  </sheetData>
  <pageMargins left="0.7" right="0.7" top="0.75" bottom="0.75" header="0.3" footer="0.3"/>
  <pageSetup paperSize="9" orientation="portrait" r:id="rId1"/>
  <headerFooter>
    <oddFooter>&amp;C&amp;1#&amp;"arial"&amp;9&amp;K008000 C1 - 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"/>
  <sheetViews>
    <sheetView tabSelected="1" workbookViewId="0">
      <selection activeCell="M12" sqref="M12"/>
    </sheetView>
  </sheetViews>
  <sheetFormatPr baseColWidth="10" defaultRowHeight="14.4" x14ac:dyDescent="0.3"/>
  <cols>
    <col min="2" max="2" width="0" hidden="1" customWidth="1"/>
    <col min="4" max="4" width="5.21875" bestFit="1" customWidth="1"/>
    <col min="5" max="34" width="3.5546875" bestFit="1" customWidth="1"/>
  </cols>
  <sheetData>
    <row r="1" spans="1:38" x14ac:dyDescent="0.3">
      <c r="AI1" s="11">
        <v>2020</v>
      </c>
      <c r="AJ1" s="11">
        <v>28</v>
      </c>
      <c r="AK1" s="11"/>
      <c r="AL1" s="12">
        <f>AJ1*7+DATE(AI1,1,1)-WEEKDAY(DATE(AI1,1,1))-5</f>
        <v>44018</v>
      </c>
    </row>
    <row r="4" spans="1:38" ht="73.2" customHeight="1" x14ac:dyDescent="0.3">
      <c r="D4" s="10">
        <f>DATE(YEAR(AL1),MONTH(AL1),1)</f>
        <v>44013</v>
      </c>
      <c r="E4" s="10">
        <f>IF(MONTH(D4+1)=MONTH(D4),D4+1,"")</f>
        <v>44014</v>
      </c>
      <c r="F4" s="10">
        <f t="shared" ref="F4:AH4" si="0">IF(MONTH(E4+1)=MONTH(E4),E4+1,"")</f>
        <v>44015</v>
      </c>
      <c r="G4" s="10">
        <f t="shared" si="0"/>
        <v>44016</v>
      </c>
      <c r="H4" s="10">
        <f t="shared" si="0"/>
        <v>44017</v>
      </c>
      <c r="I4" s="10">
        <f t="shared" si="0"/>
        <v>44018</v>
      </c>
      <c r="J4" s="10">
        <f t="shared" si="0"/>
        <v>44019</v>
      </c>
      <c r="K4" s="10">
        <f t="shared" si="0"/>
        <v>44020</v>
      </c>
      <c r="L4" s="10">
        <f t="shared" si="0"/>
        <v>44021</v>
      </c>
      <c r="M4" s="10">
        <f t="shared" si="0"/>
        <v>44022</v>
      </c>
      <c r="N4" s="10">
        <f t="shared" si="0"/>
        <v>44023</v>
      </c>
      <c r="O4" s="10">
        <f t="shared" si="0"/>
        <v>44024</v>
      </c>
      <c r="P4" s="10">
        <f t="shared" si="0"/>
        <v>44025</v>
      </c>
      <c r="Q4" s="10">
        <f t="shared" si="0"/>
        <v>44026</v>
      </c>
      <c r="R4" s="10">
        <f t="shared" si="0"/>
        <v>44027</v>
      </c>
      <c r="S4" s="10">
        <f t="shared" si="0"/>
        <v>44028</v>
      </c>
      <c r="T4" s="10">
        <f t="shared" si="0"/>
        <v>44029</v>
      </c>
      <c r="U4" s="10">
        <f t="shared" si="0"/>
        <v>44030</v>
      </c>
      <c r="V4" s="10">
        <f t="shared" si="0"/>
        <v>44031</v>
      </c>
      <c r="W4" s="10">
        <f t="shared" si="0"/>
        <v>44032</v>
      </c>
      <c r="X4" s="10">
        <f t="shared" si="0"/>
        <v>44033</v>
      </c>
      <c r="Y4" s="10">
        <f t="shared" si="0"/>
        <v>44034</v>
      </c>
      <c r="Z4" s="10">
        <f t="shared" si="0"/>
        <v>44035</v>
      </c>
      <c r="AA4" s="10">
        <f t="shared" si="0"/>
        <v>44036</v>
      </c>
      <c r="AB4" s="10">
        <f t="shared" si="0"/>
        <v>44037</v>
      </c>
      <c r="AC4" s="10">
        <f t="shared" si="0"/>
        <v>44038</v>
      </c>
      <c r="AD4" s="10">
        <f t="shared" si="0"/>
        <v>44039</v>
      </c>
      <c r="AE4" s="10">
        <f t="shared" si="0"/>
        <v>44040</v>
      </c>
      <c r="AF4" s="10">
        <f t="shared" si="0"/>
        <v>44041</v>
      </c>
      <c r="AG4" s="10">
        <f t="shared" si="0"/>
        <v>44042</v>
      </c>
      <c r="AH4" s="10">
        <f t="shared" si="0"/>
        <v>44043</v>
      </c>
    </row>
    <row r="5" spans="1:38" x14ac:dyDescent="0.3">
      <c r="A5" s="8" t="s">
        <v>8</v>
      </c>
      <c r="B5" s="5" t="s">
        <v>8</v>
      </c>
      <c r="C5" s="6" t="s">
        <v>2</v>
      </c>
      <c r="D5">
        <f>IFERROR(VLOOKUP(CONCATENATE(D$4,$B5,$C5),Base!$A:$E,5,FALSE),"")</f>
        <v>1</v>
      </c>
      <c r="E5">
        <f>IFERROR(VLOOKUP(CONCATENATE(E$4,$B5,$C5),Base!$A:$E,5,FALSE),"")</f>
        <v>3</v>
      </c>
      <c r="F5" t="str">
        <f>IFERROR(VLOOKUP(CONCATENATE(F$4,$B5,$C5),Base!$A:$E,5,FALSE),"")</f>
        <v/>
      </c>
      <c r="G5" t="str">
        <f>IFERROR(VLOOKUP(CONCATENATE(G$4,$B5,$C5),Base!$A:$E,5,FALSE),"")</f>
        <v/>
      </c>
      <c r="H5" t="str">
        <f>IFERROR(VLOOKUP(CONCATENATE(H$4,$B5,$C5),Base!$A:$E,5,FALSE),"")</f>
        <v/>
      </c>
      <c r="I5" t="str">
        <f>IFERROR(VLOOKUP(CONCATENATE(I$4,$B5,$C5),Base!$A:$E,5,FALSE),"")</f>
        <v/>
      </c>
      <c r="J5" t="str">
        <f>IFERROR(VLOOKUP(CONCATENATE(J$4,$B5,$C5),Base!$A:$E,5,FALSE),"")</f>
        <v/>
      </c>
      <c r="K5" t="str">
        <f>IFERROR(VLOOKUP(CONCATENATE(K$4,$B5,$C5),Base!$A:$E,5,FALSE),"")</f>
        <v/>
      </c>
      <c r="L5" t="str">
        <f>IFERROR(VLOOKUP(CONCATENATE(L$4,$B5,$C5),Base!$A:$E,5,FALSE),"")</f>
        <v/>
      </c>
      <c r="M5" t="str">
        <f>IFERROR(VLOOKUP(CONCATENATE(M$4,$B5,$C5),Base!$A:$E,5,FALSE),"")</f>
        <v/>
      </c>
      <c r="N5" t="str">
        <f>IFERROR(VLOOKUP(CONCATENATE(N$4,$B5,$C5),Base!$A:$E,5,FALSE),"")</f>
        <v/>
      </c>
      <c r="O5" t="str">
        <f>IFERROR(VLOOKUP(CONCATENATE(O$4,$B5,$C5),Base!$A:$E,5,FALSE),"")</f>
        <v/>
      </c>
      <c r="P5" t="str">
        <f>IFERROR(VLOOKUP(CONCATENATE(P$4,$B5,$C5),Base!$A:$E,5,FALSE),"")</f>
        <v/>
      </c>
      <c r="Q5" t="str">
        <f>IFERROR(VLOOKUP(CONCATENATE(Q$4,$B5,$C5),Base!$A:$E,5,FALSE),"")</f>
        <v/>
      </c>
      <c r="R5" t="str">
        <f>IFERROR(VLOOKUP(CONCATENATE(R$4,$B5,$C5),Base!$A:$E,5,FALSE),"")</f>
        <v/>
      </c>
      <c r="S5" t="str">
        <f>IFERROR(VLOOKUP(CONCATENATE(S$4,$B5,$C5),Base!$A:$E,5,FALSE),"")</f>
        <v/>
      </c>
      <c r="T5" t="str">
        <f>IFERROR(VLOOKUP(CONCATENATE(T$4,$B5,$C5),Base!$A:$E,5,FALSE),"")</f>
        <v/>
      </c>
      <c r="U5" t="str">
        <f>IFERROR(VLOOKUP(CONCATENATE(U$4,$B5,$C5),Base!$A:$E,5,FALSE),"")</f>
        <v/>
      </c>
      <c r="V5" t="str">
        <f>IFERROR(VLOOKUP(CONCATENATE(V$4,$B5,$C5),Base!$A:$E,5,FALSE),"")</f>
        <v/>
      </c>
      <c r="W5" t="str">
        <f>IFERROR(VLOOKUP(CONCATENATE(W$4,$B5,$C5),Base!$A:$E,5,FALSE),"")</f>
        <v/>
      </c>
      <c r="X5" t="str">
        <f>IFERROR(VLOOKUP(CONCATENATE(X$4,$B5,$C5),Base!$A:$E,5,FALSE),"")</f>
        <v/>
      </c>
      <c r="Y5" t="str">
        <f>IFERROR(VLOOKUP(CONCATENATE(Y$4,$B5,$C5),Base!$A:$E,5,FALSE),"")</f>
        <v/>
      </c>
      <c r="Z5" t="str">
        <f>IFERROR(VLOOKUP(CONCATENATE(Z$4,$B5,$C5),Base!$A:$E,5,FALSE),"")</f>
        <v/>
      </c>
      <c r="AA5" t="str">
        <f>IFERROR(VLOOKUP(CONCATENATE(AA$4,$B5,$C5),Base!$A:$E,5,FALSE),"")</f>
        <v/>
      </c>
      <c r="AB5" t="str">
        <f>IFERROR(VLOOKUP(CONCATENATE(AB$4,$B5,$C5),Base!$A:$E,5,FALSE),"")</f>
        <v/>
      </c>
      <c r="AC5" t="str">
        <f>IFERROR(VLOOKUP(CONCATENATE(AC$4,$B5,$C5),Base!$A:$E,5,FALSE),"")</f>
        <v/>
      </c>
      <c r="AD5" t="str">
        <f>IFERROR(VLOOKUP(CONCATENATE(AD$4,$B5,$C5),Base!$A:$E,5,FALSE),"")</f>
        <v/>
      </c>
      <c r="AE5" t="str">
        <f>IFERROR(VLOOKUP(CONCATENATE(AE$4,$B5,$C5),Base!$A:$E,5,FALSE),"")</f>
        <v/>
      </c>
      <c r="AF5" t="str">
        <f>IFERROR(VLOOKUP(CONCATENATE(AF$4,$B5,$C5),Base!$A:$E,5,FALSE),"")</f>
        <v/>
      </c>
      <c r="AG5" t="str">
        <f>IFERROR(VLOOKUP(CONCATENATE(AG$4,$B5,$C5),Base!$A:$E,5,FALSE),"")</f>
        <v/>
      </c>
      <c r="AH5" t="str">
        <f>IFERROR(VLOOKUP(CONCATENATE(AH$4,$B5,$C5),Base!$A:$E,5,FALSE),"")</f>
        <v/>
      </c>
    </row>
    <row r="6" spans="1:38" x14ac:dyDescent="0.3">
      <c r="A6" s="8"/>
      <c r="B6" s="5" t="s">
        <v>8</v>
      </c>
      <c r="C6" s="6" t="s">
        <v>4</v>
      </c>
      <c r="D6">
        <f>IFERROR(VLOOKUP(CONCATENATE(D$4,$B6,$C6),Base!$A:$E,5,FALSE),"")</f>
        <v>1</v>
      </c>
      <c r="E6">
        <f>IFERROR(VLOOKUP(CONCATENATE(E$4,$B6,$C6),Base!$A:$E,5,FALSE),"")</f>
        <v>3</v>
      </c>
      <c r="F6" t="str">
        <f>IFERROR(VLOOKUP(CONCATENATE(F$4,$B6,$C6),Base!$A:$E,5,FALSE),"")</f>
        <v/>
      </c>
      <c r="G6" t="str">
        <f>IFERROR(VLOOKUP(CONCATENATE(G$4,$B6,$C6),Base!$A:$E,5,FALSE),"")</f>
        <v/>
      </c>
      <c r="H6" t="str">
        <f>IFERROR(VLOOKUP(CONCATENATE(H$4,$B6,$C6),Base!$A:$E,5,FALSE),"")</f>
        <v/>
      </c>
      <c r="I6" t="str">
        <f>IFERROR(VLOOKUP(CONCATENATE(I$4,$B6,$C6),Base!$A:$E,5,FALSE),"")</f>
        <v/>
      </c>
      <c r="J6" t="str">
        <f>IFERROR(VLOOKUP(CONCATENATE(J$4,$B6,$C6),Base!$A:$E,5,FALSE),"")</f>
        <v/>
      </c>
      <c r="K6" t="str">
        <f>IFERROR(VLOOKUP(CONCATENATE(K$4,$B6,$C6),Base!$A:$E,5,FALSE),"")</f>
        <v/>
      </c>
      <c r="L6" t="str">
        <f>IFERROR(VLOOKUP(CONCATENATE(L$4,$B6,$C6),Base!$A:$E,5,FALSE),"")</f>
        <v/>
      </c>
      <c r="M6" t="str">
        <f>IFERROR(VLOOKUP(CONCATENATE(M$4,$B6,$C6),Base!$A:$E,5,FALSE),"")</f>
        <v/>
      </c>
      <c r="N6" t="str">
        <f>IFERROR(VLOOKUP(CONCATENATE(N$4,$B6,$C6),Base!$A:$E,5,FALSE),"")</f>
        <v/>
      </c>
      <c r="O6" t="str">
        <f>IFERROR(VLOOKUP(CONCATENATE(O$4,$B6,$C6),Base!$A:$E,5,FALSE),"")</f>
        <v/>
      </c>
      <c r="P6" t="str">
        <f>IFERROR(VLOOKUP(CONCATENATE(P$4,$B6,$C6),Base!$A:$E,5,FALSE),"")</f>
        <v/>
      </c>
      <c r="Q6" t="str">
        <f>IFERROR(VLOOKUP(CONCATENATE(Q$4,$B6,$C6),Base!$A:$E,5,FALSE),"")</f>
        <v/>
      </c>
      <c r="R6" t="str">
        <f>IFERROR(VLOOKUP(CONCATENATE(R$4,$B6,$C6),Base!$A:$E,5,FALSE),"")</f>
        <v/>
      </c>
      <c r="S6" t="str">
        <f>IFERROR(VLOOKUP(CONCATENATE(S$4,$B6,$C6),Base!$A:$E,5,FALSE),"")</f>
        <v/>
      </c>
      <c r="T6" t="str">
        <f>IFERROR(VLOOKUP(CONCATENATE(T$4,$B6,$C6),Base!$A:$E,5,FALSE),"")</f>
        <v/>
      </c>
      <c r="U6" t="str">
        <f>IFERROR(VLOOKUP(CONCATENATE(U$4,$B6,$C6),Base!$A:$E,5,FALSE),"")</f>
        <v/>
      </c>
      <c r="V6" t="str">
        <f>IFERROR(VLOOKUP(CONCATENATE(V$4,$B6,$C6),Base!$A:$E,5,FALSE),"")</f>
        <v/>
      </c>
      <c r="W6" t="str">
        <f>IFERROR(VLOOKUP(CONCATENATE(W$4,$B6,$C6),Base!$A:$E,5,FALSE),"")</f>
        <v/>
      </c>
      <c r="X6" t="str">
        <f>IFERROR(VLOOKUP(CONCATENATE(X$4,$B6,$C6),Base!$A:$E,5,FALSE),"")</f>
        <v/>
      </c>
      <c r="Y6" t="str">
        <f>IFERROR(VLOOKUP(CONCATENATE(Y$4,$B6,$C6),Base!$A:$E,5,FALSE),"")</f>
        <v/>
      </c>
      <c r="Z6" t="str">
        <f>IFERROR(VLOOKUP(CONCATENATE(Z$4,$B6,$C6),Base!$A:$E,5,FALSE),"")</f>
        <v/>
      </c>
      <c r="AA6" t="str">
        <f>IFERROR(VLOOKUP(CONCATENATE(AA$4,$B6,$C6),Base!$A:$E,5,FALSE),"")</f>
        <v/>
      </c>
      <c r="AB6" t="str">
        <f>IFERROR(VLOOKUP(CONCATENATE(AB$4,$B6,$C6),Base!$A:$E,5,FALSE),"")</f>
        <v/>
      </c>
      <c r="AC6" t="str">
        <f>IFERROR(VLOOKUP(CONCATENATE(AC$4,$B6,$C6),Base!$A:$E,5,FALSE),"")</f>
        <v/>
      </c>
      <c r="AD6" t="str">
        <f>IFERROR(VLOOKUP(CONCATENATE(AD$4,$B6,$C6),Base!$A:$E,5,FALSE),"")</f>
        <v/>
      </c>
      <c r="AE6" t="str">
        <f>IFERROR(VLOOKUP(CONCATENATE(AE$4,$B6,$C6),Base!$A:$E,5,FALSE),"")</f>
        <v/>
      </c>
      <c r="AF6" t="str">
        <f>IFERROR(VLOOKUP(CONCATENATE(AF$4,$B6,$C6),Base!$A:$E,5,FALSE),"")</f>
        <v/>
      </c>
      <c r="AG6" t="str">
        <f>IFERROR(VLOOKUP(CONCATENATE(AG$4,$B6,$C6),Base!$A:$E,5,FALSE),"")</f>
        <v/>
      </c>
      <c r="AH6" t="str">
        <f>IFERROR(VLOOKUP(CONCATENATE(AH$4,$B6,$C6),Base!$A:$E,5,FALSE),"")</f>
        <v/>
      </c>
    </row>
    <row r="7" spans="1:38" x14ac:dyDescent="0.3">
      <c r="A7" s="8"/>
      <c r="B7" s="5" t="s">
        <v>8</v>
      </c>
      <c r="C7" s="6" t="s">
        <v>5</v>
      </c>
      <c r="D7">
        <f>IFERROR(VLOOKUP(CONCATENATE(D$4,$B7,$C7),Base!$A:$E,5,FALSE),"")</f>
        <v>0</v>
      </c>
      <c r="E7">
        <f>IFERROR(VLOOKUP(CONCATENATE(E$4,$B7,$C7),Base!$A:$E,5,FALSE),"")</f>
        <v>2</v>
      </c>
      <c r="F7" t="str">
        <f>IFERROR(VLOOKUP(CONCATENATE(F$4,$B7,$C7),Base!$A:$E,5,FALSE),"")</f>
        <v/>
      </c>
      <c r="G7" t="str">
        <f>IFERROR(VLOOKUP(CONCATENATE(G$4,$B7,$C7),Base!$A:$E,5,FALSE),"")</f>
        <v/>
      </c>
      <c r="H7" t="str">
        <f>IFERROR(VLOOKUP(CONCATENATE(H$4,$B7,$C7),Base!$A:$E,5,FALSE),"")</f>
        <v/>
      </c>
      <c r="I7" t="str">
        <f>IFERROR(VLOOKUP(CONCATENATE(I$4,$B7,$C7),Base!$A:$E,5,FALSE),"")</f>
        <v/>
      </c>
      <c r="J7" t="str">
        <f>IFERROR(VLOOKUP(CONCATENATE(J$4,$B7,$C7),Base!$A:$E,5,FALSE),"")</f>
        <v/>
      </c>
      <c r="K7" t="str">
        <f>IFERROR(VLOOKUP(CONCATENATE(K$4,$B7,$C7),Base!$A:$E,5,FALSE),"")</f>
        <v/>
      </c>
      <c r="L7" t="str">
        <f>IFERROR(VLOOKUP(CONCATENATE(L$4,$B7,$C7),Base!$A:$E,5,FALSE),"")</f>
        <v/>
      </c>
      <c r="M7" t="str">
        <f>IFERROR(VLOOKUP(CONCATENATE(M$4,$B7,$C7),Base!$A:$E,5,FALSE),"")</f>
        <v/>
      </c>
      <c r="N7" t="str">
        <f>IFERROR(VLOOKUP(CONCATENATE(N$4,$B7,$C7),Base!$A:$E,5,FALSE),"")</f>
        <v/>
      </c>
      <c r="O7" t="str">
        <f>IFERROR(VLOOKUP(CONCATENATE(O$4,$B7,$C7),Base!$A:$E,5,FALSE),"")</f>
        <v/>
      </c>
      <c r="P7" t="str">
        <f>IFERROR(VLOOKUP(CONCATENATE(P$4,$B7,$C7),Base!$A:$E,5,FALSE),"")</f>
        <v/>
      </c>
      <c r="Q7" t="str">
        <f>IFERROR(VLOOKUP(CONCATENATE(Q$4,$B7,$C7),Base!$A:$E,5,FALSE),"")</f>
        <v/>
      </c>
      <c r="R7" t="str">
        <f>IFERROR(VLOOKUP(CONCATENATE(R$4,$B7,$C7),Base!$A:$E,5,FALSE),"")</f>
        <v/>
      </c>
      <c r="S7" t="str">
        <f>IFERROR(VLOOKUP(CONCATENATE(S$4,$B7,$C7),Base!$A:$E,5,FALSE),"")</f>
        <v/>
      </c>
      <c r="T7" t="str">
        <f>IFERROR(VLOOKUP(CONCATENATE(T$4,$B7,$C7),Base!$A:$E,5,FALSE),"")</f>
        <v/>
      </c>
      <c r="U7" t="str">
        <f>IFERROR(VLOOKUP(CONCATENATE(U$4,$B7,$C7),Base!$A:$E,5,FALSE),"")</f>
        <v/>
      </c>
      <c r="V7" t="str">
        <f>IFERROR(VLOOKUP(CONCATENATE(V$4,$B7,$C7),Base!$A:$E,5,FALSE),"")</f>
        <v/>
      </c>
      <c r="W7" t="str">
        <f>IFERROR(VLOOKUP(CONCATENATE(W$4,$B7,$C7),Base!$A:$E,5,FALSE),"")</f>
        <v/>
      </c>
      <c r="X7" t="str">
        <f>IFERROR(VLOOKUP(CONCATENATE(X$4,$B7,$C7),Base!$A:$E,5,FALSE),"")</f>
        <v/>
      </c>
      <c r="Y7" t="str">
        <f>IFERROR(VLOOKUP(CONCATENATE(Y$4,$B7,$C7),Base!$A:$E,5,FALSE),"")</f>
        <v/>
      </c>
      <c r="Z7" t="str">
        <f>IFERROR(VLOOKUP(CONCATENATE(Z$4,$B7,$C7),Base!$A:$E,5,FALSE),"")</f>
        <v/>
      </c>
      <c r="AA7" t="str">
        <f>IFERROR(VLOOKUP(CONCATENATE(AA$4,$B7,$C7),Base!$A:$E,5,FALSE),"")</f>
        <v/>
      </c>
      <c r="AB7" t="str">
        <f>IFERROR(VLOOKUP(CONCATENATE(AB$4,$B7,$C7),Base!$A:$E,5,FALSE),"")</f>
        <v/>
      </c>
      <c r="AC7" t="str">
        <f>IFERROR(VLOOKUP(CONCATENATE(AC$4,$B7,$C7),Base!$A:$E,5,FALSE),"")</f>
        <v/>
      </c>
      <c r="AD7" t="str">
        <f>IFERROR(VLOOKUP(CONCATENATE(AD$4,$B7,$C7),Base!$A:$E,5,FALSE),"")</f>
        <v/>
      </c>
      <c r="AE7" t="str">
        <f>IFERROR(VLOOKUP(CONCATENATE(AE$4,$B7,$C7),Base!$A:$E,5,FALSE),"")</f>
        <v/>
      </c>
      <c r="AF7" t="str">
        <f>IFERROR(VLOOKUP(CONCATENATE(AF$4,$B7,$C7),Base!$A:$E,5,FALSE),"")</f>
        <v/>
      </c>
      <c r="AG7" t="str">
        <f>IFERROR(VLOOKUP(CONCATENATE(AG$4,$B7,$C7),Base!$A:$E,5,FALSE),"")</f>
        <v/>
      </c>
      <c r="AH7" t="str">
        <f>IFERROR(VLOOKUP(CONCATENATE(AH$4,$B7,$C7),Base!$A:$E,5,FALSE),"")</f>
        <v/>
      </c>
    </row>
    <row r="8" spans="1:38" x14ac:dyDescent="0.3">
      <c r="A8" s="8"/>
      <c r="B8" s="5" t="s">
        <v>8</v>
      </c>
      <c r="C8" s="6" t="s">
        <v>3</v>
      </c>
      <c r="D8">
        <f>IFERROR(VLOOKUP(CONCATENATE(D$4,$B8,$C8),Base!$A:$E,5,FALSE),"")</f>
        <v>2</v>
      </c>
      <c r="E8">
        <f>IFERROR(VLOOKUP(CONCATENATE(E$4,$B8,$C8),Base!$A:$E,5,FALSE),"")</f>
        <v>1</v>
      </c>
      <c r="F8" t="str">
        <f>IFERROR(VLOOKUP(CONCATENATE(F$4,$B8,$C8),Base!$A:$E,5,FALSE),"")</f>
        <v/>
      </c>
      <c r="G8" t="str">
        <f>IFERROR(VLOOKUP(CONCATENATE(G$4,$B8,$C8),Base!$A:$E,5,FALSE),"")</f>
        <v/>
      </c>
      <c r="H8" t="str">
        <f>IFERROR(VLOOKUP(CONCATENATE(H$4,$B8,$C8),Base!$A:$E,5,FALSE),"")</f>
        <v/>
      </c>
      <c r="I8" t="str">
        <f>IFERROR(VLOOKUP(CONCATENATE(I$4,$B8,$C8),Base!$A:$E,5,FALSE),"")</f>
        <v/>
      </c>
      <c r="J8" t="str">
        <f>IFERROR(VLOOKUP(CONCATENATE(J$4,$B8,$C8),Base!$A:$E,5,FALSE),"")</f>
        <v/>
      </c>
      <c r="K8" t="str">
        <f>IFERROR(VLOOKUP(CONCATENATE(K$4,$B8,$C8),Base!$A:$E,5,FALSE),"")</f>
        <v/>
      </c>
      <c r="L8" t="str">
        <f>IFERROR(VLOOKUP(CONCATENATE(L$4,$B8,$C8),Base!$A:$E,5,FALSE),"")</f>
        <v/>
      </c>
      <c r="M8" t="str">
        <f>IFERROR(VLOOKUP(CONCATENATE(M$4,$B8,$C8),Base!$A:$E,5,FALSE),"")</f>
        <v/>
      </c>
      <c r="N8" t="str">
        <f>IFERROR(VLOOKUP(CONCATENATE(N$4,$B8,$C8),Base!$A:$E,5,FALSE),"")</f>
        <v/>
      </c>
      <c r="O8" t="str">
        <f>IFERROR(VLOOKUP(CONCATENATE(O$4,$B8,$C8),Base!$A:$E,5,FALSE),"")</f>
        <v/>
      </c>
      <c r="P8" t="str">
        <f>IFERROR(VLOOKUP(CONCATENATE(P$4,$B8,$C8),Base!$A:$E,5,FALSE),"")</f>
        <v/>
      </c>
      <c r="Q8" t="str">
        <f>IFERROR(VLOOKUP(CONCATENATE(Q$4,$B8,$C8),Base!$A:$E,5,FALSE),"")</f>
        <v/>
      </c>
      <c r="R8" t="str">
        <f>IFERROR(VLOOKUP(CONCATENATE(R$4,$B8,$C8),Base!$A:$E,5,FALSE),"")</f>
        <v/>
      </c>
      <c r="S8" t="str">
        <f>IFERROR(VLOOKUP(CONCATENATE(S$4,$B8,$C8),Base!$A:$E,5,FALSE),"")</f>
        <v/>
      </c>
      <c r="T8" t="str">
        <f>IFERROR(VLOOKUP(CONCATENATE(T$4,$B8,$C8),Base!$A:$E,5,FALSE),"")</f>
        <v/>
      </c>
      <c r="U8" t="str">
        <f>IFERROR(VLOOKUP(CONCATENATE(U$4,$B8,$C8),Base!$A:$E,5,FALSE),"")</f>
        <v/>
      </c>
      <c r="V8" t="str">
        <f>IFERROR(VLOOKUP(CONCATENATE(V$4,$B8,$C8),Base!$A:$E,5,FALSE),"")</f>
        <v/>
      </c>
      <c r="W8" t="str">
        <f>IFERROR(VLOOKUP(CONCATENATE(W$4,$B8,$C8),Base!$A:$E,5,FALSE),"")</f>
        <v/>
      </c>
      <c r="X8" t="str">
        <f>IFERROR(VLOOKUP(CONCATENATE(X$4,$B8,$C8),Base!$A:$E,5,FALSE),"")</f>
        <v/>
      </c>
      <c r="Y8" t="str">
        <f>IFERROR(VLOOKUP(CONCATENATE(Y$4,$B8,$C8),Base!$A:$E,5,FALSE),"")</f>
        <v/>
      </c>
      <c r="Z8" t="str">
        <f>IFERROR(VLOOKUP(CONCATENATE(Z$4,$B8,$C8),Base!$A:$E,5,FALSE),"")</f>
        <v/>
      </c>
      <c r="AA8" t="str">
        <f>IFERROR(VLOOKUP(CONCATENATE(AA$4,$B8,$C8),Base!$A:$E,5,FALSE),"")</f>
        <v/>
      </c>
      <c r="AB8" t="str">
        <f>IFERROR(VLOOKUP(CONCATENATE(AB$4,$B8,$C8),Base!$A:$E,5,FALSE),"")</f>
        <v/>
      </c>
      <c r="AC8" t="str">
        <f>IFERROR(VLOOKUP(CONCATENATE(AC$4,$B8,$C8),Base!$A:$E,5,FALSE),"")</f>
        <v/>
      </c>
      <c r="AD8" t="str">
        <f>IFERROR(VLOOKUP(CONCATENATE(AD$4,$B8,$C8),Base!$A:$E,5,FALSE),"")</f>
        <v/>
      </c>
      <c r="AE8" t="str">
        <f>IFERROR(VLOOKUP(CONCATENATE(AE$4,$B8,$C8),Base!$A:$E,5,FALSE),"")</f>
        <v/>
      </c>
      <c r="AF8" t="str">
        <f>IFERROR(VLOOKUP(CONCATENATE(AF$4,$B8,$C8),Base!$A:$E,5,FALSE),"")</f>
        <v/>
      </c>
      <c r="AG8" t="str">
        <f>IFERROR(VLOOKUP(CONCATENATE(AG$4,$B8,$C8),Base!$A:$E,5,FALSE),"")</f>
        <v/>
      </c>
      <c r="AH8" t="str">
        <f>IFERROR(VLOOKUP(CONCATENATE(AH$4,$B8,$C8),Base!$A:$E,5,FALSE),"")</f>
        <v/>
      </c>
    </row>
    <row r="9" spans="1:38" x14ac:dyDescent="0.3">
      <c r="A9" s="8"/>
      <c r="B9" s="5" t="s">
        <v>8</v>
      </c>
      <c r="C9" s="6" t="s">
        <v>6</v>
      </c>
      <c r="D9">
        <f>IFERROR(VLOOKUP(CONCATENATE(D$4,$B9,$C9),Base!$A:$E,5,FALSE),"")</f>
        <v>1</v>
      </c>
      <c r="E9">
        <f>IFERROR(VLOOKUP(CONCATENATE(E$4,$B9,$C9),Base!$A:$E,5,FALSE),"")</f>
        <v>0</v>
      </c>
      <c r="F9" t="str">
        <f>IFERROR(VLOOKUP(CONCATENATE(F$4,$B9,$C9),Base!$A:$E,5,FALSE),"")</f>
        <v/>
      </c>
      <c r="G9" t="str">
        <f>IFERROR(VLOOKUP(CONCATENATE(G$4,$B9,$C9),Base!$A:$E,5,FALSE),"")</f>
        <v/>
      </c>
      <c r="H9" t="str">
        <f>IFERROR(VLOOKUP(CONCATENATE(H$4,$B9,$C9),Base!$A:$E,5,FALSE),"")</f>
        <v/>
      </c>
      <c r="I9" t="str">
        <f>IFERROR(VLOOKUP(CONCATENATE(I$4,$B9,$C9),Base!$A:$E,5,FALSE),"")</f>
        <v/>
      </c>
      <c r="J9" t="str">
        <f>IFERROR(VLOOKUP(CONCATENATE(J$4,$B9,$C9),Base!$A:$E,5,FALSE),"")</f>
        <v/>
      </c>
      <c r="K9" t="str">
        <f>IFERROR(VLOOKUP(CONCATENATE(K$4,$B9,$C9),Base!$A:$E,5,FALSE),"")</f>
        <v/>
      </c>
      <c r="L9" t="str">
        <f>IFERROR(VLOOKUP(CONCATENATE(L$4,$B9,$C9),Base!$A:$E,5,FALSE),"")</f>
        <v/>
      </c>
      <c r="M9" t="str">
        <f>IFERROR(VLOOKUP(CONCATENATE(M$4,$B9,$C9),Base!$A:$E,5,FALSE),"")</f>
        <v/>
      </c>
      <c r="N9" t="str">
        <f>IFERROR(VLOOKUP(CONCATENATE(N$4,$B9,$C9),Base!$A:$E,5,FALSE),"")</f>
        <v/>
      </c>
      <c r="O9" t="str">
        <f>IFERROR(VLOOKUP(CONCATENATE(O$4,$B9,$C9),Base!$A:$E,5,FALSE),"")</f>
        <v/>
      </c>
      <c r="P9" t="str">
        <f>IFERROR(VLOOKUP(CONCATENATE(P$4,$B9,$C9),Base!$A:$E,5,FALSE),"")</f>
        <v/>
      </c>
      <c r="Q9" t="str">
        <f>IFERROR(VLOOKUP(CONCATENATE(Q$4,$B9,$C9),Base!$A:$E,5,FALSE),"")</f>
        <v/>
      </c>
      <c r="R9" t="str">
        <f>IFERROR(VLOOKUP(CONCATENATE(R$4,$B9,$C9),Base!$A:$E,5,FALSE),"")</f>
        <v/>
      </c>
      <c r="S9" t="str">
        <f>IFERROR(VLOOKUP(CONCATENATE(S$4,$B9,$C9),Base!$A:$E,5,FALSE),"")</f>
        <v/>
      </c>
      <c r="T9" t="str">
        <f>IFERROR(VLOOKUP(CONCATENATE(T$4,$B9,$C9),Base!$A:$E,5,FALSE),"")</f>
        <v/>
      </c>
      <c r="U9" t="str">
        <f>IFERROR(VLOOKUP(CONCATENATE(U$4,$B9,$C9),Base!$A:$E,5,FALSE),"")</f>
        <v/>
      </c>
      <c r="V9" t="str">
        <f>IFERROR(VLOOKUP(CONCATENATE(V$4,$B9,$C9),Base!$A:$E,5,FALSE),"")</f>
        <v/>
      </c>
      <c r="W9" t="str">
        <f>IFERROR(VLOOKUP(CONCATENATE(W$4,$B9,$C9),Base!$A:$E,5,FALSE),"")</f>
        <v/>
      </c>
      <c r="X9" t="str">
        <f>IFERROR(VLOOKUP(CONCATENATE(X$4,$B9,$C9),Base!$A:$E,5,FALSE),"")</f>
        <v/>
      </c>
      <c r="Y9" t="str">
        <f>IFERROR(VLOOKUP(CONCATENATE(Y$4,$B9,$C9),Base!$A:$E,5,FALSE),"")</f>
        <v/>
      </c>
      <c r="Z9" t="str">
        <f>IFERROR(VLOOKUP(CONCATENATE(Z$4,$B9,$C9),Base!$A:$E,5,FALSE),"")</f>
        <v/>
      </c>
      <c r="AA9" t="str">
        <f>IFERROR(VLOOKUP(CONCATENATE(AA$4,$B9,$C9),Base!$A:$E,5,FALSE),"")</f>
        <v/>
      </c>
      <c r="AB9" t="str">
        <f>IFERROR(VLOOKUP(CONCATENATE(AB$4,$B9,$C9),Base!$A:$E,5,FALSE),"")</f>
        <v/>
      </c>
      <c r="AC9" t="str">
        <f>IFERROR(VLOOKUP(CONCATENATE(AC$4,$B9,$C9),Base!$A:$E,5,FALSE),"")</f>
        <v/>
      </c>
      <c r="AD9" t="str">
        <f>IFERROR(VLOOKUP(CONCATENATE(AD$4,$B9,$C9),Base!$A:$E,5,FALSE),"")</f>
        <v/>
      </c>
      <c r="AE9" t="str">
        <f>IFERROR(VLOOKUP(CONCATENATE(AE$4,$B9,$C9),Base!$A:$E,5,FALSE),"")</f>
        <v/>
      </c>
      <c r="AF9" t="str">
        <f>IFERROR(VLOOKUP(CONCATENATE(AF$4,$B9,$C9),Base!$A:$E,5,FALSE),"")</f>
        <v/>
      </c>
      <c r="AG9" t="str">
        <f>IFERROR(VLOOKUP(CONCATENATE(AG$4,$B9,$C9),Base!$A:$E,5,FALSE),"")</f>
        <v/>
      </c>
      <c r="AH9" t="str">
        <f>IFERROR(VLOOKUP(CONCATENATE(AH$4,$B9,$C9),Base!$A:$E,5,FALSE),"")</f>
        <v/>
      </c>
    </row>
    <row r="10" spans="1:38" x14ac:dyDescent="0.3">
      <c r="A10" s="8" t="s">
        <v>7</v>
      </c>
      <c r="B10" s="5" t="s">
        <v>7</v>
      </c>
      <c r="C10" s="6" t="s">
        <v>2</v>
      </c>
      <c r="D10">
        <f>IFERROR(VLOOKUP(CONCATENATE(D$4,$B10,$C10),Base!$A:$E,5,FALSE),"")</f>
        <v>2</v>
      </c>
      <c r="E10">
        <f>IFERROR(VLOOKUP(CONCATENATE(E$4,$B10,$C10),Base!$A:$E,5,FALSE),"")</f>
        <v>0</v>
      </c>
      <c r="F10" t="str">
        <f>IFERROR(VLOOKUP(CONCATENATE(F$4,$B10,$C10),Base!$A:$E,5,FALSE),"")</f>
        <v/>
      </c>
      <c r="G10" t="str">
        <f>IFERROR(VLOOKUP(CONCATENATE(G$4,$B10,$C10),Base!$A:$E,5,FALSE),"")</f>
        <v/>
      </c>
      <c r="H10" t="str">
        <f>IFERROR(VLOOKUP(CONCATENATE(H$4,$B10,$C10),Base!$A:$E,5,FALSE),"")</f>
        <v/>
      </c>
      <c r="I10" t="str">
        <f>IFERROR(VLOOKUP(CONCATENATE(I$4,$B10,$C10),Base!$A:$E,5,FALSE),"")</f>
        <v/>
      </c>
      <c r="J10" t="str">
        <f>IFERROR(VLOOKUP(CONCATENATE(J$4,$B10,$C10),Base!$A:$E,5,FALSE),"")</f>
        <v/>
      </c>
      <c r="K10" t="str">
        <f>IFERROR(VLOOKUP(CONCATENATE(K$4,$B10,$C10),Base!$A:$E,5,FALSE),"")</f>
        <v/>
      </c>
      <c r="L10" t="str">
        <f>IFERROR(VLOOKUP(CONCATENATE(L$4,$B10,$C10),Base!$A:$E,5,FALSE),"")</f>
        <v/>
      </c>
      <c r="M10" t="str">
        <f>IFERROR(VLOOKUP(CONCATENATE(M$4,$B10,$C10),Base!$A:$E,5,FALSE),"")</f>
        <v/>
      </c>
      <c r="N10" t="str">
        <f>IFERROR(VLOOKUP(CONCATENATE(N$4,$B10,$C10),Base!$A:$E,5,FALSE),"")</f>
        <v/>
      </c>
      <c r="O10" t="str">
        <f>IFERROR(VLOOKUP(CONCATENATE(O$4,$B10,$C10),Base!$A:$E,5,FALSE),"")</f>
        <v/>
      </c>
      <c r="P10" t="str">
        <f>IFERROR(VLOOKUP(CONCATENATE(P$4,$B10,$C10),Base!$A:$E,5,FALSE),"")</f>
        <v/>
      </c>
      <c r="Q10" t="str">
        <f>IFERROR(VLOOKUP(CONCATENATE(Q$4,$B10,$C10),Base!$A:$E,5,FALSE),"")</f>
        <v/>
      </c>
      <c r="R10" t="str">
        <f>IFERROR(VLOOKUP(CONCATENATE(R$4,$B10,$C10),Base!$A:$E,5,FALSE),"")</f>
        <v/>
      </c>
      <c r="S10" t="str">
        <f>IFERROR(VLOOKUP(CONCATENATE(S$4,$B10,$C10),Base!$A:$E,5,FALSE),"")</f>
        <v/>
      </c>
      <c r="T10" t="str">
        <f>IFERROR(VLOOKUP(CONCATENATE(T$4,$B10,$C10),Base!$A:$E,5,FALSE),"")</f>
        <v/>
      </c>
      <c r="U10" t="str">
        <f>IFERROR(VLOOKUP(CONCATENATE(U$4,$B10,$C10),Base!$A:$E,5,FALSE),"")</f>
        <v/>
      </c>
      <c r="V10" t="str">
        <f>IFERROR(VLOOKUP(CONCATENATE(V$4,$B10,$C10),Base!$A:$E,5,FALSE),"")</f>
        <v/>
      </c>
      <c r="W10" t="str">
        <f>IFERROR(VLOOKUP(CONCATENATE(W$4,$B10,$C10),Base!$A:$E,5,FALSE),"")</f>
        <v/>
      </c>
      <c r="X10" t="str">
        <f>IFERROR(VLOOKUP(CONCATENATE(X$4,$B10,$C10),Base!$A:$E,5,FALSE),"")</f>
        <v/>
      </c>
      <c r="Y10" t="str">
        <f>IFERROR(VLOOKUP(CONCATENATE(Y$4,$B10,$C10),Base!$A:$E,5,FALSE),"")</f>
        <v/>
      </c>
      <c r="Z10" t="str">
        <f>IFERROR(VLOOKUP(CONCATENATE(Z$4,$B10,$C10),Base!$A:$E,5,FALSE),"")</f>
        <v/>
      </c>
      <c r="AA10" t="str">
        <f>IFERROR(VLOOKUP(CONCATENATE(AA$4,$B10,$C10),Base!$A:$E,5,FALSE),"")</f>
        <v/>
      </c>
      <c r="AB10" t="str">
        <f>IFERROR(VLOOKUP(CONCATENATE(AB$4,$B10,$C10),Base!$A:$E,5,FALSE),"")</f>
        <v/>
      </c>
      <c r="AC10" t="str">
        <f>IFERROR(VLOOKUP(CONCATENATE(AC$4,$B10,$C10),Base!$A:$E,5,FALSE),"")</f>
        <v/>
      </c>
      <c r="AD10" t="str">
        <f>IFERROR(VLOOKUP(CONCATENATE(AD$4,$B10,$C10),Base!$A:$E,5,FALSE),"")</f>
        <v/>
      </c>
      <c r="AE10" t="str">
        <f>IFERROR(VLOOKUP(CONCATENATE(AE$4,$B10,$C10),Base!$A:$E,5,FALSE),"")</f>
        <v/>
      </c>
      <c r="AF10" t="str">
        <f>IFERROR(VLOOKUP(CONCATENATE(AF$4,$B10,$C10),Base!$A:$E,5,FALSE),"")</f>
        <v/>
      </c>
      <c r="AG10" t="str">
        <f>IFERROR(VLOOKUP(CONCATENATE(AG$4,$B10,$C10),Base!$A:$E,5,FALSE),"")</f>
        <v/>
      </c>
      <c r="AH10" t="str">
        <f>IFERROR(VLOOKUP(CONCATENATE(AH$4,$B10,$C10),Base!$A:$E,5,FALSE),"")</f>
        <v/>
      </c>
    </row>
    <row r="11" spans="1:38" x14ac:dyDescent="0.3">
      <c r="A11" s="8"/>
      <c r="B11" s="5" t="s">
        <v>7</v>
      </c>
      <c r="C11" s="6" t="s">
        <v>4</v>
      </c>
      <c r="D11">
        <f>IFERROR(VLOOKUP(CONCATENATE(D$4,$B11,$C11),Base!$A:$E,5,FALSE),"")</f>
        <v>3</v>
      </c>
      <c r="E11">
        <f>IFERROR(VLOOKUP(CONCATENATE(E$4,$B11,$C11),Base!$A:$E,5,FALSE),"")</f>
        <v>2</v>
      </c>
      <c r="F11" t="str">
        <f>IFERROR(VLOOKUP(CONCATENATE(F$4,$B11,$C11),Base!$A:$E,5,FALSE),"")</f>
        <v/>
      </c>
      <c r="G11" t="str">
        <f>IFERROR(VLOOKUP(CONCATENATE(G$4,$B11,$C11),Base!$A:$E,5,FALSE),"")</f>
        <v/>
      </c>
      <c r="H11" t="str">
        <f>IFERROR(VLOOKUP(CONCATENATE(H$4,$B11,$C11),Base!$A:$E,5,FALSE),"")</f>
        <v/>
      </c>
      <c r="I11" t="str">
        <f>IFERROR(VLOOKUP(CONCATENATE(I$4,$B11,$C11),Base!$A:$E,5,FALSE),"")</f>
        <v/>
      </c>
      <c r="J11" t="str">
        <f>IFERROR(VLOOKUP(CONCATENATE(J$4,$B11,$C11),Base!$A:$E,5,FALSE),"")</f>
        <v/>
      </c>
      <c r="K11" t="str">
        <f>IFERROR(VLOOKUP(CONCATENATE(K$4,$B11,$C11),Base!$A:$E,5,FALSE),"")</f>
        <v/>
      </c>
      <c r="L11" t="str">
        <f>IFERROR(VLOOKUP(CONCATENATE(L$4,$B11,$C11),Base!$A:$E,5,FALSE),"")</f>
        <v/>
      </c>
      <c r="M11" t="str">
        <f>IFERROR(VLOOKUP(CONCATENATE(M$4,$B11,$C11),Base!$A:$E,5,FALSE),"")</f>
        <v/>
      </c>
      <c r="N11" t="str">
        <f>IFERROR(VLOOKUP(CONCATENATE(N$4,$B11,$C11),Base!$A:$E,5,FALSE),"")</f>
        <v/>
      </c>
      <c r="O11" t="str">
        <f>IFERROR(VLOOKUP(CONCATENATE(O$4,$B11,$C11),Base!$A:$E,5,FALSE),"")</f>
        <v/>
      </c>
      <c r="P11" t="str">
        <f>IFERROR(VLOOKUP(CONCATENATE(P$4,$B11,$C11),Base!$A:$E,5,FALSE),"")</f>
        <v/>
      </c>
      <c r="Q11" t="str">
        <f>IFERROR(VLOOKUP(CONCATENATE(Q$4,$B11,$C11),Base!$A:$E,5,FALSE),"")</f>
        <v/>
      </c>
      <c r="R11" t="str">
        <f>IFERROR(VLOOKUP(CONCATENATE(R$4,$B11,$C11),Base!$A:$E,5,FALSE),"")</f>
        <v/>
      </c>
      <c r="S11" t="str">
        <f>IFERROR(VLOOKUP(CONCATENATE(S$4,$B11,$C11),Base!$A:$E,5,FALSE),"")</f>
        <v/>
      </c>
      <c r="T11" t="str">
        <f>IFERROR(VLOOKUP(CONCATENATE(T$4,$B11,$C11),Base!$A:$E,5,FALSE),"")</f>
        <v/>
      </c>
      <c r="U11" t="str">
        <f>IFERROR(VLOOKUP(CONCATENATE(U$4,$B11,$C11),Base!$A:$E,5,FALSE),"")</f>
        <v/>
      </c>
      <c r="V11" t="str">
        <f>IFERROR(VLOOKUP(CONCATENATE(V$4,$B11,$C11),Base!$A:$E,5,FALSE),"")</f>
        <v/>
      </c>
      <c r="W11" t="str">
        <f>IFERROR(VLOOKUP(CONCATENATE(W$4,$B11,$C11),Base!$A:$E,5,FALSE),"")</f>
        <v/>
      </c>
      <c r="X11" t="str">
        <f>IFERROR(VLOOKUP(CONCATENATE(X$4,$B11,$C11),Base!$A:$E,5,FALSE),"")</f>
        <v/>
      </c>
      <c r="Y11" t="str">
        <f>IFERROR(VLOOKUP(CONCATENATE(Y$4,$B11,$C11),Base!$A:$E,5,FALSE),"")</f>
        <v/>
      </c>
      <c r="Z11" t="str">
        <f>IFERROR(VLOOKUP(CONCATENATE(Z$4,$B11,$C11),Base!$A:$E,5,FALSE),"")</f>
        <v/>
      </c>
      <c r="AA11" t="str">
        <f>IFERROR(VLOOKUP(CONCATENATE(AA$4,$B11,$C11),Base!$A:$E,5,FALSE),"")</f>
        <v/>
      </c>
      <c r="AB11" t="str">
        <f>IFERROR(VLOOKUP(CONCATENATE(AB$4,$B11,$C11),Base!$A:$E,5,FALSE),"")</f>
        <v/>
      </c>
      <c r="AC11" t="str">
        <f>IFERROR(VLOOKUP(CONCATENATE(AC$4,$B11,$C11),Base!$A:$E,5,FALSE),"")</f>
        <v/>
      </c>
      <c r="AD11" t="str">
        <f>IFERROR(VLOOKUP(CONCATENATE(AD$4,$B11,$C11),Base!$A:$E,5,FALSE),"")</f>
        <v/>
      </c>
      <c r="AE11" t="str">
        <f>IFERROR(VLOOKUP(CONCATENATE(AE$4,$B11,$C11),Base!$A:$E,5,FALSE),"")</f>
        <v/>
      </c>
      <c r="AF11" t="str">
        <f>IFERROR(VLOOKUP(CONCATENATE(AF$4,$B11,$C11),Base!$A:$E,5,FALSE),"")</f>
        <v/>
      </c>
      <c r="AG11" t="str">
        <f>IFERROR(VLOOKUP(CONCATENATE(AG$4,$B11,$C11),Base!$A:$E,5,FALSE),"")</f>
        <v/>
      </c>
      <c r="AH11" t="str">
        <f>IFERROR(VLOOKUP(CONCATENATE(AH$4,$B11,$C11),Base!$A:$E,5,FALSE),"")</f>
        <v/>
      </c>
    </row>
    <row r="12" spans="1:38" x14ac:dyDescent="0.3">
      <c r="A12" s="8"/>
      <c r="B12" s="5" t="s">
        <v>7</v>
      </c>
      <c r="C12" s="6" t="s">
        <v>5</v>
      </c>
      <c r="D12">
        <f>IFERROR(VLOOKUP(CONCATENATE(D$4,$B12,$C12),Base!$A:$E,5,FALSE),"")</f>
        <v>1</v>
      </c>
      <c r="E12">
        <f>IFERROR(VLOOKUP(CONCATENATE(E$4,$B12,$C12),Base!$A:$E,5,FALSE),"")</f>
        <v>2</v>
      </c>
      <c r="F12" t="str">
        <f>IFERROR(VLOOKUP(CONCATENATE(F$4,$B12,$C12),Base!$A:$E,5,FALSE),"")</f>
        <v/>
      </c>
      <c r="G12" t="str">
        <f>IFERROR(VLOOKUP(CONCATENATE(G$4,$B12,$C12),Base!$A:$E,5,FALSE),"")</f>
        <v/>
      </c>
      <c r="H12" t="str">
        <f>IFERROR(VLOOKUP(CONCATENATE(H$4,$B12,$C12),Base!$A:$E,5,FALSE),"")</f>
        <v/>
      </c>
      <c r="I12" t="str">
        <f>IFERROR(VLOOKUP(CONCATENATE(I$4,$B12,$C12),Base!$A:$E,5,FALSE),"")</f>
        <v/>
      </c>
      <c r="J12" t="str">
        <f>IFERROR(VLOOKUP(CONCATENATE(J$4,$B12,$C12),Base!$A:$E,5,FALSE),"")</f>
        <v/>
      </c>
      <c r="K12" t="str">
        <f>IFERROR(VLOOKUP(CONCATENATE(K$4,$B12,$C12),Base!$A:$E,5,FALSE),"")</f>
        <v/>
      </c>
      <c r="L12" t="str">
        <f>IFERROR(VLOOKUP(CONCATENATE(L$4,$B12,$C12),Base!$A:$E,5,FALSE),"")</f>
        <v/>
      </c>
      <c r="M12" t="str">
        <f>IFERROR(VLOOKUP(CONCATENATE(M$4,$B12,$C12),Base!$A:$E,5,FALSE),"")</f>
        <v/>
      </c>
      <c r="N12" t="str">
        <f>IFERROR(VLOOKUP(CONCATENATE(N$4,$B12,$C12),Base!$A:$E,5,FALSE),"")</f>
        <v/>
      </c>
      <c r="O12" t="str">
        <f>IFERROR(VLOOKUP(CONCATENATE(O$4,$B12,$C12),Base!$A:$E,5,FALSE),"")</f>
        <v/>
      </c>
      <c r="P12" t="str">
        <f>IFERROR(VLOOKUP(CONCATENATE(P$4,$B12,$C12),Base!$A:$E,5,FALSE),"")</f>
        <v/>
      </c>
      <c r="Q12" t="str">
        <f>IFERROR(VLOOKUP(CONCATENATE(Q$4,$B12,$C12),Base!$A:$E,5,FALSE),"")</f>
        <v/>
      </c>
      <c r="R12" t="str">
        <f>IFERROR(VLOOKUP(CONCATENATE(R$4,$B12,$C12),Base!$A:$E,5,FALSE),"")</f>
        <v/>
      </c>
      <c r="S12" t="str">
        <f>IFERROR(VLOOKUP(CONCATENATE(S$4,$B12,$C12),Base!$A:$E,5,FALSE),"")</f>
        <v/>
      </c>
      <c r="T12" t="str">
        <f>IFERROR(VLOOKUP(CONCATENATE(T$4,$B12,$C12),Base!$A:$E,5,FALSE),"")</f>
        <v/>
      </c>
      <c r="U12" t="str">
        <f>IFERROR(VLOOKUP(CONCATENATE(U$4,$B12,$C12),Base!$A:$E,5,FALSE),"")</f>
        <v/>
      </c>
      <c r="V12" t="str">
        <f>IFERROR(VLOOKUP(CONCATENATE(V$4,$B12,$C12),Base!$A:$E,5,FALSE),"")</f>
        <v/>
      </c>
      <c r="W12" t="str">
        <f>IFERROR(VLOOKUP(CONCATENATE(W$4,$B12,$C12),Base!$A:$E,5,FALSE),"")</f>
        <v/>
      </c>
      <c r="X12" t="str">
        <f>IFERROR(VLOOKUP(CONCATENATE(X$4,$B12,$C12),Base!$A:$E,5,FALSE),"")</f>
        <v/>
      </c>
      <c r="Y12" t="str">
        <f>IFERROR(VLOOKUP(CONCATENATE(Y$4,$B12,$C12),Base!$A:$E,5,FALSE),"")</f>
        <v/>
      </c>
      <c r="Z12" t="str">
        <f>IFERROR(VLOOKUP(CONCATENATE(Z$4,$B12,$C12),Base!$A:$E,5,FALSE),"")</f>
        <v/>
      </c>
      <c r="AA12" t="str">
        <f>IFERROR(VLOOKUP(CONCATENATE(AA$4,$B12,$C12),Base!$A:$E,5,FALSE),"")</f>
        <v/>
      </c>
      <c r="AB12" t="str">
        <f>IFERROR(VLOOKUP(CONCATENATE(AB$4,$B12,$C12),Base!$A:$E,5,FALSE),"")</f>
        <v/>
      </c>
      <c r="AC12" t="str">
        <f>IFERROR(VLOOKUP(CONCATENATE(AC$4,$B12,$C12),Base!$A:$E,5,FALSE),"")</f>
        <v/>
      </c>
      <c r="AD12" t="str">
        <f>IFERROR(VLOOKUP(CONCATENATE(AD$4,$B12,$C12),Base!$A:$E,5,FALSE),"")</f>
        <v/>
      </c>
      <c r="AE12" t="str">
        <f>IFERROR(VLOOKUP(CONCATENATE(AE$4,$B12,$C12),Base!$A:$E,5,FALSE),"")</f>
        <v/>
      </c>
      <c r="AF12" t="str">
        <f>IFERROR(VLOOKUP(CONCATENATE(AF$4,$B12,$C12),Base!$A:$E,5,FALSE),"")</f>
        <v/>
      </c>
      <c r="AG12" t="str">
        <f>IFERROR(VLOOKUP(CONCATENATE(AG$4,$B12,$C12),Base!$A:$E,5,FALSE),"")</f>
        <v/>
      </c>
      <c r="AH12" t="str">
        <f>IFERROR(VLOOKUP(CONCATENATE(AH$4,$B12,$C12),Base!$A:$E,5,FALSE),"")</f>
        <v/>
      </c>
    </row>
    <row r="13" spans="1:38" x14ac:dyDescent="0.3">
      <c r="A13" s="8"/>
      <c r="B13" s="5" t="s">
        <v>7</v>
      </c>
      <c r="C13" s="6" t="s">
        <v>3</v>
      </c>
      <c r="D13">
        <f>IFERROR(VLOOKUP(CONCATENATE(D$4,$B13,$C13),Base!$A:$E,5,FALSE),"")</f>
        <v>0</v>
      </c>
      <c r="E13">
        <f>IFERROR(VLOOKUP(CONCATENATE(E$4,$B13,$C13),Base!$A:$E,5,FALSE),"")</f>
        <v>2</v>
      </c>
      <c r="F13" t="str">
        <f>IFERROR(VLOOKUP(CONCATENATE(F$4,$B13,$C13),Base!$A:$E,5,FALSE),"")</f>
        <v/>
      </c>
      <c r="G13" t="str">
        <f>IFERROR(VLOOKUP(CONCATENATE(G$4,$B13,$C13),Base!$A:$E,5,FALSE),"")</f>
        <v/>
      </c>
      <c r="H13" t="str">
        <f>IFERROR(VLOOKUP(CONCATENATE(H$4,$B13,$C13),Base!$A:$E,5,FALSE),"")</f>
        <v/>
      </c>
      <c r="I13" t="str">
        <f>IFERROR(VLOOKUP(CONCATENATE(I$4,$B13,$C13),Base!$A:$E,5,FALSE),"")</f>
        <v/>
      </c>
      <c r="J13" t="str">
        <f>IFERROR(VLOOKUP(CONCATENATE(J$4,$B13,$C13),Base!$A:$E,5,FALSE),"")</f>
        <v/>
      </c>
      <c r="K13" t="str">
        <f>IFERROR(VLOOKUP(CONCATENATE(K$4,$B13,$C13),Base!$A:$E,5,FALSE),"")</f>
        <v/>
      </c>
      <c r="L13" t="str">
        <f>IFERROR(VLOOKUP(CONCATENATE(L$4,$B13,$C13),Base!$A:$E,5,FALSE),"")</f>
        <v/>
      </c>
      <c r="M13" t="str">
        <f>IFERROR(VLOOKUP(CONCATENATE(M$4,$B13,$C13),Base!$A:$E,5,FALSE),"")</f>
        <v/>
      </c>
      <c r="N13" t="str">
        <f>IFERROR(VLOOKUP(CONCATENATE(N$4,$B13,$C13),Base!$A:$E,5,FALSE),"")</f>
        <v/>
      </c>
      <c r="O13" t="str">
        <f>IFERROR(VLOOKUP(CONCATENATE(O$4,$B13,$C13),Base!$A:$E,5,FALSE),"")</f>
        <v/>
      </c>
      <c r="P13" t="str">
        <f>IFERROR(VLOOKUP(CONCATENATE(P$4,$B13,$C13),Base!$A:$E,5,FALSE),"")</f>
        <v/>
      </c>
      <c r="Q13" t="str">
        <f>IFERROR(VLOOKUP(CONCATENATE(Q$4,$B13,$C13),Base!$A:$E,5,FALSE),"")</f>
        <v/>
      </c>
      <c r="R13" t="str">
        <f>IFERROR(VLOOKUP(CONCATENATE(R$4,$B13,$C13),Base!$A:$E,5,FALSE),"")</f>
        <v/>
      </c>
      <c r="S13" t="str">
        <f>IFERROR(VLOOKUP(CONCATENATE(S$4,$B13,$C13),Base!$A:$E,5,FALSE),"")</f>
        <v/>
      </c>
      <c r="T13" t="str">
        <f>IFERROR(VLOOKUP(CONCATENATE(T$4,$B13,$C13),Base!$A:$E,5,FALSE),"")</f>
        <v/>
      </c>
      <c r="U13" t="str">
        <f>IFERROR(VLOOKUP(CONCATENATE(U$4,$B13,$C13),Base!$A:$E,5,FALSE),"")</f>
        <v/>
      </c>
      <c r="V13" t="str">
        <f>IFERROR(VLOOKUP(CONCATENATE(V$4,$B13,$C13),Base!$A:$E,5,FALSE),"")</f>
        <v/>
      </c>
      <c r="W13" t="str">
        <f>IFERROR(VLOOKUP(CONCATENATE(W$4,$B13,$C13),Base!$A:$E,5,FALSE),"")</f>
        <v/>
      </c>
      <c r="X13" t="str">
        <f>IFERROR(VLOOKUP(CONCATENATE(X$4,$B13,$C13),Base!$A:$E,5,FALSE),"")</f>
        <v/>
      </c>
      <c r="Y13" t="str">
        <f>IFERROR(VLOOKUP(CONCATENATE(Y$4,$B13,$C13),Base!$A:$E,5,FALSE),"")</f>
        <v/>
      </c>
      <c r="Z13" t="str">
        <f>IFERROR(VLOOKUP(CONCATENATE(Z$4,$B13,$C13),Base!$A:$E,5,FALSE),"")</f>
        <v/>
      </c>
      <c r="AA13" t="str">
        <f>IFERROR(VLOOKUP(CONCATENATE(AA$4,$B13,$C13),Base!$A:$E,5,FALSE),"")</f>
        <v/>
      </c>
      <c r="AB13" t="str">
        <f>IFERROR(VLOOKUP(CONCATENATE(AB$4,$B13,$C13),Base!$A:$E,5,FALSE),"")</f>
        <v/>
      </c>
      <c r="AC13" t="str">
        <f>IFERROR(VLOOKUP(CONCATENATE(AC$4,$B13,$C13),Base!$A:$E,5,FALSE),"")</f>
        <v/>
      </c>
      <c r="AD13" t="str">
        <f>IFERROR(VLOOKUP(CONCATENATE(AD$4,$B13,$C13),Base!$A:$E,5,FALSE),"")</f>
        <v/>
      </c>
      <c r="AE13" t="str">
        <f>IFERROR(VLOOKUP(CONCATENATE(AE$4,$B13,$C13),Base!$A:$E,5,FALSE),"")</f>
        <v/>
      </c>
      <c r="AF13" t="str">
        <f>IFERROR(VLOOKUP(CONCATENATE(AF$4,$B13,$C13),Base!$A:$E,5,FALSE),"")</f>
        <v/>
      </c>
      <c r="AG13" t="str">
        <f>IFERROR(VLOOKUP(CONCATENATE(AG$4,$B13,$C13),Base!$A:$E,5,FALSE),"")</f>
        <v/>
      </c>
      <c r="AH13" t="str">
        <f>IFERROR(VLOOKUP(CONCATENATE(AH$4,$B13,$C13),Base!$A:$E,5,FALSE),"")</f>
        <v/>
      </c>
    </row>
    <row r="14" spans="1:38" x14ac:dyDescent="0.3">
      <c r="A14" s="8"/>
      <c r="B14" s="5" t="s">
        <v>7</v>
      </c>
      <c r="C14" s="6" t="s">
        <v>6</v>
      </c>
      <c r="D14">
        <f>IFERROR(VLOOKUP(CONCATENATE(D$4,$B14,$C14),Base!$A:$E,5,FALSE),"")</f>
        <v>0</v>
      </c>
      <c r="E14">
        <f>IFERROR(VLOOKUP(CONCATENATE(E$4,$B14,$C14),Base!$A:$E,5,FALSE),"")</f>
        <v>0</v>
      </c>
      <c r="F14" t="str">
        <f>IFERROR(VLOOKUP(CONCATENATE(F$4,$B14,$C14),Base!$A:$E,5,FALSE),"")</f>
        <v/>
      </c>
      <c r="G14" t="str">
        <f>IFERROR(VLOOKUP(CONCATENATE(G$4,$B14,$C14),Base!$A:$E,5,FALSE),"")</f>
        <v/>
      </c>
      <c r="H14" t="str">
        <f>IFERROR(VLOOKUP(CONCATENATE(H$4,$B14,$C14),Base!$A:$E,5,FALSE),"")</f>
        <v/>
      </c>
      <c r="I14" t="str">
        <f>IFERROR(VLOOKUP(CONCATENATE(I$4,$B14,$C14),Base!$A:$E,5,FALSE),"")</f>
        <v/>
      </c>
      <c r="J14" t="str">
        <f>IFERROR(VLOOKUP(CONCATENATE(J$4,$B14,$C14),Base!$A:$E,5,FALSE),"")</f>
        <v/>
      </c>
      <c r="K14" t="str">
        <f>IFERROR(VLOOKUP(CONCATENATE(K$4,$B14,$C14),Base!$A:$E,5,FALSE),"")</f>
        <v/>
      </c>
      <c r="L14" t="str">
        <f>IFERROR(VLOOKUP(CONCATENATE(L$4,$B14,$C14),Base!$A:$E,5,FALSE),"")</f>
        <v/>
      </c>
      <c r="M14" t="str">
        <f>IFERROR(VLOOKUP(CONCATENATE(M$4,$B14,$C14),Base!$A:$E,5,FALSE),"")</f>
        <v/>
      </c>
      <c r="N14" t="str">
        <f>IFERROR(VLOOKUP(CONCATENATE(N$4,$B14,$C14),Base!$A:$E,5,FALSE),"")</f>
        <v/>
      </c>
      <c r="O14" t="str">
        <f>IFERROR(VLOOKUP(CONCATENATE(O$4,$B14,$C14),Base!$A:$E,5,FALSE),"")</f>
        <v/>
      </c>
      <c r="P14" t="str">
        <f>IFERROR(VLOOKUP(CONCATENATE(P$4,$B14,$C14),Base!$A:$E,5,FALSE),"")</f>
        <v/>
      </c>
      <c r="Q14" t="str">
        <f>IFERROR(VLOOKUP(CONCATENATE(Q$4,$B14,$C14),Base!$A:$E,5,FALSE),"")</f>
        <v/>
      </c>
      <c r="R14" t="str">
        <f>IFERROR(VLOOKUP(CONCATENATE(R$4,$B14,$C14),Base!$A:$E,5,FALSE),"")</f>
        <v/>
      </c>
      <c r="S14" t="str">
        <f>IFERROR(VLOOKUP(CONCATENATE(S$4,$B14,$C14),Base!$A:$E,5,FALSE),"")</f>
        <v/>
      </c>
      <c r="T14" t="str">
        <f>IFERROR(VLOOKUP(CONCATENATE(T$4,$B14,$C14),Base!$A:$E,5,FALSE),"")</f>
        <v/>
      </c>
      <c r="U14" t="str">
        <f>IFERROR(VLOOKUP(CONCATENATE(U$4,$B14,$C14),Base!$A:$E,5,FALSE),"")</f>
        <v/>
      </c>
      <c r="V14" t="str">
        <f>IFERROR(VLOOKUP(CONCATENATE(V$4,$B14,$C14),Base!$A:$E,5,FALSE),"")</f>
        <v/>
      </c>
      <c r="W14" t="str">
        <f>IFERROR(VLOOKUP(CONCATENATE(W$4,$B14,$C14),Base!$A:$E,5,FALSE),"")</f>
        <v/>
      </c>
      <c r="X14" t="str">
        <f>IFERROR(VLOOKUP(CONCATENATE(X$4,$B14,$C14),Base!$A:$E,5,FALSE),"")</f>
        <v/>
      </c>
      <c r="Y14" t="str">
        <f>IFERROR(VLOOKUP(CONCATENATE(Y$4,$B14,$C14),Base!$A:$E,5,FALSE),"")</f>
        <v/>
      </c>
      <c r="Z14" t="str">
        <f>IFERROR(VLOOKUP(CONCATENATE(Z$4,$B14,$C14),Base!$A:$E,5,FALSE),"")</f>
        <v/>
      </c>
      <c r="AA14" t="str">
        <f>IFERROR(VLOOKUP(CONCATENATE(AA$4,$B14,$C14),Base!$A:$E,5,FALSE),"")</f>
        <v/>
      </c>
      <c r="AB14" t="str">
        <f>IFERROR(VLOOKUP(CONCATENATE(AB$4,$B14,$C14),Base!$A:$E,5,FALSE),"")</f>
        <v/>
      </c>
      <c r="AC14" t="str">
        <f>IFERROR(VLOOKUP(CONCATENATE(AC$4,$B14,$C14),Base!$A:$E,5,FALSE),"")</f>
        <v/>
      </c>
      <c r="AD14" t="str">
        <f>IFERROR(VLOOKUP(CONCATENATE(AD$4,$B14,$C14),Base!$A:$E,5,FALSE),"")</f>
        <v/>
      </c>
      <c r="AE14" t="str">
        <f>IFERROR(VLOOKUP(CONCATENATE(AE$4,$B14,$C14),Base!$A:$E,5,FALSE),"")</f>
        <v/>
      </c>
      <c r="AF14" t="str">
        <f>IFERROR(VLOOKUP(CONCATENATE(AF$4,$B14,$C14),Base!$A:$E,5,FALSE),"")</f>
        <v/>
      </c>
      <c r="AG14" t="str">
        <f>IFERROR(VLOOKUP(CONCATENATE(AG$4,$B14,$C14),Base!$A:$E,5,FALSE),"")</f>
        <v/>
      </c>
      <c r="AH14" t="str">
        <f>IFERROR(VLOOKUP(CONCATENATE(AH$4,$B14,$C14),Base!$A:$E,5,FALSE),"")</f>
        <v/>
      </c>
    </row>
    <row r="15" spans="1:38" x14ac:dyDescent="0.3">
      <c r="A15" s="8" t="s">
        <v>9</v>
      </c>
      <c r="B15" s="5" t="s">
        <v>9</v>
      </c>
      <c r="C15" s="6" t="s">
        <v>2</v>
      </c>
      <c r="D15">
        <f>IFERROR(VLOOKUP(CONCATENATE(D$4,$B15,$C15),Base!$A:$E,5,FALSE),"")</f>
        <v>0</v>
      </c>
      <c r="E15">
        <f>IFERROR(VLOOKUP(CONCATENATE(E$4,$B15,$C15),Base!$A:$E,5,FALSE),"")</f>
        <v>0</v>
      </c>
      <c r="F15" t="str">
        <f>IFERROR(VLOOKUP(CONCATENATE(F$4,$B15,$C15),Base!$A:$E,5,FALSE),"")</f>
        <v/>
      </c>
      <c r="G15" t="str">
        <f>IFERROR(VLOOKUP(CONCATENATE(G$4,$B15,$C15),Base!$A:$E,5,FALSE),"")</f>
        <v/>
      </c>
      <c r="H15" t="str">
        <f>IFERROR(VLOOKUP(CONCATENATE(H$4,$B15,$C15),Base!$A:$E,5,FALSE),"")</f>
        <v/>
      </c>
      <c r="I15" t="str">
        <f>IFERROR(VLOOKUP(CONCATENATE(I$4,$B15,$C15),Base!$A:$E,5,FALSE),"")</f>
        <v/>
      </c>
      <c r="J15" t="str">
        <f>IFERROR(VLOOKUP(CONCATENATE(J$4,$B15,$C15),Base!$A:$E,5,FALSE),"")</f>
        <v/>
      </c>
      <c r="K15" t="str">
        <f>IFERROR(VLOOKUP(CONCATENATE(K$4,$B15,$C15),Base!$A:$E,5,FALSE),"")</f>
        <v/>
      </c>
      <c r="L15" t="str">
        <f>IFERROR(VLOOKUP(CONCATENATE(L$4,$B15,$C15),Base!$A:$E,5,FALSE),"")</f>
        <v/>
      </c>
      <c r="M15" t="str">
        <f>IFERROR(VLOOKUP(CONCATENATE(M$4,$B15,$C15),Base!$A:$E,5,FALSE),"")</f>
        <v/>
      </c>
      <c r="N15" t="str">
        <f>IFERROR(VLOOKUP(CONCATENATE(N$4,$B15,$C15),Base!$A:$E,5,FALSE),"")</f>
        <v/>
      </c>
      <c r="O15" t="str">
        <f>IFERROR(VLOOKUP(CONCATENATE(O$4,$B15,$C15),Base!$A:$E,5,FALSE),"")</f>
        <v/>
      </c>
      <c r="P15" t="str">
        <f>IFERROR(VLOOKUP(CONCATENATE(P$4,$B15,$C15),Base!$A:$E,5,FALSE),"")</f>
        <v/>
      </c>
      <c r="Q15" t="str">
        <f>IFERROR(VLOOKUP(CONCATENATE(Q$4,$B15,$C15),Base!$A:$E,5,FALSE),"")</f>
        <v/>
      </c>
      <c r="R15" t="str">
        <f>IFERROR(VLOOKUP(CONCATENATE(R$4,$B15,$C15),Base!$A:$E,5,FALSE),"")</f>
        <v/>
      </c>
      <c r="S15" t="str">
        <f>IFERROR(VLOOKUP(CONCATENATE(S$4,$B15,$C15),Base!$A:$E,5,FALSE),"")</f>
        <v/>
      </c>
      <c r="T15" t="str">
        <f>IFERROR(VLOOKUP(CONCATENATE(T$4,$B15,$C15),Base!$A:$E,5,FALSE),"")</f>
        <v/>
      </c>
      <c r="U15" t="str">
        <f>IFERROR(VLOOKUP(CONCATENATE(U$4,$B15,$C15),Base!$A:$E,5,FALSE),"")</f>
        <v/>
      </c>
      <c r="V15" t="str">
        <f>IFERROR(VLOOKUP(CONCATENATE(V$4,$B15,$C15),Base!$A:$E,5,FALSE),"")</f>
        <v/>
      </c>
      <c r="W15" t="str">
        <f>IFERROR(VLOOKUP(CONCATENATE(W$4,$B15,$C15),Base!$A:$E,5,FALSE),"")</f>
        <v/>
      </c>
      <c r="X15" t="str">
        <f>IFERROR(VLOOKUP(CONCATENATE(X$4,$B15,$C15),Base!$A:$E,5,FALSE),"")</f>
        <v/>
      </c>
      <c r="Y15" t="str">
        <f>IFERROR(VLOOKUP(CONCATENATE(Y$4,$B15,$C15),Base!$A:$E,5,FALSE),"")</f>
        <v/>
      </c>
      <c r="Z15" t="str">
        <f>IFERROR(VLOOKUP(CONCATENATE(Z$4,$B15,$C15),Base!$A:$E,5,FALSE),"")</f>
        <v/>
      </c>
      <c r="AA15" t="str">
        <f>IFERROR(VLOOKUP(CONCATENATE(AA$4,$B15,$C15),Base!$A:$E,5,FALSE),"")</f>
        <v/>
      </c>
      <c r="AB15" t="str">
        <f>IFERROR(VLOOKUP(CONCATENATE(AB$4,$B15,$C15),Base!$A:$E,5,FALSE),"")</f>
        <v/>
      </c>
      <c r="AC15" t="str">
        <f>IFERROR(VLOOKUP(CONCATENATE(AC$4,$B15,$C15),Base!$A:$E,5,FALSE),"")</f>
        <v/>
      </c>
      <c r="AD15" t="str">
        <f>IFERROR(VLOOKUP(CONCATENATE(AD$4,$B15,$C15),Base!$A:$E,5,FALSE),"")</f>
        <v/>
      </c>
      <c r="AE15" t="str">
        <f>IFERROR(VLOOKUP(CONCATENATE(AE$4,$B15,$C15),Base!$A:$E,5,FALSE),"")</f>
        <v/>
      </c>
      <c r="AF15" t="str">
        <f>IFERROR(VLOOKUP(CONCATENATE(AF$4,$B15,$C15),Base!$A:$E,5,FALSE),"")</f>
        <v/>
      </c>
      <c r="AG15" t="str">
        <f>IFERROR(VLOOKUP(CONCATENATE(AG$4,$B15,$C15),Base!$A:$E,5,FALSE),"")</f>
        <v/>
      </c>
      <c r="AH15" t="str">
        <f>IFERROR(VLOOKUP(CONCATENATE(AH$4,$B15,$C15),Base!$A:$E,5,FALSE),"")</f>
        <v/>
      </c>
    </row>
    <row r="16" spans="1:38" x14ac:dyDescent="0.3">
      <c r="A16" s="8"/>
      <c r="B16" s="5" t="s">
        <v>9</v>
      </c>
      <c r="C16" s="6" t="s">
        <v>4</v>
      </c>
      <c r="D16">
        <f>IFERROR(VLOOKUP(CONCATENATE(D$4,$B16,$C16),Base!$A:$E,5,FALSE),"")</f>
        <v>0</v>
      </c>
      <c r="E16">
        <f>IFERROR(VLOOKUP(CONCATENATE(E$4,$B16,$C16),Base!$A:$E,5,FALSE),"")</f>
        <v>0</v>
      </c>
      <c r="F16" t="str">
        <f>IFERROR(VLOOKUP(CONCATENATE(F$4,$B16,$C16),Base!$A:$E,5,FALSE),"")</f>
        <v/>
      </c>
      <c r="G16" t="str">
        <f>IFERROR(VLOOKUP(CONCATENATE(G$4,$B16,$C16),Base!$A:$E,5,FALSE),"")</f>
        <v/>
      </c>
      <c r="H16" t="str">
        <f>IFERROR(VLOOKUP(CONCATENATE(H$4,$B16,$C16),Base!$A:$E,5,FALSE),"")</f>
        <v/>
      </c>
      <c r="I16" t="str">
        <f>IFERROR(VLOOKUP(CONCATENATE(I$4,$B16,$C16),Base!$A:$E,5,FALSE),"")</f>
        <v/>
      </c>
      <c r="J16" t="str">
        <f>IFERROR(VLOOKUP(CONCATENATE(J$4,$B16,$C16),Base!$A:$E,5,FALSE),"")</f>
        <v/>
      </c>
      <c r="K16" t="str">
        <f>IFERROR(VLOOKUP(CONCATENATE(K$4,$B16,$C16),Base!$A:$E,5,FALSE),"")</f>
        <v/>
      </c>
      <c r="L16" t="str">
        <f>IFERROR(VLOOKUP(CONCATENATE(L$4,$B16,$C16),Base!$A:$E,5,FALSE),"")</f>
        <v/>
      </c>
      <c r="M16" t="str">
        <f>IFERROR(VLOOKUP(CONCATENATE(M$4,$B16,$C16),Base!$A:$E,5,FALSE),"")</f>
        <v/>
      </c>
      <c r="N16" t="str">
        <f>IFERROR(VLOOKUP(CONCATENATE(N$4,$B16,$C16),Base!$A:$E,5,FALSE),"")</f>
        <v/>
      </c>
      <c r="O16" t="str">
        <f>IFERROR(VLOOKUP(CONCATENATE(O$4,$B16,$C16),Base!$A:$E,5,FALSE),"")</f>
        <v/>
      </c>
      <c r="P16" t="str">
        <f>IFERROR(VLOOKUP(CONCATENATE(P$4,$B16,$C16),Base!$A:$E,5,FALSE),"")</f>
        <v/>
      </c>
      <c r="Q16" t="str">
        <f>IFERROR(VLOOKUP(CONCATENATE(Q$4,$B16,$C16),Base!$A:$E,5,FALSE),"")</f>
        <v/>
      </c>
      <c r="R16" t="str">
        <f>IFERROR(VLOOKUP(CONCATENATE(R$4,$B16,$C16),Base!$A:$E,5,FALSE),"")</f>
        <v/>
      </c>
      <c r="S16" t="str">
        <f>IFERROR(VLOOKUP(CONCATENATE(S$4,$B16,$C16),Base!$A:$E,5,FALSE),"")</f>
        <v/>
      </c>
      <c r="T16" t="str">
        <f>IFERROR(VLOOKUP(CONCATENATE(T$4,$B16,$C16),Base!$A:$E,5,FALSE),"")</f>
        <v/>
      </c>
      <c r="U16" t="str">
        <f>IFERROR(VLOOKUP(CONCATENATE(U$4,$B16,$C16),Base!$A:$E,5,FALSE),"")</f>
        <v/>
      </c>
      <c r="V16" t="str">
        <f>IFERROR(VLOOKUP(CONCATENATE(V$4,$B16,$C16),Base!$A:$E,5,FALSE),"")</f>
        <v/>
      </c>
      <c r="W16" t="str">
        <f>IFERROR(VLOOKUP(CONCATENATE(W$4,$B16,$C16),Base!$A:$E,5,FALSE),"")</f>
        <v/>
      </c>
      <c r="X16" t="str">
        <f>IFERROR(VLOOKUP(CONCATENATE(X$4,$B16,$C16),Base!$A:$E,5,FALSE),"")</f>
        <v/>
      </c>
      <c r="Y16" t="str">
        <f>IFERROR(VLOOKUP(CONCATENATE(Y$4,$B16,$C16),Base!$A:$E,5,FALSE),"")</f>
        <v/>
      </c>
      <c r="Z16" t="str">
        <f>IFERROR(VLOOKUP(CONCATENATE(Z$4,$B16,$C16),Base!$A:$E,5,FALSE),"")</f>
        <v/>
      </c>
      <c r="AA16" t="str">
        <f>IFERROR(VLOOKUP(CONCATENATE(AA$4,$B16,$C16),Base!$A:$E,5,FALSE),"")</f>
        <v/>
      </c>
      <c r="AB16" t="str">
        <f>IFERROR(VLOOKUP(CONCATENATE(AB$4,$B16,$C16),Base!$A:$E,5,FALSE),"")</f>
        <v/>
      </c>
      <c r="AC16" t="str">
        <f>IFERROR(VLOOKUP(CONCATENATE(AC$4,$B16,$C16),Base!$A:$E,5,FALSE),"")</f>
        <v/>
      </c>
      <c r="AD16" t="str">
        <f>IFERROR(VLOOKUP(CONCATENATE(AD$4,$B16,$C16),Base!$A:$E,5,FALSE),"")</f>
        <v/>
      </c>
      <c r="AE16" t="str">
        <f>IFERROR(VLOOKUP(CONCATENATE(AE$4,$B16,$C16),Base!$A:$E,5,FALSE),"")</f>
        <v/>
      </c>
      <c r="AF16" t="str">
        <f>IFERROR(VLOOKUP(CONCATENATE(AF$4,$B16,$C16),Base!$A:$E,5,FALSE),"")</f>
        <v/>
      </c>
      <c r="AG16" t="str">
        <f>IFERROR(VLOOKUP(CONCATENATE(AG$4,$B16,$C16),Base!$A:$E,5,FALSE),"")</f>
        <v/>
      </c>
      <c r="AH16" t="str">
        <f>IFERROR(VLOOKUP(CONCATENATE(AH$4,$B16,$C16),Base!$A:$E,5,FALSE),"")</f>
        <v/>
      </c>
    </row>
    <row r="17" spans="1:34" x14ac:dyDescent="0.3">
      <c r="A17" s="8"/>
      <c r="B17" s="5" t="s">
        <v>9</v>
      </c>
      <c r="C17" s="6" t="s">
        <v>5</v>
      </c>
      <c r="D17">
        <f>IFERROR(VLOOKUP(CONCATENATE(D$4,$B17,$C17),Base!$A:$E,5,FALSE),"")</f>
        <v>1</v>
      </c>
      <c r="E17">
        <f>IFERROR(VLOOKUP(CONCATENATE(E$4,$B17,$C17),Base!$A:$E,5,FALSE),"")</f>
        <v>4</v>
      </c>
      <c r="F17" t="str">
        <f>IFERROR(VLOOKUP(CONCATENATE(F$4,$B17,$C17),Base!$A:$E,5,FALSE),"")</f>
        <v/>
      </c>
      <c r="G17" t="str">
        <f>IFERROR(VLOOKUP(CONCATENATE(G$4,$B17,$C17),Base!$A:$E,5,FALSE),"")</f>
        <v/>
      </c>
      <c r="H17" t="str">
        <f>IFERROR(VLOOKUP(CONCATENATE(H$4,$B17,$C17),Base!$A:$E,5,FALSE),"")</f>
        <v/>
      </c>
      <c r="I17" t="str">
        <f>IFERROR(VLOOKUP(CONCATENATE(I$4,$B17,$C17),Base!$A:$E,5,FALSE),"")</f>
        <v/>
      </c>
      <c r="J17" t="str">
        <f>IFERROR(VLOOKUP(CONCATENATE(J$4,$B17,$C17),Base!$A:$E,5,FALSE),"")</f>
        <v/>
      </c>
      <c r="K17" t="str">
        <f>IFERROR(VLOOKUP(CONCATENATE(K$4,$B17,$C17),Base!$A:$E,5,FALSE),"")</f>
        <v/>
      </c>
      <c r="L17" t="str">
        <f>IFERROR(VLOOKUP(CONCATENATE(L$4,$B17,$C17),Base!$A:$E,5,FALSE),"")</f>
        <v/>
      </c>
      <c r="M17" t="str">
        <f>IFERROR(VLOOKUP(CONCATENATE(M$4,$B17,$C17),Base!$A:$E,5,FALSE),"")</f>
        <v/>
      </c>
      <c r="N17" t="str">
        <f>IFERROR(VLOOKUP(CONCATENATE(N$4,$B17,$C17),Base!$A:$E,5,FALSE),"")</f>
        <v/>
      </c>
      <c r="O17" t="str">
        <f>IFERROR(VLOOKUP(CONCATENATE(O$4,$B17,$C17),Base!$A:$E,5,FALSE),"")</f>
        <v/>
      </c>
      <c r="P17" t="str">
        <f>IFERROR(VLOOKUP(CONCATENATE(P$4,$B17,$C17),Base!$A:$E,5,FALSE),"")</f>
        <v/>
      </c>
      <c r="Q17" t="str">
        <f>IFERROR(VLOOKUP(CONCATENATE(Q$4,$B17,$C17),Base!$A:$E,5,FALSE),"")</f>
        <v/>
      </c>
      <c r="R17" t="str">
        <f>IFERROR(VLOOKUP(CONCATENATE(R$4,$B17,$C17),Base!$A:$E,5,FALSE),"")</f>
        <v/>
      </c>
      <c r="S17" t="str">
        <f>IFERROR(VLOOKUP(CONCATENATE(S$4,$B17,$C17),Base!$A:$E,5,FALSE),"")</f>
        <v/>
      </c>
      <c r="T17" t="str">
        <f>IFERROR(VLOOKUP(CONCATENATE(T$4,$B17,$C17),Base!$A:$E,5,FALSE),"")</f>
        <v/>
      </c>
      <c r="U17" t="str">
        <f>IFERROR(VLOOKUP(CONCATENATE(U$4,$B17,$C17),Base!$A:$E,5,FALSE),"")</f>
        <v/>
      </c>
      <c r="V17" t="str">
        <f>IFERROR(VLOOKUP(CONCATENATE(V$4,$B17,$C17),Base!$A:$E,5,FALSE),"")</f>
        <v/>
      </c>
      <c r="W17" t="str">
        <f>IFERROR(VLOOKUP(CONCATENATE(W$4,$B17,$C17),Base!$A:$E,5,FALSE),"")</f>
        <v/>
      </c>
      <c r="X17" t="str">
        <f>IFERROR(VLOOKUP(CONCATENATE(X$4,$B17,$C17),Base!$A:$E,5,FALSE),"")</f>
        <v/>
      </c>
      <c r="Y17" t="str">
        <f>IFERROR(VLOOKUP(CONCATENATE(Y$4,$B17,$C17),Base!$A:$E,5,FALSE),"")</f>
        <v/>
      </c>
      <c r="Z17" t="str">
        <f>IFERROR(VLOOKUP(CONCATENATE(Z$4,$B17,$C17),Base!$A:$E,5,FALSE),"")</f>
        <v/>
      </c>
      <c r="AA17" t="str">
        <f>IFERROR(VLOOKUP(CONCATENATE(AA$4,$B17,$C17),Base!$A:$E,5,FALSE),"")</f>
        <v/>
      </c>
      <c r="AB17" t="str">
        <f>IFERROR(VLOOKUP(CONCATENATE(AB$4,$B17,$C17),Base!$A:$E,5,FALSE),"")</f>
        <v/>
      </c>
      <c r="AC17" t="str">
        <f>IFERROR(VLOOKUP(CONCATENATE(AC$4,$B17,$C17),Base!$A:$E,5,FALSE),"")</f>
        <v/>
      </c>
      <c r="AD17" t="str">
        <f>IFERROR(VLOOKUP(CONCATENATE(AD$4,$B17,$C17),Base!$A:$E,5,FALSE),"")</f>
        <v/>
      </c>
      <c r="AE17" t="str">
        <f>IFERROR(VLOOKUP(CONCATENATE(AE$4,$B17,$C17),Base!$A:$E,5,FALSE),"")</f>
        <v/>
      </c>
      <c r="AF17" t="str">
        <f>IFERROR(VLOOKUP(CONCATENATE(AF$4,$B17,$C17),Base!$A:$E,5,FALSE),"")</f>
        <v/>
      </c>
      <c r="AG17" t="str">
        <f>IFERROR(VLOOKUP(CONCATENATE(AG$4,$B17,$C17),Base!$A:$E,5,FALSE),"")</f>
        <v/>
      </c>
      <c r="AH17" t="str">
        <f>IFERROR(VLOOKUP(CONCATENATE(AH$4,$B17,$C17),Base!$A:$E,5,FALSE),"")</f>
        <v/>
      </c>
    </row>
    <row r="18" spans="1:34" x14ac:dyDescent="0.3">
      <c r="A18" s="8"/>
      <c r="B18" s="5" t="s">
        <v>9</v>
      </c>
      <c r="C18" s="6" t="s">
        <v>3</v>
      </c>
      <c r="D18">
        <f>IFERROR(VLOOKUP(CONCATENATE(D$4,$B18,$C18),Base!$A:$E,5,FALSE),"")</f>
        <v>1</v>
      </c>
      <c r="E18">
        <f>IFERROR(VLOOKUP(CONCATENATE(E$4,$B18,$C18),Base!$A:$E,5,FALSE),"")</f>
        <v>4</v>
      </c>
      <c r="F18" t="str">
        <f>IFERROR(VLOOKUP(CONCATENATE(F$4,$B18,$C18),Base!$A:$E,5,FALSE),"")</f>
        <v/>
      </c>
      <c r="G18" t="str">
        <f>IFERROR(VLOOKUP(CONCATENATE(G$4,$B18,$C18),Base!$A:$E,5,FALSE),"")</f>
        <v/>
      </c>
      <c r="H18" t="str">
        <f>IFERROR(VLOOKUP(CONCATENATE(H$4,$B18,$C18),Base!$A:$E,5,FALSE),"")</f>
        <v/>
      </c>
      <c r="I18" t="str">
        <f>IFERROR(VLOOKUP(CONCATENATE(I$4,$B18,$C18),Base!$A:$E,5,FALSE),"")</f>
        <v/>
      </c>
      <c r="J18" t="str">
        <f>IFERROR(VLOOKUP(CONCATENATE(J$4,$B18,$C18),Base!$A:$E,5,FALSE),"")</f>
        <v/>
      </c>
      <c r="K18" t="str">
        <f>IFERROR(VLOOKUP(CONCATENATE(K$4,$B18,$C18),Base!$A:$E,5,FALSE),"")</f>
        <v/>
      </c>
      <c r="L18" t="str">
        <f>IFERROR(VLOOKUP(CONCATENATE(L$4,$B18,$C18),Base!$A:$E,5,FALSE),"")</f>
        <v/>
      </c>
      <c r="M18" t="str">
        <f>IFERROR(VLOOKUP(CONCATENATE(M$4,$B18,$C18),Base!$A:$E,5,FALSE),"")</f>
        <v/>
      </c>
      <c r="N18" t="str">
        <f>IFERROR(VLOOKUP(CONCATENATE(N$4,$B18,$C18),Base!$A:$E,5,FALSE),"")</f>
        <v/>
      </c>
      <c r="O18" t="str">
        <f>IFERROR(VLOOKUP(CONCATENATE(O$4,$B18,$C18),Base!$A:$E,5,FALSE),"")</f>
        <v/>
      </c>
      <c r="P18" t="str">
        <f>IFERROR(VLOOKUP(CONCATENATE(P$4,$B18,$C18),Base!$A:$E,5,FALSE),"")</f>
        <v/>
      </c>
      <c r="Q18" t="str">
        <f>IFERROR(VLOOKUP(CONCATENATE(Q$4,$B18,$C18),Base!$A:$E,5,FALSE),"")</f>
        <v/>
      </c>
      <c r="R18" t="str">
        <f>IFERROR(VLOOKUP(CONCATENATE(R$4,$B18,$C18),Base!$A:$E,5,FALSE),"")</f>
        <v/>
      </c>
      <c r="S18" t="str">
        <f>IFERROR(VLOOKUP(CONCATENATE(S$4,$B18,$C18),Base!$A:$E,5,FALSE),"")</f>
        <v/>
      </c>
      <c r="T18" t="str">
        <f>IFERROR(VLOOKUP(CONCATENATE(T$4,$B18,$C18),Base!$A:$E,5,FALSE),"")</f>
        <v/>
      </c>
      <c r="U18" t="str">
        <f>IFERROR(VLOOKUP(CONCATENATE(U$4,$B18,$C18),Base!$A:$E,5,FALSE),"")</f>
        <v/>
      </c>
      <c r="V18" t="str">
        <f>IFERROR(VLOOKUP(CONCATENATE(V$4,$B18,$C18),Base!$A:$E,5,FALSE),"")</f>
        <v/>
      </c>
      <c r="W18" t="str">
        <f>IFERROR(VLOOKUP(CONCATENATE(W$4,$B18,$C18),Base!$A:$E,5,FALSE),"")</f>
        <v/>
      </c>
      <c r="X18" t="str">
        <f>IFERROR(VLOOKUP(CONCATENATE(X$4,$B18,$C18),Base!$A:$E,5,FALSE),"")</f>
        <v/>
      </c>
      <c r="Y18" t="str">
        <f>IFERROR(VLOOKUP(CONCATENATE(Y$4,$B18,$C18),Base!$A:$E,5,FALSE),"")</f>
        <v/>
      </c>
      <c r="Z18" t="str">
        <f>IFERROR(VLOOKUP(CONCATENATE(Z$4,$B18,$C18),Base!$A:$E,5,FALSE),"")</f>
        <v/>
      </c>
      <c r="AA18" t="str">
        <f>IFERROR(VLOOKUP(CONCATENATE(AA$4,$B18,$C18),Base!$A:$E,5,FALSE),"")</f>
        <v/>
      </c>
      <c r="AB18" t="str">
        <f>IFERROR(VLOOKUP(CONCATENATE(AB$4,$B18,$C18),Base!$A:$E,5,FALSE),"")</f>
        <v/>
      </c>
      <c r="AC18" t="str">
        <f>IFERROR(VLOOKUP(CONCATENATE(AC$4,$B18,$C18),Base!$A:$E,5,FALSE),"")</f>
        <v/>
      </c>
      <c r="AD18" t="str">
        <f>IFERROR(VLOOKUP(CONCATENATE(AD$4,$B18,$C18),Base!$A:$E,5,FALSE),"")</f>
        <v/>
      </c>
      <c r="AE18" t="str">
        <f>IFERROR(VLOOKUP(CONCATENATE(AE$4,$B18,$C18),Base!$A:$E,5,FALSE),"")</f>
        <v/>
      </c>
      <c r="AF18" t="str">
        <f>IFERROR(VLOOKUP(CONCATENATE(AF$4,$B18,$C18),Base!$A:$E,5,FALSE),"")</f>
        <v/>
      </c>
      <c r="AG18" t="str">
        <f>IFERROR(VLOOKUP(CONCATENATE(AG$4,$B18,$C18),Base!$A:$E,5,FALSE),"")</f>
        <v/>
      </c>
      <c r="AH18" t="str">
        <f>IFERROR(VLOOKUP(CONCATENATE(AH$4,$B18,$C18),Base!$A:$E,5,FALSE),"")</f>
        <v/>
      </c>
    </row>
    <row r="19" spans="1:34" x14ac:dyDescent="0.3">
      <c r="A19" s="8"/>
      <c r="B19" s="5" t="s">
        <v>9</v>
      </c>
      <c r="C19" s="6" t="s">
        <v>6</v>
      </c>
      <c r="D19">
        <f>IFERROR(VLOOKUP(CONCATENATE(D$4,$B19,$C19),Base!$A:$E,5,FALSE),"")</f>
        <v>1</v>
      </c>
      <c r="E19">
        <f>IFERROR(VLOOKUP(CONCATENATE(E$4,$B19,$C19),Base!$A:$E,5,FALSE),"")</f>
        <v>5</v>
      </c>
      <c r="F19" t="str">
        <f>IFERROR(VLOOKUP(CONCATENATE(F$4,$B19,$C19),Base!$A:$E,5,FALSE),"")</f>
        <v/>
      </c>
      <c r="G19" t="str">
        <f>IFERROR(VLOOKUP(CONCATENATE(G$4,$B19,$C19),Base!$A:$E,5,FALSE),"")</f>
        <v/>
      </c>
      <c r="H19" t="str">
        <f>IFERROR(VLOOKUP(CONCATENATE(H$4,$B19,$C19),Base!$A:$E,5,FALSE),"")</f>
        <v/>
      </c>
      <c r="I19" t="str">
        <f>IFERROR(VLOOKUP(CONCATENATE(I$4,$B19,$C19),Base!$A:$E,5,FALSE),"")</f>
        <v/>
      </c>
      <c r="J19" t="str">
        <f>IFERROR(VLOOKUP(CONCATENATE(J$4,$B19,$C19),Base!$A:$E,5,FALSE),"")</f>
        <v/>
      </c>
      <c r="K19" t="str">
        <f>IFERROR(VLOOKUP(CONCATENATE(K$4,$B19,$C19),Base!$A:$E,5,FALSE),"")</f>
        <v/>
      </c>
      <c r="L19" t="str">
        <f>IFERROR(VLOOKUP(CONCATENATE(L$4,$B19,$C19),Base!$A:$E,5,FALSE),"")</f>
        <v/>
      </c>
      <c r="M19" t="str">
        <f>IFERROR(VLOOKUP(CONCATENATE(M$4,$B19,$C19),Base!$A:$E,5,FALSE),"")</f>
        <v/>
      </c>
      <c r="N19" t="str">
        <f>IFERROR(VLOOKUP(CONCATENATE(N$4,$B19,$C19),Base!$A:$E,5,FALSE),"")</f>
        <v/>
      </c>
      <c r="O19" t="str">
        <f>IFERROR(VLOOKUP(CONCATENATE(O$4,$B19,$C19),Base!$A:$E,5,FALSE),"")</f>
        <v/>
      </c>
      <c r="P19" t="str">
        <f>IFERROR(VLOOKUP(CONCATENATE(P$4,$B19,$C19),Base!$A:$E,5,FALSE),"")</f>
        <v/>
      </c>
      <c r="Q19" t="str">
        <f>IFERROR(VLOOKUP(CONCATENATE(Q$4,$B19,$C19),Base!$A:$E,5,FALSE),"")</f>
        <v/>
      </c>
      <c r="R19" t="str">
        <f>IFERROR(VLOOKUP(CONCATENATE(R$4,$B19,$C19),Base!$A:$E,5,FALSE),"")</f>
        <v/>
      </c>
      <c r="S19" t="str">
        <f>IFERROR(VLOOKUP(CONCATENATE(S$4,$B19,$C19),Base!$A:$E,5,FALSE),"")</f>
        <v/>
      </c>
      <c r="T19" t="str">
        <f>IFERROR(VLOOKUP(CONCATENATE(T$4,$B19,$C19),Base!$A:$E,5,FALSE),"")</f>
        <v/>
      </c>
      <c r="U19" t="str">
        <f>IFERROR(VLOOKUP(CONCATENATE(U$4,$B19,$C19),Base!$A:$E,5,FALSE),"")</f>
        <v/>
      </c>
      <c r="V19" t="str">
        <f>IFERROR(VLOOKUP(CONCATENATE(V$4,$B19,$C19),Base!$A:$E,5,FALSE),"")</f>
        <v/>
      </c>
      <c r="W19" t="str">
        <f>IFERROR(VLOOKUP(CONCATENATE(W$4,$B19,$C19),Base!$A:$E,5,FALSE),"")</f>
        <v/>
      </c>
      <c r="X19" t="str">
        <f>IFERROR(VLOOKUP(CONCATENATE(X$4,$B19,$C19),Base!$A:$E,5,FALSE),"")</f>
        <v/>
      </c>
      <c r="Y19" t="str">
        <f>IFERROR(VLOOKUP(CONCATENATE(Y$4,$B19,$C19),Base!$A:$E,5,FALSE),"")</f>
        <v/>
      </c>
      <c r="Z19" t="str">
        <f>IFERROR(VLOOKUP(CONCATENATE(Z$4,$B19,$C19),Base!$A:$E,5,FALSE),"")</f>
        <v/>
      </c>
      <c r="AA19" t="str">
        <f>IFERROR(VLOOKUP(CONCATENATE(AA$4,$B19,$C19),Base!$A:$E,5,FALSE),"")</f>
        <v/>
      </c>
      <c r="AB19" t="str">
        <f>IFERROR(VLOOKUP(CONCATENATE(AB$4,$B19,$C19),Base!$A:$E,5,FALSE),"")</f>
        <v/>
      </c>
      <c r="AC19" t="str">
        <f>IFERROR(VLOOKUP(CONCATENATE(AC$4,$B19,$C19),Base!$A:$E,5,FALSE),"")</f>
        <v/>
      </c>
      <c r="AD19" t="str">
        <f>IFERROR(VLOOKUP(CONCATENATE(AD$4,$B19,$C19),Base!$A:$E,5,FALSE),"")</f>
        <v/>
      </c>
      <c r="AE19" t="str">
        <f>IFERROR(VLOOKUP(CONCATENATE(AE$4,$B19,$C19),Base!$A:$E,5,FALSE),"")</f>
        <v/>
      </c>
      <c r="AF19" t="str">
        <f>IFERROR(VLOOKUP(CONCATENATE(AF$4,$B19,$C19),Base!$A:$E,5,FALSE),"")</f>
        <v/>
      </c>
      <c r="AG19" t="str">
        <f>IFERROR(VLOOKUP(CONCATENATE(AG$4,$B19,$C19),Base!$A:$E,5,FALSE),"")</f>
        <v/>
      </c>
      <c r="AH19" t="str">
        <f>IFERROR(VLOOKUP(CONCATENATE(AH$4,$B19,$C19),Base!$A:$E,5,FALSE),"")</f>
        <v/>
      </c>
    </row>
  </sheetData>
  <mergeCells count="3">
    <mergeCell ref="A5:A9"/>
    <mergeCell ref="A10:A14"/>
    <mergeCell ref="A15:A1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opLeftCell="A4" workbookViewId="0">
      <selection activeCell="E31" sqref="E31"/>
    </sheetView>
  </sheetViews>
  <sheetFormatPr baseColWidth="10" defaultRowHeight="14.4" x14ac:dyDescent="0.3"/>
  <sheetData>
    <row r="1" spans="1:5" x14ac:dyDescent="0.3">
      <c r="A1" t="str">
        <f>CONCATENATE(B1,C1,D1)</f>
        <v>44013MStatutaires</v>
      </c>
      <c r="B1" s="9">
        <v>44013</v>
      </c>
      <c r="C1" t="s">
        <v>8</v>
      </c>
      <c r="D1" t="s">
        <v>2</v>
      </c>
      <c r="E1">
        <v>1</v>
      </c>
    </row>
    <row r="2" spans="1:5" x14ac:dyDescent="0.3">
      <c r="A2" t="str">
        <f t="shared" ref="A2:A30" si="0">CONCATENATE(B2,C2,D2)</f>
        <v>44013MInt Opé</v>
      </c>
      <c r="B2" s="9">
        <v>44013</v>
      </c>
      <c r="C2" t="s">
        <v>8</v>
      </c>
      <c r="D2" t="s">
        <v>4</v>
      </c>
      <c r="E2">
        <v>1</v>
      </c>
    </row>
    <row r="3" spans="1:5" x14ac:dyDescent="0.3">
      <c r="A3" t="str">
        <f t="shared" si="0"/>
        <v>44013MRestrictions</v>
      </c>
      <c r="B3" s="9">
        <v>44013</v>
      </c>
      <c r="C3" t="s">
        <v>8</v>
      </c>
      <c r="D3" t="s">
        <v>5</v>
      </c>
      <c r="E3">
        <v>0</v>
      </c>
    </row>
    <row r="4" spans="1:5" x14ac:dyDescent="0.3">
      <c r="A4" t="str">
        <f t="shared" si="0"/>
        <v>44013MAides UP</v>
      </c>
      <c r="B4" s="9">
        <v>44013</v>
      </c>
      <c r="C4" t="s">
        <v>8</v>
      </c>
      <c r="D4" t="s">
        <v>3</v>
      </c>
      <c r="E4">
        <v>2</v>
      </c>
    </row>
    <row r="5" spans="1:5" x14ac:dyDescent="0.3">
      <c r="A5" t="str">
        <f t="shared" si="0"/>
        <v>44013MTechniciens</v>
      </c>
      <c r="B5" s="9">
        <v>44013</v>
      </c>
      <c r="C5" t="s">
        <v>8</v>
      </c>
      <c r="D5" t="s">
        <v>6</v>
      </c>
      <c r="E5">
        <v>1</v>
      </c>
    </row>
    <row r="6" spans="1:5" x14ac:dyDescent="0.3">
      <c r="A6" t="str">
        <f t="shared" si="0"/>
        <v>44013AMStatutaires</v>
      </c>
      <c r="B6" s="9">
        <v>44013</v>
      </c>
      <c r="C6" t="s">
        <v>7</v>
      </c>
      <c r="D6" t="s">
        <v>2</v>
      </c>
      <c r="E6">
        <v>2</v>
      </c>
    </row>
    <row r="7" spans="1:5" x14ac:dyDescent="0.3">
      <c r="A7" t="str">
        <f t="shared" si="0"/>
        <v>44013AMInt Opé</v>
      </c>
      <c r="B7" s="9">
        <v>44013</v>
      </c>
      <c r="C7" t="s">
        <v>7</v>
      </c>
      <c r="D7" t="s">
        <v>4</v>
      </c>
      <c r="E7">
        <v>3</v>
      </c>
    </row>
    <row r="8" spans="1:5" x14ac:dyDescent="0.3">
      <c r="A8" t="str">
        <f t="shared" si="0"/>
        <v>44013AmRestrictions</v>
      </c>
      <c r="B8" s="9">
        <v>44013</v>
      </c>
      <c r="C8" t="s">
        <v>10</v>
      </c>
      <c r="D8" t="s">
        <v>5</v>
      </c>
      <c r="E8">
        <v>1</v>
      </c>
    </row>
    <row r="9" spans="1:5" x14ac:dyDescent="0.3">
      <c r="A9" t="str">
        <f t="shared" si="0"/>
        <v>44013AMAides UP</v>
      </c>
      <c r="B9" s="9">
        <v>44013</v>
      </c>
      <c r="C9" t="s">
        <v>7</v>
      </c>
      <c r="D9" t="s">
        <v>3</v>
      </c>
      <c r="E9">
        <v>0</v>
      </c>
    </row>
    <row r="10" spans="1:5" x14ac:dyDescent="0.3">
      <c r="A10" t="str">
        <f t="shared" si="0"/>
        <v>44013AMTechniciens</v>
      </c>
      <c r="B10" s="9">
        <v>44013</v>
      </c>
      <c r="C10" t="s">
        <v>7</v>
      </c>
      <c r="D10" t="s">
        <v>6</v>
      </c>
      <c r="E10">
        <v>0</v>
      </c>
    </row>
    <row r="11" spans="1:5" x14ac:dyDescent="0.3">
      <c r="A11" t="str">
        <f t="shared" si="0"/>
        <v>44013NStatutaires</v>
      </c>
      <c r="B11" s="9">
        <v>44013</v>
      </c>
      <c r="C11" t="s">
        <v>9</v>
      </c>
      <c r="D11" t="s">
        <v>2</v>
      </c>
      <c r="E11">
        <v>0</v>
      </c>
    </row>
    <row r="12" spans="1:5" x14ac:dyDescent="0.3">
      <c r="A12" t="str">
        <f t="shared" si="0"/>
        <v>44013NInt Opé</v>
      </c>
      <c r="B12" s="9">
        <v>44013</v>
      </c>
      <c r="C12" t="s">
        <v>9</v>
      </c>
      <c r="D12" t="s">
        <v>4</v>
      </c>
      <c r="E12">
        <v>0</v>
      </c>
    </row>
    <row r="13" spans="1:5" x14ac:dyDescent="0.3">
      <c r="A13" t="str">
        <f t="shared" si="0"/>
        <v>44013NRestrictions</v>
      </c>
      <c r="B13" s="9">
        <v>44013</v>
      </c>
      <c r="C13" t="s">
        <v>9</v>
      </c>
      <c r="D13" t="s">
        <v>5</v>
      </c>
      <c r="E13">
        <v>1</v>
      </c>
    </row>
    <row r="14" spans="1:5" x14ac:dyDescent="0.3">
      <c r="A14" t="str">
        <f t="shared" si="0"/>
        <v>44013NAides UP</v>
      </c>
      <c r="B14" s="9">
        <v>44013</v>
      </c>
      <c r="C14" t="s">
        <v>9</v>
      </c>
      <c r="D14" t="s">
        <v>3</v>
      </c>
      <c r="E14">
        <v>1</v>
      </c>
    </row>
    <row r="15" spans="1:5" x14ac:dyDescent="0.3">
      <c r="A15" t="str">
        <f t="shared" si="0"/>
        <v>44013NTechniciens</v>
      </c>
      <c r="B15" s="9">
        <v>44013</v>
      </c>
      <c r="C15" t="s">
        <v>9</v>
      </c>
      <c r="D15" t="s">
        <v>6</v>
      </c>
      <c r="E15">
        <v>1</v>
      </c>
    </row>
    <row r="16" spans="1:5" x14ac:dyDescent="0.3">
      <c r="A16" t="str">
        <f t="shared" si="0"/>
        <v>44014MStatutaires</v>
      </c>
      <c r="B16" s="9">
        <v>44014</v>
      </c>
      <c r="C16" t="s">
        <v>8</v>
      </c>
      <c r="D16" t="s">
        <v>2</v>
      </c>
      <c r="E16">
        <v>3</v>
      </c>
    </row>
    <row r="17" spans="1:5" x14ac:dyDescent="0.3">
      <c r="A17" t="str">
        <f t="shared" si="0"/>
        <v>44014MInt Opé</v>
      </c>
      <c r="B17" s="9">
        <v>44014</v>
      </c>
      <c r="C17" t="s">
        <v>8</v>
      </c>
      <c r="D17" t="s">
        <v>4</v>
      </c>
      <c r="E17">
        <v>3</v>
      </c>
    </row>
    <row r="18" spans="1:5" x14ac:dyDescent="0.3">
      <c r="A18" t="str">
        <f t="shared" si="0"/>
        <v>44014MRestrictions</v>
      </c>
      <c r="B18" s="9">
        <v>44014</v>
      </c>
      <c r="C18" t="s">
        <v>8</v>
      </c>
      <c r="D18" t="s">
        <v>5</v>
      </c>
      <c r="E18">
        <v>2</v>
      </c>
    </row>
    <row r="19" spans="1:5" x14ac:dyDescent="0.3">
      <c r="A19" t="str">
        <f t="shared" si="0"/>
        <v>44014MAides UP</v>
      </c>
      <c r="B19" s="9">
        <v>44014</v>
      </c>
      <c r="C19" t="s">
        <v>8</v>
      </c>
      <c r="D19" t="s">
        <v>3</v>
      </c>
      <c r="E19">
        <v>1</v>
      </c>
    </row>
    <row r="20" spans="1:5" x14ac:dyDescent="0.3">
      <c r="A20" t="str">
        <f t="shared" si="0"/>
        <v>44014MTechniciens</v>
      </c>
      <c r="B20" s="9">
        <v>44014</v>
      </c>
      <c r="C20" t="s">
        <v>8</v>
      </c>
      <c r="D20" t="s">
        <v>6</v>
      </c>
      <c r="E20">
        <v>0</v>
      </c>
    </row>
    <row r="21" spans="1:5" x14ac:dyDescent="0.3">
      <c r="A21" t="str">
        <f t="shared" si="0"/>
        <v>44014AMStatutaires</v>
      </c>
      <c r="B21" s="9">
        <v>44014</v>
      </c>
      <c r="C21" t="s">
        <v>7</v>
      </c>
      <c r="D21" t="s">
        <v>2</v>
      </c>
      <c r="E21">
        <v>0</v>
      </c>
    </row>
    <row r="22" spans="1:5" x14ac:dyDescent="0.3">
      <c r="A22" t="str">
        <f t="shared" si="0"/>
        <v>44014AMInt Opé</v>
      </c>
      <c r="B22" s="9">
        <v>44014</v>
      </c>
      <c r="C22" t="s">
        <v>7</v>
      </c>
      <c r="D22" t="s">
        <v>4</v>
      </c>
      <c r="E22">
        <v>2</v>
      </c>
    </row>
    <row r="23" spans="1:5" x14ac:dyDescent="0.3">
      <c r="A23" t="str">
        <f t="shared" si="0"/>
        <v>44014AmRestrictions</v>
      </c>
      <c r="B23" s="9">
        <v>44014</v>
      </c>
      <c r="C23" t="s">
        <v>10</v>
      </c>
      <c r="D23" t="s">
        <v>5</v>
      </c>
      <c r="E23">
        <v>2</v>
      </c>
    </row>
    <row r="24" spans="1:5" x14ac:dyDescent="0.3">
      <c r="A24" t="str">
        <f t="shared" si="0"/>
        <v>44014AMAides UP</v>
      </c>
      <c r="B24" s="9">
        <v>44014</v>
      </c>
      <c r="C24" t="s">
        <v>7</v>
      </c>
      <c r="D24" t="s">
        <v>3</v>
      </c>
      <c r="E24">
        <v>2</v>
      </c>
    </row>
    <row r="25" spans="1:5" x14ac:dyDescent="0.3">
      <c r="A25" t="str">
        <f t="shared" si="0"/>
        <v>44014AMTechniciens</v>
      </c>
      <c r="B25" s="9">
        <v>44014</v>
      </c>
      <c r="C25" t="s">
        <v>7</v>
      </c>
      <c r="D25" t="s">
        <v>6</v>
      </c>
      <c r="E25">
        <v>0</v>
      </c>
    </row>
    <row r="26" spans="1:5" x14ac:dyDescent="0.3">
      <c r="A26" t="str">
        <f t="shared" si="0"/>
        <v>44014NStatutaires</v>
      </c>
      <c r="B26" s="9">
        <v>44014</v>
      </c>
      <c r="C26" t="s">
        <v>9</v>
      </c>
      <c r="D26" t="s">
        <v>2</v>
      </c>
      <c r="E26">
        <v>0</v>
      </c>
    </row>
    <row r="27" spans="1:5" x14ac:dyDescent="0.3">
      <c r="A27" t="str">
        <f t="shared" si="0"/>
        <v>44014NInt Opé</v>
      </c>
      <c r="B27" s="9">
        <v>44014</v>
      </c>
      <c r="C27" t="s">
        <v>9</v>
      </c>
      <c r="D27" t="s">
        <v>4</v>
      </c>
      <c r="E27">
        <v>0</v>
      </c>
    </row>
    <row r="28" spans="1:5" x14ac:dyDescent="0.3">
      <c r="A28" t="str">
        <f t="shared" si="0"/>
        <v>44014NRestrictions</v>
      </c>
      <c r="B28" s="9">
        <v>44014</v>
      </c>
      <c r="C28" t="s">
        <v>9</v>
      </c>
      <c r="D28" t="s">
        <v>5</v>
      </c>
      <c r="E28">
        <v>4</v>
      </c>
    </row>
    <row r="29" spans="1:5" x14ac:dyDescent="0.3">
      <c r="A29" t="str">
        <f t="shared" si="0"/>
        <v>44014NAides UP</v>
      </c>
      <c r="B29" s="9">
        <v>44014</v>
      </c>
      <c r="C29" t="s">
        <v>9</v>
      </c>
      <c r="D29" t="s">
        <v>3</v>
      </c>
      <c r="E29">
        <v>4</v>
      </c>
    </row>
    <row r="30" spans="1:5" x14ac:dyDescent="0.3">
      <c r="A30" t="str">
        <f t="shared" si="0"/>
        <v>44014NTechniciens</v>
      </c>
      <c r="B30" s="9">
        <v>44014</v>
      </c>
      <c r="C30" t="s">
        <v>9</v>
      </c>
      <c r="D30" t="s">
        <v>6</v>
      </c>
      <c r="E3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Effectifs S+1</vt:lpstr>
      <vt:lpstr>Sources</vt:lpstr>
      <vt:lpstr>Calendrier</vt:lpstr>
      <vt:lpstr>Base</vt:lpstr>
    </vt:vector>
  </TitlesOfParts>
  <Company>L'Oréal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BOYER Camille Marie</dc:creator>
  <cp:lastModifiedBy>Lemarchand, Gautier</cp:lastModifiedBy>
  <dcterms:created xsi:type="dcterms:W3CDTF">2020-07-06T12:40:46Z</dcterms:created>
  <dcterms:modified xsi:type="dcterms:W3CDTF">2020-07-07T07:19:50Z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iteId">
    <vt:lpwstr>e4e1abd9-eac7-4a71-ab52-da5c998aa7ba</vt:lpwstr>
  </property>
  <property fmtid="{D5CDD505-2E9C-101B-9397-08002B2CF9AE}" pid="4" name="MSIP_Label_f43b7177-c66c-4b22-a350-7ee86f9a1e74_Owner">
    <vt:lpwstr>camille-marie.boyer@loreal.com</vt:lpwstr>
  </property>
  <property fmtid="{D5CDD505-2E9C-101B-9397-08002B2CF9AE}" pid="5" name="MSIP_Label_f43b7177-c66c-4b22-a350-7ee86f9a1e74_SetDate">
    <vt:lpwstr>2020-07-06T18:02:24.4649830Z</vt:lpwstr>
  </property>
  <property fmtid="{D5CDD505-2E9C-101B-9397-08002B2CF9AE}" pid="6" name="MSIP_Label_f43b7177-c66c-4b22-a350-7ee86f9a1e74_Name">
    <vt:lpwstr>C1 - Internal use</vt:lpwstr>
  </property>
  <property fmtid="{D5CDD505-2E9C-101B-9397-08002B2CF9AE}" pid="7" name="MSIP_Label_f43b7177-c66c-4b22-a350-7ee86f9a1e74_Application">
    <vt:lpwstr>Microsoft Azure Information Protection</vt:lpwstr>
  </property>
  <property fmtid="{D5CDD505-2E9C-101B-9397-08002B2CF9AE}" pid="8" name="MSIP_Label_f43b7177-c66c-4b22-a350-7ee86f9a1e74_ActionId">
    <vt:lpwstr>98d5e998-263c-4ab4-94d5-ccde7509612e</vt:lpwstr>
  </property>
  <property fmtid="{D5CDD505-2E9C-101B-9397-08002B2CF9AE}" pid="9" name="MSIP_Label_f43b7177-c66c-4b22-a350-7ee86f9a1e74_Extended_MSFT_Method">
    <vt:lpwstr>Automatic</vt:lpwstr>
  </property>
  <property fmtid="{D5CDD505-2E9C-101B-9397-08002B2CF9AE}" pid="10" name="Sensitivity">
    <vt:lpwstr>C1 - Internal use</vt:lpwstr>
  </property>
</Properties>
</file>