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38400" windowHeight="12132" tabRatio="653" activeTab="15"/>
  </bookViews>
  <sheets>
    <sheet name="Accueil" sheetId="1" r:id="rId1"/>
    <sheet name="N°16" sheetId="28" r:id="rId2"/>
    <sheet name="BL F" sheetId="24" state="hidden" r:id="rId3"/>
    <sheet name="n° 4" sheetId="2" r:id="rId4"/>
    <sheet name="BL M" sheetId="25" state="hidden" r:id="rId5"/>
    <sheet name="n° 5" sheetId="8" r:id="rId6"/>
    <sheet name="n° 6" sheetId="9" r:id="rId7"/>
    <sheet name="n° 7" sheetId="10" r:id="rId8"/>
    <sheet name="n° 8" sheetId="15" r:id="rId9"/>
    <sheet name="n° 9" sheetId="16" r:id="rId10"/>
    <sheet name="n° 10" sheetId="17" r:id="rId11"/>
    <sheet name="n° 11" sheetId="19" r:id="rId12"/>
    <sheet name="n° 12" sheetId="20" r:id="rId13"/>
    <sheet name="n° 13" sheetId="21" r:id="rId14"/>
    <sheet name="n° 14" sheetId="22" r:id="rId15"/>
    <sheet name="Etiquette" sheetId="18" r:id="rId16"/>
    <sheet name="Récap" sheetId="23" r:id="rId17"/>
  </sheets>
  <definedNames>
    <definedName name="Choix_BL">OFFSET(Accueil!$B$2,0,0,COUNTA(Accueil!$B:$B)-1,1)</definedName>
    <definedName name="_xlnm.Print_Area" localSheetId="14">'n° 14'!$A$1:$L$25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28" l="1"/>
  <c r="I27" i="28"/>
  <c r="H27" i="28"/>
  <c r="F27" i="28"/>
  <c r="E27" i="28"/>
  <c r="I26" i="28"/>
  <c r="H26" i="28"/>
  <c r="F26" i="28"/>
  <c r="E26" i="28"/>
  <c r="I25" i="28"/>
  <c r="H25" i="28"/>
  <c r="F25" i="28"/>
  <c r="E25" i="28"/>
  <c r="I24" i="28"/>
  <c r="H24" i="28"/>
  <c r="F24" i="28"/>
  <c r="E24" i="28"/>
  <c r="I23" i="28"/>
  <c r="H23" i="28"/>
  <c r="F23" i="28"/>
  <c r="E23" i="28"/>
  <c r="I22" i="28"/>
  <c r="H22" i="28"/>
  <c r="F22" i="28"/>
  <c r="E22" i="28"/>
  <c r="I21" i="28"/>
  <c r="H21" i="28"/>
  <c r="F21" i="28"/>
  <c r="E21" i="28"/>
  <c r="I20" i="28"/>
  <c r="H20" i="28"/>
  <c r="F20" i="28"/>
  <c r="E20" i="28"/>
  <c r="I19" i="28"/>
  <c r="H19" i="28"/>
  <c r="F19" i="28"/>
  <c r="E19" i="28"/>
  <c r="I18" i="28"/>
  <c r="H18" i="28"/>
  <c r="F18" i="28"/>
  <c r="E18" i="28"/>
  <c r="I17" i="28"/>
  <c r="H17" i="28"/>
  <c r="F17" i="28"/>
  <c r="E17" i="28"/>
  <c r="I16" i="28"/>
  <c r="H16" i="28"/>
  <c r="F16" i="28"/>
  <c r="E16" i="28"/>
  <c r="I15" i="28"/>
  <c r="H15" i="28"/>
  <c r="F15" i="28"/>
  <c r="E15" i="28"/>
  <c r="I14" i="28"/>
  <c r="H14" i="28"/>
  <c r="F14" i="28"/>
  <c r="E14" i="28"/>
  <c r="I13" i="28"/>
  <c r="H13" i="28"/>
  <c r="F13" i="28"/>
  <c r="E13" i="28"/>
  <c r="I12" i="28"/>
  <c r="H12" i="28"/>
  <c r="E12" i="28"/>
  <c r="I11" i="28"/>
  <c r="H11" i="28"/>
  <c r="E11" i="28"/>
  <c r="I10" i="28"/>
  <c r="H10" i="28"/>
  <c r="F10" i="28"/>
  <c r="E10" i="28"/>
  <c r="C5" i="28"/>
  <c r="C25" i="28" s="1"/>
  <c r="C22" i="28" s="1"/>
  <c r="C19" i="28" s="1"/>
  <c r="C16" i="28" s="1"/>
  <c r="C13" i="28" s="1"/>
  <c r="C10" i="28" s="1"/>
  <c r="G29" i="28" l="1"/>
  <c r="B29" i="25" l="1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A6" i="1" l="1"/>
  <c r="A5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G23" i="20" s="1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G23" i="15" s="1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 s="1"/>
  <c r="I17" i="8"/>
  <c r="E18" i="8"/>
  <c r="F18" i="8"/>
  <c r="H18" i="8" s="1"/>
  <c r="I18" i="8"/>
  <c r="I20" i="2"/>
  <c r="F20" i="2"/>
  <c r="H20" i="2" s="1"/>
  <c r="E20" i="2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F15" i="8"/>
  <c r="H15" i="8" s="1"/>
  <c r="E15" i="8"/>
  <c r="I14" i="8"/>
  <c r="F14" i="8"/>
  <c r="H14" i="8" s="1"/>
  <c r="E14" i="8"/>
  <c r="I13" i="8"/>
  <c r="H13" i="8"/>
  <c r="F13" i="8"/>
  <c r="E13" i="8"/>
  <c r="I12" i="8"/>
  <c r="F12" i="8"/>
  <c r="H12" i="8" s="1"/>
  <c r="E12" i="8"/>
  <c r="I11" i="8"/>
  <c r="F11" i="8"/>
  <c r="H11" i="8" s="1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H11" i="2" s="1"/>
  <c r="F12" i="2"/>
  <c r="F13" i="2"/>
  <c r="F14" i="2"/>
  <c r="H14" i="2" s="1"/>
  <c r="F15" i="2"/>
  <c r="H15" i="2" s="1"/>
  <c r="F16" i="2"/>
  <c r="F17" i="2"/>
  <c r="H17" i="2" s="1"/>
  <c r="F18" i="2"/>
  <c r="H18" i="2" s="1"/>
  <c r="F19" i="2"/>
  <c r="F21" i="2"/>
  <c r="H21" i="2" s="1"/>
  <c r="H12" i="2"/>
  <c r="H13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<sst xmlns="http://schemas.openxmlformats.org/spreadsheetml/2006/main" count="538" uniqueCount="63">
  <si>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</si>
  <si>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</si>
  <si>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</si>
  <si>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</si>
  <si>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</si>
  <si>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</si>
  <si>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</si>
  <si>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</si>
  <si>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</si>
  <si>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</si>
  <si>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</si>
  <si>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</si>
  <si>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</si>
  <si>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</si>
  <si>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</si>
  <si>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</si>
  <si>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</si>
  <si>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</si>
  <si>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</si>
  <si>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</si>
  <si>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</si>
  <si>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</si>
  <si>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</si>
  <si>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</si>
  <si>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</si>
  <si>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</si>
  <si>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</si>
  <si>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</si>
  <si>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</si>
  <si>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</si>
  <si>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</si>
  <si>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>CALIBRE</t>
  </si>
  <si>
    <t>POIDS DU COLIS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</si>
  <si>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</si>
  <si>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</si>
  <si>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</si>
  <si>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</si>
  <si>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</si>
  <si>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</si>
  <si>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</si>
  <si>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</si>
  <si>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</si>
  <si>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</si>
  <si>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</si>
  <si>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</si>
  <si>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</si>
  <si>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</si>
  <si>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</si>
  <si>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</si>
  <si>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</si>
  <si>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</si>
  <si>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SAISIE</t>
  </si>
  <si>
    <t>n°</t>
  </si>
  <si>
    <t>°</t>
  </si>
  <si>
    <t>n° 1</t>
  </si>
  <si>
    <t>n° 2</t>
  </si>
  <si>
    <t>n° 3</t>
  </si>
  <si>
    <t>N°16</t>
  </si>
  <si>
    <t>BL</t>
  </si>
  <si>
    <t>Choix BL</t>
  </si>
  <si>
    <t>Nb colis</t>
  </si>
  <si>
    <t>Poids (Kg)</t>
  </si>
  <si>
    <t>6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</si>
</sst>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19" xfId="0" applyFont="1" applyBorder="1"/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20" xfId="0" applyFont="1" applyBorder="1"/>
    <xf numFmtId="0" fontId="3" fillId="0" borderId="21" xfId="0" applyFont="1" applyBorder="1"/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4" fontId="3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3" fillId="0" borderId="2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1" fillId="0" borderId="2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3" fillId="0" borderId="0" xfId="0" applyNumberFormat="1" applyFont="1" applyBorder="1"/>
    <xf numFmtId="0" fontId="3" fillId="0" borderId="7" xfId="0" applyNumberFormat="1" applyFont="1" applyBorder="1"/>
    <xf numFmtId="0" fontId="3" fillId="0" borderId="1" xfId="0" applyNumberFormat="1" applyFont="1" applyBorder="1"/>
    <xf numFmtId="0" fontId="11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0" fillId="3" borderId="3" xfId="0" applyFill="1" applyBorder="1" applyAlignment="1">
      <alignment vertical="center"/>
    </xf>
    <xf numFmtId="0" fontId="0" fillId="0" borderId="29" xfId="0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0" xfId="0" applyFill="1"/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3" fillId="4" borderId="27" xfId="0" applyFont="1" applyFill="1" applyBorder="1" applyAlignment="1">
      <alignment horizontal="center"/>
    </xf>
    <xf numFmtId="0" fontId="12" fillId="4" borderId="28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8</xdr:row>
          <xdr:rowOff>121920</xdr:rowOff>
        </xdr:from>
        <xdr:to>
          <xdr:col>6</xdr:col>
          <xdr:colOff>746760</xdr:colOff>
          <xdr:row>12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160020</xdr:rowOff>
        </xdr:from>
        <xdr:to>
          <xdr:col>6</xdr:col>
          <xdr:colOff>746760</xdr:colOff>
          <xdr:row>7</xdr:row>
          <xdr:rowOff>175260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514350</xdr:colOff>
      <xdr:row>10</xdr:row>
      <xdr:rowOff>19050</xdr:rowOff>
    </xdr:from>
    <xdr:to>
      <xdr:col>15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5467350" y="1924050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Par semaine 1 ou 2 clients</a:t>
          </a:r>
          <a:r>
            <a:rPr lang="fr-FR" sz="1100" baseline="0"/>
            <a:t> sont possible..</a:t>
          </a:r>
        </a:p>
        <a:p>
          <a:r>
            <a:rPr lang="fr-FR" sz="1100" baseline="0"/>
            <a:t>- Les livraisons s'effectuent toujours le Lundi et le Jeudi // On ramasse durant 3 jours (mardi, mercredi,jeudi) c'est livré le jeudi, puis 4 jours (vendredi,samedi,dimanche,lundi) c'est livré le lundi</a:t>
          </a:r>
        </a:p>
        <a:p>
          <a:r>
            <a:rPr lang="fr-FR" sz="1100"/>
            <a:t>- Il y a seulement 2 calibres 14/21 et 14/30</a:t>
          </a:r>
        </a:p>
        <a:p>
          <a:r>
            <a:rPr lang="fr-FR" sz="1100"/>
            <a:t>-Tous les jours ont remplie le nombre de colis (un colis contient</a:t>
          </a:r>
          <a:r>
            <a:rPr lang="fr-FR" sz="1100" baseline="0"/>
            <a:t> souvent 10Kg)</a:t>
          </a:r>
        </a:p>
        <a:p>
          <a:r>
            <a:rPr lang="fr-FR" sz="1100" baseline="0"/>
            <a:t>- Pour chaque colis il faut une étiquette suivent le calibre (gérer par la feuille étiquette mais ça ne sort pas toujours le bon nombre..</a:t>
          </a:r>
          <a:endParaRPr lang="fr-FR" sz="1100"/>
        </a:p>
      </xdr:txBody>
    </xdr:sp>
    <xdr:clientData/>
  </xdr:twoCellAnchor>
  <xdr:twoCellAnchor>
    <xdr:from>
      <xdr:col>8</xdr:col>
      <xdr:colOff>611505</xdr:colOff>
      <xdr:row>18</xdr:row>
      <xdr:rowOff>93345</xdr:rowOff>
    </xdr:from>
    <xdr:to>
      <xdr:col>15</xdr:col>
      <xdr:colOff>211455</xdr:colOff>
      <xdr:row>26</xdr:row>
      <xdr:rowOff>112395</xdr:rowOff>
    </xdr:to>
    <xdr:sp macro="" textlink="">
      <xdr:nvSpPr>
        <xdr:cNvPr id="6" name="ZoneTexte 5"/>
        <xdr:cNvSpPr txBox="1"/>
      </xdr:nvSpPr>
      <xdr:spPr>
        <a:xfrm>
          <a:off x="6478905" y="3430905"/>
          <a:ext cx="5147310" cy="14820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PB, je dois me taper tous les BL</a:t>
          </a:r>
          <a:r>
            <a:rPr lang="fr-FR" sz="1100" baseline="0"/>
            <a:t> (nouvelle feuille) à la main.. Une 3 lignes ou 4 lignes (lundi ou jeudi) puis chercher les dates de livraison</a:t>
          </a:r>
        </a:p>
        <a:p>
          <a:endParaRPr lang="fr-FR" sz="1100" baseline="0"/>
        </a:p>
        <a:p>
          <a:r>
            <a:rPr lang="fr-FR" sz="1100" baseline="0"/>
            <a:t>Redire mon nombre de colis pour imprimer mes étiquettes...</a:t>
          </a: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</xdr:colOff>
          <xdr:row>20</xdr:row>
          <xdr:rowOff>7620</xdr:rowOff>
        </xdr:from>
        <xdr:to>
          <xdr:col>6</xdr:col>
          <xdr:colOff>746760</xdr:colOff>
          <xdr:row>20</xdr:row>
          <xdr:rowOff>182880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1"/>
  <sheetViews>
    <sheetView workbookViewId="0">
      <selection activeCell="F18" sqref="F18"/>
    </sheetView>
  </sheetViews>
  <sheetFormatPr baseColWidth="10" defaultRowHeight="14.4" x14ac:dyDescent="0.3"/>
  <cols>
    <col min="1" max="1" width="10.6640625" bestFit="1" customWidth="1"/>
    <col min="2" max="2" width="5.6640625" customWidth="1"/>
    <col min="3" max="3" width="11.44140625" style="33"/>
  </cols>
  <sheetData>
    <row r="1" spans="1:8" x14ac:dyDescent="0.3">
      <c r="B1" s="101" t="s">
        <v>58</v>
      </c>
      <c r="C1" s="33" t="s">
        <v>48</v>
      </c>
    </row>
    <row r="2" spans="1:8" x14ac:dyDescent="0.3">
      <c r="B2" t="s">
        <v>54</v>
      </c>
      <c r="C2" s="33" t="s">
        <v>33</v>
      </c>
    </row>
    <row r="3" spans="1:8" x14ac:dyDescent="0.3">
      <c r="B3" t="s">
        <v>55</v>
      </c>
      <c r="C3" s="33" t="s">
        <v>33</v>
      </c>
    </row>
    <row r="4" spans="1:8" x14ac:dyDescent="0.3">
      <c r="B4" t="s">
        <v>56</v>
      </c>
      <c r="C4" s="33" t="s">
        <v>33</v>
      </c>
    </row>
    <row r="5" spans="1:8" x14ac:dyDescent="0.3">
      <c r="A5" s="86">
        <f>'n° 4'!$C$5</f>
        <v>43703</v>
      </c>
      <c r="B5" t="s">
        <v>0</v>
      </c>
      <c r="C5" s="33" t="s">
        <v>38</v>
      </c>
    </row>
    <row r="6" spans="1:8" x14ac:dyDescent="0.3">
      <c r="A6" s="86">
        <f>'n° 5'!$C$5</f>
        <v>43706</v>
      </c>
      <c r="B6" t="s">
        <v>19</v>
      </c>
      <c r="C6" s="33" t="s">
        <v>33</v>
      </c>
    </row>
    <row r="7" spans="1:8" x14ac:dyDescent="0.3">
      <c r="B7" t="s">
        <v>20</v>
      </c>
    </row>
    <row r="8" spans="1:8" x14ac:dyDescent="0.3">
      <c r="B8" t="s">
        <v>21</v>
      </c>
    </row>
    <row r="9" spans="1:8" x14ac:dyDescent="0.3">
      <c r="B9" t="s">
        <v>22</v>
      </c>
    </row>
    <row r="10" spans="1:8" x14ac:dyDescent="0.3">
      <c r="B10" t="s">
        <v>23</v>
      </c>
    </row>
    <row r="11" spans="1:8" x14ac:dyDescent="0.3">
      <c r="B11" t="s">
        <v>24</v>
      </c>
    </row>
    <row r="12" spans="1:8" x14ac:dyDescent="0.3">
      <c r="B12" t="s">
        <v>34</v>
      </c>
      <c r="H12" s="49"/>
    </row>
    <row r="13" spans="1:8" ht="15" thickBot="1" x14ac:dyDescent="0.35">
      <c r="B13" t="s">
        <v>35</v>
      </c>
    </row>
    <row r="14" spans="1:8" ht="15" thickBot="1" x14ac:dyDescent="0.35">
      <c r="B14" t="s">
        <v>36</v>
      </c>
      <c r="E14" s="106" t="s">
        <v>51</v>
      </c>
      <c r="F14" s="107"/>
      <c r="G14" s="108"/>
    </row>
    <row r="15" spans="1:8" ht="15" thickBot="1" x14ac:dyDescent="0.35">
      <c r="B15" t="s">
        <v>37</v>
      </c>
      <c r="E15" s="94" t="s">
        <v>59</v>
      </c>
      <c r="F15" s="111" t="s">
        <v>57</v>
      </c>
      <c r="G15" s="112"/>
    </row>
    <row r="16" spans="1:8" ht="15" thickBot="1" x14ac:dyDescent="0.35">
      <c r="B16" t="s">
        <v>57</v>
      </c>
      <c r="E16" s="94" t="s">
        <v>15</v>
      </c>
      <c r="F16" s="109">
        <v>43712</v>
      </c>
      <c r="G16" s="110"/>
    </row>
    <row r="17" spans="5:7" ht="15" thickBot="1" x14ac:dyDescent="0.35">
      <c r="E17" s="104" t="s">
        <v>8</v>
      </c>
      <c r="F17" s="97" t="s">
        <v>60</v>
      </c>
      <c r="G17" s="99" t="s">
        <v>61</v>
      </c>
    </row>
    <row r="18" spans="5:7" ht="15" thickBot="1" x14ac:dyDescent="0.35">
      <c r="E18" s="105"/>
      <c r="F18" s="100">
        <v>4</v>
      </c>
      <c r="G18" s="98">
        <v>6</v>
      </c>
    </row>
    <row r="19" spans="5:7" ht="15" thickBot="1" x14ac:dyDescent="0.35">
      <c r="E19" s="104" t="s">
        <v>9</v>
      </c>
      <c r="F19" s="97" t="s">
        <v>60</v>
      </c>
      <c r="G19" s="99" t="s">
        <v>61</v>
      </c>
    </row>
    <row r="20" spans="5:7" ht="15" thickBot="1" x14ac:dyDescent="0.35">
      <c r="E20" s="105"/>
      <c r="F20" s="100">
        <v>6</v>
      </c>
      <c r="G20" s="98">
        <v>10</v>
      </c>
    </row>
    <row r="21" spans="5:7" ht="15" thickBot="1" x14ac:dyDescent="0.35">
      <c r="E21" s="91"/>
      <c r="F21" s="93"/>
      <c r="G21" s="92"/>
    </row>
  </sheetData>
  <mergeCells count="5">
    <mergeCell ref="E17:E18"/>
    <mergeCell ref="E19:E20"/>
    <mergeCell ref="E14:G14"/>
    <mergeCell ref="F16:G16"/>
    <mergeCell ref="F15:G15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dataValidations count="2">
    <dataValidation type="list" allowBlank="1" showInputMessage="1" showErrorMessage="1" sqref="F15:G15">
      <formula1>Choix_BL</formula1>
    </dataValidation>
    <dataValidation type="list" allowBlank="1" showInputMessage="1" showErrorMessage="1" sqref="G18 G20">
      <formula1>"6,10"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7620</xdr:colOff>
                    <xdr:row>8</xdr:row>
                    <xdr:rowOff>121920</xdr:rowOff>
                  </from>
                  <to>
                    <xdr:col>6</xdr:col>
                    <xdr:colOff>746760</xdr:colOff>
                    <xdr:row>12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BL">
                <anchor moveWithCells="1" sizeWithCells="1">
                  <from>
                    <xdr:col>4</xdr:col>
                    <xdr:colOff>7620</xdr:colOff>
                    <xdr:row>3</xdr:row>
                    <xdr:rowOff>160020</xdr:rowOff>
                  </from>
                  <to>
                    <xdr:col>6</xdr:col>
                    <xdr:colOff>746760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PoidsEtCalibre">
                <anchor moveWithCells="1" sizeWithCells="1">
                  <from>
                    <xdr:col>4</xdr:col>
                    <xdr:colOff>22860</xdr:colOff>
                    <xdr:row>20</xdr:row>
                    <xdr:rowOff>7620</xdr:rowOff>
                  </from>
                  <to>
                    <xdr:col>6</xdr:col>
                    <xdr:colOff>746760</xdr:colOff>
                    <xdr:row>20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O31"/>
  <sheetViews>
    <sheetView topLeftCell="A4" workbookViewId="0">
      <selection activeCell="D10" sqref="D10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6">
        <v>43717</v>
      </c>
    </row>
    <row r="2" spans="1:15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49</v>
      </c>
      <c r="O2">
        <v>6</v>
      </c>
    </row>
    <row r="3" spans="1:15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96" t="s">
        <v>52</v>
      </c>
      <c r="K3" s="95" t="s">
        <v>57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>
        <v>4</v>
      </c>
      <c r="E11" s="31" t="str">
        <f t="shared" ref="E11:E27" si="0">IF(ISBLANK(D11),"","*")</f>
        <v>*</v>
      </c>
      <c r="F11" s="23">
        <v>6</v>
      </c>
      <c r="G11" s="7"/>
      <c r="H11" s="56">
        <f t="shared" ref="H11:H27" si="1">IF(ISBLANK($D11),"",($D11*$F11))</f>
        <v>24</v>
      </c>
      <c r="I11" s="57" t="str">
        <f t="shared" ref="I11:I27" si="2">IF(ISBLANK(D11),"","Kg")</f>
        <v>Kg</v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>
        <v>6</v>
      </c>
      <c r="E12" s="41" t="str">
        <f t="shared" si="0"/>
        <v>*</v>
      </c>
      <c r="F12" s="42">
        <v>10</v>
      </c>
      <c r="G12" s="20"/>
      <c r="H12" s="56">
        <f t="shared" si="1"/>
        <v>60</v>
      </c>
      <c r="I12" s="57" t="str">
        <f t="shared" si="2"/>
        <v>Kg</v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ref="F13:F27" si="3">IF(ISBLANK(D13),"","10")</f>
        <v/>
      </c>
      <c r="G13" s="7"/>
      <c r="H13" s="34" t="str">
        <f t="shared" si="1"/>
        <v/>
      </c>
      <c r="I13" s="35" t="str">
        <f t="shared" si="2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3"/>
        <v/>
      </c>
      <c r="G14" s="7"/>
      <c r="H14" s="56" t="str">
        <f t="shared" si="1"/>
        <v/>
      </c>
      <c r="I14" s="57" t="str">
        <f t="shared" si="2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3"/>
        <v/>
      </c>
      <c r="G15" s="7"/>
      <c r="H15" s="58" t="str">
        <f t="shared" si="1"/>
        <v/>
      </c>
      <c r="I15" s="59" t="str">
        <f t="shared" si="2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3"/>
        <v/>
      </c>
      <c r="G16" s="5"/>
      <c r="H16" s="34" t="str">
        <f t="shared" si="1"/>
        <v/>
      </c>
      <c r="I16" s="35" t="str">
        <f t="shared" si="2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3"/>
        <v/>
      </c>
      <c r="G17" s="10"/>
      <c r="H17" s="56" t="str">
        <f t="shared" si="1"/>
        <v/>
      </c>
      <c r="I17" s="57" t="str">
        <f t="shared" si="2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3"/>
        <v/>
      </c>
      <c r="G18" s="10"/>
      <c r="H18" s="56" t="str">
        <f t="shared" si="1"/>
        <v/>
      </c>
      <c r="I18" s="57" t="str">
        <f t="shared" si="2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3"/>
        <v/>
      </c>
      <c r="G19" s="5"/>
      <c r="H19" s="34" t="str">
        <f t="shared" si="1"/>
        <v/>
      </c>
      <c r="I19" s="35" t="str">
        <f t="shared" si="2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3"/>
        <v/>
      </c>
      <c r="G20" s="10"/>
      <c r="H20" s="56" t="str">
        <f t="shared" si="1"/>
        <v/>
      </c>
      <c r="I20" s="57" t="str">
        <f t="shared" si="2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3"/>
        <v/>
      </c>
      <c r="G21" s="10"/>
      <c r="H21" s="56" t="str">
        <f t="shared" si="1"/>
        <v/>
      </c>
      <c r="I21" s="57" t="str">
        <f t="shared" si="2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3"/>
        <v/>
      </c>
      <c r="G22" s="5"/>
      <c r="H22" s="34" t="str">
        <f t="shared" si="1"/>
        <v/>
      </c>
      <c r="I22" s="35" t="str">
        <f t="shared" si="2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0"/>
        <v/>
      </c>
      <c r="F23" s="23" t="str">
        <f t="shared" si="3"/>
        <v/>
      </c>
      <c r="G23" s="10"/>
      <c r="H23" s="56" t="str">
        <f t="shared" si="1"/>
        <v/>
      </c>
      <c r="I23" s="57" t="str">
        <f t="shared" si="2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0"/>
        <v/>
      </c>
      <c r="F24" s="23" t="str">
        <f t="shared" si="3"/>
        <v/>
      </c>
      <c r="G24" s="10"/>
      <c r="H24" s="56" t="str">
        <f t="shared" si="1"/>
        <v/>
      </c>
      <c r="I24" s="57" t="str">
        <f t="shared" si="2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3"/>
        <v/>
      </c>
      <c r="G25" s="4"/>
      <c r="H25" s="34" t="str">
        <f t="shared" si="1"/>
        <v/>
      </c>
      <c r="I25" s="35" t="str">
        <f t="shared" si="2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3"/>
        <v/>
      </c>
      <c r="G26" s="7"/>
      <c r="H26" s="56" t="str">
        <f t="shared" si="1"/>
        <v/>
      </c>
      <c r="I26" s="57" t="str">
        <f t="shared" si="2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3"/>
        <v/>
      </c>
      <c r="G27" s="20"/>
      <c r="H27" s="58" t="str">
        <f t="shared" si="1"/>
        <v/>
      </c>
      <c r="I27" s="59" t="str">
        <f t="shared" si="2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10</v>
      </c>
      <c r="C29" s="63"/>
      <c r="D29" s="64"/>
      <c r="E29" s="54"/>
      <c r="F29" s="53" t="s">
        <v>11</v>
      </c>
      <c r="G29" s="14">
        <f>SUM(H9:H27)</f>
        <v>84</v>
      </c>
      <c r="H29" s="130" t="s">
        <v>12</v>
      </c>
      <c r="I29" s="131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G1" sqref="G1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6">
        <v>43717</v>
      </c>
    </row>
    <row r="2" spans="1:15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49</v>
      </c>
      <c r="O2">
        <v>6</v>
      </c>
    </row>
    <row r="3" spans="1:15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96" t="s">
        <v>52</v>
      </c>
      <c r="K3" s="95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30" t="s">
        <v>12</v>
      </c>
      <c r="I29" s="131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5"/>
  <sheetViews>
    <sheetView topLeftCell="A4" workbookViewId="0">
      <selection activeCell="E11" sqref="E11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8.109375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5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5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5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5" ht="18.600000000000001" x14ac:dyDescent="0.45">
      <c r="A6" s="39"/>
      <c r="B6" s="7">
        <v>2</v>
      </c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5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  <c r="O11" t="s">
        <v>53</v>
      </c>
    </row>
    <row r="12" spans="1:15" ht="19.2" thickBot="1" x14ac:dyDescent="0.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5" ht="18.600000000000001" x14ac:dyDescent="0.45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5" ht="19.2" thickBot="1" x14ac:dyDescent="0.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5" ht="18.600000000000001" x14ac:dyDescent="0.45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19.2" thickBot="1" x14ac:dyDescent="0.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87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88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H2" sqref="H2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6">
        <v>43717</v>
      </c>
    </row>
    <row r="2" spans="1:15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49</v>
      </c>
      <c r="O2">
        <v>6</v>
      </c>
    </row>
    <row r="3" spans="1:15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96" t="s">
        <v>52</v>
      </c>
      <c r="K3" s="95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50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30" t="s">
        <v>12</v>
      </c>
      <c r="I29" s="131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43704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87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6"/>
      <c r="D12" s="87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65">
        <v>43705</v>
      </c>
      <c r="D13" s="89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8.600000000000001" x14ac:dyDescent="0.45">
      <c r="A14" s="43"/>
      <c r="B14" s="69"/>
      <c r="C14" s="66"/>
      <c r="D14" s="87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7"/>
      <c r="D15" s="88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8.600000000000001" x14ac:dyDescent="0.45">
      <c r="A16" s="43"/>
      <c r="B16" s="47"/>
      <c r="C16" s="65">
        <v>43706</v>
      </c>
      <c r="D16" s="89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8.600000000000001" x14ac:dyDescent="0.45">
      <c r="A17" s="43"/>
      <c r="B17" s="45"/>
      <c r="C17" s="49"/>
      <c r="D17" s="87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19.2" thickBot="1" x14ac:dyDescent="0.5">
      <c r="A18" s="44"/>
      <c r="B18" s="46"/>
      <c r="C18" s="50"/>
      <c r="D18" s="88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30" t="s">
        <v>12</v>
      </c>
      <c r="I20" s="131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43707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87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88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65">
        <v>43708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87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43709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87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43711</v>
      </c>
      <c r="D19" s="89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87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88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43711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87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43712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43713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88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0" t="s">
        <v>12</v>
      </c>
      <c r="I20" s="131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43718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87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43719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43720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88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0" t="s">
        <v>12</v>
      </c>
      <c r="I20" s="131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43721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8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43722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43723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8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43724</v>
      </c>
      <c r="D19" s="89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87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88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34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43725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87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43726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43727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88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0" t="s">
        <v>12</v>
      </c>
      <c r="I20" s="131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35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43728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8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43729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43730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8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43731</v>
      </c>
      <c r="D19" s="89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87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88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36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43732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87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43733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43734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88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0" t="s">
        <v>12</v>
      </c>
      <c r="I20" s="131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B18" sqref="B1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43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44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45</v>
      </c>
      <c r="B3" s="1"/>
      <c r="C3" s="2"/>
      <c r="D3" s="2"/>
      <c r="E3" s="28"/>
      <c r="F3" s="22"/>
      <c r="G3" s="2"/>
      <c r="H3" s="2"/>
      <c r="I3" s="2"/>
      <c r="J3" s="2"/>
      <c r="K3" s="3" t="s">
        <v>37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41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42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43704</v>
      </c>
      <c r="D10" s="89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8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88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43705</v>
      </c>
      <c r="D13" s="87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8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8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43706</v>
      </c>
      <c r="D16" s="89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8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8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43707</v>
      </c>
      <c r="D19" s="89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87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88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0" t="s">
        <v>12</v>
      </c>
      <c r="I23" s="131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2"/>
  <sheetViews>
    <sheetView tabSelected="1" zoomScaleNormal="100" zoomScaleSheetLayoutView="70" workbookViewId="0">
      <selection activeCell="A11" sqref="A11"/>
    </sheetView>
  </sheetViews>
  <sheetFormatPr baseColWidth="10" defaultRowHeight="14.4" x14ac:dyDescent="0.3"/>
  <cols>
    <col min="1" max="1" width="32.6640625" customWidth="1"/>
    <col min="2" max="2" width="21.6640625" customWidth="1"/>
    <col min="3" max="3" width="2.33203125" customWidth="1"/>
    <col min="4" max="4" width="11.6640625" customWidth="1"/>
  </cols>
  <sheetData>
    <row r="1" spans="1:4" ht="18" customHeight="1" x14ac:dyDescent="0.3">
      <c r="A1" s="73" t="s">
        <v>25</v>
      </c>
      <c r="B1" s="80" t="s">
        <v>26</v>
      </c>
      <c r="C1" s="80"/>
      <c r="D1" s="83" t="s">
        <v>27</v>
      </c>
    </row>
    <row r="2" spans="1:4" ht="18" customHeight="1" x14ac:dyDescent="0.3">
      <c r="A2" s="74" t="s">
        <v>43</v>
      </c>
      <c r="B2" s="82" t="s">
        <v>28</v>
      </c>
      <c r="C2" s="85">
        <v>1</v>
      </c>
      <c r="D2" s="84"/>
    </row>
    <row r="3" spans="1:4" ht="18" customHeight="1" x14ac:dyDescent="0.3">
      <c r="A3" s="75" t="s">
        <v>44</v>
      </c>
      <c r="B3" s="73" t="s">
        <v>29</v>
      </c>
      <c r="C3" s="132" t="s">
        <v>30</v>
      </c>
      <c r="D3" s="133"/>
    </row>
    <row r="4" spans="1:4" ht="18" customHeight="1" x14ac:dyDescent="0.3">
      <c r="A4" s="75" t="s">
        <v>45</v>
      </c>
      <c r="B4" s="76" t="s">
        <v>7</v>
      </c>
      <c r="C4" s="134">
        <v>2</v>
      </c>
      <c r="D4" s="135"/>
    </row>
    <row r="5" spans="1:4" ht="30" customHeight="1" x14ac:dyDescent="0.3">
      <c r="A5" s="81" t="s">
        <v>46</v>
      </c>
      <c r="B5" s="90" t="s">
        <v>40</v>
      </c>
      <c r="C5" s="136" t="s">
        <v>31</v>
      </c>
      <c r="D5" s="137"/>
    </row>
    <row r="6" spans="1:4" ht="18" customHeight="1" x14ac:dyDescent="0.3">
      <c r="A6" s="77" t="s">
        <v>39</v>
      </c>
      <c r="B6" s="73" t="s">
        <v>32</v>
      </c>
      <c r="C6" s="138"/>
      <c r="D6" s="139"/>
    </row>
    <row r="7" spans="1:4" ht="18" customHeight="1" x14ac:dyDescent="0.3">
      <c r="A7" s="78" t="s">
        <v>47</v>
      </c>
      <c r="B7" s="79" t="s">
        <v>62</v>
      </c>
      <c r="C7" s="140" t="s">
        <v>8</v>
      </c>
      <c r="D7" s="141"/>
    </row>
    <row r="8" spans="1:4" ht="7.05" customHeight="1" x14ac:dyDescent="0.3"/>
    <row r="9" spans="1:4" ht="18" customHeight="1" x14ac:dyDescent="0.3">
      <c r="A9" s="73" t="s">
        <v>25</v>
      </c>
      <c r="B9" s="103" t="s">
        <v>26</v>
      </c>
      <c r="C9" s="103"/>
      <c r="D9" s="83" t="s">
        <v>27</v>
      </c>
    </row>
    <row r="10" spans="1:4" ht="18" customHeight="1" x14ac:dyDescent="0.3">
      <c r="A10" s="74" t="s">
        <v>43</v>
      </c>
      <c r="B10" s="102" t="s">
        <v>28</v>
      </c>
      <c r="C10" s="85">
        <v>1</v>
      </c>
      <c r="D10" s="84"/>
    </row>
    <row r="11" spans="1:4" ht="18" customHeight="1" x14ac:dyDescent="0.3">
      <c r="A11" s="75" t="s">
        <v>44</v>
      </c>
      <c r="B11" s="73" t="s">
        <v>29</v>
      </c>
      <c r="C11" s="132" t="s">
        <v>30</v>
      </c>
      <c r="D11" s="133"/>
    </row>
    <row r="12" spans="1:4" ht="18" customHeight="1" x14ac:dyDescent="0.3">
      <c r="A12" s="75" t="s">
        <v>45</v>
      </c>
      <c r="B12" s="76" t="s">
        <v>7</v>
      </c>
      <c r="C12" s="134">
        <v>2</v>
      </c>
      <c r="D12" s="135"/>
    </row>
    <row r="13" spans="1:4" ht="30" customHeight="1" x14ac:dyDescent="0.3">
      <c r="A13" s="81" t="s">
        <v>46</v>
      </c>
      <c r="B13" s="90" t="s">
        <v>40</v>
      </c>
      <c r="C13" s="136" t="s">
        <v>31</v>
      </c>
      <c r="D13" s="137"/>
    </row>
    <row r="14" spans="1:4" ht="18" customHeight="1" x14ac:dyDescent="0.3">
      <c r="A14" s="77" t="s">
        <v>39</v>
      </c>
      <c r="B14" s="73" t="s">
        <v>32</v>
      </c>
      <c r="C14" s="138"/>
      <c r="D14" s="139"/>
    </row>
    <row r="15" spans="1:4" ht="18" customHeight="1" x14ac:dyDescent="0.3">
      <c r="A15" s="78" t="s">
        <v>47</v>
      </c>
      <c r="B15" s="79" t="s">
        <v>62</v>
      </c>
      <c r="C15" s="140" t="s">
        <v>8</v>
      </c>
      <c r="D15" s="141"/>
    </row>
    <row r="16" spans="1:4" ht="7.05" customHeight="1" x14ac:dyDescent="0.3"/>
    <row r="17" spans="1:4" ht="18" customHeight="1" x14ac:dyDescent="0.3">
      <c r="A17" s="73" t="s">
        <v>25</v>
      </c>
      <c r="B17" s="103" t="s">
        <v>26</v>
      </c>
      <c r="C17" s="103"/>
      <c r="D17" s="83" t="s">
        <v>27</v>
      </c>
    </row>
    <row r="18" spans="1:4" ht="18" customHeight="1" x14ac:dyDescent="0.3">
      <c r="A18" s="74" t="s">
        <v>43</v>
      </c>
      <c r="B18" s="102" t="s">
        <v>28</v>
      </c>
      <c r="C18" s="85">
        <v>1</v>
      </c>
      <c r="D18" s="84"/>
    </row>
    <row r="19" spans="1:4" ht="18" customHeight="1" x14ac:dyDescent="0.3">
      <c r="A19" s="75" t="s">
        <v>44</v>
      </c>
      <c r="B19" s="73" t="s">
        <v>29</v>
      </c>
      <c r="C19" s="132" t="s">
        <v>30</v>
      </c>
      <c r="D19" s="133"/>
    </row>
    <row r="20" spans="1:4" ht="18" customHeight="1" x14ac:dyDescent="0.3">
      <c r="A20" s="75" t="s">
        <v>45</v>
      </c>
      <c r="B20" s="76" t="s">
        <v>7</v>
      </c>
      <c r="C20" s="134">
        <v>2</v>
      </c>
      <c r="D20" s="135"/>
    </row>
    <row r="21" spans="1:4" ht="30" customHeight="1" x14ac:dyDescent="0.3">
      <c r="A21" s="81" t="s">
        <v>46</v>
      </c>
      <c r="B21" s="90" t="s">
        <v>40</v>
      </c>
      <c r="C21" s="136" t="s">
        <v>31</v>
      </c>
      <c r="D21" s="137"/>
    </row>
    <row r="22" spans="1:4" ht="18" customHeight="1" x14ac:dyDescent="0.3">
      <c r="A22" s="77" t="s">
        <v>39</v>
      </c>
      <c r="B22" s="73" t="s">
        <v>32</v>
      </c>
      <c r="C22" s="138"/>
      <c r="D22" s="139"/>
    </row>
    <row r="23" spans="1:4" ht="18" customHeight="1" x14ac:dyDescent="0.3">
      <c r="A23" s="78" t="s">
        <v>47</v>
      </c>
      <c r="B23" s="79" t="s">
        <v>62</v>
      </c>
      <c r="C23" s="140" t="s">
        <v>8</v>
      </c>
      <c r="D23" s="141"/>
    </row>
    <row r="24" spans="1:4" ht="7.05" customHeight="1" x14ac:dyDescent="0.3"/>
    <row r="25" spans="1:4" ht="18" customHeight="1" x14ac:dyDescent="0.3">
      <c r="A25" s="73" t="s">
        <v>25</v>
      </c>
      <c r="B25" s="103" t="s">
        <v>26</v>
      </c>
      <c r="C25" s="103"/>
      <c r="D25" s="83" t="s">
        <v>27</v>
      </c>
    </row>
    <row r="26" spans="1:4" ht="18" customHeight="1" x14ac:dyDescent="0.3">
      <c r="A26" s="74" t="s">
        <v>43</v>
      </c>
      <c r="B26" s="102" t="s">
        <v>28</v>
      </c>
      <c r="C26" s="85">
        <v>1</v>
      </c>
      <c r="D26" s="84"/>
    </row>
    <row r="27" spans="1:4" ht="18" customHeight="1" x14ac:dyDescent="0.3">
      <c r="A27" s="75" t="s">
        <v>44</v>
      </c>
      <c r="B27" s="73" t="s">
        <v>29</v>
      </c>
      <c r="C27" s="132" t="s">
        <v>30</v>
      </c>
      <c r="D27" s="133"/>
    </row>
    <row r="28" spans="1:4" ht="18" customHeight="1" x14ac:dyDescent="0.3">
      <c r="A28" s="75" t="s">
        <v>45</v>
      </c>
      <c r="B28" s="76" t="s">
        <v>7</v>
      </c>
      <c r="C28" s="134">
        <v>2</v>
      </c>
      <c r="D28" s="135"/>
    </row>
    <row r="29" spans="1:4" ht="30" customHeight="1" x14ac:dyDescent="0.3">
      <c r="A29" s="81" t="s">
        <v>46</v>
      </c>
      <c r="B29" s="90" t="s">
        <v>40</v>
      </c>
      <c r="C29" s="136" t="s">
        <v>31</v>
      </c>
      <c r="D29" s="137"/>
    </row>
    <row r="30" spans="1:4" ht="18" customHeight="1" x14ac:dyDescent="0.3">
      <c r="A30" s="77" t="s">
        <v>39</v>
      </c>
      <c r="B30" s="73" t="s">
        <v>32</v>
      </c>
      <c r="C30" s="138"/>
      <c r="D30" s="139"/>
    </row>
    <row r="31" spans="1:4" ht="18" customHeight="1" x14ac:dyDescent="0.3">
      <c r="A31" s="78" t="s">
        <v>47</v>
      </c>
      <c r="B31" s="79" t="s">
        <v>62</v>
      </c>
      <c r="C31" s="140" t="s">
        <v>8</v>
      </c>
      <c r="D31" s="141"/>
    </row>
    <row r="32" spans="1:4" ht="7.05" customHeight="1" x14ac:dyDescent="0.3"/>
  </sheetData>
  <mergeCells count="20">
    <mergeCell ref="C19:D19"/>
    <mergeCell ref="C11:D11"/>
    <mergeCell ref="C12:D12"/>
    <mergeCell ref="C13:D13"/>
    <mergeCell ref="C30:D30"/>
    <mergeCell ref="C31:D31"/>
    <mergeCell ref="C27:D27"/>
    <mergeCell ref="C28:D28"/>
    <mergeCell ref="C29:D29"/>
    <mergeCell ref="C23:D23"/>
    <mergeCell ref="C22:D22"/>
    <mergeCell ref="C21:D21"/>
    <mergeCell ref="C20:D20"/>
    <mergeCell ref="C14:D14"/>
    <mergeCell ref="C15:D15"/>
    <mergeCell ref="C3:D3"/>
    <mergeCell ref="C4:D4"/>
    <mergeCell ref="C5:D5"/>
    <mergeCell ref="C6:D6"/>
    <mergeCell ref="C7:D7"/>
  </mergeCells>
  <pageMargins left="0.25" right="0.25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3"/>
  <sheetViews>
    <sheetView workbookViewId="0">
      <selection activeCell="F32" sqref="F32"/>
    </sheetView>
  </sheetViews>
  <sheetFormatPr baseColWidth="10" defaultRowHeight="14.4" x14ac:dyDescent="0.3"/>
  <sheetData>
    <row r="1" spans="1:4" x14ac:dyDescent="0.3">
      <c r="B1" s="86"/>
    </row>
    <row r="2" spans="1:4" x14ac:dyDescent="0.3">
      <c r="A2" t="s">
        <v>57</v>
      </c>
      <c r="B2" s="86">
        <v>43712</v>
      </c>
      <c r="C2" t="s">
        <v>8</v>
      </c>
      <c r="D2">
        <v>24</v>
      </c>
    </row>
    <row r="3" spans="1:4" x14ac:dyDescent="0.3">
      <c r="B3" s="86"/>
      <c r="C3" t="s">
        <v>9</v>
      </c>
      <c r="D3">
        <v>36</v>
      </c>
    </row>
    <row r="4" spans="1:4" x14ac:dyDescent="0.3">
      <c r="A4" t="s">
        <v>57</v>
      </c>
      <c r="B4" s="86">
        <v>43712</v>
      </c>
      <c r="C4" t="s">
        <v>8</v>
      </c>
      <c r="D4">
        <v>24</v>
      </c>
    </row>
    <row r="5" spans="1:4" x14ac:dyDescent="0.3">
      <c r="B5" s="86"/>
      <c r="C5" t="s">
        <v>9</v>
      </c>
      <c r="D5">
        <v>36</v>
      </c>
    </row>
    <row r="6" spans="1:4" x14ac:dyDescent="0.3">
      <c r="A6" t="s">
        <v>57</v>
      </c>
      <c r="B6" s="86">
        <v>43712</v>
      </c>
      <c r="C6" t="s">
        <v>8</v>
      </c>
      <c r="D6">
        <v>24</v>
      </c>
    </row>
    <row r="7" spans="1:4" x14ac:dyDescent="0.3">
      <c r="B7" s="86"/>
      <c r="C7" t="s">
        <v>9</v>
      </c>
      <c r="D7">
        <v>36</v>
      </c>
    </row>
    <row r="8" spans="1:4" x14ac:dyDescent="0.3">
      <c r="A8" t="s">
        <v>57</v>
      </c>
      <c r="B8" s="86">
        <v>43712</v>
      </c>
      <c r="C8" t="s">
        <v>8</v>
      </c>
      <c r="D8">
        <v>24</v>
      </c>
    </row>
    <row r="9" spans="1:4" x14ac:dyDescent="0.3">
      <c r="B9" s="86"/>
      <c r="C9" t="s">
        <v>9</v>
      </c>
      <c r="D9">
        <v>36</v>
      </c>
    </row>
    <row r="10" spans="1:4" x14ac:dyDescent="0.3">
      <c r="A10" t="s">
        <v>57</v>
      </c>
      <c r="B10" s="86">
        <v>43712</v>
      </c>
      <c r="C10" t="s">
        <v>8</v>
      </c>
      <c r="D10">
        <v>24</v>
      </c>
    </row>
    <row r="11" spans="1:4" x14ac:dyDescent="0.3">
      <c r="B11" s="86"/>
      <c r="C11" t="s">
        <v>9</v>
      </c>
      <c r="D11">
        <v>36</v>
      </c>
    </row>
    <row r="12" spans="1:4" x14ac:dyDescent="0.3">
      <c r="A12" t="s">
        <v>57</v>
      </c>
      <c r="B12" s="86">
        <v>43712</v>
      </c>
      <c r="C12" t="s">
        <v>8</v>
      </c>
      <c r="D12">
        <v>24</v>
      </c>
    </row>
    <row r="13" spans="1:4" x14ac:dyDescent="0.3">
      <c r="C13" t="s">
        <v>9</v>
      </c>
      <c r="D13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Accueil</vt:lpstr>
      <vt:lpstr>N°16</vt:lpstr>
      <vt:lpstr>BL F</vt:lpstr>
      <vt:lpstr>n° 4</vt:lpstr>
      <vt:lpstr>BL M</vt:lpstr>
      <vt:lpstr>n° 5</vt:lpstr>
      <vt:lpstr>n° 6</vt:lpstr>
      <vt:lpstr>n° 7</vt:lpstr>
      <vt:lpstr>n° 8</vt:lpstr>
      <vt:lpstr>n° 9</vt:lpstr>
      <vt:lpstr>n° 10</vt:lpstr>
      <vt:lpstr>n° 11</vt:lpstr>
      <vt:lpstr>n° 12</vt:lpstr>
      <vt:lpstr>n° 13</vt:lpstr>
      <vt:lpstr>n° 14</vt:lpstr>
      <vt:lpstr>Etiquette</vt:lpstr>
      <vt:lpstr>Récap</vt:lpstr>
      <vt:lpstr>'n° 14'!Zone_d_impression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Lemarchand, Gautier</cp:lastModifiedBy>
  <cp:lastPrinted>2019-09-24T12:23:19Z</cp:lastPrinted>
  <dcterms:created xsi:type="dcterms:W3CDTF">2019-08-25T08:56:34Z</dcterms:created>
  <dcterms:modified xsi:type="dcterms:W3CDTF">2019-09-24T12:34:03Z</dcterms:modified>
</cp:coreProperties>
</file>