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 codeName="{22E68647-3C60-695B-3CA0-4895CD717B8A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autier\Downloads\"/>
    </mc:Choice>
  </mc:AlternateContent>
  <xr:revisionPtr revIDLastSave="0" documentId="13_ncr:1_{1277C069-AC6A-4789-8470-10F48586D777}" xr6:coauthVersionLast="40" xr6:coauthVersionMax="40" xr10:uidLastSave="{00000000-0000-0000-0000-000000000000}"/>
  <bookViews>
    <workbookView xWindow="-120" yWindow="-120" windowWidth="20730" windowHeight="11760" activeTab="2" xr2:uid="{00000000-000D-0000-FFFF-FFFF00000000}"/>
  </bookViews>
  <sheets>
    <sheet name="RdP TL1" sheetId="1" r:id="rId1"/>
    <sheet name="RdP TL2" sheetId="8" r:id="rId2"/>
    <sheet name="Graphique TL1" sheetId="4" r:id="rId3"/>
    <sheet name="Graphique TL2" sheetId="9" r:id="rId4"/>
    <sheet name="Graphique UEP" sheetId="10" r:id="rId5"/>
    <sheet name="Listes" sheetId="7" r:id="rId6"/>
  </sheets>
  <calcPr calcId="191029" iterate="1"/>
  <pivotCaches>
    <pivotCache cacheId="86" r:id="rId7"/>
    <pivotCache cacheId="89" r:id="rId8"/>
    <pivotCache cacheId="92" r:id="rId9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7" i="4" l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I4" i="1"/>
  <c r="J4" i="1"/>
  <c r="K4" i="1"/>
  <c r="I5" i="1"/>
  <c r="J5" i="1"/>
  <c r="K5" i="1"/>
  <c r="I6" i="1"/>
  <c r="J6" i="1"/>
  <c r="K6" i="1"/>
  <c r="I7" i="1"/>
  <c r="J7" i="1"/>
  <c r="K7" i="1"/>
  <c r="I8" i="1"/>
  <c r="J8" i="1"/>
  <c r="K8" i="1"/>
  <c r="I9" i="1"/>
  <c r="J9" i="1"/>
  <c r="K9" i="1"/>
  <c r="I10" i="1"/>
  <c r="J10" i="1"/>
  <c r="K10" i="1"/>
  <c r="I11" i="1"/>
  <c r="J11" i="1"/>
  <c r="K11" i="1"/>
  <c r="I12" i="1"/>
  <c r="J12" i="1"/>
  <c r="K12" i="1"/>
  <c r="I13" i="1"/>
  <c r="J13" i="1"/>
  <c r="K13" i="1"/>
  <c r="I14" i="1"/>
  <c r="J14" i="1"/>
  <c r="K14" i="1"/>
  <c r="I15" i="1"/>
  <c r="J15" i="1"/>
  <c r="K15" i="1"/>
  <c r="I16" i="1"/>
  <c r="J16" i="1"/>
  <c r="K16" i="1"/>
  <c r="I17" i="1"/>
  <c r="J17" i="1"/>
  <c r="K17" i="1"/>
  <c r="I18" i="1"/>
  <c r="J18" i="1"/>
  <c r="K18" i="1"/>
  <c r="I19" i="1"/>
  <c r="J19" i="1"/>
  <c r="K19" i="1"/>
  <c r="I20" i="1"/>
  <c r="J20" i="1"/>
  <c r="K20" i="1"/>
  <c r="I21" i="1"/>
  <c r="J21" i="1"/>
  <c r="K21" i="1"/>
  <c r="I22" i="1"/>
  <c r="J22" i="1"/>
  <c r="K22" i="1"/>
  <c r="I23" i="1"/>
  <c r="J23" i="1"/>
  <c r="K23" i="1"/>
  <c r="I24" i="1"/>
  <c r="J24" i="1"/>
  <c r="K24" i="1"/>
  <c r="I25" i="1"/>
  <c r="J25" i="1"/>
  <c r="K25" i="1"/>
  <c r="I26" i="1"/>
  <c r="J26" i="1"/>
  <c r="K26" i="1"/>
  <c r="I27" i="1"/>
  <c r="J27" i="1"/>
  <c r="K27" i="1"/>
  <c r="I28" i="1"/>
  <c r="J28" i="1"/>
  <c r="K28" i="1"/>
  <c r="I29" i="1"/>
  <c r="J29" i="1"/>
  <c r="K29" i="1"/>
  <c r="I30" i="1"/>
  <c r="J30" i="1"/>
  <c r="K30" i="1"/>
  <c r="I31" i="1"/>
  <c r="J31" i="1"/>
  <c r="K31" i="1"/>
  <c r="I32" i="1"/>
  <c r="J32" i="1"/>
  <c r="K32" i="1"/>
  <c r="I33" i="1"/>
  <c r="J33" i="1"/>
  <c r="K33" i="1"/>
  <c r="I34" i="1"/>
  <c r="J34" i="1"/>
  <c r="K34" i="1"/>
  <c r="I35" i="1"/>
  <c r="J35" i="1"/>
  <c r="K35" i="1"/>
  <c r="I36" i="1"/>
  <c r="J36" i="1"/>
  <c r="K36" i="1"/>
  <c r="I37" i="1"/>
  <c r="J37" i="1"/>
  <c r="K37" i="1"/>
  <c r="I38" i="1"/>
  <c r="J38" i="1"/>
  <c r="K38" i="1"/>
  <c r="I39" i="1"/>
  <c r="J39" i="1"/>
  <c r="K39" i="1"/>
  <c r="I40" i="1"/>
  <c r="J40" i="1"/>
  <c r="K40" i="1"/>
  <c r="I41" i="1"/>
  <c r="J41" i="1"/>
  <c r="K41" i="1"/>
  <c r="I42" i="1"/>
  <c r="J42" i="1"/>
  <c r="K42" i="1"/>
  <c r="I43" i="1"/>
  <c r="J43" i="1"/>
  <c r="K43" i="1"/>
  <c r="I44" i="1"/>
  <c r="J44" i="1"/>
  <c r="K44" i="1"/>
  <c r="I45" i="1"/>
  <c r="J45" i="1"/>
  <c r="K45" i="1"/>
  <c r="I46" i="1"/>
  <c r="J46" i="1"/>
  <c r="K46" i="1"/>
  <c r="I47" i="1"/>
  <c r="J47" i="1"/>
  <c r="K47" i="1"/>
  <c r="I48" i="1"/>
  <c r="J48" i="1"/>
  <c r="K48" i="1"/>
  <c r="I49" i="1"/>
  <c r="J49" i="1"/>
  <c r="K49" i="1"/>
  <c r="I50" i="1"/>
  <c r="J50" i="1"/>
  <c r="K50" i="1"/>
  <c r="I51" i="1"/>
  <c r="J51" i="1"/>
  <c r="K51" i="1"/>
  <c r="I52" i="1"/>
  <c r="J52" i="1"/>
  <c r="K52" i="1"/>
  <c r="I53" i="1"/>
  <c r="J53" i="1"/>
  <c r="K53" i="1"/>
  <c r="I54" i="1"/>
  <c r="J54" i="1"/>
  <c r="K54" i="1"/>
  <c r="I55" i="1"/>
  <c r="J55" i="1"/>
  <c r="K55" i="1"/>
  <c r="I56" i="1"/>
  <c r="J56" i="1"/>
  <c r="K56" i="1"/>
  <c r="I57" i="1"/>
  <c r="J57" i="1"/>
  <c r="K57" i="1"/>
  <c r="I58" i="1"/>
  <c r="J58" i="1"/>
  <c r="K58" i="1"/>
  <c r="I59" i="1"/>
  <c r="J59" i="1"/>
  <c r="K59" i="1"/>
  <c r="I60" i="1"/>
  <c r="J60" i="1"/>
  <c r="K60" i="1"/>
  <c r="I61" i="1"/>
  <c r="J61" i="1"/>
  <c r="K61" i="1"/>
  <c r="I62" i="1"/>
  <c r="J62" i="1"/>
  <c r="K62" i="1"/>
  <c r="I63" i="1"/>
  <c r="J63" i="1"/>
  <c r="K63" i="1"/>
  <c r="I64" i="1"/>
  <c r="J64" i="1"/>
  <c r="K64" i="1"/>
  <c r="I65" i="1"/>
  <c r="J65" i="1"/>
  <c r="K65" i="1"/>
  <c r="I66" i="1"/>
  <c r="J66" i="1"/>
  <c r="K66" i="1"/>
  <c r="I67" i="1"/>
  <c r="J67" i="1"/>
  <c r="K67" i="1"/>
  <c r="I68" i="1"/>
  <c r="J68" i="1"/>
  <c r="K68" i="1"/>
  <c r="I69" i="1"/>
  <c r="J69" i="1"/>
  <c r="K69" i="1"/>
  <c r="I70" i="1"/>
  <c r="J70" i="1"/>
  <c r="K70" i="1"/>
  <c r="I71" i="1"/>
  <c r="J71" i="1"/>
  <c r="K71" i="1"/>
  <c r="I72" i="1"/>
  <c r="J72" i="1"/>
  <c r="K72" i="1"/>
  <c r="I73" i="1"/>
  <c r="J73" i="1"/>
  <c r="K73" i="1"/>
  <c r="I74" i="1"/>
  <c r="J74" i="1"/>
  <c r="K74" i="1"/>
  <c r="I75" i="1"/>
  <c r="J75" i="1"/>
  <c r="K75" i="1"/>
  <c r="I76" i="1"/>
  <c r="J76" i="1"/>
  <c r="K76" i="1"/>
  <c r="I77" i="1"/>
  <c r="J77" i="1"/>
  <c r="K77" i="1"/>
  <c r="I78" i="1"/>
  <c r="J78" i="1"/>
  <c r="K78" i="1"/>
  <c r="I79" i="1"/>
  <c r="J79" i="1"/>
  <c r="K79" i="1"/>
  <c r="I80" i="1"/>
  <c r="J80" i="1"/>
  <c r="K80" i="1"/>
  <c r="I81" i="1"/>
  <c r="J81" i="1"/>
  <c r="K81" i="1"/>
  <c r="I82" i="1"/>
  <c r="J82" i="1"/>
  <c r="K82" i="1"/>
  <c r="I83" i="1"/>
  <c r="J83" i="1"/>
  <c r="K83" i="1"/>
  <c r="I84" i="1"/>
  <c r="J84" i="1"/>
  <c r="K84" i="1"/>
  <c r="I85" i="1"/>
  <c r="J85" i="1"/>
  <c r="K85" i="1"/>
  <c r="I86" i="1"/>
  <c r="J86" i="1"/>
  <c r="K86" i="1"/>
  <c r="I87" i="1"/>
  <c r="J87" i="1"/>
  <c r="K87" i="1"/>
  <c r="I88" i="1"/>
  <c r="J88" i="1"/>
  <c r="K88" i="1"/>
  <c r="I89" i="1"/>
  <c r="J89" i="1"/>
  <c r="K89" i="1"/>
  <c r="I90" i="1"/>
  <c r="J90" i="1"/>
  <c r="K90" i="1"/>
  <c r="I91" i="1"/>
  <c r="J91" i="1"/>
  <c r="K91" i="1"/>
  <c r="I92" i="1"/>
  <c r="J92" i="1"/>
  <c r="K92" i="1"/>
  <c r="I93" i="1"/>
  <c r="J93" i="1"/>
  <c r="K93" i="1"/>
  <c r="I94" i="1"/>
  <c r="J94" i="1"/>
  <c r="K94" i="1"/>
  <c r="I95" i="1"/>
  <c r="J95" i="1"/>
  <c r="K95" i="1"/>
  <c r="I96" i="1"/>
  <c r="J96" i="1"/>
  <c r="K96" i="1"/>
  <c r="I97" i="1"/>
  <c r="J97" i="1"/>
  <c r="K97" i="1"/>
  <c r="I98" i="1"/>
  <c r="J98" i="1"/>
  <c r="K98" i="1"/>
  <c r="I99" i="1"/>
  <c r="J99" i="1"/>
  <c r="K99" i="1"/>
  <c r="I100" i="1"/>
  <c r="J100" i="1"/>
  <c r="K100" i="1"/>
  <c r="I101" i="1"/>
  <c r="J101" i="1"/>
  <c r="K101" i="1"/>
  <c r="I102" i="1"/>
  <c r="J102" i="1"/>
  <c r="K102" i="1"/>
  <c r="I103" i="1"/>
  <c r="J103" i="1"/>
  <c r="K103" i="1"/>
  <c r="I104" i="1"/>
  <c r="J104" i="1"/>
  <c r="K104" i="1"/>
  <c r="I105" i="1"/>
  <c r="J105" i="1"/>
  <c r="K105" i="1"/>
  <c r="I106" i="1"/>
  <c r="J106" i="1"/>
  <c r="K106" i="1"/>
  <c r="I107" i="1"/>
  <c r="J107" i="1"/>
  <c r="K107" i="1"/>
  <c r="I108" i="1"/>
  <c r="J108" i="1"/>
  <c r="K108" i="1"/>
  <c r="I109" i="1"/>
  <c r="J109" i="1"/>
  <c r="K109" i="1"/>
  <c r="I110" i="1"/>
  <c r="J110" i="1"/>
  <c r="K110" i="1"/>
  <c r="I111" i="1"/>
  <c r="J111" i="1"/>
  <c r="K111" i="1"/>
  <c r="I112" i="1"/>
  <c r="J112" i="1"/>
  <c r="K112" i="1"/>
  <c r="I113" i="1"/>
  <c r="J113" i="1"/>
  <c r="K113" i="1"/>
  <c r="I114" i="1"/>
  <c r="J114" i="1"/>
  <c r="K114" i="1"/>
  <c r="I115" i="1"/>
  <c r="J115" i="1"/>
  <c r="K115" i="1"/>
  <c r="I116" i="1"/>
  <c r="J116" i="1"/>
  <c r="K116" i="1"/>
  <c r="I117" i="1"/>
  <c r="J117" i="1"/>
  <c r="K117" i="1"/>
  <c r="I118" i="1"/>
  <c r="J118" i="1"/>
  <c r="K118" i="1"/>
  <c r="I119" i="1"/>
  <c r="J119" i="1"/>
  <c r="K119" i="1"/>
  <c r="I120" i="1"/>
  <c r="J120" i="1"/>
  <c r="K120" i="1"/>
  <c r="I121" i="1"/>
  <c r="J121" i="1"/>
  <c r="K121" i="1"/>
  <c r="I122" i="1"/>
  <c r="J122" i="1"/>
  <c r="K122" i="1"/>
  <c r="I123" i="1"/>
  <c r="J123" i="1"/>
  <c r="K123" i="1"/>
  <c r="I124" i="1"/>
  <c r="J124" i="1"/>
  <c r="K124" i="1"/>
  <c r="I125" i="1"/>
  <c r="J125" i="1"/>
  <c r="K125" i="1"/>
  <c r="I126" i="1"/>
  <c r="J126" i="1"/>
  <c r="K126" i="1"/>
  <c r="I127" i="1"/>
  <c r="J127" i="1"/>
  <c r="K127" i="1"/>
  <c r="I128" i="1"/>
  <c r="J128" i="1"/>
  <c r="K128" i="1"/>
  <c r="I129" i="1"/>
  <c r="J129" i="1"/>
  <c r="K129" i="1"/>
  <c r="I130" i="1"/>
  <c r="J130" i="1"/>
  <c r="K130" i="1"/>
  <c r="I131" i="1"/>
  <c r="J131" i="1"/>
  <c r="K131" i="1"/>
  <c r="I132" i="1"/>
  <c r="J132" i="1"/>
  <c r="K132" i="1"/>
  <c r="I133" i="1"/>
  <c r="J133" i="1"/>
  <c r="K133" i="1"/>
  <c r="I134" i="1"/>
  <c r="J134" i="1"/>
  <c r="K134" i="1"/>
  <c r="I135" i="1"/>
  <c r="J135" i="1"/>
  <c r="K135" i="1"/>
  <c r="I136" i="1"/>
  <c r="J136" i="1"/>
  <c r="K136" i="1"/>
  <c r="I137" i="1"/>
  <c r="J137" i="1"/>
  <c r="K137" i="1"/>
  <c r="I138" i="1"/>
  <c r="J138" i="1"/>
  <c r="K138" i="1"/>
  <c r="I139" i="1"/>
  <c r="J139" i="1"/>
  <c r="K139" i="1"/>
  <c r="I140" i="1"/>
  <c r="J140" i="1"/>
  <c r="K140" i="1"/>
  <c r="I141" i="1"/>
  <c r="J141" i="1"/>
  <c r="K141" i="1"/>
  <c r="I142" i="1"/>
  <c r="J142" i="1"/>
  <c r="K142" i="1"/>
  <c r="I143" i="1"/>
  <c r="J143" i="1"/>
  <c r="K143" i="1"/>
  <c r="I144" i="1"/>
  <c r="J144" i="1"/>
  <c r="K144" i="1"/>
  <c r="I145" i="1"/>
  <c r="J145" i="1"/>
  <c r="K145" i="1"/>
  <c r="I146" i="1"/>
  <c r="J146" i="1"/>
  <c r="K146" i="1"/>
  <c r="I147" i="1"/>
  <c r="J147" i="1"/>
  <c r="K147" i="1"/>
  <c r="I148" i="1"/>
  <c r="J148" i="1"/>
  <c r="K148" i="1"/>
  <c r="I149" i="1"/>
  <c r="J149" i="1"/>
  <c r="K149" i="1"/>
  <c r="I150" i="1"/>
  <c r="J150" i="1"/>
  <c r="K150" i="1"/>
  <c r="I151" i="1"/>
  <c r="J151" i="1"/>
  <c r="K151" i="1"/>
  <c r="I152" i="1"/>
  <c r="J152" i="1"/>
  <c r="K152" i="1"/>
  <c r="I153" i="1"/>
  <c r="J153" i="1"/>
  <c r="K153" i="1"/>
  <c r="I154" i="1"/>
  <c r="J154" i="1"/>
  <c r="K154" i="1"/>
  <c r="I155" i="1"/>
  <c r="J155" i="1"/>
  <c r="K155" i="1"/>
  <c r="I156" i="1"/>
  <c r="J156" i="1"/>
  <c r="K156" i="1"/>
  <c r="I157" i="1"/>
  <c r="J157" i="1"/>
  <c r="K157" i="1"/>
  <c r="I158" i="1"/>
  <c r="J158" i="1"/>
  <c r="K158" i="1"/>
  <c r="I159" i="1"/>
  <c r="J159" i="1"/>
  <c r="K159" i="1"/>
  <c r="I160" i="1"/>
  <c r="J160" i="1"/>
  <c r="K160" i="1"/>
  <c r="I161" i="1"/>
  <c r="J161" i="1"/>
  <c r="K161" i="1"/>
  <c r="I162" i="1"/>
  <c r="J162" i="1"/>
  <c r="K162" i="1"/>
  <c r="I163" i="1"/>
  <c r="J163" i="1"/>
  <c r="K163" i="1"/>
  <c r="I164" i="1"/>
  <c r="J164" i="1"/>
  <c r="K164" i="1"/>
  <c r="I165" i="1"/>
  <c r="J165" i="1"/>
  <c r="K165" i="1"/>
  <c r="I166" i="1"/>
  <c r="J166" i="1"/>
  <c r="K166" i="1"/>
  <c r="I167" i="1"/>
  <c r="J167" i="1"/>
  <c r="K167" i="1"/>
  <c r="I168" i="1"/>
  <c r="J168" i="1"/>
  <c r="K168" i="1"/>
  <c r="I169" i="1"/>
  <c r="J169" i="1"/>
  <c r="K169" i="1"/>
  <c r="I170" i="1"/>
  <c r="J170" i="1"/>
  <c r="K170" i="1"/>
  <c r="I171" i="1"/>
  <c r="J171" i="1"/>
  <c r="K171" i="1"/>
  <c r="I172" i="1"/>
  <c r="J172" i="1"/>
  <c r="K172" i="1"/>
  <c r="I173" i="1"/>
  <c r="J173" i="1"/>
  <c r="K173" i="1"/>
  <c r="I174" i="1"/>
  <c r="J174" i="1"/>
  <c r="K174" i="1"/>
  <c r="I175" i="1"/>
  <c r="J175" i="1"/>
  <c r="K175" i="1"/>
  <c r="I176" i="1"/>
  <c r="J176" i="1"/>
  <c r="K176" i="1"/>
  <c r="I177" i="1"/>
  <c r="J177" i="1"/>
  <c r="K177" i="1"/>
  <c r="I178" i="1"/>
  <c r="J178" i="1"/>
  <c r="K178" i="1"/>
  <c r="I179" i="1"/>
  <c r="J179" i="1"/>
  <c r="K179" i="1"/>
  <c r="I180" i="1"/>
  <c r="J180" i="1"/>
  <c r="K180" i="1"/>
  <c r="I181" i="1"/>
  <c r="J181" i="1"/>
  <c r="K181" i="1"/>
  <c r="I182" i="1"/>
  <c r="J182" i="1"/>
  <c r="K182" i="1"/>
  <c r="I183" i="1"/>
  <c r="J183" i="1"/>
  <c r="K183" i="1"/>
  <c r="I184" i="1"/>
  <c r="J184" i="1"/>
  <c r="K184" i="1"/>
  <c r="I185" i="1"/>
  <c r="J185" i="1"/>
  <c r="K185" i="1"/>
  <c r="I186" i="1"/>
  <c r="J186" i="1"/>
  <c r="K186" i="1"/>
  <c r="I187" i="1"/>
  <c r="J187" i="1"/>
  <c r="K187" i="1"/>
  <c r="I188" i="1"/>
  <c r="J188" i="1"/>
  <c r="K188" i="1"/>
  <c r="I189" i="1"/>
  <c r="J189" i="1"/>
  <c r="K189" i="1"/>
  <c r="I190" i="1"/>
  <c r="J190" i="1"/>
  <c r="K190" i="1"/>
  <c r="I191" i="1"/>
  <c r="J191" i="1"/>
  <c r="K191" i="1"/>
  <c r="I192" i="1"/>
  <c r="J192" i="1"/>
  <c r="K192" i="1"/>
  <c r="I193" i="1"/>
  <c r="J193" i="1"/>
  <c r="K193" i="1"/>
  <c r="I194" i="1"/>
  <c r="J194" i="1"/>
  <c r="K194" i="1"/>
  <c r="I195" i="1"/>
  <c r="J195" i="1"/>
  <c r="K195" i="1"/>
  <c r="I196" i="1"/>
  <c r="J196" i="1"/>
  <c r="K196" i="1"/>
  <c r="I197" i="1"/>
  <c r="J197" i="1"/>
  <c r="K197" i="1"/>
  <c r="I198" i="1"/>
  <c r="J198" i="1"/>
  <c r="K198" i="1"/>
  <c r="I199" i="1"/>
  <c r="J199" i="1"/>
  <c r="K199" i="1"/>
  <c r="I200" i="1"/>
  <c r="J200" i="1"/>
  <c r="K200" i="1"/>
  <c r="I201" i="1"/>
  <c r="J201" i="1"/>
  <c r="K201" i="1"/>
  <c r="I202" i="1"/>
  <c r="J202" i="1"/>
  <c r="K202" i="1"/>
  <c r="I203" i="1"/>
  <c r="J203" i="1"/>
  <c r="K203" i="1"/>
  <c r="I204" i="1"/>
  <c r="J204" i="1"/>
  <c r="K204" i="1"/>
  <c r="I205" i="1"/>
  <c r="J205" i="1"/>
  <c r="K205" i="1"/>
  <c r="I206" i="1"/>
  <c r="J206" i="1"/>
  <c r="K206" i="1"/>
  <c r="I207" i="1"/>
  <c r="J207" i="1"/>
  <c r="K207" i="1"/>
  <c r="I208" i="1"/>
  <c r="J208" i="1"/>
  <c r="K208" i="1"/>
  <c r="I209" i="1"/>
  <c r="J209" i="1"/>
  <c r="K209" i="1"/>
  <c r="I210" i="1"/>
  <c r="J210" i="1"/>
  <c r="K210" i="1"/>
  <c r="I211" i="1"/>
  <c r="J211" i="1"/>
  <c r="K211" i="1"/>
  <c r="I212" i="1"/>
  <c r="J212" i="1"/>
  <c r="K212" i="1"/>
  <c r="I213" i="1"/>
  <c r="J213" i="1"/>
  <c r="K213" i="1"/>
  <c r="I214" i="1"/>
  <c r="J214" i="1"/>
  <c r="K214" i="1"/>
  <c r="I215" i="1"/>
  <c r="J215" i="1"/>
  <c r="K215" i="1"/>
  <c r="I216" i="1"/>
  <c r="J216" i="1"/>
  <c r="K216" i="1"/>
  <c r="I217" i="1"/>
  <c r="J217" i="1"/>
  <c r="K217" i="1"/>
  <c r="I218" i="1"/>
  <c r="J218" i="1"/>
  <c r="K218" i="1"/>
  <c r="I219" i="1"/>
  <c r="J219" i="1"/>
  <c r="K219" i="1"/>
  <c r="I220" i="1"/>
  <c r="J220" i="1"/>
  <c r="K220" i="1"/>
  <c r="I221" i="1"/>
  <c r="J221" i="1"/>
  <c r="K221" i="1"/>
  <c r="I222" i="1"/>
  <c r="J222" i="1"/>
  <c r="K222" i="1"/>
  <c r="I223" i="1"/>
  <c r="J223" i="1"/>
  <c r="K223" i="1"/>
  <c r="I224" i="1"/>
  <c r="J224" i="1"/>
  <c r="K224" i="1"/>
  <c r="I225" i="1"/>
  <c r="J225" i="1"/>
  <c r="K225" i="1"/>
  <c r="I226" i="1"/>
  <c r="J226" i="1"/>
  <c r="K226" i="1"/>
  <c r="I227" i="1"/>
  <c r="J227" i="1"/>
  <c r="K227" i="1"/>
  <c r="I228" i="1"/>
  <c r="J228" i="1"/>
  <c r="K228" i="1"/>
  <c r="I229" i="1"/>
  <c r="J229" i="1"/>
  <c r="K229" i="1"/>
  <c r="I230" i="1"/>
  <c r="J230" i="1"/>
  <c r="K230" i="1"/>
  <c r="I231" i="1"/>
  <c r="J231" i="1"/>
  <c r="K231" i="1"/>
  <c r="I232" i="1"/>
  <c r="J232" i="1"/>
  <c r="K232" i="1"/>
  <c r="I233" i="1"/>
  <c r="J233" i="1"/>
  <c r="K233" i="1"/>
  <c r="I234" i="1"/>
  <c r="J234" i="1"/>
  <c r="K234" i="1"/>
  <c r="I235" i="1"/>
  <c r="J235" i="1"/>
  <c r="K235" i="1"/>
  <c r="I236" i="1"/>
  <c r="J236" i="1"/>
  <c r="K236" i="1"/>
  <c r="I237" i="1"/>
  <c r="J237" i="1"/>
  <c r="K237" i="1"/>
  <c r="I238" i="1"/>
  <c r="J238" i="1"/>
  <c r="K238" i="1"/>
  <c r="I239" i="1"/>
  <c r="J239" i="1"/>
  <c r="K239" i="1"/>
  <c r="I240" i="1"/>
  <c r="J240" i="1"/>
  <c r="K240" i="1"/>
  <c r="I241" i="1"/>
  <c r="J241" i="1"/>
  <c r="K241" i="1"/>
  <c r="I242" i="1"/>
  <c r="J242" i="1"/>
  <c r="K242" i="1"/>
  <c r="I243" i="1"/>
  <c r="J243" i="1"/>
  <c r="K243" i="1"/>
  <c r="I244" i="1"/>
  <c r="J244" i="1"/>
  <c r="K244" i="1"/>
  <c r="I245" i="1"/>
  <c r="J245" i="1"/>
  <c r="K245" i="1"/>
  <c r="I246" i="1"/>
  <c r="J246" i="1"/>
  <c r="K246" i="1"/>
  <c r="I247" i="1"/>
  <c r="J247" i="1"/>
  <c r="K247" i="1"/>
  <c r="I248" i="1"/>
  <c r="J248" i="1"/>
  <c r="K248" i="1"/>
  <c r="I249" i="1"/>
  <c r="J249" i="1"/>
  <c r="K249" i="1"/>
  <c r="I250" i="1"/>
  <c r="J250" i="1"/>
  <c r="K250" i="1"/>
  <c r="I251" i="1"/>
  <c r="J251" i="1"/>
  <c r="K251" i="1"/>
  <c r="I252" i="1"/>
  <c r="J252" i="1"/>
  <c r="K252" i="1"/>
  <c r="I253" i="1"/>
  <c r="J253" i="1"/>
  <c r="K253" i="1"/>
  <c r="I254" i="1"/>
  <c r="J254" i="1"/>
  <c r="K254" i="1"/>
  <c r="I255" i="1"/>
  <c r="J255" i="1"/>
  <c r="K255" i="1"/>
  <c r="I256" i="1"/>
  <c r="J256" i="1"/>
  <c r="K256" i="1"/>
  <c r="I257" i="1"/>
  <c r="J257" i="1"/>
  <c r="K257" i="1"/>
  <c r="I258" i="1"/>
  <c r="J258" i="1"/>
  <c r="K258" i="1"/>
  <c r="I259" i="1"/>
  <c r="J259" i="1"/>
  <c r="K259" i="1"/>
  <c r="I260" i="1"/>
  <c r="J260" i="1"/>
  <c r="K260" i="1"/>
  <c r="I261" i="1"/>
  <c r="J261" i="1"/>
  <c r="K261" i="1"/>
  <c r="I262" i="1"/>
  <c r="J262" i="1"/>
  <c r="K262" i="1"/>
  <c r="I263" i="1"/>
  <c r="J263" i="1"/>
  <c r="K263" i="1"/>
  <c r="I264" i="1"/>
  <c r="J264" i="1"/>
  <c r="K264" i="1"/>
  <c r="I265" i="1"/>
  <c r="J265" i="1"/>
  <c r="K265" i="1"/>
  <c r="I266" i="1"/>
  <c r="J266" i="1"/>
  <c r="K266" i="1"/>
  <c r="I267" i="1"/>
  <c r="J267" i="1"/>
  <c r="K267" i="1"/>
  <c r="I268" i="1"/>
  <c r="J268" i="1"/>
  <c r="K268" i="1"/>
  <c r="I269" i="1"/>
  <c r="J269" i="1"/>
  <c r="K269" i="1"/>
  <c r="I270" i="1"/>
  <c r="J270" i="1"/>
  <c r="K270" i="1"/>
  <c r="I271" i="1"/>
  <c r="J271" i="1"/>
  <c r="K271" i="1"/>
  <c r="I272" i="1"/>
  <c r="J272" i="1"/>
  <c r="K272" i="1"/>
  <c r="I273" i="1"/>
  <c r="J273" i="1"/>
  <c r="K273" i="1"/>
  <c r="I274" i="1"/>
  <c r="J274" i="1"/>
  <c r="K274" i="1"/>
  <c r="I275" i="1"/>
  <c r="J275" i="1"/>
  <c r="K275" i="1"/>
  <c r="I276" i="1"/>
  <c r="J276" i="1"/>
  <c r="K276" i="1"/>
  <c r="I277" i="1"/>
  <c r="J277" i="1"/>
  <c r="K277" i="1"/>
  <c r="I278" i="1"/>
  <c r="J278" i="1"/>
  <c r="K278" i="1"/>
  <c r="I279" i="1"/>
  <c r="J279" i="1"/>
  <c r="K279" i="1"/>
  <c r="I280" i="1"/>
  <c r="J280" i="1"/>
  <c r="K280" i="1"/>
  <c r="I281" i="1"/>
  <c r="J281" i="1"/>
  <c r="K281" i="1"/>
  <c r="I282" i="1"/>
  <c r="J282" i="1"/>
  <c r="K282" i="1"/>
  <c r="I283" i="1"/>
  <c r="J283" i="1"/>
  <c r="K283" i="1"/>
  <c r="I284" i="1"/>
  <c r="J284" i="1"/>
  <c r="K284" i="1"/>
  <c r="I285" i="1"/>
  <c r="J285" i="1"/>
  <c r="K285" i="1"/>
  <c r="I286" i="1"/>
  <c r="J286" i="1"/>
  <c r="K286" i="1"/>
  <c r="I287" i="1"/>
  <c r="J287" i="1"/>
  <c r="K287" i="1"/>
  <c r="I288" i="1"/>
  <c r="J288" i="1"/>
  <c r="K288" i="1"/>
  <c r="I289" i="1"/>
  <c r="J289" i="1"/>
  <c r="K289" i="1"/>
  <c r="I290" i="1"/>
  <c r="J290" i="1"/>
  <c r="K290" i="1"/>
  <c r="I291" i="1"/>
  <c r="J291" i="1"/>
  <c r="K291" i="1"/>
  <c r="I292" i="1"/>
  <c r="J292" i="1"/>
  <c r="K292" i="1"/>
  <c r="I293" i="1"/>
  <c r="J293" i="1"/>
  <c r="K293" i="1"/>
  <c r="I294" i="1"/>
  <c r="J294" i="1"/>
  <c r="K294" i="1"/>
  <c r="I295" i="1"/>
  <c r="J295" i="1"/>
  <c r="K295" i="1"/>
  <c r="I296" i="1"/>
  <c r="J296" i="1"/>
  <c r="K296" i="1"/>
  <c r="I297" i="1"/>
  <c r="J297" i="1"/>
  <c r="K297" i="1"/>
  <c r="I298" i="1"/>
  <c r="J298" i="1"/>
  <c r="K298" i="1"/>
  <c r="I299" i="1"/>
  <c r="J299" i="1"/>
  <c r="K299" i="1"/>
  <c r="I300" i="1"/>
  <c r="J300" i="1"/>
  <c r="K300" i="1"/>
  <c r="I301" i="1"/>
  <c r="J301" i="1"/>
  <c r="K301" i="1"/>
  <c r="I302" i="1"/>
  <c r="J302" i="1"/>
  <c r="K302" i="1"/>
  <c r="I303" i="1"/>
  <c r="J303" i="1"/>
  <c r="K303" i="1"/>
  <c r="I304" i="1"/>
  <c r="J304" i="1"/>
  <c r="K304" i="1"/>
  <c r="I305" i="1"/>
  <c r="J305" i="1"/>
  <c r="K305" i="1"/>
  <c r="I306" i="1"/>
  <c r="J306" i="1"/>
  <c r="K306" i="1"/>
  <c r="I307" i="1"/>
  <c r="J307" i="1"/>
  <c r="K307" i="1"/>
  <c r="I308" i="1"/>
  <c r="J308" i="1"/>
  <c r="K308" i="1"/>
  <c r="I309" i="1"/>
  <c r="J309" i="1"/>
  <c r="K309" i="1"/>
  <c r="I310" i="1"/>
  <c r="J310" i="1"/>
  <c r="K310" i="1"/>
  <c r="I311" i="1"/>
  <c r="J311" i="1"/>
  <c r="K311" i="1"/>
  <c r="I312" i="1"/>
  <c r="J312" i="1"/>
  <c r="K312" i="1"/>
  <c r="I313" i="1"/>
  <c r="J313" i="1"/>
  <c r="K313" i="1"/>
  <c r="I314" i="1"/>
  <c r="J314" i="1"/>
  <c r="K314" i="1"/>
  <c r="I315" i="1"/>
  <c r="J315" i="1"/>
  <c r="K315" i="1"/>
  <c r="I316" i="1"/>
  <c r="J316" i="1"/>
  <c r="K316" i="1"/>
  <c r="I317" i="1"/>
  <c r="J317" i="1"/>
  <c r="K317" i="1"/>
  <c r="I318" i="1"/>
  <c r="J318" i="1"/>
  <c r="K318" i="1"/>
  <c r="I319" i="1"/>
  <c r="J319" i="1"/>
  <c r="K319" i="1"/>
  <c r="I320" i="1"/>
  <c r="J320" i="1"/>
  <c r="K320" i="1"/>
  <c r="I321" i="1"/>
  <c r="J321" i="1"/>
  <c r="K321" i="1"/>
  <c r="I322" i="1"/>
  <c r="J322" i="1"/>
  <c r="K322" i="1"/>
  <c r="I323" i="1"/>
  <c r="J323" i="1"/>
  <c r="K323" i="1"/>
  <c r="I324" i="1"/>
  <c r="J324" i="1"/>
  <c r="K324" i="1"/>
  <c r="I325" i="1"/>
  <c r="J325" i="1"/>
  <c r="K325" i="1"/>
  <c r="I326" i="1"/>
  <c r="J326" i="1"/>
  <c r="K326" i="1"/>
  <c r="I327" i="1"/>
  <c r="J327" i="1"/>
  <c r="K327" i="1"/>
  <c r="I328" i="1"/>
  <c r="J328" i="1"/>
  <c r="K328" i="1"/>
  <c r="I329" i="1"/>
  <c r="J329" i="1"/>
  <c r="K329" i="1"/>
  <c r="I330" i="1"/>
  <c r="J330" i="1"/>
  <c r="K330" i="1"/>
  <c r="I331" i="1"/>
  <c r="J331" i="1"/>
  <c r="K331" i="1"/>
  <c r="I332" i="1"/>
  <c r="J332" i="1"/>
  <c r="K332" i="1"/>
  <c r="I333" i="1"/>
  <c r="J333" i="1"/>
  <c r="K333" i="1"/>
  <c r="I334" i="1"/>
  <c r="J334" i="1"/>
  <c r="K334" i="1"/>
  <c r="I335" i="1"/>
  <c r="J335" i="1"/>
  <c r="K335" i="1"/>
  <c r="I336" i="1"/>
  <c r="J336" i="1"/>
  <c r="K336" i="1"/>
  <c r="I337" i="1"/>
  <c r="J337" i="1"/>
  <c r="K337" i="1"/>
  <c r="I338" i="1"/>
  <c r="J338" i="1"/>
  <c r="K338" i="1"/>
  <c r="I339" i="1"/>
  <c r="J339" i="1"/>
  <c r="K339" i="1"/>
  <c r="I340" i="1"/>
  <c r="J340" i="1"/>
  <c r="K340" i="1"/>
  <c r="I341" i="1"/>
  <c r="J341" i="1"/>
  <c r="K341" i="1"/>
  <c r="I342" i="1"/>
  <c r="J342" i="1"/>
  <c r="K342" i="1"/>
  <c r="I343" i="1"/>
  <c r="J343" i="1"/>
  <c r="K343" i="1"/>
  <c r="I344" i="1"/>
  <c r="J344" i="1"/>
  <c r="K344" i="1"/>
  <c r="I345" i="1"/>
  <c r="J345" i="1"/>
  <c r="K345" i="1"/>
  <c r="I346" i="1"/>
  <c r="J346" i="1"/>
  <c r="K346" i="1"/>
  <c r="I347" i="1"/>
  <c r="J347" i="1"/>
  <c r="K347" i="1"/>
  <c r="I348" i="1"/>
  <c r="J348" i="1"/>
  <c r="K348" i="1"/>
  <c r="I349" i="1"/>
  <c r="J349" i="1"/>
  <c r="K349" i="1"/>
  <c r="I350" i="1"/>
  <c r="J350" i="1"/>
  <c r="K350" i="1"/>
  <c r="I351" i="1"/>
  <c r="J351" i="1"/>
  <c r="K351" i="1"/>
  <c r="I352" i="1"/>
  <c r="J352" i="1"/>
  <c r="K352" i="1"/>
  <c r="I353" i="1"/>
  <c r="J353" i="1"/>
  <c r="K353" i="1"/>
  <c r="I354" i="1"/>
  <c r="J354" i="1"/>
  <c r="K354" i="1"/>
  <c r="I355" i="1"/>
  <c r="J355" i="1"/>
  <c r="K355" i="1"/>
  <c r="I356" i="1"/>
  <c r="J356" i="1"/>
  <c r="K356" i="1"/>
  <c r="I357" i="1"/>
  <c r="J357" i="1"/>
  <c r="K357" i="1"/>
  <c r="I358" i="1"/>
  <c r="J358" i="1"/>
  <c r="K358" i="1"/>
  <c r="I359" i="1"/>
  <c r="J359" i="1"/>
  <c r="K359" i="1"/>
  <c r="I360" i="1"/>
  <c r="J360" i="1"/>
  <c r="K360" i="1"/>
  <c r="I361" i="1"/>
  <c r="J361" i="1"/>
  <c r="K361" i="1"/>
  <c r="I362" i="1"/>
  <c r="J362" i="1"/>
  <c r="K362" i="1"/>
  <c r="I363" i="1"/>
  <c r="J363" i="1"/>
  <c r="K363" i="1"/>
  <c r="I364" i="1"/>
  <c r="J364" i="1"/>
  <c r="K364" i="1"/>
  <c r="I365" i="1"/>
  <c r="J365" i="1"/>
  <c r="K365" i="1"/>
  <c r="I366" i="1"/>
  <c r="J366" i="1"/>
  <c r="K366" i="1"/>
  <c r="I367" i="1"/>
  <c r="J367" i="1"/>
  <c r="K367" i="1"/>
  <c r="I368" i="1"/>
  <c r="J368" i="1"/>
  <c r="K368" i="1"/>
  <c r="I369" i="1"/>
  <c r="J369" i="1"/>
  <c r="K369" i="1"/>
  <c r="I370" i="1"/>
  <c r="J370" i="1"/>
  <c r="K370" i="1"/>
  <c r="I371" i="1"/>
  <c r="J371" i="1"/>
  <c r="K371" i="1"/>
  <c r="I372" i="1"/>
  <c r="J372" i="1"/>
  <c r="K372" i="1"/>
  <c r="I373" i="1"/>
  <c r="J373" i="1"/>
  <c r="K373" i="1"/>
  <c r="I374" i="1"/>
  <c r="J374" i="1"/>
  <c r="K374" i="1"/>
  <c r="I375" i="1"/>
  <c r="J375" i="1"/>
  <c r="K375" i="1"/>
  <c r="I376" i="1"/>
  <c r="J376" i="1"/>
  <c r="K376" i="1"/>
  <c r="I377" i="1"/>
  <c r="J377" i="1"/>
  <c r="K377" i="1"/>
  <c r="I378" i="1"/>
  <c r="J378" i="1"/>
  <c r="K378" i="1"/>
  <c r="I379" i="1"/>
  <c r="J379" i="1"/>
  <c r="K379" i="1"/>
  <c r="I380" i="1"/>
  <c r="J380" i="1"/>
  <c r="K380" i="1"/>
  <c r="I381" i="1"/>
  <c r="J381" i="1"/>
  <c r="K381" i="1"/>
  <c r="I382" i="1"/>
  <c r="J382" i="1"/>
  <c r="K382" i="1"/>
  <c r="I383" i="1"/>
  <c r="J383" i="1"/>
  <c r="K383" i="1"/>
  <c r="I384" i="1"/>
  <c r="J384" i="1"/>
  <c r="K384" i="1"/>
  <c r="I385" i="1"/>
  <c r="J385" i="1"/>
  <c r="K385" i="1"/>
  <c r="I386" i="1"/>
  <c r="J386" i="1"/>
  <c r="K386" i="1"/>
  <c r="I387" i="1"/>
  <c r="J387" i="1"/>
  <c r="K387" i="1"/>
  <c r="I388" i="1"/>
  <c r="J388" i="1"/>
  <c r="K388" i="1"/>
  <c r="I389" i="1"/>
  <c r="J389" i="1"/>
  <c r="K389" i="1"/>
  <c r="I390" i="1"/>
  <c r="J390" i="1"/>
  <c r="K390" i="1"/>
  <c r="I391" i="1"/>
  <c r="J391" i="1"/>
  <c r="K391" i="1"/>
  <c r="I392" i="1"/>
  <c r="J392" i="1"/>
  <c r="K392" i="1"/>
  <c r="I393" i="1"/>
  <c r="J393" i="1"/>
  <c r="K393" i="1"/>
  <c r="I394" i="1"/>
  <c r="J394" i="1"/>
  <c r="K394" i="1"/>
  <c r="I395" i="1"/>
  <c r="J395" i="1"/>
  <c r="K395" i="1"/>
  <c r="I396" i="1"/>
  <c r="J396" i="1"/>
  <c r="K396" i="1"/>
  <c r="I397" i="1"/>
  <c r="J397" i="1"/>
  <c r="K397" i="1"/>
  <c r="I398" i="1"/>
  <c r="J398" i="1"/>
  <c r="K398" i="1"/>
  <c r="I399" i="1"/>
  <c r="J399" i="1"/>
  <c r="K399" i="1"/>
  <c r="I400" i="1"/>
  <c r="J400" i="1"/>
  <c r="K400" i="1"/>
  <c r="I401" i="1"/>
  <c r="J401" i="1"/>
  <c r="K401" i="1"/>
  <c r="J3" i="8" l="1"/>
  <c r="J4" i="8"/>
  <c r="J5" i="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100" i="8"/>
  <c r="J101" i="8"/>
  <c r="J102" i="8"/>
  <c r="J103" i="8"/>
  <c r="J104" i="8"/>
  <c r="J105" i="8"/>
  <c r="J106" i="8"/>
  <c r="J107" i="8"/>
  <c r="J108" i="8"/>
  <c r="J109" i="8"/>
  <c r="J110" i="8"/>
  <c r="J111" i="8"/>
  <c r="J112" i="8"/>
  <c r="J113" i="8"/>
  <c r="J114" i="8"/>
  <c r="J115" i="8"/>
  <c r="J116" i="8"/>
  <c r="J117" i="8"/>
  <c r="J118" i="8"/>
  <c r="J119" i="8"/>
  <c r="J120" i="8"/>
  <c r="J121" i="8"/>
  <c r="J122" i="8"/>
  <c r="J123" i="8"/>
  <c r="J124" i="8"/>
  <c r="J125" i="8"/>
  <c r="J126" i="8"/>
  <c r="J127" i="8"/>
  <c r="J128" i="8"/>
  <c r="J129" i="8"/>
  <c r="J130" i="8"/>
  <c r="J131" i="8"/>
  <c r="J132" i="8"/>
  <c r="J133" i="8"/>
  <c r="J134" i="8"/>
  <c r="J135" i="8"/>
  <c r="J136" i="8"/>
  <c r="J137" i="8"/>
  <c r="J138" i="8"/>
  <c r="J139" i="8"/>
  <c r="J140" i="8"/>
  <c r="J141" i="8"/>
  <c r="J142" i="8"/>
  <c r="J143" i="8"/>
  <c r="J144" i="8"/>
  <c r="J145" i="8"/>
  <c r="J146" i="8"/>
  <c r="J147" i="8"/>
  <c r="J148" i="8"/>
  <c r="J149" i="8"/>
  <c r="J150" i="8"/>
  <c r="J151" i="8"/>
  <c r="J152" i="8"/>
  <c r="J153" i="8"/>
  <c r="J154" i="8"/>
  <c r="J155" i="8"/>
  <c r="J156" i="8"/>
  <c r="J157" i="8"/>
  <c r="J158" i="8"/>
  <c r="J159" i="8"/>
  <c r="J160" i="8"/>
  <c r="J161" i="8"/>
  <c r="J162" i="8"/>
  <c r="J163" i="8"/>
  <c r="J164" i="8"/>
  <c r="J165" i="8"/>
  <c r="J166" i="8"/>
  <c r="J167" i="8"/>
  <c r="J168" i="8"/>
  <c r="J169" i="8"/>
  <c r="J170" i="8"/>
  <c r="J171" i="8"/>
  <c r="J172" i="8"/>
  <c r="J173" i="8"/>
  <c r="J174" i="8"/>
  <c r="J175" i="8"/>
  <c r="J176" i="8"/>
  <c r="J177" i="8"/>
  <c r="J178" i="8"/>
  <c r="J179" i="8"/>
  <c r="J180" i="8"/>
  <c r="J181" i="8"/>
  <c r="J182" i="8"/>
  <c r="J183" i="8"/>
  <c r="J184" i="8"/>
  <c r="J185" i="8"/>
  <c r="J186" i="8"/>
  <c r="J187" i="8"/>
  <c r="J188" i="8"/>
  <c r="J189" i="8"/>
  <c r="J190" i="8"/>
  <c r="J191" i="8"/>
  <c r="J192" i="8"/>
  <c r="J193" i="8"/>
  <c r="J194" i="8"/>
  <c r="J195" i="8"/>
  <c r="J196" i="8"/>
  <c r="J197" i="8"/>
  <c r="J198" i="8"/>
  <c r="J199" i="8"/>
  <c r="J200" i="8"/>
  <c r="J201" i="8"/>
  <c r="J202" i="8"/>
  <c r="J203" i="8"/>
  <c r="J204" i="8"/>
  <c r="J205" i="8"/>
  <c r="J206" i="8"/>
  <c r="J207" i="8"/>
  <c r="J208" i="8"/>
  <c r="J209" i="8"/>
  <c r="J210" i="8"/>
  <c r="J211" i="8"/>
  <c r="J212" i="8"/>
  <c r="J213" i="8"/>
  <c r="J214" i="8"/>
  <c r="J215" i="8"/>
  <c r="J216" i="8"/>
  <c r="J217" i="8"/>
  <c r="J218" i="8"/>
  <c r="J219" i="8"/>
  <c r="J220" i="8"/>
  <c r="J221" i="8"/>
  <c r="J222" i="8"/>
  <c r="J223" i="8"/>
  <c r="J224" i="8"/>
  <c r="J225" i="8"/>
  <c r="J226" i="8"/>
  <c r="J227" i="8"/>
  <c r="J228" i="8"/>
  <c r="J229" i="8"/>
  <c r="J230" i="8"/>
  <c r="J231" i="8"/>
  <c r="J232" i="8"/>
  <c r="J233" i="8"/>
  <c r="J234" i="8"/>
  <c r="J235" i="8"/>
  <c r="J236" i="8"/>
  <c r="J237" i="8"/>
  <c r="J238" i="8"/>
  <c r="J239" i="8"/>
  <c r="J240" i="8"/>
  <c r="J241" i="8"/>
  <c r="J242" i="8"/>
  <c r="J243" i="8"/>
  <c r="J244" i="8"/>
  <c r="J245" i="8"/>
  <c r="J246" i="8"/>
  <c r="J247" i="8"/>
  <c r="J248" i="8"/>
  <c r="J249" i="8"/>
  <c r="J250" i="8"/>
  <c r="J251" i="8"/>
  <c r="J252" i="8"/>
  <c r="J253" i="8"/>
  <c r="J254" i="8"/>
  <c r="J255" i="8"/>
  <c r="J256" i="8"/>
  <c r="J257" i="8"/>
  <c r="J258" i="8"/>
  <c r="J259" i="8"/>
  <c r="J260" i="8"/>
  <c r="J261" i="8"/>
  <c r="J262" i="8"/>
  <c r="J263" i="8"/>
  <c r="J264" i="8"/>
  <c r="J265" i="8"/>
  <c r="J266" i="8"/>
  <c r="J267" i="8"/>
  <c r="J268" i="8"/>
  <c r="J269" i="8"/>
  <c r="J270" i="8"/>
  <c r="J271" i="8"/>
  <c r="J272" i="8"/>
  <c r="J273" i="8"/>
  <c r="J274" i="8"/>
  <c r="J275" i="8"/>
  <c r="J276" i="8"/>
  <c r="J277" i="8"/>
  <c r="J278" i="8"/>
  <c r="J279" i="8"/>
  <c r="J280" i="8"/>
  <c r="J281" i="8"/>
  <c r="J282" i="8"/>
  <c r="J283" i="8"/>
  <c r="J284" i="8"/>
  <c r="J285" i="8"/>
  <c r="J286" i="8"/>
  <c r="J287" i="8"/>
  <c r="J288" i="8"/>
  <c r="J289" i="8"/>
  <c r="J290" i="8"/>
  <c r="J291" i="8"/>
  <c r="J292" i="8"/>
  <c r="J293" i="8"/>
  <c r="J294" i="8"/>
  <c r="J295" i="8"/>
  <c r="J296" i="8"/>
  <c r="J297" i="8"/>
  <c r="J298" i="8"/>
  <c r="J299" i="8"/>
  <c r="J300" i="8"/>
  <c r="J301" i="8"/>
  <c r="J302" i="8"/>
  <c r="J303" i="8"/>
  <c r="J304" i="8"/>
  <c r="J305" i="8"/>
  <c r="J306" i="8"/>
  <c r="J307" i="8"/>
  <c r="J308" i="8"/>
  <c r="J309" i="8"/>
  <c r="J310" i="8"/>
  <c r="J311" i="8"/>
  <c r="J312" i="8"/>
  <c r="J313" i="8"/>
  <c r="J314" i="8"/>
  <c r="J315" i="8"/>
  <c r="J316" i="8"/>
  <c r="J317" i="8"/>
  <c r="J318" i="8"/>
  <c r="J319" i="8"/>
  <c r="J320" i="8"/>
  <c r="J321" i="8"/>
  <c r="J322" i="8"/>
  <c r="J323" i="8"/>
  <c r="J324" i="8"/>
  <c r="J325" i="8"/>
  <c r="J326" i="8"/>
  <c r="J327" i="8"/>
  <c r="J328" i="8"/>
  <c r="J329" i="8"/>
  <c r="J330" i="8"/>
  <c r="J331" i="8"/>
  <c r="J332" i="8"/>
  <c r="J333" i="8"/>
  <c r="J334" i="8"/>
  <c r="J335" i="8"/>
  <c r="J336" i="8"/>
  <c r="J337" i="8"/>
  <c r="J338" i="8"/>
  <c r="J339" i="8"/>
  <c r="J340" i="8"/>
  <c r="J341" i="8"/>
  <c r="J342" i="8"/>
  <c r="J343" i="8"/>
  <c r="J344" i="8"/>
  <c r="J345" i="8"/>
  <c r="J346" i="8"/>
  <c r="J347" i="8"/>
  <c r="J348" i="8"/>
  <c r="J349" i="8"/>
  <c r="J350" i="8"/>
  <c r="J351" i="8"/>
  <c r="J352" i="8"/>
  <c r="J353" i="8"/>
  <c r="J354" i="8"/>
  <c r="J355" i="8"/>
  <c r="J356" i="8"/>
  <c r="J357" i="8"/>
  <c r="J358" i="8"/>
  <c r="J359" i="8"/>
  <c r="J360" i="8"/>
  <c r="J361" i="8"/>
  <c r="J362" i="8"/>
  <c r="J363" i="8"/>
  <c r="J364" i="8"/>
  <c r="J365" i="8"/>
  <c r="J366" i="8"/>
  <c r="J367" i="8"/>
  <c r="J368" i="8"/>
  <c r="J369" i="8"/>
  <c r="J370" i="8"/>
  <c r="J371" i="8"/>
  <c r="J372" i="8"/>
  <c r="J373" i="8"/>
  <c r="J374" i="8"/>
  <c r="J375" i="8"/>
  <c r="J376" i="8"/>
  <c r="J377" i="8"/>
  <c r="J378" i="8"/>
  <c r="J379" i="8"/>
  <c r="J380" i="8"/>
  <c r="J381" i="8"/>
  <c r="J382" i="8"/>
  <c r="J383" i="8"/>
  <c r="J384" i="8"/>
  <c r="J385" i="8"/>
  <c r="J386" i="8"/>
  <c r="J387" i="8"/>
  <c r="J388" i="8"/>
  <c r="J389" i="8"/>
  <c r="J390" i="8"/>
  <c r="J391" i="8"/>
  <c r="J392" i="8"/>
  <c r="J393" i="8"/>
  <c r="J394" i="8"/>
  <c r="J395" i="8"/>
  <c r="J396" i="8"/>
  <c r="J397" i="8"/>
  <c r="J398" i="8"/>
  <c r="J399" i="8"/>
  <c r="J400" i="8"/>
  <c r="J401" i="8"/>
  <c r="J2" i="8"/>
  <c r="I3" i="8"/>
  <c r="I4" i="8"/>
  <c r="I5" i="8"/>
  <c r="I6" i="8"/>
  <c r="I7" i="8"/>
  <c r="I8" i="8"/>
  <c r="I9" i="8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I51" i="8"/>
  <c r="I52" i="8"/>
  <c r="I53" i="8"/>
  <c r="I54" i="8"/>
  <c r="I55" i="8"/>
  <c r="I56" i="8"/>
  <c r="I57" i="8"/>
  <c r="I58" i="8"/>
  <c r="I59" i="8"/>
  <c r="I60" i="8"/>
  <c r="I61" i="8"/>
  <c r="I62" i="8"/>
  <c r="I63" i="8"/>
  <c r="I64" i="8"/>
  <c r="I65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81" i="8"/>
  <c r="I82" i="8"/>
  <c r="I83" i="8"/>
  <c r="I84" i="8"/>
  <c r="I85" i="8"/>
  <c r="I86" i="8"/>
  <c r="I87" i="8"/>
  <c r="I88" i="8"/>
  <c r="I89" i="8"/>
  <c r="I90" i="8"/>
  <c r="I91" i="8"/>
  <c r="I92" i="8"/>
  <c r="I93" i="8"/>
  <c r="I94" i="8"/>
  <c r="I95" i="8"/>
  <c r="I96" i="8"/>
  <c r="I97" i="8"/>
  <c r="I98" i="8"/>
  <c r="I99" i="8"/>
  <c r="I100" i="8"/>
  <c r="I101" i="8"/>
  <c r="I102" i="8"/>
  <c r="I103" i="8"/>
  <c r="I104" i="8"/>
  <c r="I105" i="8"/>
  <c r="I106" i="8"/>
  <c r="I107" i="8"/>
  <c r="I108" i="8"/>
  <c r="I109" i="8"/>
  <c r="I110" i="8"/>
  <c r="I111" i="8"/>
  <c r="I112" i="8"/>
  <c r="I113" i="8"/>
  <c r="I114" i="8"/>
  <c r="I115" i="8"/>
  <c r="I116" i="8"/>
  <c r="I117" i="8"/>
  <c r="I118" i="8"/>
  <c r="I119" i="8"/>
  <c r="I120" i="8"/>
  <c r="I121" i="8"/>
  <c r="I122" i="8"/>
  <c r="I123" i="8"/>
  <c r="I124" i="8"/>
  <c r="I125" i="8"/>
  <c r="I126" i="8"/>
  <c r="I127" i="8"/>
  <c r="I128" i="8"/>
  <c r="I129" i="8"/>
  <c r="I130" i="8"/>
  <c r="I131" i="8"/>
  <c r="I132" i="8"/>
  <c r="I133" i="8"/>
  <c r="I134" i="8"/>
  <c r="I135" i="8"/>
  <c r="I136" i="8"/>
  <c r="I137" i="8"/>
  <c r="I138" i="8"/>
  <c r="I139" i="8"/>
  <c r="I140" i="8"/>
  <c r="I141" i="8"/>
  <c r="I142" i="8"/>
  <c r="I143" i="8"/>
  <c r="I144" i="8"/>
  <c r="I145" i="8"/>
  <c r="I146" i="8"/>
  <c r="I147" i="8"/>
  <c r="I148" i="8"/>
  <c r="I149" i="8"/>
  <c r="I150" i="8"/>
  <c r="I151" i="8"/>
  <c r="I152" i="8"/>
  <c r="I153" i="8"/>
  <c r="I154" i="8"/>
  <c r="I155" i="8"/>
  <c r="I156" i="8"/>
  <c r="I157" i="8"/>
  <c r="I158" i="8"/>
  <c r="I159" i="8"/>
  <c r="I160" i="8"/>
  <c r="I161" i="8"/>
  <c r="I162" i="8"/>
  <c r="I163" i="8"/>
  <c r="I164" i="8"/>
  <c r="I165" i="8"/>
  <c r="I166" i="8"/>
  <c r="I167" i="8"/>
  <c r="I168" i="8"/>
  <c r="I169" i="8"/>
  <c r="I170" i="8"/>
  <c r="I171" i="8"/>
  <c r="I172" i="8"/>
  <c r="I173" i="8"/>
  <c r="I174" i="8"/>
  <c r="I175" i="8"/>
  <c r="I176" i="8"/>
  <c r="I177" i="8"/>
  <c r="I178" i="8"/>
  <c r="I179" i="8"/>
  <c r="I180" i="8"/>
  <c r="I181" i="8"/>
  <c r="I182" i="8"/>
  <c r="I183" i="8"/>
  <c r="I184" i="8"/>
  <c r="I185" i="8"/>
  <c r="I186" i="8"/>
  <c r="I187" i="8"/>
  <c r="I188" i="8"/>
  <c r="I189" i="8"/>
  <c r="I190" i="8"/>
  <c r="I191" i="8"/>
  <c r="I192" i="8"/>
  <c r="I193" i="8"/>
  <c r="I194" i="8"/>
  <c r="I195" i="8"/>
  <c r="I196" i="8"/>
  <c r="I197" i="8"/>
  <c r="I198" i="8"/>
  <c r="I199" i="8"/>
  <c r="I200" i="8"/>
  <c r="I201" i="8"/>
  <c r="I202" i="8"/>
  <c r="I203" i="8"/>
  <c r="I204" i="8"/>
  <c r="I205" i="8"/>
  <c r="I206" i="8"/>
  <c r="I207" i="8"/>
  <c r="I208" i="8"/>
  <c r="I209" i="8"/>
  <c r="I210" i="8"/>
  <c r="I211" i="8"/>
  <c r="I212" i="8"/>
  <c r="I213" i="8"/>
  <c r="I214" i="8"/>
  <c r="I215" i="8"/>
  <c r="I216" i="8"/>
  <c r="I217" i="8"/>
  <c r="I218" i="8"/>
  <c r="I219" i="8"/>
  <c r="I220" i="8"/>
  <c r="I221" i="8"/>
  <c r="I222" i="8"/>
  <c r="I223" i="8"/>
  <c r="I224" i="8"/>
  <c r="I225" i="8"/>
  <c r="I226" i="8"/>
  <c r="I227" i="8"/>
  <c r="I228" i="8"/>
  <c r="I229" i="8"/>
  <c r="I230" i="8"/>
  <c r="I231" i="8"/>
  <c r="I232" i="8"/>
  <c r="I233" i="8"/>
  <c r="I234" i="8"/>
  <c r="I235" i="8"/>
  <c r="I236" i="8"/>
  <c r="I237" i="8"/>
  <c r="I238" i="8"/>
  <c r="I239" i="8"/>
  <c r="I240" i="8"/>
  <c r="I241" i="8"/>
  <c r="I242" i="8"/>
  <c r="I243" i="8"/>
  <c r="I244" i="8"/>
  <c r="I245" i="8"/>
  <c r="I246" i="8"/>
  <c r="I247" i="8"/>
  <c r="I248" i="8"/>
  <c r="I249" i="8"/>
  <c r="I250" i="8"/>
  <c r="I251" i="8"/>
  <c r="I252" i="8"/>
  <c r="I253" i="8"/>
  <c r="I254" i="8"/>
  <c r="I255" i="8"/>
  <c r="I256" i="8"/>
  <c r="I257" i="8"/>
  <c r="I258" i="8"/>
  <c r="I259" i="8"/>
  <c r="I260" i="8"/>
  <c r="I261" i="8"/>
  <c r="I262" i="8"/>
  <c r="I263" i="8"/>
  <c r="I264" i="8"/>
  <c r="I265" i="8"/>
  <c r="I266" i="8"/>
  <c r="I267" i="8"/>
  <c r="I268" i="8"/>
  <c r="I269" i="8"/>
  <c r="I270" i="8"/>
  <c r="I271" i="8"/>
  <c r="I272" i="8"/>
  <c r="I273" i="8"/>
  <c r="I274" i="8"/>
  <c r="I275" i="8"/>
  <c r="I276" i="8"/>
  <c r="I277" i="8"/>
  <c r="I278" i="8"/>
  <c r="I279" i="8"/>
  <c r="I280" i="8"/>
  <c r="I281" i="8"/>
  <c r="I282" i="8"/>
  <c r="I283" i="8"/>
  <c r="I284" i="8"/>
  <c r="I285" i="8"/>
  <c r="I286" i="8"/>
  <c r="I287" i="8"/>
  <c r="I288" i="8"/>
  <c r="I289" i="8"/>
  <c r="I290" i="8"/>
  <c r="I291" i="8"/>
  <c r="I292" i="8"/>
  <c r="I293" i="8"/>
  <c r="I294" i="8"/>
  <c r="I295" i="8"/>
  <c r="I296" i="8"/>
  <c r="I297" i="8"/>
  <c r="I298" i="8"/>
  <c r="I299" i="8"/>
  <c r="I300" i="8"/>
  <c r="I301" i="8"/>
  <c r="I302" i="8"/>
  <c r="I303" i="8"/>
  <c r="I304" i="8"/>
  <c r="I305" i="8"/>
  <c r="I306" i="8"/>
  <c r="I307" i="8"/>
  <c r="I308" i="8"/>
  <c r="I309" i="8"/>
  <c r="I310" i="8"/>
  <c r="I311" i="8"/>
  <c r="I312" i="8"/>
  <c r="I313" i="8"/>
  <c r="I314" i="8"/>
  <c r="I315" i="8"/>
  <c r="I316" i="8"/>
  <c r="I317" i="8"/>
  <c r="I318" i="8"/>
  <c r="I319" i="8"/>
  <c r="I320" i="8"/>
  <c r="I321" i="8"/>
  <c r="I322" i="8"/>
  <c r="I323" i="8"/>
  <c r="I324" i="8"/>
  <c r="I325" i="8"/>
  <c r="I326" i="8"/>
  <c r="I327" i="8"/>
  <c r="I328" i="8"/>
  <c r="I329" i="8"/>
  <c r="I330" i="8"/>
  <c r="I331" i="8"/>
  <c r="I332" i="8"/>
  <c r="I333" i="8"/>
  <c r="I334" i="8"/>
  <c r="I335" i="8"/>
  <c r="I336" i="8"/>
  <c r="I337" i="8"/>
  <c r="I338" i="8"/>
  <c r="I339" i="8"/>
  <c r="I340" i="8"/>
  <c r="I341" i="8"/>
  <c r="I342" i="8"/>
  <c r="I343" i="8"/>
  <c r="I344" i="8"/>
  <c r="I345" i="8"/>
  <c r="I346" i="8"/>
  <c r="I347" i="8"/>
  <c r="I348" i="8"/>
  <c r="I349" i="8"/>
  <c r="I350" i="8"/>
  <c r="I351" i="8"/>
  <c r="I352" i="8"/>
  <c r="I353" i="8"/>
  <c r="I354" i="8"/>
  <c r="I355" i="8"/>
  <c r="I356" i="8"/>
  <c r="I357" i="8"/>
  <c r="I358" i="8"/>
  <c r="I359" i="8"/>
  <c r="I360" i="8"/>
  <c r="I361" i="8"/>
  <c r="I362" i="8"/>
  <c r="I363" i="8"/>
  <c r="I364" i="8"/>
  <c r="I365" i="8"/>
  <c r="I366" i="8"/>
  <c r="I367" i="8"/>
  <c r="I368" i="8"/>
  <c r="I369" i="8"/>
  <c r="I370" i="8"/>
  <c r="I371" i="8"/>
  <c r="I372" i="8"/>
  <c r="I373" i="8"/>
  <c r="I374" i="8"/>
  <c r="I375" i="8"/>
  <c r="I376" i="8"/>
  <c r="I377" i="8"/>
  <c r="I378" i="8"/>
  <c r="I379" i="8"/>
  <c r="I380" i="8"/>
  <c r="I381" i="8"/>
  <c r="I382" i="8"/>
  <c r="I383" i="8"/>
  <c r="I384" i="8"/>
  <c r="I385" i="8"/>
  <c r="I386" i="8"/>
  <c r="I387" i="8"/>
  <c r="I388" i="8"/>
  <c r="I389" i="8"/>
  <c r="I390" i="8"/>
  <c r="I391" i="8"/>
  <c r="I392" i="8"/>
  <c r="I393" i="8"/>
  <c r="I394" i="8"/>
  <c r="I395" i="8"/>
  <c r="I396" i="8"/>
  <c r="I397" i="8"/>
  <c r="I398" i="8"/>
  <c r="I399" i="8"/>
  <c r="I400" i="8"/>
  <c r="I401" i="8"/>
  <c r="I2" i="8"/>
  <c r="H3" i="8"/>
  <c r="H4" i="8"/>
  <c r="H5" i="8"/>
  <c r="H6" i="8"/>
  <c r="H7" i="8"/>
  <c r="H8" i="8"/>
  <c r="H9" i="8"/>
  <c r="H10" i="8"/>
  <c r="H11" i="8"/>
  <c r="H12" i="8"/>
  <c r="H13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H37" i="8"/>
  <c r="H38" i="8"/>
  <c r="H39" i="8"/>
  <c r="H40" i="8"/>
  <c r="H41" i="8"/>
  <c r="H42" i="8"/>
  <c r="H43" i="8"/>
  <c r="H44" i="8"/>
  <c r="H45" i="8"/>
  <c r="H46" i="8"/>
  <c r="H47" i="8"/>
  <c r="H48" i="8"/>
  <c r="H49" i="8"/>
  <c r="H50" i="8"/>
  <c r="H51" i="8"/>
  <c r="H52" i="8"/>
  <c r="H53" i="8"/>
  <c r="H54" i="8"/>
  <c r="H55" i="8"/>
  <c r="H56" i="8"/>
  <c r="H57" i="8"/>
  <c r="H58" i="8"/>
  <c r="H59" i="8"/>
  <c r="H60" i="8"/>
  <c r="H61" i="8"/>
  <c r="H62" i="8"/>
  <c r="H63" i="8"/>
  <c r="H64" i="8"/>
  <c r="H65" i="8"/>
  <c r="H66" i="8"/>
  <c r="H67" i="8"/>
  <c r="H68" i="8"/>
  <c r="H69" i="8"/>
  <c r="H70" i="8"/>
  <c r="H71" i="8"/>
  <c r="H72" i="8"/>
  <c r="H73" i="8"/>
  <c r="H74" i="8"/>
  <c r="H75" i="8"/>
  <c r="H76" i="8"/>
  <c r="H77" i="8"/>
  <c r="H78" i="8"/>
  <c r="H79" i="8"/>
  <c r="H80" i="8"/>
  <c r="H81" i="8"/>
  <c r="H82" i="8"/>
  <c r="H83" i="8"/>
  <c r="H84" i="8"/>
  <c r="H85" i="8"/>
  <c r="H86" i="8"/>
  <c r="H87" i="8"/>
  <c r="H88" i="8"/>
  <c r="H89" i="8"/>
  <c r="H90" i="8"/>
  <c r="H91" i="8"/>
  <c r="H92" i="8"/>
  <c r="H93" i="8"/>
  <c r="H94" i="8"/>
  <c r="H95" i="8"/>
  <c r="H96" i="8"/>
  <c r="H97" i="8"/>
  <c r="H98" i="8"/>
  <c r="H99" i="8"/>
  <c r="H100" i="8"/>
  <c r="H101" i="8"/>
  <c r="H102" i="8"/>
  <c r="H103" i="8"/>
  <c r="H104" i="8"/>
  <c r="H105" i="8"/>
  <c r="H106" i="8"/>
  <c r="H107" i="8"/>
  <c r="H108" i="8"/>
  <c r="H109" i="8"/>
  <c r="H110" i="8"/>
  <c r="H111" i="8"/>
  <c r="H112" i="8"/>
  <c r="H113" i="8"/>
  <c r="H114" i="8"/>
  <c r="H115" i="8"/>
  <c r="H116" i="8"/>
  <c r="H117" i="8"/>
  <c r="H118" i="8"/>
  <c r="H119" i="8"/>
  <c r="H120" i="8"/>
  <c r="H121" i="8"/>
  <c r="H122" i="8"/>
  <c r="H123" i="8"/>
  <c r="H124" i="8"/>
  <c r="H125" i="8"/>
  <c r="H126" i="8"/>
  <c r="H127" i="8"/>
  <c r="H128" i="8"/>
  <c r="H129" i="8"/>
  <c r="H130" i="8"/>
  <c r="H131" i="8"/>
  <c r="H132" i="8"/>
  <c r="H133" i="8"/>
  <c r="H134" i="8"/>
  <c r="H135" i="8"/>
  <c r="H136" i="8"/>
  <c r="H137" i="8"/>
  <c r="H138" i="8"/>
  <c r="H139" i="8"/>
  <c r="H140" i="8"/>
  <c r="H141" i="8"/>
  <c r="H142" i="8"/>
  <c r="H143" i="8"/>
  <c r="H144" i="8"/>
  <c r="H145" i="8"/>
  <c r="H146" i="8"/>
  <c r="H147" i="8"/>
  <c r="H148" i="8"/>
  <c r="H149" i="8"/>
  <c r="H150" i="8"/>
  <c r="H151" i="8"/>
  <c r="H152" i="8"/>
  <c r="H153" i="8"/>
  <c r="H154" i="8"/>
  <c r="H155" i="8"/>
  <c r="H156" i="8"/>
  <c r="H157" i="8"/>
  <c r="H158" i="8"/>
  <c r="H159" i="8"/>
  <c r="H160" i="8"/>
  <c r="H161" i="8"/>
  <c r="H162" i="8"/>
  <c r="H163" i="8"/>
  <c r="H164" i="8"/>
  <c r="H165" i="8"/>
  <c r="H166" i="8"/>
  <c r="H167" i="8"/>
  <c r="H168" i="8"/>
  <c r="H169" i="8"/>
  <c r="H170" i="8"/>
  <c r="H171" i="8"/>
  <c r="H172" i="8"/>
  <c r="H173" i="8"/>
  <c r="H174" i="8"/>
  <c r="H175" i="8"/>
  <c r="H176" i="8"/>
  <c r="H177" i="8"/>
  <c r="H178" i="8"/>
  <c r="H179" i="8"/>
  <c r="H180" i="8"/>
  <c r="H181" i="8"/>
  <c r="H182" i="8"/>
  <c r="H183" i="8"/>
  <c r="H184" i="8"/>
  <c r="H185" i="8"/>
  <c r="H186" i="8"/>
  <c r="H187" i="8"/>
  <c r="H188" i="8"/>
  <c r="H189" i="8"/>
  <c r="H190" i="8"/>
  <c r="H191" i="8"/>
  <c r="H192" i="8"/>
  <c r="H193" i="8"/>
  <c r="H194" i="8"/>
  <c r="H195" i="8"/>
  <c r="H196" i="8"/>
  <c r="H197" i="8"/>
  <c r="H198" i="8"/>
  <c r="H199" i="8"/>
  <c r="H200" i="8"/>
  <c r="H201" i="8"/>
  <c r="H202" i="8"/>
  <c r="H203" i="8"/>
  <c r="H204" i="8"/>
  <c r="H205" i="8"/>
  <c r="H206" i="8"/>
  <c r="H207" i="8"/>
  <c r="H208" i="8"/>
  <c r="H209" i="8"/>
  <c r="H210" i="8"/>
  <c r="H211" i="8"/>
  <c r="H212" i="8"/>
  <c r="H213" i="8"/>
  <c r="H214" i="8"/>
  <c r="H215" i="8"/>
  <c r="H216" i="8"/>
  <c r="H217" i="8"/>
  <c r="H218" i="8"/>
  <c r="H219" i="8"/>
  <c r="H220" i="8"/>
  <c r="H221" i="8"/>
  <c r="H222" i="8"/>
  <c r="H223" i="8"/>
  <c r="H224" i="8"/>
  <c r="H225" i="8"/>
  <c r="H226" i="8"/>
  <c r="H227" i="8"/>
  <c r="H228" i="8"/>
  <c r="H229" i="8"/>
  <c r="H230" i="8"/>
  <c r="H231" i="8"/>
  <c r="H232" i="8"/>
  <c r="H233" i="8"/>
  <c r="H234" i="8"/>
  <c r="H235" i="8"/>
  <c r="H236" i="8"/>
  <c r="H237" i="8"/>
  <c r="H238" i="8"/>
  <c r="H239" i="8"/>
  <c r="H240" i="8"/>
  <c r="H241" i="8"/>
  <c r="H242" i="8"/>
  <c r="H243" i="8"/>
  <c r="H244" i="8"/>
  <c r="H245" i="8"/>
  <c r="H246" i="8"/>
  <c r="H247" i="8"/>
  <c r="H248" i="8"/>
  <c r="H249" i="8"/>
  <c r="H250" i="8"/>
  <c r="H251" i="8"/>
  <c r="H252" i="8"/>
  <c r="H253" i="8"/>
  <c r="H254" i="8"/>
  <c r="H255" i="8"/>
  <c r="H256" i="8"/>
  <c r="H257" i="8"/>
  <c r="H258" i="8"/>
  <c r="H259" i="8"/>
  <c r="H260" i="8"/>
  <c r="H261" i="8"/>
  <c r="H262" i="8"/>
  <c r="H263" i="8"/>
  <c r="H264" i="8"/>
  <c r="H265" i="8"/>
  <c r="H266" i="8"/>
  <c r="H267" i="8"/>
  <c r="H268" i="8"/>
  <c r="H269" i="8"/>
  <c r="H270" i="8"/>
  <c r="H271" i="8"/>
  <c r="H272" i="8"/>
  <c r="H273" i="8"/>
  <c r="H274" i="8"/>
  <c r="H275" i="8"/>
  <c r="H276" i="8"/>
  <c r="H277" i="8"/>
  <c r="H278" i="8"/>
  <c r="H279" i="8"/>
  <c r="H280" i="8"/>
  <c r="H281" i="8"/>
  <c r="H282" i="8"/>
  <c r="H283" i="8"/>
  <c r="H284" i="8"/>
  <c r="H285" i="8"/>
  <c r="H286" i="8"/>
  <c r="H287" i="8"/>
  <c r="H288" i="8"/>
  <c r="H289" i="8"/>
  <c r="H290" i="8"/>
  <c r="H291" i="8"/>
  <c r="H292" i="8"/>
  <c r="H293" i="8"/>
  <c r="H294" i="8"/>
  <c r="H295" i="8"/>
  <c r="H296" i="8"/>
  <c r="H297" i="8"/>
  <c r="H298" i="8"/>
  <c r="H299" i="8"/>
  <c r="H300" i="8"/>
  <c r="H301" i="8"/>
  <c r="H302" i="8"/>
  <c r="H303" i="8"/>
  <c r="H304" i="8"/>
  <c r="H305" i="8"/>
  <c r="H306" i="8"/>
  <c r="H307" i="8"/>
  <c r="H308" i="8"/>
  <c r="H309" i="8"/>
  <c r="H310" i="8"/>
  <c r="H311" i="8"/>
  <c r="H312" i="8"/>
  <c r="H313" i="8"/>
  <c r="H314" i="8"/>
  <c r="H315" i="8"/>
  <c r="H316" i="8"/>
  <c r="H317" i="8"/>
  <c r="H318" i="8"/>
  <c r="H319" i="8"/>
  <c r="H320" i="8"/>
  <c r="H321" i="8"/>
  <c r="H322" i="8"/>
  <c r="H323" i="8"/>
  <c r="H324" i="8"/>
  <c r="H325" i="8"/>
  <c r="H326" i="8"/>
  <c r="H327" i="8"/>
  <c r="H328" i="8"/>
  <c r="H329" i="8"/>
  <c r="H330" i="8"/>
  <c r="H331" i="8"/>
  <c r="H332" i="8"/>
  <c r="H333" i="8"/>
  <c r="H334" i="8"/>
  <c r="H335" i="8"/>
  <c r="H336" i="8"/>
  <c r="H337" i="8"/>
  <c r="H338" i="8"/>
  <c r="H339" i="8"/>
  <c r="H340" i="8"/>
  <c r="H341" i="8"/>
  <c r="H342" i="8"/>
  <c r="H343" i="8"/>
  <c r="H344" i="8"/>
  <c r="H345" i="8"/>
  <c r="H346" i="8"/>
  <c r="H347" i="8"/>
  <c r="H348" i="8"/>
  <c r="H349" i="8"/>
  <c r="H350" i="8"/>
  <c r="H351" i="8"/>
  <c r="H352" i="8"/>
  <c r="H353" i="8"/>
  <c r="H354" i="8"/>
  <c r="H355" i="8"/>
  <c r="H356" i="8"/>
  <c r="H357" i="8"/>
  <c r="H358" i="8"/>
  <c r="H359" i="8"/>
  <c r="H360" i="8"/>
  <c r="H361" i="8"/>
  <c r="H362" i="8"/>
  <c r="H363" i="8"/>
  <c r="H364" i="8"/>
  <c r="H365" i="8"/>
  <c r="H366" i="8"/>
  <c r="H367" i="8"/>
  <c r="H368" i="8"/>
  <c r="H369" i="8"/>
  <c r="H370" i="8"/>
  <c r="H371" i="8"/>
  <c r="H372" i="8"/>
  <c r="H373" i="8"/>
  <c r="H374" i="8"/>
  <c r="H375" i="8"/>
  <c r="H376" i="8"/>
  <c r="H377" i="8"/>
  <c r="H378" i="8"/>
  <c r="H379" i="8"/>
  <c r="H380" i="8"/>
  <c r="H381" i="8"/>
  <c r="H382" i="8"/>
  <c r="H383" i="8"/>
  <c r="H384" i="8"/>
  <c r="H385" i="8"/>
  <c r="H386" i="8"/>
  <c r="H387" i="8"/>
  <c r="H388" i="8"/>
  <c r="H389" i="8"/>
  <c r="H390" i="8"/>
  <c r="H391" i="8"/>
  <c r="H392" i="8"/>
  <c r="H393" i="8"/>
  <c r="H394" i="8"/>
  <c r="H395" i="8"/>
  <c r="H396" i="8"/>
  <c r="H397" i="8"/>
  <c r="H398" i="8"/>
  <c r="H399" i="8"/>
  <c r="H400" i="8"/>
  <c r="H401" i="8"/>
  <c r="H2" i="8"/>
  <c r="F401" i="1" l="1"/>
  <c r="G401" i="1" s="1"/>
  <c r="H401" i="1"/>
  <c r="G401" i="8" l="1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F51" i="8"/>
  <c r="F52" i="8"/>
  <c r="F53" i="8"/>
  <c r="F54" i="8"/>
  <c r="F55" i="8"/>
  <c r="F56" i="8"/>
  <c r="F57" i="8"/>
  <c r="F58" i="8"/>
  <c r="F59" i="8"/>
  <c r="F60" i="8"/>
  <c r="F61" i="8"/>
  <c r="F62" i="8"/>
  <c r="F63" i="8"/>
  <c r="F64" i="8"/>
  <c r="F65" i="8"/>
  <c r="F66" i="8"/>
  <c r="F67" i="8"/>
  <c r="F68" i="8"/>
  <c r="F69" i="8"/>
  <c r="F70" i="8"/>
  <c r="F71" i="8"/>
  <c r="F72" i="8"/>
  <c r="F73" i="8"/>
  <c r="F74" i="8"/>
  <c r="F75" i="8"/>
  <c r="F76" i="8"/>
  <c r="F77" i="8"/>
  <c r="F78" i="8"/>
  <c r="F79" i="8"/>
  <c r="F80" i="8"/>
  <c r="F81" i="8"/>
  <c r="F82" i="8"/>
  <c r="F83" i="8"/>
  <c r="F84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F99" i="8"/>
  <c r="F100" i="8"/>
  <c r="F101" i="8"/>
  <c r="F102" i="8"/>
  <c r="F103" i="8"/>
  <c r="F104" i="8"/>
  <c r="F105" i="8"/>
  <c r="F106" i="8"/>
  <c r="F107" i="8"/>
  <c r="F108" i="8"/>
  <c r="F109" i="8"/>
  <c r="F110" i="8"/>
  <c r="F111" i="8"/>
  <c r="F112" i="8"/>
  <c r="F113" i="8"/>
  <c r="F114" i="8"/>
  <c r="F115" i="8"/>
  <c r="F116" i="8"/>
  <c r="F117" i="8"/>
  <c r="F118" i="8"/>
  <c r="F119" i="8"/>
  <c r="F120" i="8"/>
  <c r="F121" i="8"/>
  <c r="F122" i="8"/>
  <c r="F123" i="8"/>
  <c r="F124" i="8"/>
  <c r="F125" i="8"/>
  <c r="F126" i="8"/>
  <c r="F127" i="8"/>
  <c r="F128" i="8"/>
  <c r="F129" i="8"/>
  <c r="F130" i="8"/>
  <c r="F131" i="8"/>
  <c r="F132" i="8"/>
  <c r="F133" i="8"/>
  <c r="F134" i="8"/>
  <c r="F135" i="8"/>
  <c r="F136" i="8"/>
  <c r="F137" i="8"/>
  <c r="F138" i="8"/>
  <c r="F139" i="8"/>
  <c r="F140" i="8"/>
  <c r="F141" i="8"/>
  <c r="F142" i="8"/>
  <c r="F143" i="8"/>
  <c r="F144" i="8"/>
  <c r="F145" i="8"/>
  <c r="F146" i="8"/>
  <c r="F147" i="8"/>
  <c r="F148" i="8"/>
  <c r="F149" i="8"/>
  <c r="F150" i="8"/>
  <c r="F151" i="8"/>
  <c r="F152" i="8"/>
  <c r="F153" i="8"/>
  <c r="F154" i="8"/>
  <c r="F155" i="8"/>
  <c r="F156" i="8"/>
  <c r="F157" i="8"/>
  <c r="F158" i="8"/>
  <c r="F159" i="8"/>
  <c r="F160" i="8"/>
  <c r="F161" i="8"/>
  <c r="F162" i="8"/>
  <c r="F163" i="8"/>
  <c r="F164" i="8"/>
  <c r="F165" i="8"/>
  <c r="F166" i="8"/>
  <c r="F167" i="8"/>
  <c r="F168" i="8"/>
  <c r="F169" i="8"/>
  <c r="F170" i="8"/>
  <c r="F171" i="8"/>
  <c r="F172" i="8"/>
  <c r="F173" i="8"/>
  <c r="F174" i="8"/>
  <c r="F175" i="8"/>
  <c r="F176" i="8"/>
  <c r="F177" i="8"/>
  <c r="F178" i="8"/>
  <c r="F179" i="8"/>
  <c r="F180" i="8"/>
  <c r="F181" i="8"/>
  <c r="F182" i="8"/>
  <c r="F183" i="8"/>
  <c r="F184" i="8"/>
  <c r="F185" i="8"/>
  <c r="F186" i="8"/>
  <c r="F187" i="8"/>
  <c r="F188" i="8"/>
  <c r="F189" i="8"/>
  <c r="F190" i="8"/>
  <c r="F191" i="8"/>
  <c r="F192" i="8"/>
  <c r="F193" i="8"/>
  <c r="F194" i="8"/>
  <c r="F195" i="8"/>
  <c r="F196" i="8"/>
  <c r="F197" i="8"/>
  <c r="F198" i="8"/>
  <c r="F199" i="8"/>
  <c r="F200" i="8"/>
  <c r="F201" i="8"/>
  <c r="F202" i="8"/>
  <c r="F203" i="8"/>
  <c r="F204" i="8"/>
  <c r="F205" i="8"/>
  <c r="F206" i="8"/>
  <c r="F207" i="8"/>
  <c r="F208" i="8"/>
  <c r="F209" i="8"/>
  <c r="F210" i="8"/>
  <c r="F211" i="8"/>
  <c r="F212" i="8"/>
  <c r="F213" i="8"/>
  <c r="F214" i="8"/>
  <c r="F215" i="8"/>
  <c r="F216" i="8"/>
  <c r="F217" i="8"/>
  <c r="F218" i="8"/>
  <c r="F219" i="8"/>
  <c r="F220" i="8"/>
  <c r="F221" i="8"/>
  <c r="F222" i="8"/>
  <c r="F223" i="8"/>
  <c r="F224" i="8"/>
  <c r="F225" i="8"/>
  <c r="F226" i="8"/>
  <c r="F227" i="8"/>
  <c r="F228" i="8"/>
  <c r="F229" i="8"/>
  <c r="F230" i="8"/>
  <c r="F231" i="8"/>
  <c r="F232" i="8"/>
  <c r="F233" i="8"/>
  <c r="F234" i="8"/>
  <c r="F235" i="8"/>
  <c r="F236" i="8"/>
  <c r="F237" i="8"/>
  <c r="F238" i="8"/>
  <c r="F239" i="8"/>
  <c r="F240" i="8"/>
  <c r="F241" i="8"/>
  <c r="F242" i="8"/>
  <c r="F243" i="8"/>
  <c r="F244" i="8"/>
  <c r="F245" i="8"/>
  <c r="F246" i="8"/>
  <c r="F247" i="8"/>
  <c r="F248" i="8"/>
  <c r="F249" i="8"/>
  <c r="F250" i="8"/>
  <c r="F251" i="8"/>
  <c r="F252" i="8"/>
  <c r="F253" i="8"/>
  <c r="F254" i="8"/>
  <c r="F255" i="8"/>
  <c r="F256" i="8"/>
  <c r="F257" i="8"/>
  <c r="F258" i="8"/>
  <c r="F259" i="8"/>
  <c r="F260" i="8"/>
  <c r="F261" i="8"/>
  <c r="F262" i="8"/>
  <c r="F263" i="8"/>
  <c r="F264" i="8"/>
  <c r="F265" i="8"/>
  <c r="F266" i="8"/>
  <c r="F267" i="8"/>
  <c r="F268" i="8"/>
  <c r="F269" i="8"/>
  <c r="F270" i="8"/>
  <c r="F271" i="8"/>
  <c r="F272" i="8"/>
  <c r="F273" i="8"/>
  <c r="F274" i="8"/>
  <c r="F275" i="8"/>
  <c r="F276" i="8"/>
  <c r="F277" i="8"/>
  <c r="F278" i="8"/>
  <c r="F279" i="8"/>
  <c r="F280" i="8"/>
  <c r="F281" i="8"/>
  <c r="F282" i="8"/>
  <c r="F283" i="8"/>
  <c r="F284" i="8"/>
  <c r="F285" i="8"/>
  <c r="F286" i="8"/>
  <c r="F287" i="8"/>
  <c r="F288" i="8"/>
  <c r="F289" i="8"/>
  <c r="F290" i="8"/>
  <c r="F291" i="8"/>
  <c r="F292" i="8"/>
  <c r="F293" i="8"/>
  <c r="F294" i="8"/>
  <c r="F295" i="8"/>
  <c r="F296" i="8"/>
  <c r="F297" i="8"/>
  <c r="F298" i="8"/>
  <c r="F299" i="8"/>
  <c r="F300" i="8"/>
  <c r="F301" i="8"/>
  <c r="F302" i="8"/>
  <c r="F303" i="8"/>
  <c r="F304" i="8"/>
  <c r="F305" i="8"/>
  <c r="F306" i="8"/>
  <c r="F307" i="8"/>
  <c r="F308" i="8"/>
  <c r="F309" i="8"/>
  <c r="F310" i="8"/>
  <c r="F311" i="8"/>
  <c r="F312" i="8"/>
  <c r="F313" i="8"/>
  <c r="F314" i="8"/>
  <c r="F315" i="8"/>
  <c r="F316" i="8"/>
  <c r="F317" i="8"/>
  <c r="F318" i="8"/>
  <c r="F319" i="8"/>
  <c r="F320" i="8"/>
  <c r="F321" i="8"/>
  <c r="F322" i="8"/>
  <c r="F323" i="8"/>
  <c r="F324" i="8"/>
  <c r="F325" i="8"/>
  <c r="F326" i="8"/>
  <c r="F327" i="8"/>
  <c r="F328" i="8"/>
  <c r="F329" i="8"/>
  <c r="F330" i="8"/>
  <c r="F331" i="8"/>
  <c r="F332" i="8"/>
  <c r="F333" i="8"/>
  <c r="F334" i="8"/>
  <c r="F335" i="8"/>
  <c r="F336" i="8"/>
  <c r="F337" i="8"/>
  <c r="F338" i="8"/>
  <c r="F339" i="8"/>
  <c r="F340" i="8"/>
  <c r="F341" i="8"/>
  <c r="F342" i="8"/>
  <c r="F343" i="8"/>
  <c r="F344" i="8"/>
  <c r="F345" i="8"/>
  <c r="F346" i="8"/>
  <c r="F347" i="8"/>
  <c r="F348" i="8"/>
  <c r="F349" i="8"/>
  <c r="F350" i="8"/>
  <c r="F351" i="8"/>
  <c r="F352" i="8"/>
  <c r="F353" i="8"/>
  <c r="F354" i="8"/>
  <c r="F355" i="8"/>
  <c r="F356" i="8"/>
  <c r="F357" i="8"/>
  <c r="F358" i="8"/>
  <c r="F359" i="8"/>
  <c r="F360" i="8"/>
  <c r="F361" i="8"/>
  <c r="F362" i="8"/>
  <c r="F363" i="8"/>
  <c r="F364" i="8"/>
  <c r="F365" i="8"/>
  <c r="F366" i="8"/>
  <c r="F367" i="8"/>
  <c r="F368" i="8"/>
  <c r="F369" i="8"/>
  <c r="F370" i="8"/>
  <c r="F371" i="8"/>
  <c r="F372" i="8"/>
  <c r="F373" i="8"/>
  <c r="F374" i="8"/>
  <c r="F375" i="8"/>
  <c r="F376" i="8"/>
  <c r="F377" i="8"/>
  <c r="F378" i="8"/>
  <c r="F379" i="8"/>
  <c r="F380" i="8"/>
  <c r="F381" i="8"/>
  <c r="F382" i="8"/>
  <c r="F383" i="8"/>
  <c r="F384" i="8"/>
  <c r="F385" i="8"/>
  <c r="F386" i="8"/>
  <c r="F387" i="8"/>
  <c r="F388" i="8"/>
  <c r="F389" i="8"/>
  <c r="F390" i="8"/>
  <c r="F391" i="8"/>
  <c r="F392" i="8"/>
  <c r="F393" i="8"/>
  <c r="F394" i="8"/>
  <c r="F395" i="8"/>
  <c r="F396" i="8"/>
  <c r="F397" i="8"/>
  <c r="F398" i="8"/>
  <c r="F399" i="8"/>
  <c r="F400" i="8"/>
  <c r="F401" i="8"/>
  <c r="F21" i="1"/>
  <c r="G21" i="1" s="1"/>
  <c r="F22" i="1"/>
  <c r="G22" i="1" s="1"/>
  <c r="F23" i="1"/>
  <c r="G23" i="1" s="1"/>
  <c r="F24" i="1"/>
  <c r="G24" i="1" s="1"/>
  <c r="F25" i="1"/>
  <c r="G25" i="1" s="1"/>
  <c r="F26" i="1"/>
  <c r="G26" i="1" s="1"/>
  <c r="F27" i="1"/>
  <c r="G27" i="1" s="1"/>
  <c r="F28" i="1"/>
  <c r="G28" i="1" s="1"/>
  <c r="F29" i="1"/>
  <c r="G29" i="1" s="1"/>
  <c r="F30" i="1"/>
  <c r="G30" i="1" s="1"/>
  <c r="F31" i="1"/>
  <c r="G31" i="1" s="1"/>
  <c r="F32" i="1"/>
  <c r="G32" i="1" s="1"/>
  <c r="F33" i="1"/>
  <c r="G33" i="1" s="1"/>
  <c r="F34" i="1"/>
  <c r="G34" i="1" s="1"/>
  <c r="F35" i="1"/>
  <c r="G35" i="1" s="1"/>
  <c r="F36" i="1"/>
  <c r="G36" i="1" s="1"/>
  <c r="F37" i="1"/>
  <c r="G37" i="1" s="1"/>
  <c r="F38" i="1"/>
  <c r="G38" i="1" s="1"/>
  <c r="F39" i="1"/>
  <c r="G39" i="1" s="1"/>
  <c r="F40" i="1"/>
  <c r="G40" i="1" s="1"/>
  <c r="F41" i="1"/>
  <c r="G41" i="1" s="1"/>
  <c r="F42" i="1"/>
  <c r="G42" i="1" s="1"/>
  <c r="F43" i="1"/>
  <c r="G43" i="1" s="1"/>
  <c r="F44" i="1"/>
  <c r="G44" i="1" s="1"/>
  <c r="F45" i="1"/>
  <c r="G45" i="1" s="1"/>
  <c r="F46" i="1"/>
  <c r="G46" i="1" s="1"/>
  <c r="F47" i="1"/>
  <c r="G47" i="1" s="1"/>
  <c r="F48" i="1"/>
  <c r="G48" i="1" s="1"/>
  <c r="F49" i="1"/>
  <c r="G49" i="1" s="1"/>
  <c r="F50" i="1"/>
  <c r="G50" i="1" s="1"/>
  <c r="F51" i="1"/>
  <c r="G51" i="1" s="1"/>
  <c r="F52" i="1"/>
  <c r="G52" i="1" s="1"/>
  <c r="F53" i="1"/>
  <c r="G53" i="1" s="1"/>
  <c r="F54" i="1"/>
  <c r="G54" i="1" s="1"/>
  <c r="F55" i="1"/>
  <c r="G55" i="1" s="1"/>
  <c r="F56" i="1"/>
  <c r="G56" i="1" s="1"/>
  <c r="F57" i="1"/>
  <c r="G57" i="1" s="1"/>
  <c r="F58" i="1"/>
  <c r="G58" i="1" s="1"/>
  <c r="F59" i="1"/>
  <c r="G59" i="1" s="1"/>
  <c r="F60" i="1"/>
  <c r="G60" i="1" s="1"/>
  <c r="F61" i="1"/>
  <c r="G61" i="1" s="1"/>
  <c r="F62" i="1"/>
  <c r="G62" i="1" s="1"/>
  <c r="F63" i="1"/>
  <c r="G63" i="1" s="1"/>
  <c r="F64" i="1"/>
  <c r="G64" i="1" s="1"/>
  <c r="F65" i="1"/>
  <c r="G65" i="1" s="1"/>
  <c r="F66" i="1"/>
  <c r="G66" i="1" s="1"/>
  <c r="F67" i="1"/>
  <c r="G67" i="1" s="1"/>
  <c r="F68" i="1"/>
  <c r="G68" i="1" s="1"/>
  <c r="F69" i="1"/>
  <c r="G69" i="1" s="1"/>
  <c r="F70" i="1"/>
  <c r="G70" i="1" s="1"/>
  <c r="F71" i="1"/>
  <c r="G71" i="1" s="1"/>
  <c r="F72" i="1"/>
  <c r="G72" i="1" s="1"/>
  <c r="F73" i="1"/>
  <c r="G73" i="1" s="1"/>
  <c r="F74" i="1"/>
  <c r="G74" i="1" s="1"/>
  <c r="F75" i="1"/>
  <c r="G75" i="1" s="1"/>
  <c r="F76" i="1"/>
  <c r="G76" i="1" s="1"/>
  <c r="F77" i="1"/>
  <c r="G77" i="1" s="1"/>
  <c r="F78" i="1"/>
  <c r="G78" i="1" s="1"/>
  <c r="F79" i="1"/>
  <c r="G79" i="1" s="1"/>
  <c r="F80" i="1"/>
  <c r="G80" i="1" s="1"/>
  <c r="F81" i="1"/>
  <c r="G81" i="1" s="1"/>
  <c r="F82" i="1"/>
  <c r="G82" i="1" s="1"/>
  <c r="F83" i="1"/>
  <c r="G83" i="1" s="1"/>
  <c r="F84" i="1"/>
  <c r="G84" i="1" s="1"/>
  <c r="F85" i="1"/>
  <c r="G85" i="1" s="1"/>
  <c r="F86" i="1"/>
  <c r="G86" i="1" s="1"/>
  <c r="F87" i="1"/>
  <c r="G87" i="1" s="1"/>
  <c r="F88" i="1"/>
  <c r="G88" i="1" s="1"/>
  <c r="F89" i="1"/>
  <c r="G89" i="1" s="1"/>
  <c r="F90" i="1"/>
  <c r="G90" i="1" s="1"/>
  <c r="F91" i="1"/>
  <c r="G91" i="1" s="1"/>
  <c r="F92" i="1"/>
  <c r="G92" i="1" s="1"/>
  <c r="F93" i="1"/>
  <c r="G93" i="1" s="1"/>
  <c r="F94" i="1"/>
  <c r="G94" i="1" s="1"/>
  <c r="F95" i="1"/>
  <c r="G95" i="1" s="1"/>
  <c r="F96" i="1"/>
  <c r="G96" i="1" s="1"/>
  <c r="F97" i="1"/>
  <c r="G97" i="1" s="1"/>
  <c r="F98" i="1"/>
  <c r="G98" i="1" s="1"/>
  <c r="F99" i="1"/>
  <c r="G99" i="1" s="1"/>
  <c r="F100" i="1"/>
  <c r="G100" i="1" s="1"/>
  <c r="F101" i="1"/>
  <c r="G101" i="1" s="1"/>
  <c r="F102" i="1"/>
  <c r="G102" i="1" s="1"/>
  <c r="F103" i="1"/>
  <c r="G103" i="1" s="1"/>
  <c r="F104" i="1"/>
  <c r="G104" i="1" s="1"/>
  <c r="F105" i="1"/>
  <c r="G105" i="1" s="1"/>
  <c r="F106" i="1"/>
  <c r="G106" i="1" s="1"/>
  <c r="F107" i="1"/>
  <c r="G107" i="1" s="1"/>
  <c r="F108" i="1"/>
  <c r="G108" i="1" s="1"/>
  <c r="F109" i="1"/>
  <c r="G109" i="1" s="1"/>
  <c r="F110" i="1"/>
  <c r="G110" i="1" s="1"/>
  <c r="F111" i="1"/>
  <c r="G111" i="1" s="1"/>
  <c r="F112" i="1"/>
  <c r="G112" i="1" s="1"/>
  <c r="F113" i="1"/>
  <c r="G113" i="1" s="1"/>
  <c r="F114" i="1"/>
  <c r="G114" i="1" s="1"/>
  <c r="F115" i="1"/>
  <c r="G115" i="1" s="1"/>
  <c r="F116" i="1"/>
  <c r="G116" i="1" s="1"/>
  <c r="F117" i="1"/>
  <c r="G117" i="1" s="1"/>
  <c r="F118" i="1"/>
  <c r="G118" i="1" s="1"/>
  <c r="F119" i="1"/>
  <c r="G119" i="1" s="1"/>
  <c r="F120" i="1"/>
  <c r="G120" i="1" s="1"/>
  <c r="F121" i="1"/>
  <c r="G121" i="1" s="1"/>
  <c r="F122" i="1"/>
  <c r="G122" i="1" s="1"/>
  <c r="F123" i="1"/>
  <c r="G123" i="1" s="1"/>
  <c r="F124" i="1"/>
  <c r="G124" i="1" s="1"/>
  <c r="F125" i="1"/>
  <c r="G125" i="1" s="1"/>
  <c r="F126" i="1"/>
  <c r="G126" i="1" s="1"/>
  <c r="F127" i="1"/>
  <c r="G127" i="1" s="1"/>
  <c r="F128" i="1"/>
  <c r="G128" i="1" s="1"/>
  <c r="F129" i="1"/>
  <c r="G129" i="1" s="1"/>
  <c r="F130" i="1"/>
  <c r="G130" i="1" s="1"/>
  <c r="F131" i="1"/>
  <c r="G131" i="1" s="1"/>
  <c r="F132" i="1"/>
  <c r="G132" i="1" s="1"/>
  <c r="F133" i="1"/>
  <c r="G133" i="1" s="1"/>
  <c r="F134" i="1"/>
  <c r="G134" i="1" s="1"/>
  <c r="F135" i="1"/>
  <c r="G135" i="1" s="1"/>
  <c r="F136" i="1"/>
  <c r="G136" i="1" s="1"/>
  <c r="F137" i="1"/>
  <c r="G137" i="1" s="1"/>
  <c r="F138" i="1"/>
  <c r="G138" i="1" s="1"/>
  <c r="F139" i="1"/>
  <c r="G139" i="1" s="1"/>
  <c r="F140" i="1"/>
  <c r="G140" i="1" s="1"/>
  <c r="F141" i="1"/>
  <c r="G141" i="1" s="1"/>
  <c r="F142" i="1"/>
  <c r="G142" i="1" s="1"/>
  <c r="F143" i="1"/>
  <c r="G143" i="1" s="1"/>
  <c r="F144" i="1"/>
  <c r="G144" i="1" s="1"/>
  <c r="F145" i="1"/>
  <c r="G145" i="1" s="1"/>
  <c r="F146" i="1"/>
  <c r="G146" i="1" s="1"/>
  <c r="F147" i="1"/>
  <c r="G147" i="1" s="1"/>
  <c r="F148" i="1"/>
  <c r="G148" i="1" s="1"/>
  <c r="F149" i="1"/>
  <c r="G149" i="1" s="1"/>
  <c r="F150" i="1"/>
  <c r="G150" i="1" s="1"/>
  <c r="F151" i="1"/>
  <c r="G151" i="1" s="1"/>
  <c r="F152" i="1"/>
  <c r="G152" i="1" s="1"/>
  <c r="F153" i="1"/>
  <c r="G153" i="1" s="1"/>
  <c r="F154" i="1"/>
  <c r="G154" i="1" s="1"/>
  <c r="F155" i="1"/>
  <c r="G155" i="1" s="1"/>
  <c r="F156" i="1"/>
  <c r="G156" i="1" s="1"/>
  <c r="F157" i="1"/>
  <c r="G157" i="1" s="1"/>
  <c r="F158" i="1"/>
  <c r="G158" i="1" s="1"/>
  <c r="F159" i="1"/>
  <c r="G159" i="1" s="1"/>
  <c r="F160" i="1"/>
  <c r="G160" i="1" s="1"/>
  <c r="F161" i="1"/>
  <c r="G161" i="1" s="1"/>
  <c r="F162" i="1"/>
  <c r="G162" i="1" s="1"/>
  <c r="F163" i="1"/>
  <c r="G163" i="1" s="1"/>
  <c r="F164" i="1"/>
  <c r="G164" i="1" s="1"/>
  <c r="F165" i="1"/>
  <c r="G165" i="1" s="1"/>
  <c r="F166" i="1"/>
  <c r="G166" i="1" s="1"/>
  <c r="F167" i="1"/>
  <c r="G167" i="1" s="1"/>
  <c r="F168" i="1"/>
  <c r="G168" i="1" s="1"/>
  <c r="F169" i="1"/>
  <c r="G169" i="1" s="1"/>
  <c r="F170" i="1"/>
  <c r="G170" i="1" s="1"/>
  <c r="F171" i="1"/>
  <c r="G171" i="1" s="1"/>
  <c r="F172" i="1"/>
  <c r="G172" i="1" s="1"/>
  <c r="F173" i="1"/>
  <c r="G173" i="1" s="1"/>
  <c r="F174" i="1"/>
  <c r="G174" i="1" s="1"/>
  <c r="F175" i="1"/>
  <c r="G175" i="1" s="1"/>
  <c r="F176" i="1"/>
  <c r="G176" i="1" s="1"/>
  <c r="F177" i="1"/>
  <c r="G177" i="1" s="1"/>
  <c r="F178" i="1"/>
  <c r="G178" i="1" s="1"/>
  <c r="F179" i="1"/>
  <c r="G179" i="1" s="1"/>
  <c r="F180" i="1"/>
  <c r="G180" i="1" s="1"/>
  <c r="F181" i="1"/>
  <c r="G181" i="1" s="1"/>
  <c r="F182" i="1"/>
  <c r="G182" i="1" s="1"/>
  <c r="F183" i="1"/>
  <c r="G183" i="1" s="1"/>
  <c r="F184" i="1"/>
  <c r="G184" i="1" s="1"/>
  <c r="F185" i="1"/>
  <c r="G185" i="1" s="1"/>
  <c r="F186" i="1"/>
  <c r="G186" i="1" s="1"/>
  <c r="F187" i="1"/>
  <c r="G187" i="1" s="1"/>
  <c r="F188" i="1"/>
  <c r="G188" i="1" s="1"/>
  <c r="F189" i="1"/>
  <c r="G189" i="1" s="1"/>
  <c r="F190" i="1"/>
  <c r="G190" i="1" s="1"/>
  <c r="F191" i="1"/>
  <c r="G191" i="1" s="1"/>
  <c r="F192" i="1"/>
  <c r="G192" i="1" s="1"/>
  <c r="F193" i="1"/>
  <c r="G193" i="1" s="1"/>
  <c r="F194" i="1"/>
  <c r="G194" i="1" s="1"/>
  <c r="F195" i="1"/>
  <c r="G195" i="1" s="1"/>
  <c r="F196" i="1"/>
  <c r="G196" i="1" s="1"/>
  <c r="F197" i="1"/>
  <c r="G197" i="1" s="1"/>
  <c r="F198" i="1"/>
  <c r="G198" i="1" s="1"/>
  <c r="F199" i="1"/>
  <c r="G199" i="1" s="1"/>
  <c r="F200" i="1"/>
  <c r="G200" i="1" s="1"/>
  <c r="F201" i="1"/>
  <c r="G201" i="1" s="1"/>
  <c r="F202" i="1"/>
  <c r="G202" i="1" s="1"/>
  <c r="F203" i="1"/>
  <c r="G203" i="1" s="1"/>
  <c r="F204" i="1"/>
  <c r="G204" i="1" s="1"/>
  <c r="F205" i="1"/>
  <c r="G205" i="1" s="1"/>
  <c r="F206" i="1"/>
  <c r="G206" i="1" s="1"/>
  <c r="F207" i="1"/>
  <c r="G207" i="1" s="1"/>
  <c r="F208" i="1"/>
  <c r="G208" i="1" s="1"/>
  <c r="F209" i="1"/>
  <c r="G209" i="1" s="1"/>
  <c r="F210" i="1"/>
  <c r="G210" i="1" s="1"/>
  <c r="F211" i="1"/>
  <c r="G211" i="1" s="1"/>
  <c r="F212" i="1"/>
  <c r="G212" i="1" s="1"/>
  <c r="F213" i="1"/>
  <c r="G213" i="1" s="1"/>
  <c r="F214" i="1"/>
  <c r="G214" i="1" s="1"/>
  <c r="F215" i="1"/>
  <c r="G215" i="1" s="1"/>
  <c r="F216" i="1"/>
  <c r="G216" i="1" s="1"/>
  <c r="F217" i="1"/>
  <c r="G217" i="1" s="1"/>
  <c r="F218" i="1"/>
  <c r="G218" i="1" s="1"/>
  <c r="F219" i="1"/>
  <c r="G219" i="1" s="1"/>
  <c r="F220" i="1"/>
  <c r="G220" i="1" s="1"/>
  <c r="F221" i="1"/>
  <c r="G221" i="1" s="1"/>
  <c r="F222" i="1"/>
  <c r="G222" i="1" s="1"/>
  <c r="F223" i="1"/>
  <c r="G223" i="1" s="1"/>
  <c r="F224" i="1"/>
  <c r="G224" i="1" s="1"/>
  <c r="F225" i="1"/>
  <c r="G225" i="1" s="1"/>
  <c r="F226" i="1"/>
  <c r="G226" i="1" s="1"/>
  <c r="F227" i="1"/>
  <c r="G227" i="1" s="1"/>
  <c r="F228" i="1"/>
  <c r="G228" i="1" s="1"/>
  <c r="F229" i="1"/>
  <c r="G229" i="1" s="1"/>
  <c r="F230" i="1"/>
  <c r="G230" i="1" s="1"/>
  <c r="F231" i="1"/>
  <c r="G231" i="1" s="1"/>
  <c r="F232" i="1"/>
  <c r="G232" i="1" s="1"/>
  <c r="F233" i="1"/>
  <c r="G233" i="1" s="1"/>
  <c r="F234" i="1"/>
  <c r="G234" i="1" s="1"/>
  <c r="F235" i="1"/>
  <c r="G235" i="1" s="1"/>
  <c r="F236" i="1"/>
  <c r="G236" i="1" s="1"/>
  <c r="F237" i="1"/>
  <c r="G237" i="1" s="1"/>
  <c r="F238" i="1"/>
  <c r="G238" i="1" s="1"/>
  <c r="F239" i="1"/>
  <c r="G239" i="1" s="1"/>
  <c r="F240" i="1"/>
  <c r="G240" i="1" s="1"/>
  <c r="F241" i="1"/>
  <c r="G241" i="1" s="1"/>
  <c r="F242" i="1"/>
  <c r="G242" i="1" s="1"/>
  <c r="F243" i="1"/>
  <c r="G243" i="1" s="1"/>
  <c r="F244" i="1"/>
  <c r="G244" i="1" s="1"/>
  <c r="F245" i="1"/>
  <c r="G245" i="1" s="1"/>
  <c r="F246" i="1"/>
  <c r="G246" i="1" s="1"/>
  <c r="F247" i="1"/>
  <c r="G247" i="1" s="1"/>
  <c r="F248" i="1"/>
  <c r="G248" i="1" s="1"/>
  <c r="F249" i="1"/>
  <c r="G249" i="1" s="1"/>
  <c r="F250" i="1"/>
  <c r="G250" i="1" s="1"/>
  <c r="F251" i="1"/>
  <c r="G251" i="1" s="1"/>
  <c r="F252" i="1"/>
  <c r="G252" i="1" s="1"/>
  <c r="F253" i="1"/>
  <c r="G253" i="1" s="1"/>
  <c r="F254" i="1"/>
  <c r="G254" i="1" s="1"/>
  <c r="F255" i="1"/>
  <c r="G255" i="1" s="1"/>
  <c r="F256" i="1"/>
  <c r="G256" i="1" s="1"/>
  <c r="F257" i="1"/>
  <c r="G257" i="1" s="1"/>
  <c r="F258" i="1"/>
  <c r="G258" i="1" s="1"/>
  <c r="F259" i="1"/>
  <c r="G259" i="1" s="1"/>
  <c r="F260" i="1"/>
  <c r="G260" i="1" s="1"/>
  <c r="F261" i="1"/>
  <c r="G261" i="1" s="1"/>
  <c r="F262" i="1"/>
  <c r="G262" i="1" s="1"/>
  <c r="F263" i="1"/>
  <c r="G263" i="1" s="1"/>
  <c r="F264" i="1"/>
  <c r="G264" i="1" s="1"/>
  <c r="F265" i="1"/>
  <c r="G265" i="1" s="1"/>
  <c r="F266" i="1"/>
  <c r="G266" i="1" s="1"/>
  <c r="F267" i="1"/>
  <c r="G267" i="1" s="1"/>
  <c r="F268" i="1"/>
  <c r="G268" i="1" s="1"/>
  <c r="F269" i="1"/>
  <c r="G269" i="1" s="1"/>
  <c r="F270" i="1"/>
  <c r="G270" i="1" s="1"/>
  <c r="F271" i="1"/>
  <c r="G271" i="1" s="1"/>
  <c r="F272" i="1"/>
  <c r="G272" i="1" s="1"/>
  <c r="F273" i="1"/>
  <c r="G273" i="1" s="1"/>
  <c r="F274" i="1"/>
  <c r="G274" i="1" s="1"/>
  <c r="F275" i="1"/>
  <c r="G275" i="1" s="1"/>
  <c r="F276" i="1"/>
  <c r="G276" i="1" s="1"/>
  <c r="F277" i="1"/>
  <c r="G277" i="1" s="1"/>
  <c r="F278" i="1"/>
  <c r="G278" i="1" s="1"/>
  <c r="F279" i="1"/>
  <c r="G279" i="1" s="1"/>
  <c r="F280" i="1"/>
  <c r="G280" i="1" s="1"/>
  <c r="F281" i="1"/>
  <c r="G281" i="1" s="1"/>
  <c r="F282" i="1"/>
  <c r="G282" i="1" s="1"/>
  <c r="F283" i="1"/>
  <c r="G283" i="1" s="1"/>
  <c r="F284" i="1"/>
  <c r="G284" i="1" s="1"/>
  <c r="F285" i="1"/>
  <c r="G285" i="1" s="1"/>
  <c r="F286" i="1"/>
  <c r="G286" i="1" s="1"/>
  <c r="F287" i="1"/>
  <c r="G287" i="1" s="1"/>
  <c r="F288" i="1"/>
  <c r="G288" i="1" s="1"/>
  <c r="F289" i="1"/>
  <c r="G289" i="1" s="1"/>
  <c r="F290" i="1"/>
  <c r="G290" i="1" s="1"/>
  <c r="F291" i="1"/>
  <c r="G291" i="1" s="1"/>
  <c r="F292" i="1"/>
  <c r="G292" i="1" s="1"/>
  <c r="F293" i="1"/>
  <c r="G293" i="1" s="1"/>
  <c r="F294" i="1"/>
  <c r="G294" i="1" s="1"/>
  <c r="F295" i="1"/>
  <c r="G295" i="1" s="1"/>
  <c r="F296" i="1"/>
  <c r="G296" i="1" s="1"/>
  <c r="F297" i="1"/>
  <c r="G297" i="1" s="1"/>
  <c r="F298" i="1"/>
  <c r="G298" i="1" s="1"/>
  <c r="F299" i="1"/>
  <c r="G299" i="1" s="1"/>
  <c r="F300" i="1"/>
  <c r="G300" i="1" s="1"/>
  <c r="F301" i="1"/>
  <c r="G301" i="1" s="1"/>
  <c r="F302" i="1"/>
  <c r="G302" i="1" s="1"/>
  <c r="F303" i="1"/>
  <c r="G303" i="1" s="1"/>
  <c r="F304" i="1"/>
  <c r="G304" i="1" s="1"/>
  <c r="F305" i="1"/>
  <c r="G305" i="1" s="1"/>
  <c r="F306" i="1"/>
  <c r="G306" i="1" s="1"/>
  <c r="F307" i="1"/>
  <c r="G307" i="1" s="1"/>
  <c r="F308" i="1"/>
  <c r="G308" i="1" s="1"/>
  <c r="F309" i="1"/>
  <c r="G309" i="1" s="1"/>
  <c r="F310" i="1"/>
  <c r="G310" i="1" s="1"/>
  <c r="F311" i="1"/>
  <c r="G311" i="1" s="1"/>
  <c r="F312" i="1"/>
  <c r="G312" i="1" s="1"/>
  <c r="F313" i="1"/>
  <c r="G313" i="1" s="1"/>
  <c r="F314" i="1"/>
  <c r="G314" i="1" s="1"/>
  <c r="F315" i="1"/>
  <c r="G315" i="1" s="1"/>
  <c r="F316" i="1"/>
  <c r="G316" i="1" s="1"/>
  <c r="F317" i="1"/>
  <c r="G317" i="1" s="1"/>
  <c r="F318" i="1"/>
  <c r="G318" i="1" s="1"/>
  <c r="F319" i="1"/>
  <c r="G319" i="1" s="1"/>
  <c r="F320" i="1"/>
  <c r="G320" i="1" s="1"/>
  <c r="F321" i="1"/>
  <c r="G321" i="1" s="1"/>
  <c r="F322" i="1"/>
  <c r="G322" i="1" s="1"/>
  <c r="F323" i="1"/>
  <c r="G323" i="1" s="1"/>
  <c r="F324" i="1"/>
  <c r="G324" i="1" s="1"/>
  <c r="F325" i="1"/>
  <c r="G325" i="1" s="1"/>
  <c r="F326" i="1"/>
  <c r="G326" i="1" s="1"/>
  <c r="F327" i="1"/>
  <c r="G327" i="1" s="1"/>
  <c r="F328" i="1"/>
  <c r="G328" i="1" s="1"/>
  <c r="F329" i="1"/>
  <c r="G329" i="1" s="1"/>
  <c r="F330" i="1"/>
  <c r="G330" i="1" s="1"/>
  <c r="F331" i="1"/>
  <c r="G331" i="1" s="1"/>
  <c r="F332" i="1"/>
  <c r="G332" i="1" s="1"/>
  <c r="F333" i="1"/>
  <c r="G333" i="1" s="1"/>
  <c r="F334" i="1"/>
  <c r="G334" i="1" s="1"/>
  <c r="F335" i="1"/>
  <c r="G335" i="1" s="1"/>
  <c r="F336" i="1"/>
  <c r="G336" i="1" s="1"/>
  <c r="F337" i="1"/>
  <c r="G337" i="1" s="1"/>
  <c r="F338" i="1"/>
  <c r="G338" i="1" s="1"/>
  <c r="F339" i="1"/>
  <c r="G339" i="1" s="1"/>
  <c r="F340" i="1"/>
  <c r="G340" i="1" s="1"/>
  <c r="F341" i="1"/>
  <c r="G341" i="1" s="1"/>
  <c r="F342" i="1"/>
  <c r="G342" i="1" s="1"/>
  <c r="F343" i="1"/>
  <c r="G343" i="1" s="1"/>
  <c r="F344" i="1"/>
  <c r="G344" i="1" s="1"/>
  <c r="F345" i="1"/>
  <c r="G345" i="1" s="1"/>
  <c r="F346" i="1"/>
  <c r="G346" i="1" s="1"/>
  <c r="F347" i="1"/>
  <c r="G347" i="1" s="1"/>
  <c r="F348" i="1"/>
  <c r="G348" i="1" s="1"/>
  <c r="F349" i="1"/>
  <c r="G349" i="1" s="1"/>
  <c r="F350" i="1"/>
  <c r="G350" i="1" s="1"/>
  <c r="F351" i="1"/>
  <c r="G351" i="1" s="1"/>
  <c r="F352" i="1"/>
  <c r="G352" i="1" s="1"/>
  <c r="F353" i="1"/>
  <c r="G353" i="1" s="1"/>
  <c r="F354" i="1"/>
  <c r="G354" i="1" s="1"/>
  <c r="F355" i="1"/>
  <c r="G355" i="1" s="1"/>
  <c r="F356" i="1"/>
  <c r="G356" i="1" s="1"/>
  <c r="F357" i="1"/>
  <c r="G357" i="1" s="1"/>
  <c r="F358" i="1"/>
  <c r="G358" i="1" s="1"/>
  <c r="F359" i="1"/>
  <c r="G359" i="1" s="1"/>
  <c r="F360" i="1"/>
  <c r="G360" i="1" s="1"/>
  <c r="F361" i="1"/>
  <c r="G361" i="1" s="1"/>
  <c r="F362" i="1"/>
  <c r="G362" i="1" s="1"/>
  <c r="F363" i="1"/>
  <c r="G363" i="1" s="1"/>
  <c r="F364" i="1"/>
  <c r="G364" i="1" s="1"/>
  <c r="F365" i="1"/>
  <c r="G365" i="1" s="1"/>
  <c r="F366" i="1"/>
  <c r="G366" i="1" s="1"/>
  <c r="F367" i="1"/>
  <c r="G367" i="1" s="1"/>
  <c r="F368" i="1"/>
  <c r="G368" i="1" s="1"/>
  <c r="F369" i="1"/>
  <c r="G369" i="1" s="1"/>
  <c r="F370" i="1"/>
  <c r="G370" i="1" s="1"/>
  <c r="F371" i="1"/>
  <c r="G371" i="1" s="1"/>
  <c r="F372" i="1"/>
  <c r="G372" i="1" s="1"/>
  <c r="F373" i="1"/>
  <c r="G373" i="1" s="1"/>
  <c r="F374" i="1"/>
  <c r="G374" i="1" s="1"/>
  <c r="F375" i="1"/>
  <c r="G375" i="1" s="1"/>
  <c r="F376" i="1"/>
  <c r="G376" i="1" s="1"/>
  <c r="F377" i="1"/>
  <c r="G377" i="1" s="1"/>
  <c r="F378" i="1"/>
  <c r="G378" i="1" s="1"/>
  <c r="F379" i="1"/>
  <c r="G379" i="1" s="1"/>
  <c r="F380" i="1"/>
  <c r="G380" i="1" s="1"/>
  <c r="F381" i="1"/>
  <c r="G381" i="1" s="1"/>
  <c r="F382" i="1"/>
  <c r="G382" i="1" s="1"/>
  <c r="F383" i="1"/>
  <c r="G383" i="1" s="1"/>
  <c r="F384" i="1"/>
  <c r="G384" i="1" s="1"/>
  <c r="F385" i="1"/>
  <c r="G385" i="1" s="1"/>
  <c r="F386" i="1"/>
  <c r="G386" i="1" s="1"/>
  <c r="F387" i="1"/>
  <c r="G387" i="1" s="1"/>
  <c r="F388" i="1"/>
  <c r="G388" i="1" s="1"/>
  <c r="F389" i="1"/>
  <c r="G389" i="1" s="1"/>
  <c r="F390" i="1"/>
  <c r="G390" i="1" s="1"/>
  <c r="F391" i="1"/>
  <c r="G391" i="1" s="1"/>
  <c r="F392" i="1"/>
  <c r="G392" i="1" s="1"/>
  <c r="F393" i="1"/>
  <c r="G393" i="1" s="1"/>
  <c r="F394" i="1"/>
  <c r="G394" i="1" s="1"/>
  <c r="F395" i="1"/>
  <c r="G395" i="1" s="1"/>
  <c r="F396" i="1"/>
  <c r="G396" i="1" s="1"/>
  <c r="F397" i="1"/>
  <c r="G397" i="1" s="1"/>
  <c r="F398" i="1"/>
  <c r="G398" i="1" s="1"/>
  <c r="F399" i="1"/>
  <c r="G399" i="1" s="1"/>
  <c r="F400" i="1"/>
  <c r="G400" i="1" s="1"/>
  <c r="G2" i="8" l="1"/>
  <c r="G3" i="8"/>
  <c r="G4" i="8"/>
  <c r="G5" i="8"/>
  <c r="G6" i="8"/>
  <c r="G7" i="8"/>
  <c r="H2" i="1"/>
  <c r="H3" i="1"/>
  <c r="H4" i="1"/>
  <c r="H5" i="1"/>
  <c r="H6" i="1"/>
  <c r="H7" i="1"/>
  <c r="C18" i="9"/>
  <c r="C17" i="9"/>
  <c r="C16" i="9"/>
  <c r="C15" i="9"/>
  <c r="C14" i="9"/>
  <c r="C13" i="9"/>
  <c r="C12" i="9"/>
  <c r="C11" i="9"/>
  <c r="C10" i="9"/>
  <c r="C9" i="9"/>
  <c r="C8" i="9"/>
  <c r="C7" i="9"/>
  <c r="C19" i="9" l="1"/>
  <c r="C17" i="4"/>
  <c r="C17" i="10" s="1"/>
  <c r="C12" i="4"/>
  <c r="C12" i="10" s="1"/>
  <c r="C10" i="4"/>
  <c r="C10" i="10" s="1"/>
  <c r="C8" i="4"/>
  <c r="C8" i="10" s="1"/>
  <c r="C15" i="4"/>
  <c r="C15" i="10" s="1"/>
  <c r="C18" i="4"/>
  <c r="C18" i="10" s="1"/>
  <c r="C16" i="4"/>
  <c r="C16" i="10" s="1"/>
  <c r="C14" i="4"/>
  <c r="C14" i="10" s="1"/>
  <c r="C13" i="4"/>
  <c r="C13" i="10" s="1"/>
  <c r="C11" i="4"/>
  <c r="C11" i="10" s="1"/>
  <c r="C9" i="4"/>
  <c r="C9" i="10" s="1"/>
  <c r="C7" i="10"/>
  <c r="C19" i="10" l="1"/>
  <c r="C19" i="4"/>
  <c r="G400" i="8" l="1"/>
  <c r="G399" i="8"/>
  <c r="G398" i="8"/>
  <c r="G397" i="8"/>
  <c r="G396" i="8"/>
  <c r="G395" i="8"/>
  <c r="G394" i="8"/>
  <c r="G393" i="8"/>
  <c r="G392" i="8"/>
  <c r="G391" i="8"/>
  <c r="G390" i="8"/>
  <c r="G389" i="8"/>
  <c r="G388" i="8"/>
  <c r="G387" i="8"/>
  <c r="G386" i="8"/>
  <c r="G385" i="8"/>
  <c r="G384" i="8"/>
  <c r="G383" i="8"/>
  <c r="G382" i="8"/>
  <c r="G381" i="8"/>
  <c r="G380" i="8"/>
  <c r="G379" i="8"/>
  <c r="G378" i="8"/>
  <c r="G377" i="8"/>
  <c r="G376" i="8"/>
  <c r="G375" i="8"/>
  <c r="G374" i="8"/>
  <c r="G373" i="8"/>
  <c r="G372" i="8"/>
  <c r="G371" i="8"/>
  <c r="G370" i="8"/>
  <c r="G369" i="8"/>
  <c r="G368" i="8"/>
  <c r="G367" i="8"/>
  <c r="G366" i="8"/>
  <c r="G365" i="8"/>
  <c r="G364" i="8"/>
  <c r="G363" i="8"/>
  <c r="G362" i="8"/>
  <c r="G361" i="8"/>
  <c r="G360" i="8"/>
  <c r="G359" i="8"/>
  <c r="G358" i="8"/>
  <c r="G357" i="8"/>
  <c r="G356" i="8"/>
  <c r="G355" i="8"/>
  <c r="G354" i="8"/>
  <c r="G353" i="8"/>
  <c r="G352" i="8"/>
  <c r="G351" i="8"/>
  <c r="G350" i="8"/>
  <c r="G349" i="8"/>
  <c r="G348" i="8"/>
  <c r="G347" i="8"/>
  <c r="G346" i="8"/>
  <c r="G345" i="8"/>
  <c r="G344" i="8"/>
  <c r="G343" i="8"/>
  <c r="G342" i="8"/>
  <c r="G341" i="8"/>
  <c r="G340" i="8"/>
  <c r="G339" i="8"/>
  <c r="G338" i="8"/>
  <c r="G337" i="8"/>
  <c r="G336" i="8"/>
  <c r="G335" i="8"/>
  <c r="G334" i="8"/>
  <c r="G333" i="8"/>
  <c r="G332" i="8"/>
  <c r="G331" i="8"/>
  <c r="G330" i="8"/>
  <c r="G329" i="8"/>
  <c r="G328" i="8"/>
  <c r="G327" i="8"/>
  <c r="G326" i="8"/>
  <c r="G325" i="8"/>
  <c r="G324" i="8"/>
  <c r="G323" i="8"/>
  <c r="G322" i="8"/>
  <c r="G321" i="8"/>
  <c r="G320" i="8"/>
  <c r="G319" i="8"/>
  <c r="G318" i="8"/>
  <c r="G317" i="8"/>
  <c r="G316" i="8"/>
  <c r="G315" i="8"/>
  <c r="G314" i="8"/>
  <c r="G313" i="8"/>
  <c r="G312" i="8"/>
  <c r="G311" i="8"/>
  <c r="G310" i="8"/>
  <c r="G309" i="8"/>
  <c r="G308" i="8"/>
  <c r="G307" i="8"/>
  <c r="G306" i="8"/>
  <c r="G305" i="8"/>
  <c r="G304" i="8"/>
  <c r="G303" i="8"/>
  <c r="G302" i="8"/>
  <c r="G301" i="8"/>
  <c r="G300" i="8"/>
  <c r="G299" i="8"/>
  <c r="G298" i="8"/>
  <c r="G297" i="8"/>
  <c r="G296" i="8"/>
  <c r="G295" i="8"/>
  <c r="G294" i="8"/>
  <c r="G293" i="8"/>
  <c r="G292" i="8"/>
  <c r="G291" i="8"/>
  <c r="G290" i="8"/>
  <c r="G289" i="8"/>
  <c r="G288" i="8"/>
  <c r="G287" i="8"/>
  <c r="G286" i="8"/>
  <c r="G285" i="8"/>
  <c r="G284" i="8"/>
  <c r="G283" i="8"/>
  <c r="G282" i="8"/>
  <c r="G281" i="8"/>
  <c r="G280" i="8"/>
  <c r="G279" i="8"/>
  <c r="G278" i="8"/>
  <c r="G277" i="8"/>
  <c r="G276" i="8"/>
  <c r="G275" i="8"/>
  <c r="G274" i="8"/>
  <c r="G273" i="8"/>
  <c r="G272" i="8"/>
  <c r="G271" i="8"/>
  <c r="G270" i="8"/>
  <c r="G269" i="8"/>
  <c r="G268" i="8"/>
  <c r="G267" i="8"/>
  <c r="G266" i="8"/>
  <c r="G265" i="8"/>
  <c r="G264" i="8"/>
  <c r="G263" i="8"/>
  <c r="G262" i="8"/>
  <c r="G261" i="8"/>
  <c r="G260" i="8"/>
  <c r="G259" i="8"/>
  <c r="G258" i="8"/>
  <c r="G257" i="8"/>
  <c r="G256" i="8"/>
  <c r="G255" i="8"/>
  <c r="G254" i="8"/>
  <c r="G253" i="8"/>
  <c r="G252" i="8"/>
  <c r="G251" i="8"/>
  <c r="G250" i="8"/>
  <c r="G249" i="8"/>
  <c r="G248" i="8"/>
  <c r="G247" i="8"/>
  <c r="G246" i="8"/>
  <c r="G245" i="8"/>
  <c r="G244" i="8"/>
  <c r="G243" i="8"/>
  <c r="G242" i="8"/>
  <c r="G241" i="8"/>
  <c r="G240" i="8"/>
  <c r="G239" i="8"/>
  <c r="G238" i="8"/>
  <c r="G237" i="8"/>
  <c r="G236" i="8"/>
  <c r="G235" i="8"/>
  <c r="G234" i="8"/>
  <c r="G233" i="8"/>
  <c r="G232" i="8"/>
  <c r="G231" i="8"/>
  <c r="G230" i="8"/>
  <c r="G229" i="8"/>
  <c r="G228" i="8"/>
  <c r="G227" i="8"/>
  <c r="G226" i="8"/>
  <c r="G225" i="8"/>
  <c r="G224" i="8"/>
  <c r="G223" i="8"/>
  <c r="G222" i="8"/>
  <c r="G221" i="8"/>
  <c r="G220" i="8"/>
  <c r="G219" i="8"/>
  <c r="G218" i="8"/>
  <c r="G217" i="8"/>
  <c r="G216" i="8"/>
  <c r="G215" i="8"/>
  <c r="G214" i="8"/>
  <c r="G213" i="8"/>
  <c r="G212" i="8"/>
  <c r="G211" i="8"/>
  <c r="G210" i="8"/>
  <c r="G209" i="8"/>
  <c r="G208" i="8"/>
  <c r="G207" i="8"/>
  <c r="G206" i="8"/>
  <c r="G205" i="8"/>
  <c r="G204" i="8"/>
  <c r="G203" i="8"/>
  <c r="G202" i="8"/>
  <c r="G201" i="8"/>
  <c r="G200" i="8"/>
  <c r="G199" i="8"/>
  <c r="G198" i="8"/>
  <c r="G197" i="8"/>
  <c r="G196" i="8"/>
  <c r="G195" i="8"/>
  <c r="G194" i="8"/>
  <c r="G193" i="8"/>
  <c r="G192" i="8"/>
  <c r="G191" i="8"/>
  <c r="G190" i="8"/>
  <c r="G189" i="8"/>
  <c r="G188" i="8"/>
  <c r="G187" i="8"/>
  <c r="G186" i="8"/>
  <c r="G185" i="8"/>
  <c r="G184" i="8"/>
  <c r="G183" i="8"/>
  <c r="G182" i="8"/>
  <c r="G181" i="8"/>
  <c r="G180" i="8"/>
  <c r="G179" i="8"/>
  <c r="G178" i="8"/>
  <c r="G177" i="8"/>
  <c r="G176" i="8"/>
  <c r="G175" i="8"/>
  <c r="G174" i="8"/>
  <c r="G173" i="8"/>
  <c r="G172" i="8"/>
  <c r="G171" i="8"/>
  <c r="G170" i="8"/>
  <c r="G169" i="8"/>
  <c r="G168" i="8"/>
  <c r="G167" i="8"/>
  <c r="G166" i="8"/>
  <c r="G165" i="8"/>
  <c r="G164" i="8"/>
  <c r="G163" i="8"/>
  <c r="G162" i="8"/>
  <c r="G161" i="8"/>
  <c r="G160" i="8"/>
  <c r="G159" i="8"/>
  <c r="G158" i="8"/>
  <c r="G157" i="8"/>
  <c r="G156" i="8"/>
  <c r="G155" i="8"/>
  <c r="G154" i="8"/>
  <c r="G153" i="8"/>
  <c r="G152" i="8"/>
  <c r="G151" i="8"/>
  <c r="G150" i="8"/>
  <c r="G149" i="8"/>
  <c r="G148" i="8"/>
  <c r="G147" i="8"/>
  <c r="G146" i="8"/>
  <c r="G145" i="8"/>
  <c r="G144" i="8"/>
  <c r="G143" i="8"/>
  <c r="G142" i="8"/>
  <c r="G141" i="8"/>
  <c r="G140" i="8"/>
  <c r="G139" i="8"/>
  <c r="G138" i="8"/>
  <c r="G137" i="8"/>
  <c r="G136" i="8"/>
  <c r="G135" i="8"/>
  <c r="G134" i="8"/>
  <c r="G133" i="8"/>
  <c r="G132" i="8"/>
  <c r="G131" i="8"/>
  <c r="G130" i="8"/>
  <c r="G129" i="8"/>
  <c r="G128" i="8"/>
  <c r="G127" i="8"/>
  <c r="G126" i="8"/>
  <c r="G125" i="8"/>
  <c r="G124" i="8"/>
  <c r="G123" i="8"/>
  <c r="G122" i="8"/>
  <c r="G121" i="8"/>
  <c r="G120" i="8"/>
  <c r="G119" i="8"/>
  <c r="G118" i="8"/>
  <c r="G117" i="8"/>
  <c r="G116" i="8"/>
  <c r="G115" i="8"/>
  <c r="G114" i="8"/>
  <c r="G113" i="8"/>
  <c r="G112" i="8"/>
  <c r="G111" i="8"/>
  <c r="G110" i="8"/>
  <c r="G109" i="8"/>
  <c r="G108" i="8"/>
  <c r="G107" i="8"/>
  <c r="G106" i="8"/>
  <c r="G105" i="8"/>
  <c r="G104" i="8"/>
  <c r="G103" i="8"/>
  <c r="G102" i="8"/>
  <c r="G101" i="8"/>
  <c r="G100" i="8"/>
  <c r="G99" i="8"/>
  <c r="G98" i="8"/>
  <c r="G97" i="8"/>
  <c r="G96" i="8"/>
  <c r="G95" i="8"/>
  <c r="G94" i="8"/>
  <c r="G93" i="8"/>
  <c r="G92" i="8"/>
  <c r="G91" i="8"/>
  <c r="G90" i="8"/>
  <c r="G89" i="8"/>
  <c r="G88" i="8"/>
  <c r="G87" i="8"/>
  <c r="G86" i="8"/>
  <c r="G85" i="8"/>
  <c r="G84" i="8"/>
  <c r="G83" i="8"/>
  <c r="G82" i="8"/>
  <c r="G81" i="8"/>
  <c r="G80" i="8"/>
  <c r="G79" i="8"/>
  <c r="G78" i="8"/>
  <c r="G77" i="8"/>
  <c r="G76" i="8"/>
  <c r="G75" i="8"/>
  <c r="G74" i="8"/>
  <c r="G73" i="8"/>
  <c r="G72" i="8"/>
  <c r="G71" i="8"/>
  <c r="G70" i="8"/>
  <c r="G69" i="8"/>
  <c r="G68" i="8"/>
  <c r="G67" i="8"/>
  <c r="G66" i="8"/>
  <c r="G65" i="8"/>
  <c r="G64" i="8"/>
  <c r="G63" i="8"/>
  <c r="G62" i="8"/>
  <c r="G61" i="8"/>
  <c r="G60" i="8"/>
  <c r="G59" i="8"/>
  <c r="G58" i="8"/>
  <c r="G57" i="8"/>
  <c r="G56" i="8"/>
  <c r="G55" i="8"/>
  <c r="G54" i="8"/>
  <c r="G53" i="8"/>
  <c r="G52" i="8"/>
  <c r="G51" i="8"/>
  <c r="G50" i="8"/>
  <c r="G49" i="8"/>
  <c r="G48" i="8"/>
  <c r="G47" i="8"/>
  <c r="G46" i="8"/>
  <c r="G45" i="8"/>
  <c r="G44" i="8"/>
  <c r="G43" i="8"/>
  <c r="G42" i="8"/>
  <c r="G41" i="8"/>
  <c r="G40" i="8"/>
  <c r="G39" i="8"/>
  <c r="G38" i="8"/>
  <c r="G37" i="8"/>
  <c r="G36" i="8"/>
  <c r="G35" i="8"/>
  <c r="G34" i="8"/>
  <c r="G33" i="8"/>
  <c r="G32" i="8"/>
  <c r="G31" i="8"/>
  <c r="G30" i="8"/>
  <c r="G29" i="8"/>
  <c r="G28" i="8"/>
  <c r="G27" i="8"/>
  <c r="G26" i="8"/>
  <c r="G25" i="8"/>
  <c r="G24" i="8"/>
  <c r="G23" i="8"/>
  <c r="G22" i="8"/>
  <c r="G21" i="8"/>
  <c r="G20" i="8"/>
  <c r="G19" i="8"/>
  <c r="G18" i="8"/>
  <c r="G17" i="8"/>
  <c r="G16" i="8"/>
  <c r="G15" i="8"/>
  <c r="G14" i="8"/>
  <c r="G13" i="8"/>
  <c r="G12" i="8"/>
  <c r="G11" i="8"/>
  <c r="G10" i="8"/>
  <c r="G9" i="8"/>
  <c r="G8" i="8"/>
  <c r="H8" i="1" l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F5" i="1"/>
  <c r="G5" i="1" s="1"/>
  <c r="F6" i="1"/>
  <c r="G6" i="1" s="1"/>
  <c r="F7" i="1"/>
  <c r="G7" i="1" s="1"/>
  <c r="F8" i="1"/>
  <c r="G8" i="1" s="1"/>
  <c r="F9" i="1"/>
  <c r="G9" i="1" s="1"/>
  <c r="F10" i="1"/>
  <c r="G10" i="1" s="1"/>
  <c r="F11" i="1"/>
  <c r="G11" i="1" s="1"/>
  <c r="F12" i="1"/>
  <c r="G12" i="1" s="1"/>
  <c r="F13" i="1"/>
  <c r="G13" i="1" s="1"/>
  <c r="F14" i="1"/>
  <c r="G14" i="1" s="1"/>
  <c r="F15" i="1"/>
  <c r="G15" i="1" s="1"/>
  <c r="F16" i="1"/>
  <c r="G16" i="1" s="1"/>
  <c r="F17" i="1"/>
  <c r="G17" i="1" s="1"/>
  <c r="F18" i="1"/>
  <c r="G18" i="1" s="1"/>
  <c r="F19" i="1"/>
  <c r="G19" i="1" s="1"/>
  <c r="F20" i="1"/>
  <c r="G20" i="1" s="1"/>
  <c r="F2" i="8" l="1"/>
  <c r="F3" i="8"/>
  <c r="F4" i="8"/>
  <c r="F5" i="8"/>
  <c r="F6" i="8"/>
  <c r="F7" i="8"/>
  <c r="F8" i="8"/>
  <c r="F9" i="8"/>
  <c r="F10" i="8"/>
  <c r="F11" i="8"/>
  <c r="F12" i="8"/>
  <c r="F13" i="8"/>
  <c r="F14" i="8"/>
  <c r="B10" i="9" l="1"/>
  <c r="B17" i="9"/>
  <c r="B13" i="9"/>
  <c r="B9" i="9"/>
  <c r="B16" i="9"/>
  <c r="B12" i="9"/>
  <c r="B8" i="9"/>
  <c r="B15" i="9"/>
  <c r="B11" i="9"/>
  <c r="B7" i="9"/>
  <c r="B18" i="9"/>
  <c r="B14" i="9"/>
  <c r="B19" i="9" l="1"/>
  <c r="F4" i="1"/>
  <c r="G4" i="1" s="1"/>
  <c r="B7" i="4"/>
  <c r="B8" i="4"/>
  <c r="D8" i="4"/>
  <c r="B9" i="4"/>
  <c r="B10" i="4"/>
  <c r="B11" i="4"/>
  <c r="B12" i="4"/>
  <c r="B13" i="4"/>
  <c r="B14" i="4"/>
  <c r="B15" i="4"/>
  <c r="B16" i="4"/>
  <c r="B17" i="4"/>
  <c r="B18" i="4"/>
  <c r="B19" i="4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F2" i="1"/>
  <c r="G2" i="1"/>
  <c r="I2" i="1"/>
  <c r="J2" i="1"/>
  <c r="K2" i="1"/>
  <c r="M2" i="1"/>
  <c r="F3" i="1"/>
  <c r="G3" i="1"/>
  <c r="I3" i="1"/>
  <c r="J3" i="1"/>
  <c r="K3" i="1"/>
  <c r="M3" i="1"/>
</calcChain>
</file>

<file path=xl/sharedStrings.xml><?xml version="1.0" encoding="utf-8"?>
<sst xmlns="http://schemas.openxmlformats.org/spreadsheetml/2006/main" count="161" uniqueCount="66">
  <si>
    <t>Libéllé problème</t>
  </si>
  <si>
    <t>Poste</t>
  </si>
  <si>
    <t>Qualité</t>
  </si>
  <si>
    <t>UEP</t>
  </si>
  <si>
    <t>Emis</t>
  </si>
  <si>
    <t xml:space="preserve"> 1 mois et +</t>
  </si>
  <si>
    <t>7 Jrs à 1 mois</t>
  </si>
  <si>
    <t>7 Jrs</t>
  </si>
  <si>
    <t>Soldé</t>
  </si>
  <si>
    <t>1 EGR</t>
  </si>
  <si>
    <t>2 EGR</t>
  </si>
  <si>
    <t>3 EGR</t>
  </si>
  <si>
    <t>1 PGR</t>
  </si>
  <si>
    <t>2 PGR</t>
  </si>
  <si>
    <t>3 P/E GR</t>
  </si>
  <si>
    <t>1 ECD</t>
  </si>
  <si>
    <t>2 ECD</t>
  </si>
  <si>
    <t>3 ECD</t>
  </si>
  <si>
    <t>1 PCD</t>
  </si>
  <si>
    <t>2 PCD</t>
  </si>
  <si>
    <t>3 PCD</t>
  </si>
  <si>
    <t>4 PCD</t>
  </si>
  <si>
    <t>5 PCD</t>
  </si>
  <si>
    <t>6 PCD</t>
  </si>
  <si>
    <t>1 Ess Sup</t>
  </si>
  <si>
    <t>2 Ess Sup</t>
  </si>
  <si>
    <t>Pivots</t>
  </si>
  <si>
    <t>Paliers</t>
  </si>
  <si>
    <t>Legos</t>
  </si>
  <si>
    <t>Date</t>
  </si>
  <si>
    <t>Postes TL1</t>
  </si>
  <si>
    <t>Postes TL2</t>
  </si>
  <si>
    <t>TL1</t>
  </si>
  <si>
    <t>Problèmes émis</t>
  </si>
  <si>
    <t>Problèmes soldés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</si>
  <si>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</si>
  <si>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</si>
  <si>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</si>
  <si>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</si>
  <si>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</si>
  <si>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</si>
  <si>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</si>
  <si>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</si>
  <si>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</si>
  <si>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</si>
  <si>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</si>
  <si>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</si>
  <si>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</si>
  <si>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TOTAL ET CUMUL DES PROBLEMES PAR MOIS ET PAR STATUT</t>
  </si>
  <si>
    <t xml:space="preserve"> Nb de problèmes émis</t>
  </si>
  <si>
    <t xml:space="preserve"> NB de problèmes soldés</t>
  </si>
  <si>
    <t>Tableau rempli automatiquement.</t>
  </si>
  <si>
    <t>NE PAS MODIFIER</t>
  </si>
  <si>
    <t>TL2</t>
  </si>
  <si>
    <t>Somme de Problèmes émis</t>
  </si>
  <si>
    <t>Somme de Problèmes soldés</t>
  </si>
  <si>
    <t>Pieds de chandelles alu HS</t>
  </si>
  <si>
    <t>X</t>
  </si>
  <si>
    <t>Méthode</t>
  </si>
  <si>
    <t>Pas d'armoire de rangement des moyens de manutention substitution</t>
  </si>
  <si>
    <t>Autre</t>
  </si>
  <si>
    <t>Durée traitement</t>
  </si>
  <si>
    <t>Temps moyen de traitement</t>
  </si>
  <si>
    <t>janvier</t>
  </si>
  <si>
    <t>Menu déroulant</t>
  </si>
  <si>
    <t>Mois de Emis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</si>
</sst>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6" formatCode="mmmm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9"/>
      <name val="Arial"/>
      <family val="2"/>
    </font>
    <font>
      <sz val="10"/>
      <color rgb="FF222222"/>
      <name val="Courier New"/>
      <family val="3"/>
    </font>
    <font>
      <sz val="11"/>
      <color theme="1"/>
      <name val="Courier New"/>
      <family val="3"/>
    </font>
  </fonts>
  <fills count="11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1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4" fillId="0" borderId="0"/>
    <xf numFmtId="0" fontId="1" fillId="0" borderId="0"/>
  </cellStyleXfs>
  <cellXfs count="47">
    <xf numFmtId="0" fontId="0" fillId="0" borderId="0" xfId="0"/>
    <xf numFmtId="0" fontId="2" fillId="7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14" fontId="2" fillId="7" borderId="1" xfId="0" applyNumberFormat="1" applyFont="1" applyFill="1" applyBorder="1" applyAlignment="1">
      <alignment horizontal="center" vertical="center"/>
    </xf>
    <xf numFmtId="0" fontId="0" fillId="0" borderId="0" xfId="0" quotePrefix="1"/>
    <xf numFmtId="0" fontId="0" fillId="0" borderId="1" xfId="0" applyBorder="1"/>
    <xf numFmtId="0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/>
    <xf numFmtId="0" fontId="0" fillId="0" borderId="1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1" xfId="0" quotePrefix="1" applyNumberFormat="1" applyBorder="1" applyAlignment="1">
      <alignment horizontal="center" vertical="center"/>
    </xf>
    <xf numFmtId="0" fontId="0" fillId="9" borderId="0" xfId="0" applyFill="1" applyAlignment="1">
      <alignment horizontal="center" vertical="center" wrapText="1"/>
    </xf>
    <xf numFmtId="0" fontId="7" fillId="10" borderId="0" xfId="0" applyFont="1" applyFill="1" applyBorder="1" applyAlignment="1" applyProtection="1">
      <alignment horizontal="center"/>
    </xf>
    <xf numFmtId="0" fontId="3" fillId="2" borderId="2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14" fontId="2" fillId="7" borderId="2" xfId="0" applyNumberFormat="1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 wrapText="1"/>
    </xf>
    <xf numFmtId="166" fontId="0" fillId="0" borderId="0" xfId="0" applyNumberFormat="1"/>
    <xf numFmtId="0" fontId="0" fillId="0" borderId="3" xfId="0" applyBorder="1" applyAlignment="1">
      <alignment horizontal="center" vertical="center"/>
    </xf>
    <xf numFmtId="166" fontId="8" fillId="5" borderId="4" xfId="0" applyNumberFormat="1" applyFont="1" applyFill="1" applyBorder="1" applyAlignment="1">
      <alignment horizontal="center"/>
    </xf>
    <xf numFmtId="0" fontId="9" fillId="5" borderId="5" xfId="0" applyFont="1" applyFill="1" applyBorder="1" applyAlignment="1">
      <alignment horizontal="center" vertical="center"/>
    </xf>
  </cellXfs>
  <cellStyles count="3">
    <cellStyle name="Normal" xfId="0" builtinId="0"/>
    <cellStyle name="Normal 2" xfId="2" xr:uid="{00000000-0005-0000-0000-000001000000}"/>
    <cellStyle name="Normal 3" xfId="1" xr:uid="{00000000-0005-0000-0000-000002000000}"/>
  </cellStyles>
  <dxfs count="70">
    <dxf>
      <fill>
        <patternFill>
          <bgColor rgb="FF92D050"/>
        </patternFill>
      </fill>
    </dxf>
    <dxf>
      <font>
        <color rgb="FF92D050"/>
      </font>
    </dxf>
    <dxf>
      <fill>
        <patternFill>
          <bgColor rgb="FF92D050"/>
        </patternFill>
      </fill>
    </dxf>
    <dxf>
      <font>
        <b/>
      </font>
    </dxf>
    <dxf>
      <font>
        <b/>
      </font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font>
        <b/>
      </font>
    </dxf>
    <dxf>
      <font>
        <b/>
      </font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0"/>
      </font>
      <fill>
        <patternFill>
          <bgColor theme="1" tint="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>
          <bgColor theme="1" tint="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gray0625">
          <fgColor theme="0"/>
        </patternFill>
      </fill>
    </dxf>
    <dxf>
      <fill>
        <patternFill>
          <bgColor theme="1" tint="0.24994659260841701"/>
        </patternFill>
      </fill>
    </dxf>
  </dxfs>
  <tableStyles count="4" defaultTableStyle="TableStyleMedium2" defaultPivotStyle="PivotStyleLight16">
    <tableStyle name="Style de segment 1" pivot="0" table="0" count="1" xr9:uid="{00000000-0011-0000-FFFF-FFFF00000000}">
      <tableStyleElement type="wholeTable" dxfId="69"/>
    </tableStyle>
    <tableStyle name="Style de segment 2" pivot="0" table="0" count="1" xr9:uid="{00000000-0011-0000-FFFF-FFFF01000000}">
      <tableStyleElement type="wholeTable" dxfId="68"/>
    </tableStyle>
    <tableStyle name="Style de segment 3" pivot="0" table="0" count="1" xr9:uid="{00000000-0011-0000-FFFF-FFFF02000000}">
      <tableStyleElement type="wholeTable" dxfId="67"/>
    </tableStyle>
    <tableStyle name="Style de segment 4" pivot="0" table="0" count="1" xr9:uid="{00000000-0011-0000-FFFF-FFFF03000000}">
      <tableStyleElement type="wholeTable" dxfId="6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[MSI.xlsm]Graphique TL1!TCD TL1</c:name>
    <c:fmtId val="0"/>
  </c:pivotSource>
  <c:chart>
    <c:autoTitleDeleted val="0"/>
    <c:pivotFmts>
      <c:pivotFmt>
        <c:idx val="0"/>
      </c:pivotFmt>
      <c:pivotFmt>
        <c:idx val="1"/>
      </c:pivotFmt>
      <c:pivotFmt>
        <c:idx val="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'Graphique TL1'!$B$21</c:f>
              <c:strCache>
                <c:ptCount val="1"/>
                <c:pt idx="0">
                  <c:v> Nb de problèmes émis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'Graphique TL1'!$A$22:$A$34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TOTAL</c:v>
                </c:pt>
              </c:strCache>
            </c:strRef>
          </c:cat>
          <c:val>
            <c:numRef>
              <c:f>'Graphique TL1'!$B$22:$B$34</c:f>
              <c:numCache>
                <c:formatCode>General</c:formatCode>
                <c:ptCount val="13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A4B-41F8-BEF6-4D7A4F9201C6}"/>
            </c:ext>
          </c:extLst>
        </c:ser>
        <c:ser>
          <c:idx val="1"/>
          <c:order val="1"/>
          <c:tx>
            <c:strRef>
              <c:f>'Graphique TL1'!$C$21</c:f>
              <c:strCache>
                <c:ptCount val="1"/>
                <c:pt idx="0">
                  <c:v> NB de problèmes soldés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'Graphique TL1'!$A$22:$A$34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TOTAL</c:v>
                </c:pt>
              </c:strCache>
            </c:strRef>
          </c:cat>
          <c:val>
            <c:numRef>
              <c:f>'Graphique TL1'!$C$22:$C$34</c:f>
              <c:numCache>
                <c:formatCode>General</c:formatCode>
                <c:ptCount val="13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A4B-41F8-BEF6-4D7A4F9201C6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575918896"/>
        <c:axId val="575908728"/>
      </c:barChart>
      <c:catAx>
        <c:axId val="575918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908728"/>
        <c:crosses val="autoZero"/>
        <c:auto val="1"/>
        <c:lblAlgn val="ctr"/>
        <c:lblOffset val="100"/>
        <c:noMultiLvlLbl val="0"/>
      </c:catAx>
      <c:valAx>
        <c:axId val="5759087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9188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" l="0" r="0" t="0" header="0" footer="0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[MSI.xlsm]Graphique TL2!Tableau croisé dynamique1</c:name>
    <c:fmtId val="0"/>
  </c:pivotSource>
  <c:chart>
    <c:autoTitleDeleted val="0"/>
    <c:pivotFmts>
      <c:pivotFmt>
        <c:idx val="0"/>
      </c:pivotFmt>
      <c:pivotFmt>
        <c:idx val="1"/>
      </c:pivotFmt>
      <c:pivotFmt>
        <c:idx val="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'Graphique TL2'!$B$21</c:f>
              <c:strCache>
                <c:ptCount val="1"/>
                <c:pt idx="0">
                  <c:v>Somme de Problèmes émis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'Graphique TL2'!$A$22:$A$34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TOTAL</c:v>
                </c:pt>
              </c:strCache>
            </c:strRef>
          </c:cat>
          <c:val>
            <c:numRef>
              <c:f>'Graphique TL2'!$B$22:$B$34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164-446B-8254-4CF8882E900D}"/>
            </c:ext>
          </c:extLst>
        </c:ser>
        <c:ser>
          <c:idx val="1"/>
          <c:order val="1"/>
          <c:tx>
            <c:strRef>
              <c:f>'Graphique TL2'!$C$21</c:f>
              <c:strCache>
                <c:ptCount val="1"/>
                <c:pt idx="0">
                  <c:v>Somme de Problèmes soldés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'Graphique TL2'!$A$22:$A$34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TOTAL</c:v>
                </c:pt>
              </c:strCache>
            </c:strRef>
          </c:cat>
          <c:val>
            <c:numRef>
              <c:f>'Graphique TL2'!$C$22:$C$34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164-446B-8254-4CF8882E900D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575918896"/>
        <c:axId val="575908728"/>
      </c:barChart>
      <c:catAx>
        <c:axId val="575918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908728"/>
        <c:crosses val="autoZero"/>
        <c:auto val="1"/>
        <c:lblAlgn val="ctr"/>
        <c:lblOffset val="100"/>
        <c:noMultiLvlLbl val="0"/>
      </c:catAx>
      <c:valAx>
        <c:axId val="5759087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9188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" l="0" r="0" t="0" header="0" footer="0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[MSI.xlsm]Graphique UEP!Tableau croisé dynamique2</c:name>
    <c:fmtId val="0"/>
  </c:pivotSource>
  <c:chart>
    <c:autoTitleDeleted val="0"/>
    <c:pivotFmts>
      <c:pivotFmt>
        <c:idx val="0"/>
      </c:pivotFmt>
      <c:pivotFmt>
        <c:idx val="1"/>
      </c:pivotFmt>
      <c:pivotFmt>
        <c:idx val="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'Graphique UEP'!$B$21</c:f>
              <c:strCache>
                <c:ptCount val="1"/>
                <c:pt idx="0">
                  <c:v>Somme de Problèmes émis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'Graphique UEP'!$A$22:$A$34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TOTAL</c:v>
                </c:pt>
              </c:strCache>
            </c:strRef>
          </c:cat>
          <c:val>
            <c:numRef>
              <c:f>'Graphique UEP'!$B$22:$B$34</c:f>
              <c:numCache>
                <c:formatCode>General</c:formatCode>
                <c:ptCount val="13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69E-4D5D-9150-4A4D872EBD35}"/>
            </c:ext>
          </c:extLst>
        </c:ser>
        <c:ser>
          <c:idx val="1"/>
          <c:order val="1"/>
          <c:tx>
            <c:strRef>
              <c:f>'Graphique UEP'!$C$21</c:f>
              <c:strCache>
                <c:ptCount val="1"/>
                <c:pt idx="0">
                  <c:v>Somme de Problèmes soldés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'Graphique UEP'!$A$22:$A$34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TOTAL</c:v>
                </c:pt>
              </c:strCache>
            </c:strRef>
          </c:cat>
          <c:val>
            <c:numRef>
              <c:f>'Graphique UEP'!$C$22:$C$34</c:f>
              <c:numCache>
                <c:formatCode>General</c:formatCode>
                <c:ptCount val="13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569E-4D5D-9150-4A4D872EBD35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575918896"/>
        <c:axId val="575908728"/>
      </c:barChart>
      <c:catAx>
        <c:axId val="575918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908728"/>
        <c:crosses val="autoZero"/>
        <c:auto val="1"/>
        <c:lblAlgn val="ctr"/>
        <c:lblOffset val="100"/>
        <c:noMultiLvlLbl val="0"/>
      </c:catAx>
      <c:valAx>
        <c:axId val="5759087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9188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" l="0" r="0" t="0" header="0" footer="0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106453</xdr:colOff>
      <xdr:row>1</xdr:row>
      <xdr:rowOff>38100</xdr:rowOff>
    </xdr:from>
    <xdr:to>
      <xdr:col>7</xdr:col>
      <xdr:colOff>90346</xdr:colOff>
      <xdr:row>35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23904</xdr:colOff>
      <xdr:row>0</xdr:row>
      <xdr:rowOff>38100</xdr:rowOff>
    </xdr:from>
    <xdr:to>
      <xdr:col>6</xdr:col>
      <xdr:colOff>2241</xdr:colOff>
      <xdr:row>34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23904</xdr:colOff>
      <xdr:row>0</xdr:row>
      <xdr:rowOff>38100</xdr:rowOff>
    </xdr:from>
    <xdr:to>
      <xdr:col>6</xdr:col>
      <xdr:colOff>2241</xdr:colOff>
      <xdr:row>34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autier Lemarchand" refreshedDate="43501.41533171296" createdVersion="6" refreshedVersion="6" minRefreshableVersion="3" recordCount="13" xr:uid="{00000000-000A-0000-FFFF-FFFF3B000000}">
  <cacheSource type="worksheet">
    <worksheetSource ref="A6:C19" sheet="Graphique TL1"/>
  </cacheSource>
  <cacheFields count="3">
    <cacheField name="TL1" numFmtId="0">
      <sharedItems count="13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  <s v="TOTAL"/>
      </sharedItems>
    </cacheField>
    <cacheField name="Problèmes émis" numFmtId="0">
      <sharedItems containsSemiMixedTypes="0" containsString="0" containsNumber="1" containsInteger="1" minValue="0" maxValue="2"/>
    </cacheField>
    <cacheField name="Problèmes soldés" numFmtId="0">
      <sharedItems containsSemiMixedTypes="0" containsString="0" containsNumber="1" containsInteger="1" minValue="0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autier Lemarchand" refreshedDate="43501.415331944445" createdVersion="6" refreshedVersion="6" minRefreshableVersion="3" recordCount="13" xr:uid="{00000000-000A-0000-FFFF-FFFF3E000000}">
  <cacheSource type="worksheet">
    <worksheetSource ref="A6:C19" sheet="Graphique TL2"/>
  </cacheSource>
  <cacheFields count="3">
    <cacheField name="TL2" numFmtId="0">
      <sharedItems count="13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  <s v="TOTAL"/>
      </sharedItems>
    </cacheField>
    <cacheField name="Problèmes émis" numFmtId="0">
      <sharedItems containsSemiMixedTypes="0" containsString="0" containsNumber="1" containsInteger="1" minValue="0" maxValue="0"/>
    </cacheField>
    <cacheField name="Problèmes soldés" numFmtId="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autier Lemarchand" refreshedDate="43501.41533217593" createdVersion="6" refreshedVersion="6" minRefreshableVersion="3" recordCount="13" xr:uid="{00000000-000A-0000-FFFF-FFFF41000000}">
  <cacheSource type="worksheet">
    <worksheetSource ref="A6:C19" sheet="Graphique UEP"/>
  </cacheSource>
  <cacheFields count="3">
    <cacheField name="UEP" numFmtId="0">
      <sharedItems count="13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  <s v="TOTAL"/>
      </sharedItems>
    </cacheField>
    <cacheField name="Problèmes émis" numFmtId="0">
      <sharedItems containsSemiMixedTypes="0" containsString="0" containsNumber="1" containsInteger="1" minValue="0" maxValue="2"/>
    </cacheField>
    <cacheField name="Problèmes soldés" numFmtId="0">
      <sharedItems containsSemiMixedTypes="0" containsString="0" containsNumber="1" containsInteger="1" minValue="0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n v="2"/>
    <n v="1"/>
  </r>
  <r>
    <x v="1"/>
    <n v="0"/>
    <n v="1"/>
  </r>
  <r>
    <x v="2"/>
    <n v="0"/>
    <n v="0"/>
  </r>
  <r>
    <x v="3"/>
    <n v="0"/>
    <n v="0"/>
  </r>
  <r>
    <x v="4"/>
    <n v="0"/>
    <n v="0"/>
  </r>
  <r>
    <x v="5"/>
    <n v="0"/>
    <n v="0"/>
  </r>
  <r>
    <x v="6"/>
    <n v="0"/>
    <n v="0"/>
  </r>
  <r>
    <x v="7"/>
    <n v="0"/>
    <n v="0"/>
  </r>
  <r>
    <x v="8"/>
    <n v="0"/>
    <n v="0"/>
  </r>
  <r>
    <x v="9"/>
    <n v="0"/>
    <n v="0"/>
  </r>
  <r>
    <x v="10"/>
    <n v="0"/>
    <n v="0"/>
  </r>
  <r>
    <x v="11"/>
    <n v="0"/>
    <n v="0"/>
  </r>
  <r>
    <x v="12"/>
    <n v="2"/>
    <n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n v="0"/>
    <n v="0"/>
  </r>
  <r>
    <x v="1"/>
    <n v="0"/>
    <n v="0"/>
  </r>
  <r>
    <x v="2"/>
    <n v="0"/>
    <n v="0"/>
  </r>
  <r>
    <x v="3"/>
    <n v="0"/>
    <n v="0"/>
  </r>
  <r>
    <x v="4"/>
    <n v="0"/>
    <n v="0"/>
  </r>
  <r>
    <x v="5"/>
    <n v="0"/>
    <n v="0"/>
  </r>
  <r>
    <x v="6"/>
    <n v="0"/>
    <n v="0"/>
  </r>
  <r>
    <x v="7"/>
    <n v="0"/>
    <n v="0"/>
  </r>
  <r>
    <x v="8"/>
    <n v="0"/>
    <n v="0"/>
  </r>
  <r>
    <x v="9"/>
    <n v="0"/>
    <n v="0"/>
  </r>
  <r>
    <x v="10"/>
    <n v="0"/>
    <n v="0"/>
  </r>
  <r>
    <x v="11"/>
    <n v="0"/>
    <n v="0"/>
  </r>
  <r>
    <x v="12"/>
    <n v="0"/>
    <n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n v="2"/>
    <n v="1"/>
  </r>
  <r>
    <x v="1"/>
    <n v="0"/>
    <n v="1"/>
  </r>
  <r>
    <x v="2"/>
    <n v="0"/>
    <n v="0"/>
  </r>
  <r>
    <x v="3"/>
    <n v="0"/>
    <n v="0"/>
  </r>
  <r>
    <x v="4"/>
    <n v="0"/>
    <n v="0"/>
  </r>
  <r>
    <x v="5"/>
    <n v="0"/>
    <n v="0"/>
  </r>
  <r>
    <x v="6"/>
    <n v="0"/>
    <n v="0"/>
  </r>
  <r>
    <x v="7"/>
    <n v="0"/>
    <n v="0"/>
  </r>
  <r>
    <x v="8"/>
    <n v="0"/>
    <n v="0"/>
  </r>
  <r>
    <x v="9"/>
    <n v="0"/>
    <n v="0"/>
  </r>
  <r>
    <x v="10"/>
    <n v="0"/>
    <n v="0"/>
  </r>
  <r>
    <x v="11"/>
    <n v="0"/>
    <n v="0"/>
  </r>
  <r>
    <x v="12"/>
    <n v="2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CD TL1" cacheId="86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outline="1" outlineData="1" multipleFieldFilters="0" chartFormat="1" rowHeaderCaption="TL1">
  <location ref="A21:C34" firstHeaderRow="0" firstDataRow="1" firstDataCol="1"/>
  <pivotFields count="3">
    <pivotField axis="axisRow" showAll="0" defaultSubtota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  <pivotField dataField="1" showAll="0"/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rowItems>
  <colFields count="1">
    <field x="-2"/>
  </colFields>
  <colItems count="2">
    <i>
      <x/>
    </i>
    <i i="1">
      <x v="1"/>
    </i>
  </colItems>
  <dataFields count="2">
    <dataField name=" Nb de problèmes émis" fld="1" baseField="0" baseItem="0"/>
    <dataField name=" NB de problèmes soldés" fld="2" baseField="0" baseItem="0"/>
  </dataFields>
  <formats count="19">
    <format dxfId="65">
      <pivotArea type="all" dataOnly="0" outline="0" fieldPosition="0"/>
    </format>
    <format dxfId="64">
      <pivotArea outline="0" collapsedLevelsAreSubtotals="1" fieldPosition="0"/>
    </format>
    <format dxfId="63">
      <pivotArea field="0" type="button" dataOnly="0" labelOnly="1" outline="0" axis="axisRow" fieldPosition="0"/>
    </format>
    <format dxfId="62">
      <pivotArea dataOnly="0" labelOnly="1" fieldPosition="0">
        <references count="1">
          <reference field="0" count="0"/>
        </references>
      </pivotArea>
    </format>
    <format dxfId="61">
      <pivotArea dataOnly="0" labelOnly="1" grandRow="1" outline="0" fieldPosition="0"/>
    </format>
    <format dxfId="6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59">
      <pivotArea type="all" dataOnly="0" outline="0" fieldPosition="0"/>
    </format>
    <format dxfId="58">
      <pivotArea outline="0" collapsedLevelsAreSubtotals="1" fieldPosition="0"/>
    </format>
    <format dxfId="57">
      <pivotArea field="0" type="button" dataOnly="0" labelOnly="1" outline="0" axis="axisRow" fieldPosition="0"/>
    </format>
    <format dxfId="56">
      <pivotArea dataOnly="0" labelOnly="1" fieldPosition="0">
        <references count="1">
          <reference field="0" count="0"/>
        </references>
      </pivotArea>
    </format>
    <format dxfId="55">
      <pivotArea dataOnly="0" labelOnly="1" grandRow="1" outline="0" fieldPosition="0"/>
    </format>
    <format dxfId="5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53">
      <pivotArea dataOnly="0" labelOnly="1" fieldPosition="0">
        <references count="1">
          <reference field="0" count="1">
            <x v="12"/>
          </reference>
        </references>
      </pivotArea>
    </format>
    <format dxfId="52">
      <pivotArea collapsedLevelsAreSubtotals="1" fieldPosition="0">
        <references count="1">
          <reference field="0" count="1">
            <x v="12"/>
          </reference>
        </references>
      </pivotArea>
    </format>
    <format dxfId="51">
      <pivotArea dataOnly="0" labelOnly="1" fieldPosition="0">
        <references count="1">
          <reference field="0" count="1">
            <x v="12"/>
          </reference>
        </references>
      </pivotArea>
    </format>
    <format dxfId="50">
      <pivotArea collapsedLevelsAreSubtotals="1" fieldPosition="0">
        <references count="1">
          <reference field="0" count="1">
            <x v="12"/>
          </reference>
        </references>
      </pivotArea>
    </format>
    <format dxfId="49">
      <pivotArea dataOnly="0" labelOnly="1" fieldPosition="0">
        <references count="1">
          <reference field="0" count="1">
            <x v="12"/>
          </reference>
        </references>
      </pivotArea>
    </format>
    <format dxfId="48">
      <pivotArea field="0" type="button" dataOnly="0" labelOnly="1" outline="0" axis="axisRow" fieldPosition="0"/>
    </format>
    <format dxfId="4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chartFormats count="2"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Dark4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" cacheId="89" applyNumberFormats="0" applyBorderFormats="0" applyFontFormats="0" applyPatternFormats="0" applyAlignmentFormats="0" applyWidthHeightFormats="1" dataCaption="Valeurs" updatedVersion="6" minRefreshableVersion="3" rowGrandTotals="0" itemPrintTitles="1" createdVersion="6" indent="0" outline="1" outlineData="1" multipleFieldFilters="0" chartFormat="1" rowHeaderCaption="TL2">
  <location ref="A21:C34" firstHeaderRow="0" firstDataRow="1" firstDataCol="1"/>
  <pivotFields count="3"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dataField="1" showAll="0"/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rowItems>
  <colFields count="1">
    <field x="-2"/>
  </colFields>
  <colItems count="2">
    <i>
      <x/>
    </i>
    <i i="1">
      <x v="1"/>
    </i>
  </colItems>
  <dataFields count="2">
    <dataField name="Somme de Problèmes émis" fld="1" baseField="0" baseItem="0"/>
    <dataField name="Somme de Problèmes soldés" fld="2" baseField="0" baseItem="0"/>
  </dataFields>
  <formats count="32">
    <format dxfId="46">
      <pivotArea field="0" type="button" dataOnly="0" labelOnly="1" outline="0" axis="axisRow" fieldPosition="0"/>
    </format>
    <format dxfId="4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4">
      <pivotArea field="0" type="button" dataOnly="0" labelOnly="1" outline="0" axis="axisRow" fieldPosition="0"/>
    </format>
    <format dxfId="4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2">
      <pivotArea field="0" type="button" dataOnly="0" labelOnly="1" outline="0" axis="axisRow" fieldPosition="0"/>
    </format>
    <format dxfId="4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0">
      <pivotArea type="all" dataOnly="0" outline="0" fieldPosition="0"/>
    </format>
    <format dxfId="39">
      <pivotArea outline="0" collapsedLevelsAreSubtotals="1" fieldPosition="0"/>
    </format>
    <format dxfId="38">
      <pivotArea field="0" type="button" dataOnly="0" labelOnly="1" outline="0" axis="axisRow" fieldPosition="0"/>
    </format>
    <format dxfId="37">
      <pivotArea dataOnly="0" labelOnly="1" fieldPosition="0">
        <references count="1">
          <reference field="0" count="0"/>
        </references>
      </pivotArea>
    </format>
    <format dxfId="36">
      <pivotArea dataOnly="0" labelOnly="1" grandRow="1" outline="0" fieldPosition="0"/>
    </format>
    <format dxfId="3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4">
      <pivotArea type="all" dataOnly="0" outline="0" fieldPosition="0"/>
    </format>
    <format dxfId="33">
      <pivotArea outline="0" collapsedLevelsAreSubtotals="1" fieldPosition="0"/>
    </format>
    <format dxfId="32">
      <pivotArea field="0" type="button" dataOnly="0" labelOnly="1" outline="0" axis="axisRow" fieldPosition="0"/>
    </format>
    <format dxfId="31">
      <pivotArea dataOnly="0" labelOnly="1" fieldPosition="0">
        <references count="1">
          <reference field="0" count="0"/>
        </references>
      </pivotArea>
    </format>
    <format dxfId="30">
      <pivotArea dataOnly="0" labelOnly="1" grandRow="1" outline="0" fieldPosition="0"/>
    </format>
    <format dxfId="2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8">
      <pivotArea type="all" dataOnly="0" outline="0" fieldPosition="0"/>
    </format>
    <format dxfId="27">
      <pivotArea outline="0" collapsedLevelsAreSubtotals="1" fieldPosition="0"/>
    </format>
    <format dxfId="26">
      <pivotArea field="0" type="button" dataOnly="0" labelOnly="1" outline="0" axis="axisRow" fieldPosition="0"/>
    </format>
    <format dxfId="25">
      <pivotArea dataOnly="0" labelOnly="1" fieldPosition="0">
        <references count="1">
          <reference field="0" count="0"/>
        </references>
      </pivotArea>
    </format>
    <format dxfId="24">
      <pivotArea dataOnly="0" labelOnly="1" grandRow="1" outline="0" fieldPosition="0"/>
    </format>
    <format dxfId="2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2">
      <pivotArea type="all" dataOnly="0" outline="0" fieldPosition="0"/>
    </format>
    <format dxfId="21">
      <pivotArea outline="0" collapsedLevelsAreSubtotals="1" fieldPosition="0"/>
    </format>
    <format dxfId="20">
      <pivotArea field="0" type="button" dataOnly="0" labelOnly="1" outline="0" axis="axisRow" fieldPosition="0"/>
    </format>
    <format dxfId="19">
      <pivotArea dataOnly="0" labelOnly="1" fieldPosition="0">
        <references count="1">
          <reference field="0" count="0"/>
        </references>
      </pivotArea>
    </format>
    <format dxfId="18">
      <pivotArea dataOnly="0" labelOnly="1" grandRow="1" outline="0" fieldPosition="0"/>
    </format>
    <format dxfId="1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6">
      <pivotArea collapsedLevelsAreSubtotals="1" fieldPosition="0">
        <references count="1">
          <reference field="0" count="1">
            <x v="12"/>
          </reference>
        </references>
      </pivotArea>
    </format>
    <format dxfId="15">
      <pivotArea dataOnly="0" labelOnly="1" fieldPosition="0">
        <references count="1">
          <reference field="0" count="1">
            <x v="12"/>
          </reference>
        </references>
      </pivotArea>
    </format>
  </formats>
  <chartFormats count="2">
    <chartFormat chart="0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9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Dark4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2" cacheId="92" applyNumberFormats="0" applyBorderFormats="0" applyFontFormats="0" applyPatternFormats="0" applyAlignmentFormats="0" applyWidthHeightFormats="1" dataCaption="Valeurs" updatedVersion="6" minRefreshableVersion="3" rowGrandTotals="0" itemPrintTitles="1" createdVersion="6" indent="0" outline="1" outlineData="1" multipleFieldFilters="0" rowHeaderCaption="UEP">
  <location ref="A21:C34" firstHeaderRow="0" firstDataRow="1" firstDataCol="1"/>
  <pivotFields count="3"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dataField="1" showAll="0"/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rowItems>
  <colFields count="1">
    <field x="-2"/>
  </colFields>
  <colItems count="2">
    <i>
      <x/>
    </i>
    <i i="1">
      <x v="1"/>
    </i>
  </colItems>
  <dataFields count="2">
    <dataField name="Somme de Problèmes émis" fld="1" baseField="0" baseItem="0"/>
    <dataField name="Somme de Problèmes soldés" fld="2" baseField="0" baseItem="0"/>
  </dataFields>
  <formats count="12">
    <format dxfId="14">
      <pivotArea field="0" type="button" dataOnly="0" labelOnly="1" outline="0" axis="axisRow" fieldPosition="0"/>
    </format>
    <format dxfId="1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2">
      <pivotArea field="0" type="button" dataOnly="0" labelOnly="1" outline="0" axis="axisRow" fieldPosition="0"/>
    </format>
    <format dxfId="1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0">
      <pivotArea field="0" type="button" dataOnly="0" labelOnly="1" outline="0" axis="axisRow" fieldPosition="0"/>
    </format>
    <format dxfId="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8">
      <pivotArea outline="0" collapsedLevelsAreSubtotals="1" fieldPosition="0"/>
    </format>
    <format dxfId="7">
      <pivotArea dataOnly="0" labelOnly="1" fieldPosition="0">
        <references count="1">
          <reference field="0" count="0"/>
        </references>
      </pivotArea>
    </format>
    <format dxfId="6">
      <pivotArea outline="0" collapsedLevelsAreSubtotals="1" fieldPosition="0"/>
    </format>
    <format dxfId="5">
      <pivotArea dataOnly="0" labelOnly="1" fieldPosition="0">
        <references count="1">
          <reference field="0" count="0"/>
        </references>
      </pivotArea>
    </format>
    <format dxfId="4">
      <pivotArea collapsedLevelsAreSubtotals="1" fieldPosition="0">
        <references count="1">
          <reference field="0" count="1">
            <x v="12"/>
          </reference>
        </references>
      </pivotArea>
    </format>
    <format dxfId="3">
      <pivotArea dataOnly="0" labelOnly="1" fieldPosition="0">
        <references count="1">
          <reference field="0" count="1">
            <x v="12"/>
          </reference>
        </references>
      </pivotArea>
    </format>
  </formats>
  <chartFormats count="2">
    <chartFormat chart="0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9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Dark4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402"/>
  <sheetViews>
    <sheetView topLeftCell="E1" zoomScale="95" zoomScaleNormal="95" workbookViewId="0">
      <selection activeCell="G1" sqref="G1:H1048576"/>
    </sheetView>
  </sheetViews>
  <sheetFormatPr baseColWidth="10" defaultColWidth="17.140625" defaultRowHeight="15" customHeight="1" x14ac:dyDescent="0.25"/>
  <cols>
    <col min="1" max="1" width="64.140625" bestFit="1" customWidth="1"/>
    <col min="2" max="2" width="9.140625" style="7" customWidth="1"/>
    <col min="3" max="3" width="9.28515625" style="7" customWidth="1"/>
    <col min="4" max="4" width="9.28515625" style="7" bestFit="1" customWidth="1"/>
    <col min="5" max="5" width="9.28515625" style="7" customWidth="1"/>
    <col min="6" max="6" width="19.7109375" style="30" bestFit="1" customWidth="1"/>
    <col min="7" max="7" width="0" hidden="1" customWidth="1"/>
    <col min="8" max="8" width="10.7109375" style="8" hidden="1" customWidth="1"/>
    <col min="9" max="9" width="12.28515625" style="7" customWidth="1"/>
    <col min="10" max="10" width="12.28515625" style="7" bestFit="1" customWidth="1"/>
    <col min="11" max="11" width="12.28515625" style="7" customWidth="1"/>
    <col min="12" max="12" width="12.28515625" style="30" customWidth="1"/>
    <col min="13" max="13" width="16.5703125" style="7" bestFit="1" customWidth="1"/>
  </cols>
  <sheetData>
    <row r="1" spans="1:13" ht="15" customHeight="1" x14ac:dyDescent="0.25">
      <c r="A1" s="35" t="s">
        <v>0</v>
      </c>
      <c r="B1" s="36" t="s">
        <v>1</v>
      </c>
      <c r="C1" s="37" t="s">
        <v>2</v>
      </c>
      <c r="D1" s="38" t="s">
        <v>58</v>
      </c>
      <c r="E1" s="39" t="s">
        <v>3</v>
      </c>
      <c r="F1" s="40" t="s">
        <v>4</v>
      </c>
      <c r="G1" t="s">
        <v>65</v>
      </c>
      <c r="H1" s="40" t="s">
        <v>29</v>
      </c>
      <c r="I1" s="41" t="s">
        <v>7</v>
      </c>
      <c r="J1" s="42" t="s">
        <v>6</v>
      </c>
      <c r="K1" s="42" t="s">
        <v>5</v>
      </c>
      <c r="L1" s="40" t="s">
        <v>8</v>
      </c>
      <c r="M1" s="40" t="s">
        <v>61</v>
      </c>
    </row>
    <row r="2" spans="1:13" ht="15" customHeight="1" x14ac:dyDescent="0.25">
      <c r="A2" s="15" t="s">
        <v>56</v>
      </c>
      <c r="B2" s="28" t="s">
        <v>15</v>
      </c>
      <c r="C2" s="13"/>
      <c r="D2" s="13"/>
      <c r="E2" s="13" t="s">
        <v>57</v>
      </c>
      <c r="F2" s="25">
        <f ca="1">IF(A2="","",IF(F2&lt;&gt;"",F2,NOW()))</f>
        <v>43487.533156481484</v>
      </c>
      <c r="G2" s="11">
        <f ca="1">MONTH(F2)</f>
        <v>1</v>
      </c>
      <c r="H2" s="14">
        <f t="shared" ref="H2:H7" ca="1" si="0">TODAY()</f>
        <v>43501</v>
      </c>
      <c r="I2" s="12" t="str">
        <f ca="1">IF($A2&lt;&gt;"",IF($H2-$F2&lt;=7,"X",""),"")&amp;IF(L2&lt;&gt;"",IF($H2-$F2&lt;=7,"",""),"")</f>
        <v/>
      </c>
      <c r="J2" s="12" t="str">
        <f ca="1">IF($A2&lt;&gt;"",IF(AND($H2-$F2&gt;7,$H2-$F2&lt;31),"X",""),"")&amp;IF($L2&lt;&gt;"",IF(AND($H2-$F2&gt;7,$H2-$F2&lt;31),"",""),"")</f>
        <v>X</v>
      </c>
      <c r="K2" s="13" t="str">
        <f ca="1">IF($A2&lt;&gt;"",IF($H2-$F2&gt;=31,"X",""),"")&amp;IF($L2&lt;&gt;"",IF($H2-$F2&gt;=31,"",""),"")</f>
        <v/>
      </c>
      <c r="L2" s="25">
        <v>43487</v>
      </c>
      <c r="M2" s="32">
        <f ca="1">IF($L2&lt;&gt;"",DATEDIF($F2,$L2,"d"),"")</f>
        <v>0</v>
      </c>
    </row>
    <row r="3" spans="1:13" ht="15" customHeight="1" x14ac:dyDescent="0.25">
      <c r="A3" s="15" t="s">
        <v>59</v>
      </c>
      <c r="B3" s="28" t="s">
        <v>60</v>
      </c>
      <c r="C3" s="13"/>
      <c r="D3" s="13"/>
      <c r="E3" s="13" t="s">
        <v>57</v>
      </c>
      <c r="F3" s="25">
        <f t="shared" ref="F3:F66" ca="1" si="1">IF(A3="","",IF(F3&lt;&gt;"",F3,NOW()))</f>
        <v>43493.395898379633</v>
      </c>
      <c r="G3" s="11">
        <f ca="1">MONTH(F3)</f>
        <v>1</v>
      </c>
      <c r="H3" s="14">
        <f t="shared" ca="1" si="0"/>
        <v>43501</v>
      </c>
      <c r="I3" s="12" t="str">
        <f t="shared" ref="I3:I66" ca="1" si="2">IF($A3&lt;&gt;"",IF($H3-$F3&lt;=7,"X",""),"")&amp;IF(L3&lt;&gt;"",IF($H3-$F3&lt;=7,"",""),"")</f>
        <v/>
      </c>
      <c r="J3" s="12" t="str">
        <f ca="1">IF($A3&lt;&gt;"",IF(AND($H3-$F3&gt;7,$H3-$F3&lt;31),"X",""),"")&amp;IF($L3&lt;&gt;"",IF(AND($H3-$F3&gt;7,$H3-$F3&lt;31),"",""),"")</f>
        <v>X</v>
      </c>
      <c r="K3" s="13" t="str">
        <f ca="1">IF($A3&lt;&gt;"",IF($H3-$F3&gt;=31,"X",""),"")&amp;IF($L3&lt;&gt;"",IF($H3-$F3&gt;=31,"",""),"")</f>
        <v/>
      </c>
      <c r="L3" s="25">
        <v>43501</v>
      </c>
      <c r="M3" s="32">
        <f ca="1">IF($L3&lt;&gt;"",DATEDIF($F3,$L3,"d"),"")</f>
        <v>8</v>
      </c>
    </row>
    <row r="4" spans="1:13" ht="15" customHeight="1" x14ac:dyDescent="0.25">
      <c r="A4" s="15"/>
      <c r="B4" s="28"/>
      <c r="C4" s="13"/>
      <c r="D4" s="13"/>
      <c r="E4" s="13"/>
      <c r="F4" s="25" t="str">
        <f t="shared" ca="1" si="1"/>
        <v/>
      </c>
      <c r="G4" s="11" t="e">
        <f ca="1">MONTH(F4)</f>
        <v>#VALUE!</v>
      </c>
      <c r="H4" s="14">
        <f t="shared" ca="1" si="0"/>
        <v>43501</v>
      </c>
      <c r="I4" s="12" t="str">
        <f t="shared" si="2"/>
        <v/>
      </c>
      <c r="J4" s="12" t="str">
        <f>IF($A4&lt;&gt;"",IF(AND($H4-$F4&gt;7,$H4-$F4&lt;31),"X",""),"")&amp;IF($L4&lt;&gt;"",IF(AND($H4-$F4&gt;7,$H4-$F4&lt;31),"",""),"")</f>
        <v/>
      </c>
      <c r="K4" s="13" t="str">
        <f>IF($A4&lt;&gt;"",IF($H4-$F4&gt;=31,"X",""),"")&amp;IF($L4&lt;&gt;"",IF($H4-$F4&gt;=31,"",""),"")</f>
        <v/>
      </c>
      <c r="L4" s="25"/>
      <c r="M4" s="31" t="str">
        <f>IF($L4&lt;&gt;"",DATEDIF($F4,$L4,"d"),"")</f>
        <v/>
      </c>
    </row>
    <row r="5" spans="1:13" ht="15" customHeight="1" x14ac:dyDescent="0.25">
      <c r="A5" s="15"/>
      <c r="B5" s="28"/>
      <c r="C5" s="13"/>
      <c r="D5" s="13"/>
      <c r="E5" s="13"/>
      <c r="F5" s="25" t="str">
        <f t="shared" ca="1" si="1"/>
        <v/>
      </c>
      <c r="G5" s="11" t="e">
        <f ca="1">MONTH(F5)</f>
        <v>#VALUE!</v>
      </c>
      <c r="H5" s="14">
        <f t="shared" ca="1" si="0"/>
        <v>43501</v>
      </c>
      <c r="I5" s="12" t="str">
        <f t="shared" si="2"/>
        <v/>
      </c>
      <c r="J5" s="12" t="str">
        <f>IF($A5&lt;&gt;"",IF(AND($H5-$F5&gt;7,$H5-$F5&lt;31),"X",""),"")&amp;IF($L5&lt;&gt;"",IF(AND($H5-$F5&gt;7,$H5-$F5&lt;31),"",""),"")</f>
        <v/>
      </c>
      <c r="K5" s="13" t="str">
        <f>IF($A5&lt;&gt;"",IF($H5-$F5&gt;=31,"X",""),"")&amp;IF($L5&lt;&gt;"",IF($H5-$F5&gt;=31,"",""),"")</f>
        <v/>
      </c>
      <c r="L5" s="25"/>
      <c r="M5" s="31" t="str">
        <f>IF($L5&lt;&gt;"",DATEDIF($F5,$L5,"d"),"")</f>
        <v/>
      </c>
    </row>
    <row r="6" spans="1:13" ht="15" customHeight="1" x14ac:dyDescent="0.25">
      <c r="A6" s="15"/>
      <c r="B6" s="28"/>
      <c r="C6" s="13"/>
      <c r="D6" s="13"/>
      <c r="E6" s="13"/>
      <c r="F6" s="25" t="str">
        <f t="shared" ca="1" si="1"/>
        <v/>
      </c>
      <c r="G6" s="11" t="e">
        <f ca="1">MONTH(F6)</f>
        <v>#VALUE!</v>
      </c>
      <c r="H6" s="14">
        <f t="shared" ca="1" si="0"/>
        <v>43501</v>
      </c>
      <c r="I6" s="12" t="str">
        <f t="shared" si="2"/>
        <v/>
      </c>
      <c r="J6" s="12" t="str">
        <f>IF($A6&lt;&gt;"",IF(AND($H6-$F6&gt;7,$H6-$F6&lt;31),"X",""),"")&amp;IF($L6&lt;&gt;"",IF(AND($H6-$F6&gt;7,$H6-$F6&lt;31),"",""),"")</f>
        <v/>
      </c>
      <c r="K6" s="13" t="str">
        <f>IF($A6&lt;&gt;"",IF($H6-$F6&gt;=31,"X",""),"")&amp;IF($L6&lt;&gt;"",IF($H6-$F6&gt;=31,"",""),"")</f>
        <v/>
      </c>
      <c r="L6" s="25"/>
      <c r="M6" s="31" t="str">
        <f>IF($L6&lt;&gt;"",DATEDIF($F6,$L6,"d"),"")</f>
        <v/>
      </c>
    </row>
    <row r="7" spans="1:13" ht="15" customHeight="1" x14ac:dyDescent="0.25">
      <c r="A7" s="15"/>
      <c r="B7" s="28"/>
      <c r="C7" s="13"/>
      <c r="D7" s="13"/>
      <c r="E7" s="13"/>
      <c r="F7" s="25" t="str">
        <f t="shared" ca="1" si="1"/>
        <v/>
      </c>
      <c r="G7" s="11" t="e">
        <f ca="1">MONTH(F7)</f>
        <v>#VALUE!</v>
      </c>
      <c r="H7" s="14">
        <f t="shared" ca="1" si="0"/>
        <v>43501</v>
      </c>
      <c r="I7" s="12" t="str">
        <f t="shared" si="2"/>
        <v/>
      </c>
      <c r="J7" s="12" t="str">
        <f>IF($A7&lt;&gt;"",IF(AND($H7-$F7&gt;7,$H7-$F7&lt;31),"X",""),"")&amp;IF($L7&lt;&gt;"",IF(AND($H7-$F7&gt;7,$H7-$F7&lt;31),"",""),"")</f>
        <v/>
      </c>
      <c r="K7" s="13" t="str">
        <f>IF($A7&lt;&gt;"",IF($H7-$F7&gt;=31,"X",""),"")&amp;IF($L7&lt;&gt;"",IF($H7-$F7&gt;=31,"",""),"")</f>
        <v/>
      </c>
      <c r="L7" s="25"/>
      <c r="M7" s="31" t="str">
        <f>IF($L7&lt;&gt;"",DATEDIF($F7,$L7,"d"),"")</f>
        <v/>
      </c>
    </row>
    <row r="8" spans="1:13" ht="15" customHeight="1" x14ac:dyDescent="0.25">
      <c r="A8" s="15"/>
      <c r="B8" s="28"/>
      <c r="C8" s="13"/>
      <c r="D8" s="13"/>
      <c r="E8" s="13"/>
      <c r="F8" s="25" t="str">
        <f t="shared" ca="1" si="1"/>
        <v/>
      </c>
      <c r="G8" s="11" t="e">
        <f ca="1">MONTH(F8)</f>
        <v>#VALUE!</v>
      </c>
      <c r="H8" s="14">
        <f t="shared" ref="H8:H66" ca="1" si="3">TODAY()</f>
        <v>43501</v>
      </c>
      <c r="I8" s="12" t="str">
        <f t="shared" si="2"/>
        <v/>
      </c>
      <c r="J8" s="12" t="str">
        <f>IF($A8&lt;&gt;"",IF(AND($H8-$F8&gt;7,$H8-$F8&lt;31),"X",""),"")&amp;IF($L8&lt;&gt;"",IF(AND($H8-$F8&gt;7,$H8-$F8&lt;31),"",""),"")</f>
        <v/>
      </c>
      <c r="K8" s="13" t="str">
        <f>IF($A8&lt;&gt;"",IF($H8-$F8&gt;=31,"X",""),"")&amp;IF($L8&lt;&gt;"",IF($H8-$F8&gt;=31,"",""),"")</f>
        <v/>
      </c>
      <c r="L8" s="25"/>
      <c r="M8" s="31" t="str">
        <f>IF($L8&lt;&gt;"",DATEDIF($F8,$L8,"d"),"")</f>
        <v/>
      </c>
    </row>
    <row r="9" spans="1:13" ht="15" customHeight="1" x14ac:dyDescent="0.25">
      <c r="A9" s="15"/>
      <c r="B9" s="28"/>
      <c r="C9" s="13"/>
      <c r="D9" s="13"/>
      <c r="E9" s="13"/>
      <c r="F9" s="25" t="str">
        <f t="shared" ca="1" si="1"/>
        <v/>
      </c>
      <c r="G9" s="11" t="e">
        <f ca="1">MONTH(F9)</f>
        <v>#VALUE!</v>
      </c>
      <c r="H9" s="14">
        <f t="shared" ca="1" si="3"/>
        <v>43501</v>
      </c>
      <c r="I9" s="12" t="str">
        <f t="shared" si="2"/>
        <v/>
      </c>
      <c r="J9" s="12" t="str">
        <f>IF($A9&lt;&gt;"",IF(AND($H9-$F9&gt;7,$H9-$F9&lt;31),"X",""),"")&amp;IF($L9&lt;&gt;"",IF(AND($H9-$F9&gt;7,$H9-$F9&lt;31),"",""),"")</f>
        <v/>
      </c>
      <c r="K9" s="13" t="str">
        <f>IF($A9&lt;&gt;"",IF($H9-$F9&gt;=31,"X",""),"")&amp;IF($L9&lt;&gt;"",IF($H9-$F9&gt;=31,"",""),"")</f>
        <v/>
      </c>
      <c r="L9" s="25"/>
      <c r="M9" s="31" t="str">
        <f>IF($L9&lt;&gt;"",DATEDIF($F9,$L9,"d"),"")</f>
        <v/>
      </c>
    </row>
    <row r="10" spans="1:13" ht="15" customHeight="1" x14ac:dyDescent="0.25">
      <c r="A10" s="15"/>
      <c r="B10" s="28"/>
      <c r="C10" s="13"/>
      <c r="D10" s="13"/>
      <c r="E10" s="13"/>
      <c r="F10" s="25" t="str">
        <f t="shared" ca="1" si="1"/>
        <v/>
      </c>
      <c r="G10" s="11" t="e">
        <f ca="1">MONTH(F10)</f>
        <v>#VALUE!</v>
      </c>
      <c r="H10" s="14">
        <f t="shared" ca="1" si="3"/>
        <v>43501</v>
      </c>
      <c r="I10" s="12" t="str">
        <f t="shared" si="2"/>
        <v/>
      </c>
      <c r="J10" s="12" t="str">
        <f>IF($A10&lt;&gt;"",IF(AND($H10-$F10&gt;7,$H10-$F10&lt;31),"X",""),"")&amp;IF($L10&lt;&gt;"",IF(AND($H10-$F10&gt;7,$H10-$F10&lt;31),"",""),"")</f>
        <v/>
      </c>
      <c r="K10" s="13" t="str">
        <f>IF($A10&lt;&gt;"",IF($H10-$F10&gt;=31,"X",""),"")&amp;IF($L10&lt;&gt;"",IF($H10-$F10&gt;=31,"",""),"")</f>
        <v/>
      </c>
      <c r="L10" s="25"/>
      <c r="M10" s="31" t="str">
        <f>IF($L10&lt;&gt;"",DATEDIF($F10,$L10,"d"),"")</f>
        <v/>
      </c>
    </row>
    <row r="11" spans="1:13" ht="15" customHeight="1" x14ac:dyDescent="0.25">
      <c r="A11" s="15"/>
      <c r="B11" s="28"/>
      <c r="C11" s="13"/>
      <c r="D11" s="13"/>
      <c r="E11" s="13"/>
      <c r="F11" s="25" t="str">
        <f t="shared" ca="1" si="1"/>
        <v/>
      </c>
      <c r="G11" s="11" t="e">
        <f ca="1">MONTH(F11)</f>
        <v>#VALUE!</v>
      </c>
      <c r="H11" s="14">
        <f t="shared" ca="1" si="3"/>
        <v>43501</v>
      </c>
      <c r="I11" s="12" t="str">
        <f t="shared" si="2"/>
        <v/>
      </c>
      <c r="J11" s="12" t="str">
        <f>IF($A11&lt;&gt;"",IF(AND($H11-$F11&gt;7,$H11-$F11&lt;31),"X",""),"")&amp;IF($L11&lt;&gt;"",IF(AND($H11-$F11&gt;7,$H11-$F11&lt;31),"",""),"")</f>
        <v/>
      </c>
      <c r="K11" s="13" t="str">
        <f>IF($A11&lt;&gt;"",IF($H11-$F11&gt;=31,"X",""),"")&amp;IF($L11&lt;&gt;"",IF($H11-$F11&gt;=31,"",""),"")</f>
        <v/>
      </c>
      <c r="L11" s="25"/>
      <c r="M11" s="31" t="str">
        <f>IF($L11&lt;&gt;"",DATEDIF($F11,$L11,"d"),"")</f>
        <v/>
      </c>
    </row>
    <row r="12" spans="1:13" ht="15" customHeight="1" x14ac:dyDescent="0.25">
      <c r="A12" s="15"/>
      <c r="B12" s="28"/>
      <c r="C12" s="13"/>
      <c r="D12" s="13"/>
      <c r="E12" s="13"/>
      <c r="F12" s="25" t="str">
        <f t="shared" ca="1" si="1"/>
        <v/>
      </c>
      <c r="G12" s="11" t="e">
        <f ca="1">MONTH(F12)</f>
        <v>#VALUE!</v>
      </c>
      <c r="H12" s="14">
        <f t="shared" ca="1" si="3"/>
        <v>43501</v>
      </c>
      <c r="I12" s="12" t="str">
        <f t="shared" si="2"/>
        <v/>
      </c>
      <c r="J12" s="12" t="str">
        <f>IF($A12&lt;&gt;"",IF(AND($H12-$F12&gt;7,$H12-$F12&lt;31),"X",""),"")&amp;IF($L12&lt;&gt;"",IF(AND($H12-$F12&gt;7,$H12-$F12&lt;31),"",""),"")</f>
        <v/>
      </c>
      <c r="K12" s="13" t="str">
        <f>IF($A12&lt;&gt;"",IF($H12-$F12&gt;=31,"X",""),"")&amp;IF($L12&lt;&gt;"",IF($H12-$F12&gt;=31,"",""),"")</f>
        <v/>
      </c>
      <c r="L12" s="25"/>
      <c r="M12" s="31" t="str">
        <f>IF($L12&lt;&gt;"",DATEDIF($F12,$L12,"d"),"")</f>
        <v/>
      </c>
    </row>
    <row r="13" spans="1:13" ht="15" customHeight="1" x14ac:dyDescent="0.25">
      <c r="A13" s="15"/>
      <c r="B13" s="28"/>
      <c r="C13" s="13"/>
      <c r="D13" s="13"/>
      <c r="E13" s="13"/>
      <c r="F13" s="25" t="str">
        <f t="shared" ca="1" si="1"/>
        <v/>
      </c>
      <c r="G13" s="11" t="e">
        <f ca="1">MONTH(F13)</f>
        <v>#VALUE!</v>
      </c>
      <c r="H13" s="14">
        <f t="shared" ca="1" si="3"/>
        <v>43501</v>
      </c>
      <c r="I13" s="12" t="str">
        <f t="shared" si="2"/>
        <v/>
      </c>
      <c r="J13" s="12" t="str">
        <f>IF($A13&lt;&gt;"",IF(AND($H13-$F13&gt;7,$H13-$F13&lt;31),"X",""),"")&amp;IF($L13&lt;&gt;"",IF(AND($H13-$F13&gt;7,$H13-$F13&lt;31),"",""),"")</f>
        <v/>
      </c>
      <c r="K13" s="13" t="str">
        <f>IF($A13&lt;&gt;"",IF($H13-$F13&gt;=31,"X",""),"")&amp;IF($L13&lt;&gt;"",IF($H13-$F13&gt;=31,"",""),"")</f>
        <v/>
      </c>
      <c r="L13" s="25"/>
      <c r="M13" s="31" t="str">
        <f>IF($L13&lt;&gt;"",DATEDIF($F13,$L13,"d"),"")</f>
        <v/>
      </c>
    </row>
    <row r="14" spans="1:13" ht="15" customHeight="1" x14ac:dyDescent="0.25">
      <c r="A14" s="15"/>
      <c r="B14" s="28"/>
      <c r="C14" s="13"/>
      <c r="D14" s="13"/>
      <c r="E14" s="13"/>
      <c r="F14" s="25" t="str">
        <f t="shared" ca="1" si="1"/>
        <v/>
      </c>
      <c r="G14" s="11" t="e">
        <f ca="1">MONTH(F14)</f>
        <v>#VALUE!</v>
      </c>
      <c r="H14" s="14">
        <f t="shared" ca="1" si="3"/>
        <v>43501</v>
      </c>
      <c r="I14" s="12" t="str">
        <f t="shared" si="2"/>
        <v/>
      </c>
      <c r="J14" s="12" t="str">
        <f>IF($A14&lt;&gt;"",IF(AND($H14-$F14&gt;7,$H14-$F14&lt;31),"X",""),"")&amp;IF($L14&lt;&gt;"",IF(AND($H14-$F14&gt;7,$H14-$F14&lt;31),"",""),"")</f>
        <v/>
      </c>
      <c r="K14" s="13" t="str">
        <f>IF($A14&lt;&gt;"",IF($H14-$F14&gt;=31,"X",""),"")&amp;IF($L14&lt;&gt;"",IF($H14-$F14&gt;=31,"",""),"")</f>
        <v/>
      </c>
      <c r="L14" s="25"/>
      <c r="M14" s="31" t="str">
        <f>IF($L14&lt;&gt;"",DATEDIF($F14,$L14,"d"),"")</f>
        <v/>
      </c>
    </row>
    <row r="15" spans="1:13" ht="15" customHeight="1" x14ac:dyDescent="0.25">
      <c r="A15" s="15"/>
      <c r="B15" s="28"/>
      <c r="C15" s="13"/>
      <c r="D15" s="13"/>
      <c r="E15" s="13"/>
      <c r="F15" s="25" t="str">
        <f t="shared" ca="1" si="1"/>
        <v/>
      </c>
      <c r="G15" s="11" t="e">
        <f ca="1">MONTH(F15)</f>
        <v>#VALUE!</v>
      </c>
      <c r="H15" s="14">
        <f t="shared" ca="1" si="3"/>
        <v>43501</v>
      </c>
      <c r="I15" s="12" t="str">
        <f t="shared" si="2"/>
        <v/>
      </c>
      <c r="J15" s="12" t="str">
        <f>IF($A15&lt;&gt;"",IF(AND($H15-$F15&gt;7,$H15-$F15&lt;31),"X",""),"")&amp;IF($L15&lt;&gt;"",IF(AND($H15-$F15&gt;7,$H15-$F15&lt;31),"",""),"")</f>
        <v/>
      </c>
      <c r="K15" s="13" t="str">
        <f>IF($A15&lt;&gt;"",IF($H15-$F15&gt;=31,"X",""),"")&amp;IF($L15&lt;&gt;"",IF($H15-$F15&gt;=31,"",""),"")</f>
        <v/>
      </c>
      <c r="L15" s="25"/>
      <c r="M15" s="31" t="str">
        <f>IF($L15&lt;&gt;"",DATEDIF($F15,$L15,"d"),"")</f>
        <v/>
      </c>
    </row>
    <row r="16" spans="1:13" ht="15" customHeight="1" x14ac:dyDescent="0.25">
      <c r="A16" s="15"/>
      <c r="B16" s="28"/>
      <c r="C16" s="13"/>
      <c r="D16" s="13"/>
      <c r="E16" s="13"/>
      <c r="F16" s="25" t="str">
        <f t="shared" ca="1" si="1"/>
        <v/>
      </c>
      <c r="G16" s="11" t="e">
        <f ca="1">MONTH(F16)</f>
        <v>#VALUE!</v>
      </c>
      <c r="H16" s="14">
        <f t="shared" ca="1" si="3"/>
        <v>43501</v>
      </c>
      <c r="I16" s="12" t="str">
        <f t="shared" si="2"/>
        <v/>
      </c>
      <c r="J16" s="12" t="str">
        <f>IF($A16&lt;&gt;"",IF(AND($H16-$F16&gt;7,$H16-$F16&lt;31),"X",""),"")&amp;IF($L16&lt;&gt;"",IF(AND($H16-$F16&gt;7,$H16-$F16&lt;31),"",""),"")</f>
        <v/>
      </c>
      <c r="K16" s="13" t="str">
        <f>IF($A16&lt;&gt;"",IF($H16-$F16&gt;=31,"X",""),"")&amp;IF($L16&lt;&gt;"",IF($H16-$F16&gt;=31,"",""),"")</f>
        <v/>
      </c>
      <c r="L16" s="25"/>
      <c r="M16" s="31" t="str">
        <f>IF($L16&lt;&gt;"",DATEDIF($F16,$L16,"d"),"")</f>
        <v/>
      </c>
    </row>
    <row r="17" spans="1:13" ht="15" customHeight="1" x14ac:dyDescent="0.25">
      <c r="A17" s="15"/>
      <c r="B17" s="28"/>
      <c r="C17" s="13"/>
      <c r="D17" s="13"/>
      <c r="E17" s="13"/>
      <c r="F17" s="25" t="str">
        <f t="shared" ca="1" si="1"/>
        <v/>
      </c>
      <c r="G17" s="11" t="e">
        <f ca="1">MONTH(F17)</f>
        <v>#VALUE!</v>
      </c>
      <c r="H17" s="14">
        <f t="shared" ca="1" si="3"/>
        <v>43501</v>
      </c>
      <c r="I17" s="12" t="str">
        <f t="shared" si="2"/>
        <v/>
      </c>
      <c r="J17" s="12" t="str">
        <f>IF($A17&lt;&gt;"",IF(AND($H17-$F17&gt;7,$H17-$F17&lt;31),"X",""),"")&amp;IF($L17&lt;&gt;"",IF(AND($H17-$F17&gt;7,$H17-$F17&lt;31),"",""),"")</f>
        <v/>
      </c>
      <c r="K17" s="13" t="str">
        <f>IF($A17&lt;&gt;"",IF($H17-$F17&gt;=31,"X",""),"")&amp;IF($L17&lt;&gt;"",IF($H17-$F17&gt;=31,"",""),"")</f>
        <v/>
      </c>
      <c r="L17" s="25"/>
      <c r="M17" s="31" t="str">
        <f>IF($L17&lt;&gt;"",DATEDIF($F17,$L17,"d"),"")</f>
        <v/>
      </c>
    </row>
    <row r="18" spans="1:13" ht="15" customHeight="1" x14ac:dyDescent="0.25">
      <c r="A18" s="15"/>
      <c r="B18" s="28"/>
      <c r="C18" s="13"/>
      <c r="D18" s="13"/>
      <c r="E18" s="13"/>
      <c r="F18" s="25" t="str">
        <f t="shared" ca="1" si="1"/>
        <v/>
      </c>
      <c r="G18" s="11" t="e">
        <f ca="1">MONTH(F18)</f>
        <v>#VALUE!</v>
      </c>
      <c r="H18" s="14">
        <f t="shared" ca="1" si="3"/>
        <v>43501</v>
      </c>
      <c r="I18" s="12" t="str">
        <f t="shared" si="2"/>
        <v/>
      </c>
      <c r="J18" s="12" t="str">
        <f>IF($A18&lt;&gt;"",IF(AND($H18-$F18&gt;7,$H18-$F18&lt;31),"X",""),"")&amp;IF($L18&lt;&gt;"",IF(AND($H18-$F18&gt;7,$H18-$F18&lt;31),"",""),"")</f>
        <v/>
      </c>
      <c r="K18" s="13" t="str">
        <f>IF($A18&lt;&gt;"",IF($H18-$F18&gt;=31,"X",""),"")&amp;IF($L18&lt;&gt;"",IF($H18-$F18&gt;=31,"",""),"")</f>
        <v/>
      </c>
      <c r="L18" s="25"/>
      <c r="M18" s="31" t="str">
        <f>IF($L18&lt;&gt;"",DATEDIF($F18,$L18,"d"),"")</f>
        <v/>
      </c>
    </row>
    <row r="19" spans="1:13" ht="15" customHeight="1" x14ac:dyDescent="0.25">
      <c r="A19" s="15"/>
      <c r="B19" s="28"/>
      <c r="C19" s="13"/>
      <c r="D19" s="13"/>
      <c r="E19" s="13"/>
      <c r="F19" s="25" t="str">
        <f t="shared" ca="1" si="1"/>
        <v/>
      </c>
      <c r="G19" s="11" t="e">
        <f ca="1">MONTH(F19)</f>
        <v>#VALUE!</v>
      </c>
      <c r="H19" s="14">
        <f t="shared" ca="1" si="3"/>
        <v>43501</v>
      </c>
      <c r="I19" s="12" t="str">
        <f t="shared" si="2"/>
        <v/>
      </c>
      <c r="J19" s="12" t="str">
        <f>IF($A19&lt;&gt;"",IF(AND($H19-$F19&gt;7,$H19-$F19&lt;31),"X",""),"")&amp;IF($L19&lt;&gt;"",IF(AND($H19-$F19&gt;7,$H19-$F19&lt;31),"",""),"")</f>
        <v/>
      </c>
      <c r="K19" s="13" t="str">
        <f>IF($A19&lt;&gt;"",IF($H19-$F19&gt;=31,"X",""),"")&amp;IF($L19&lt;&gt;"",IF($H19-$F19&gt;=31,"",""),"")</f>
        <v/>
      </c>
      <c r="L19" s="25"/>
      <c r="M19" s="31" t="str">
        <f>IF($L19&lt;&gt;"",DATEDIF($F19,$L19,"d"),"")</f>
        <v/>
      </c>
    </row>
    <row r="20" spans="1:13" ht="15" customHeight="1" x14ac:dyDescent="0.25">
      <c r="A20" s="15"/>
      <c r="B20" s="28"/>
      <c r="C20" s="13"/>
      <c r="D20" s="13"/>
      <c r="E20" s="13"/>
      <c r="F20" s="25" t="str">
        <f t="shared" ca="1" si="1"/>
        <v/>
      </c>
      <c r="G20" s="11" t="e">
        <f ca="1">MONTH(F20)</f>
        <v>#VALUE!</v>
      </c>
      <c r="H20" s="14">
        <f t="shared" ca="1" si="3"/>
        <v>43501</v>
      </c>
      <c r="I20" s="12" t="str">
        <f t="shared" si="2"/>
        <v/>
      </c>
      <c r="J20" s="12" t="str">
        <f>IF($A20&lt;&gt;"",IF(AND($H20-$F20&gt;7,$H20-$F20&lt;31),"X",""),"")&amp;IF($L20&lt;&gt;"",IF(AND($H20-$F20&gt;7,$H20-$F20&lt;31),"",""),"")</f>
        <v/>
      </c>
      <c r="K20" s="13" t="str">
        <f>IF($A20&lt;&gt;"",IF($H20-$F20&gt;=31,"X",""),"")&amp;IF($L20&lt;&gt;"",IF($H20-$F20&gt;=31,"",""),"")</f>
        <v/>
      </c>
      <c r="L20" s="25"/>
      <c r="M20" s="31" t="str">
        <f>IF($L20&lt;&gt;"",DATEDIF($F20,$L20,"d"),"")</f>
        <v/>
      </c>
    </row>
    <row r="21" spans="1:13" ht="15" customHeight="1" x14ac:dyDescent="0.25">
      <c r="A21" s="15"/>
      <c r="B21" s="28"/>
      <c r="C21" s="13"/>
      <c r="D21" s="13"/>
      <c r="E21" s="13"/>
      <c r="F21" s="25" t="str">
        <f t="shared" ca="1" si="1"/>
        <v/>
      </c>
      <c r="G21" s="11" t="e">
        <f ca="1">MONTH(F21)</f>
        <v>#VALUE!</v>
      </c>
      <c r="H21" s="14">
        <f t="shared" ca="1" si="3"/>
        <v>43501</v>
      </c>
      <c r="I21" s="12" t="str">
        <f t="shared" si="2"/>
        <v/>
      </c>
      <c r="J21" s="12" t="str">
        <f>IF($A21&lt;&gt;"",IF(AND($H21-$F21&gt;7,$H21-$F21&lt;31),"X",""),"")&amp;IF($L21&lt;&gt;"",IF(AND($H21-$F21&gt;7,$H21-$F21&lt;31),"",""),"")</f>
        <v/>
      </c>
      <c r="K21" s="13" t="str">
        <f>IF($A21&lt;&gt;"",IF($H21-$F21&gt;=31,"X",""),"")&amp;IF($L21&lt;&gt;"",IF($H21-$F21&gt;=31,"",""),"")</f>
        <v/>
      </c>
      <c r="L21" s="25"/>
      <c r="M21" s="31" t="str">
        <f>IF($L21&lt;&gt;"",DATEDIF($F21,$L21,"d"),"")</f>
        <v/>
      </c>
    </row>
    <row r="22" spans="1:13" ht="15" customHeight="1" x14ac:dyDescent="0.25">
      <c r="A22" s="15"/>
      <c r="B22" s="28"/>
      <c r="C22" s="13"/>
      <c r="D22" s="13"/>
      <c r="E22" s="13"/>
      <c r="F22" s="25" t="str">
        <f t="shared" ca="1" si="1"/>
        <v/>
      </c>
      <c r="G22" s="11" t="e">
        <f ca="1">MONTH(F22)</f>
        <v>#VALUE!</v>
      </c>
      <c r="H22" s="14">
        <f t="shared" ca="1" si="3"/>
        <v>43501</v>
      </c>
      <c r="I22" s="12" t="str">
        <f t="shared" si="2"/>
        <v/>
      </c>
      <c r="J22" s="12" t="str">
        <f>IF($A22&lt;&gt;"",IF(AND($H22-$F22&gt;7,$H22-$F22&lt;31),"X",""),"")&amp;IF($L22&lt;&gt;"",IF(AND($H22-$F22&gt;7,$H22-$F22&lt;31),"",""),"")</f>
        <v/>
      </c>
      <c r="K22" s="13" t="str">
        <f>IF($A22&lt;&gt;"",IF($H22-$F22&gt;=31,"X",""),"")&amp;IF($L22&lt;&gt;"",IF($H22-$F22&gt;=31,"",""),"")</f>
        <v/>
      </c>
      <c r="L22" s="25"/>
      <c r="M22" s="31" t="str">
        <f>IF($L22&lt;&gt;"",DATEDIF($F22,$L22,"d"),"")</f>
        <v/>
      </c>
    </row>
    <row r="23" spans="1:13" ht="15" customHeight="1" x14ac:dyDescent="0.25">
      <c r="A23" s="15"/>
      <c r="B23" s="28"/>
      <c r="C23" s="13"/>
      <c r="D23" s="13"/>
      <c r="E23" s="13"/>
      <c r="F23" s="25" t="str">
        <f t="shared" ca="1" si="1"/>
        <v/>
      </c>
      <c r="G23" s="11" t="e">
        <f ca="1">MONTH(F23)</f>
        <v>#VALUE!</v>
      </c>
      <c r="H23" s="14">
        <f t="shared" ca="1" si="3"/>
        <v>43501</v>
      </c>
      <c r="I23" s="12" t="str">
        <f t="shared" si="2"/>
        <v/>
      </c>
      <c r="J23" s="12" t="str">
        <f>IF($A23&lt;&gt;"",IF(AND($H23-$F23&gt;7,$H23-$F23&lt;31),"X",""),"")&amp;IF($L23&lt;&gt;"",IF(AND($H23-$F23&gt;7,$H23-$F23&lt;31),"",""),"")</f>
        <v/>
      </c>
      <c r="K23" s="13" t="str">
        <f>IF($A23&lt;&gt;"",IF($H23-$F23&gt;=31,"X",""),"")&amp;IF($L23&lt;&gt;"",IF($H23-$F23&gt;=31,"",""),"")</f>
        <v/>
      </c>
      <c r="L23" s="25"/>
      <c r="M23" s="31" t="str">
        <f>IF($L23&lt;&gt;"",DATEDIF($F23,$L23,"d"),"")</f>
        <v/>
      </c>
    </row>
    <row r="24" spans="1:13" ht="15" customHeight="1" x14ac:dyDescent="0.25">
      <c r="A24" s="15"/>
      <c r="B24" s="28"/>
      <c r="C24" s="13"/>
      <c r="D24" s="13"/>
      <c r="E24" s="13"/>
      <c r="F24" s="25" t="str">
        <f t="shared" ca="1" si="1"/>
        <v/>
      </c>
      <c r="G24" s="11" t="e">
        <f ca="1">MONTH(F24)</f>
        <v>#VALUE!</v>
      </c>
      <c r="H24" s="14">
        <f t="shared" ca="1" si="3"/>
        <v>43501</v>
      </c>
      <c r="I24" s="12" t="str">
        <f t="shared" si="2"/>
        <v/>
      </c>
      <c r="J24" s="12" t="str">
        <f>IF($A24&lt;&gt;"",IF(AND($H24-$F24&gt;7,$H24-$F24&lt;31),"X",""),"")&amp;IF($L24&lt;&gt;"",IF(AND($H24-$F24&gt;7,$H24-$F24&lt;31),"",""),"")</f>
        <v/>
      </c>
      <c r="K24" s="13" t="str">
        <f>IF($A24&lt;&gt;"",IF($H24-$F24&gt;=31,"X",""),"")&amp;IF($L24&lt;&gt;"",IF($H24-$F24&gt;=31,"",""),"")</f>
        <v/>
      </c>
      <c r="L24" s="25"/>
      <c r="M24" s="31" t="str">
        <f>IF($L24&lt;&gt;"",DATEDIF($F24,$L24,"d"),"")</f>
        <v/>
      </c>
    </row>
    <row r="25" spans="1:13" ht="15" customHeight="1" x14ac:dyDescent="0.25">
      <c r="A25" s="15"/>
      <c r="B25" s="28"/>
      <c r="C25" s="13"/>
      <c r="D25" s="13"/>
      <c r="E25" s="13"/>
      <c r="F25" s="25" t="str">
        <f t="shared" ca="1" si="1"/>
        <v/>
      </c>
      <c r="G25" s="11" t="e">
        <f ca="1">MONTH(F25)</f>
        <v>#VALUE!</v>
      </c>
      <c r="H25" s="14">
        <f t="shared" ca="1" si="3"/>
        <v>43501</v>
      </c>
      <c r="I25" s="12" t="str">
        <f t="shared" si="2"/>
        <v/>
      </c>
      <c r="J25" s="12" t="str">
        <f>IF($A25&lt;&gt;"",IF(AND($H25-$F25&gt;7,$H25-$F25&lt;31),"X",""),"")&amp;IF($L25&lt;&gt;"",IF(AND($H25-$F25&gt;7,$H25-$F25&lt;31),"",""),"")</f>
        <v/>
      </c>
      <c r="K25" s="13" t="str">
        <f>IF($A25&lt;&gt;"",IF($H25-$F25&gt;=31,"X",""),"")&amp;IF($L25&lt;&gt;"",IF($H25-$F25&gt;=31,"",""),"")</f>
        <v/>
      </c>
      <c r="L25" s="25"/>
      <c r="M25" s="31" t="str">
        <f>IF($L25&lt;&gt;"",DATEDIF($F25,$L25,"d"),"")</f>
        <v/>
      </c>
    </row>
    <row r="26" spans="1:13" ht="15" customHeight="1" x14ac:dyDescent="0.25">
      <c r="A26" s="15"/>
      <c r="B26" s="28"/>
      <c r="C26" s="13"/>
      <c r="D26" s="13"/>
      <c r="E26" s="13"/>
      <c r="F26" s="25" t="str">
        <f t="shared" ca="1" si="1"/>
        <v/>
      </c>
      <c r="G26" s="11" t="e">
        <f ca="1">MONTH(F26)</f>
        <v>#VALUE!</v>
      </c>
      <c r="H26" s="14">
        <f t="shared" ca="1" si="3"/>
        <v>43501</v>
      </c>
      <c r="I26" s="12" t="str">
        <f t="shared" si="2"/>
        <v/>
      </c>
      <c r="J26" s="12" t="str">
        <f>IF($A26&lt;&gt;"",IF(AND($H26-$F26&gt;7,$H26-$F26&lt;31),"X",""),"")&amp;IF($L26&lt;&gt;"",IF(AND($H26-$F26&gt;7,$H26-$F26&lt;31),"",""),"")</f>
        <v/>
      </c>
      <c r="K26" s="13" t="str">
        <f>IF($A26&lt;&gt;"",IF($H26-$F26&gt;=31,"X",""),"")&amp;IF($L26&lt;&gt;"",IF($H26-$F26&gt;=31,"",""),"")</f>
        <v/>
      </c>
      <c r="L26" s="25"/>
      <c r="M26" s="31" t="str">
        <f>IF($L26&lt;&gt;"",DATEDIF($F26,$L26,"d"),"")</f>
        <v/>
      </c>
    </row>
    <row r="27" spans="1:13" ht="15" customHeight="1" x14ac:dyDescent="0.25">
      <c r="A27" s="15"/>
      <c r="B27" s="28"/>
      <c r="C27" s="13"/>
      <c r="D27" s="13"/>
      <c r="E27" s="13"/>
      <c r="F27" s="25" t="str">
        <f t="shared" ca="1" si="1"/>
        <v/>
      </c>
      <c r="G27" s="11" t="e">
        <f ca="1">MONTH(F27)</f>
        <v>#VALUE!</v>
      </c>
      <c r="H27" s="14">
        <f t="shared" ca="1" si="3"/>
        <v>43501</v>
      </c>
      <c r="I27" s="12" t="str">
        <f t="shared" si="2"/>
        <v/>
      </c>
      <c r="J27" s="12" t="str">
        <f>IF($A27&lt;&gt;"",IF(AND($H27-$F27&gt;7,$H27-$F27&lt;31),"X",""),"")&amp;IF($L27&lt;&gt;"",IF(AND($H27-$F27&gt;7,$H27-$F27&lt;31),"",""),"")</f>
        <v/>
      </c>
      <c r="K27" s="13" t="str">
        <f>IF($A27&lt;&gt;"",IF($H27-$F27&gt;=31,"X",""),"")&amp;IF($L27&lt;&gt;"",IF($H27-$F27&gt;=31,"",""),"")</f>
        <v/>
      </c>
      <c r="L27" s="25"/>
      <c r="M27" s="31" t="str">
        <f>IF($L27&lt;&gt;"",DATEDIF($F27,$L27,"d"),"")</f>
        <v/>
      </c>
    </row>
    <row r="28" spans="1:13" ht="15" customHeight="1" x14ac:dyDescent="0.25">
      <c r="A28" s="15"/>
      <c r="B28" s="28"/>
      <c r="C28" s="13"/>
      <c r="D28" s="13"/>
      <c r="E28" s="13"/>
      <c r="F28" s="25" t="str">
        <f t="shared" ca="1" si="1"/>
        <v/>
      </c>
      <c r="G28" s="11" t="e">
        <f ca="1">MONTH(F28)</f>
        <v>#VALUE!</v>
      </c>
      <c r="H28" s="14">
        <f t="shared" ca="1" si="3"/>
        <v>43501</v>
      </c>
      <c r="I28" s="12" t="str">
        <f t="shared" si="2"/>
        <v/>
      </c>
      <c r="J28" s="12" t="str">
        <f>IF($A28&lt;&gt;"",IF(AND($H28-$F28&gt;7,$H28-$F28&lt;31),"X",""),"")&amp;IF($L28&lt;&gt;"",IF(AND($H28-$F28&gt;7,$H28-$F28&lt;31),"",""),"")</f>
        <v/>
      </c>
      <c r="K28" s="13" t="str">
        <f>IF($A28&lt;&gt;"",IF($H28-$F28&gt;=31,"X",""),"")&amp;IF($L28&lt;&gt;"",IF($H28-$F28&gt;=31,"",""),"")</f>
        <v/>
      </c>
      <c r="L28" s="25"/>
      <c r="M28" s="31" t="str">
        <f>IF($L28&lt;&gt;"",DATEDIF($F28,$L28,"d"),"")</f>
        <v/>
      </c>
    </row>
    <row r="29" spans="1:13" ht="15" customHeight="1" x14ac:dyDescent="0.25">
      <c r="A29" s="15"/>
      <c r="B29" s="28"/>
      <c r="C29" s="13"/>
      <c r="D29" s="13"/>
      <c r="E29" s="13"/>
      <c r="F29" s="25" t="str">
        <f t="shared" ca="1" si="1"/>
        <v/>
      </c>
      <c r="G29" s="11" t="e">
        <f ca="1">MONTH(F29)</f>
        <v>#VALUE!</v>
      </c>
      <c r="H29" s="14">
        <f t="shared" ca="1" si="3"/>
        <v>43501</v>
      </c>
      <c r="I29" s="12" t="str">
        <f t="shared" si="2"/>
        <v/>
      </c>
      <c r="J29" s="12" t="str">
        <f>IF($A29&lt;&gt;"",IF(AND($H29-$F29&gt;7,$H29-$F29&lt;31),"X",""),"")&amp;IF($L29&lt;&gt;"",IF(AND($H29-$F29&gt;7,$H29-$F29&lt;31),"",""),"")</f>
        <v/>
      </c>
      <c r="K29" s="13" t="str">
        <f>IF($A29&lt;&gt;"",IF($H29-$F29&gt;=31,"X",""),"")&amp;IF($L29&lt;&gt;"",IF($H29-$F29&gt;=31,"",""),"")</f>
        <v/>
      </c>
      <c r="L29" s="25"/>
      <c r="M29" s="31" t="str">
        <f>IF($L29&lt;&gt;"",DATEDIF($F29,$L29,"d"),"")</f>
        <v/>
      </c>
    </row>
    <row r="30" spans="1:13" ht="15" customHeight="1" x14ac:dyDescent="0.25">
      <c r="A30" s="15"/>
      <c r="B30" s="28"/>
      <c r="C30" s="13"/>
      <c r="D30" s="13"/>
      <c r="E30" s="13"/>
      <c r="F30" s="25" t="str">
        <f t="shared" ca="1" si="1"/>
        <v/>
      </c>
      <c r="G30" s="11" t="e">
        <f ca="1">MONTH(F30)</f>
        <v>#VALUE!</v>
      </c>
      <c r="H30" s="14">
        <f t="shared" ca="1" si="3"/>
        <v>43501</v>
      </c>
      <c r="I30" s="12" t="str">
        <f t="shared" si="2"/>
        <v/>
      </c>
      <c r="J30" s="12" t="str">
        <f>IF($A30&lt;&gt;"",IF(AND($H30-$F30&gt;7,$H30-$F30&lt;31),"X",""),"")&amp;IF($L30&lt;&gt;"",IF(AND($H30-$F30&gt;7,$H30-$F30&lt;31),"",""),"")</f>
        <v/>
      </c>
      <c r="K30" s="13" t="str">
        <f>IF($A30&lt;&gt;"",IF($H30-$F30&gt;=31,"X",""),"")&amp;IF($L30&lt;&gt;"",IF($H30-$F30&gt;=31,"",""),"")</f>
        <v/>
      </c>
      <c r="L30" s="25"/>
      <c r="M30" s="31" t="str">
        <f>IF($L30&lt;&gt;"",DATEDIF($F30,$L30,"d"),"")</f>
        <v/>
      </c>
    </row>
    <row r="31" spans="1:13" ht="15" customHeight="1" x14ac:dyDescent="0.25">
      <c r="A31" s="15"/>
      <c r="B31" s="28"/>
      <c r="C31" s="13"/>
      <c r="D31" s="13"/>
      <c r="E31" s="13"/>
      <c r="F31" s="25" t="str">
        <f t="shared" ca="1" si="1"/>
        <v/>
      </c>
      <c r="G31" s="11" t="e">
        <f ca="1">MONTH(F31)</f>
        <v>#VALUE!</v>
      </c>
      <c r="H31" s="14">
        <f t="shared" ca="1" si="3"/>
        <v>43501</v>
      </c>
      <c r="I31" s="12" t="str">
        <f t="shared" si="2"/>
        <v/>
      </c>
      <c r="J31" s="12" t="str">
        <f>IF($A31&lt;&gt;"",IF(AND($H31-$F31&gt;7,$H31-$F31&lt;31),"X",""),"")&amp;IF($L31&lt;&gt;"",IF(AND($H31-$F31&gt;7,$H31-$F31&lt;31),"",""),"")</f>
        <v/>
      </c>
      <c r="K31" s="13" t="str">
        <f>IF($A31&lt;&gt;"",IF($H31-$F31&gt;=31,"X",""),"")&amp;IF($L31&lt;&gt;"",IF($H31-$F31&gt;=31,"",""),"")</f>
        <v/>
      </c>
      <c r="L31" s="25"/>
      <c r="M31" s="31" t="str">
        <f>IF($L31&lt;&gt;"",DATEDIF($F31,$L31,"d"),"")</f>
        <v/>
      </c>
    </row>
    <row r="32" spans="1:13" ht="15" customHeight="1" x14ac:dyDescent="0.25">
      <c r="A32" s="15"/>
      <c r="B32" s="28"/>
      <c r="C32" s="13"/>
      <c r="D32" s="13"/>
      <c r="E32" s="13"/>
      <c r="F32" s="25" t="str">
        <f t="shared" ca="1" si="1"/>
        <v/>
      </c>
      <c r="G32" s="11" t="e">
        <f ca="1">MONTH(F32)</f>
        <v>#VALUE!</v>
      </c>
      <c r="H32" s="14">
        <f t="shared" ca="1" si="3"/>
        <v>43501</v>
      </c>
      <c r="I32" s="12" t="str">
        <f t="shared" si="2"/>
        <v/>
      </c>
      <c r="J32" s="12" t="str">
        <f>IF($A32&lt;&gt;"",IF(AND($H32-$F32&gt;7,$H32-$F32&lt;31),"X",""),"")&amp;IF($L32&lt;&gt;"",IF(AND($H32-$F32&gt;7,$H32-$F32&lt;31),"",""),"")</f>
        <v/>
      </c>
      <c r="K32" s="13" t="str">
        <f>IF($A32&lt;&gt;"",IF($H32-$F32&gt;=31,"X",""),"")&amp;IF($L32&lt;&gt;"",IF($H32-$F32&gt;=31,"",""),"")</f>
        <v/>
      </c>
      <c r="L32" s="25"/>
      <c r="M32" s="31" t="str">
        <f>IF($L32&lt;&gt;"",DATEDIF($F32,$L32,"d"),"")</f>
        <v/>
      </c>
    </row>
    <row r="33" spans="1:13" ht="15" customHeight="1" x14ac:dyDescent="0.25">
      <c r="A33" s="15"/>
      <c r="B33" s="28"/>
      <c r="C33" s="13"/>
      <c r="D33" s="13"/>
      <c r="E33" s="13"/>
      <c r="F33" s="25" t="str">
        <f t="shared" ca="1" si="1"/>
        <v/>
      </c>
      <c r="G33" s="11" t="e">
        <f ca="1">MONTH(F33)</f>
        <v>#VALUE!</v>
      </c>
      <c r="H33" s="14">
        <f t="shared" ca="1" si="3"/>
        <v>43501</v>
      </c>
      <c r="I33" s="12" t="str">
        <f t="shared" si="2"/>
        <v/>
      </c>
      <c r="J33" s="12" t="str">
        <f>IF($A33&lt;&gt;"",IF(AND($H33-$F33&gt;7,$H33-$F33&lt;31),"X",""),"")&amp;IF($L33&lt;&gt;"",IF(AND($H33-$F33&gt;7,$H33-$F33&lt;31),"",""),"")</f>
        <v/>
      </c>
      <c r="K33" s="13" t="str">
        <f>IF($A33&lt;&gt;"",IF($H33-$F33&gt;=31,"X",""),"")&amp;IF($L33&lt;&gt;"",IF($H33-$F33&gt;=31,"",""),"")</f>
        <v/>
      </c>
      <c r="L33" s="25"/>
      <c r="M33" s="31" t="str">
        <f>IF($L33&lt;&gt;"",DATEDIF($F33,$L33,"d"),"")</f>
        <v/>
      </c>
    </row>
    <row r="34" spans="1:13" ht="15" customHeight="1" x14ac:dyDescent="0.25">
      <c r="A34" s="15"/>
      <c r="B34" s="28"/>
      <c r="C34" s="13"/>
      <c r="D34" s="13"/>
      <c r="E34" s="13"/>
      <c r="F34" s="25" t="str">
        <f t="shared" ca="1" si="1"/>
        <v/>
      </c>
      <c r="G34" s="11" t="e">
        <f ca="1">MONTH(F34)</f>
        <v>#VALUE!</v>
      </c>
      <c r="H34" s="14">
        <f t="shared" ca="1" si="3"/>
        <v>43501</v>
      </c>
      <c r="I34" s="12" t="str">
        <f t="shared" si="2"/>
        <v/>
      </c>
      <c r="J34" s="12" t="str">
        <f>IF($A34&lt;&gt;"",IF(AND($H34-$F34&gt;7,$H34-$F34&lt;31),"X",""),"")&amp;IF($L34&lt;&gt;"",IF(AND($H34-$F34&gt;7,$H34-$F34&lt;31),"",""),"")</f>
        <v/>
      </c>
      <c r="K34" s="13" t="str">
        <f>IF($A34&lt;&gt;"",IF($H34-$F34&gt;=31,"X",""),"")&amp;IF($L34&lt;&gt;"",IF($H34-$F34&gt;=31,"",""),"")</f>
        <v/>
      </c>
      <c r="L34" s="25"/>
      <c r="M34" s="31" t="str">
        <f>IF($L34&lt;&gt;"",DATEDIF($F34,$L34,"d"),"")</f>
        <v/>
      </c>
    </row>
    <row r="35" spans="1:13" ht="15" customHeight="1" x14ac:dyDescent="0.25">
      <c r="A35" s="15"/>
      <c r="B35" s="28"/>
      <c r="C35" s="13"/>
      <c r="D35" s="13"/>
      <c r="E35" s="13"/>
      <c r="F35" s="25" t="str">
        <f t="shared" ca="1" si="1"/>
        <v/>
      </c>
      <c r="G35" s="11" t="e">
        <f ca="1">MONTH(F35)</f>
        <v>#VALUE!</v>
      </c>
      <c r="H35" s="14">
        <f t="shared" ca="1" si="3"/>
        <v>43501</v>
      </c>
      <c r="I35" s="12" t="str">
        <f t="shared" si="2"/>
        <v/>
      </c>
      <c r="J35" s="12" t="str">
        <f>IF($A35&lt;&gt;"",IF(AND($H35-$F35&gt;7,$H35-$F35&lt;31),"X",""),"")&amp;IF($L35&lt;&gt;"",IF(AND($H35-$F35&gt;7,$H35-$F35&lt;31),"",""),"")</f>
        <v/>
      </c>
      <c r="K35" s="13" t="str">
        <f>IF($A35&lt;&gt;"",IF($H35-$F35&gt;=31,"X",""),"")&amp;IF($L35&lt;&gt;"",IF($H35-$F35&gt;=31,"",""),"")</f>
        <v/>
      </c>
      <c r="L35" s="25"/>
      <c r="M35" s="31" t="str">
        <f>IF($L35&lt;&gt;"",DATEDIF($F35,$L35,"d"),"")</f>
        <v/>
      </c>
    </row>
    <row r="36" spans="1:13" ht="15" customHeight="1" x14ac:dyDescent="0.25">
      <c r="A36" s="15"/>
      <c r="B36" s="28"/>
      <c r="C36" s="13"/>
      <c r="D36" s="13"/>
      <c r="E36" s="13"/>
      <c r="F36" s="25" t="str">
        <f t="shared" ca="1" si="1"/>
        <v/>
      </c>
      <c r="G36" s="11" t="e">
        <f ca="1">MONTH(F36)</f>
        <v>#VALUE!</v>
      </c>
      <c r="H36" s="14">
        <f t="shared" ca="1" si="3"/>
        <v>43501</v>
      </c>
      <c r="I36" s="12" t="str">
        <f t="shared" si="2"/>
        <v/>
      </c>
      <c r="J36" s="12" t="str">
        <f>IF($A36&lt;&gt;"",IF(AND($H36-$F36&gt;7,$H36-$F36&lt;31),"X",""),"")&amp;IF($L36&lt;&gt;"",IF(AND($H36-$F36&gt;7,$H36-$F36&lt;31),"",""),"")</f>
        <v/>
      </c>
      <c r="K36" s="13" t="str">
        <f>IF($A36&lt;&gt;"",IF($H36-$F36&gt;=31,"X",""),"")&amp;IF($L36&lt;&gt;"",IF($H36-$F36&gt;=31,"",""),"")</f>
        <v/>
      </c>
      <c r="L36" s="25"/>
      <c r="M36" s="31" t="str">
        <f>IF($L36&lt;&gt;"",DATEDIF($F36,$L36,"d"),"")</f>
        <v/>
      </c>
    </row>
    <row r="37" spans="1:13" ht="15" customHeight="1" x14ac:dyDescent="0.25">
      <c r="A37" s="15"/>
      <c r="B37" s="28"/>
      <c r="C37" s="13"/>
      <c r="D37" s="13"/>
      <c r="E37" s="13"/>
      <c r="F37" s="25" t="str">
        <f t="shared" ca="1" si="1"/>
        <v/>
      </c>
      <c r="G37" s="11" t="e">
        <f ca="1">MONTH(F37)</f>
        <v>#VALUE!</v>
      </c>
      <c r="H37" s="14">
        <f t="shared" ca="1" si="3"/>
        <v>43501</v>
      </c>
      <c r="I37" s="12" t="str">
        <f t="shared" si="2"/>
        <v/>
      </c>
      <c r="J37" s="12" t="str">
        <f>IF($A37&lt;&gt;"",IF(AND($H37-$F37&gt;7,$H37-$F37&lt;31),"X",""),"")&amp;IF($L37&lt;&gt;"",IF(AND($H37-$F37&gt;7,$H37-$F37&lt;31),"",""),"")</f>
        <v/>
      </c>
      <c r="K37" s="13" t="str">
        <f>IF($A37&lt;&gt;"",IF($H37-$F37&gt;=31,"X",""),"")&amp;IF($L37&lt;&gt;"",IF($H37-$F37&gt;=31,"",""),"")</f>
        <v/>
      </c>
      <c r="L37" s="25"/>
      <c r="M37" s="31" t="str">
        <f>IF($L37&lt;&gt;"",DATEDIF($F37,$L37,"d"),"")</f>
        <v/>
      </c>
    </row>
    <row r="38" spans="1:13" ht="15" customHeight="1" x14ac:dyDescent="0.25">
      <c r="A38" s="15"/>
      <c r="B38" s="28"/>
      <c r="C38" s="13"/>
      <c r="D38" s="13"/>
      <c r="E38" s="13"/>
      <c r="F38" s="25" t="str">
        <f t="shared" ca="1" si="1"/>
        <v/>
      </c>
      <c r="G38" s="11" t="e">
        <f ca="1">MONTH(F38)</f>
        <v>#VALUE!</v>
      </c>
      <c r="H38" s="14">
        <f t="shared" ca="1" si="3"/>
        <v>43501</v>
      </c>
      <c r="I38" s="12" t="str">
        <f t="shared" si="2"/>
        <v/>
      </c>
      <c r="J38" s="12" t="str">
        <f>IF($A38&lt;&gt;"",IF(AND($H38-$F38&gt;7,$H38-$F38&lt;31),"X",""),"")&amp;IF($L38&lt;&gt;"",IF(AND($H38-$F38&gt;7,$H38-$F38&lt;31),"",""),"")</f>
        <v/>
      </c>
      <c r="K38" s="13" t="str">
        <f>IF($A38&lt;&gt;"",IF($H38-$F38&gt;=31,"X",""),"")&amp;IF($L38&lt;&gt;"",IF($H38-$F38&gt;=31,"",""),"")</f>
        <v/>
      </c>
      <c r="L38" s="25"/>
      <c r="M38" s="31" t="str">
        <f>IF($L38&lt;&gt;"",DATEDIF($F38,$L38,"d"),"")</f>
        <v/>
      </c>
    </row>
    <row r="39" spans="1:13" ht="15" customHeight="1" x14ac:dyDescent="0.25">
      <c r="A39" s="15"/>
      <c r="B39" s="28"/>
      <c r="C39" s="13"/>
      <c r="D39" s="13"/>
      <c r="E39" s="13"/>
      <c r="F39" s="25" t="str">
        <f t="shared" ca="1" si="1"/>
        <v/>
      </c>
      <c r="G39" s="11" t="e">
        <f ca="1">MONTH(F39)</f>
        <v>#VALUE!</v>
      </c>
      <c r="H39" s="14">
        <f t="shared" ca="1" si="3"/>
        <v>43501</v>
      </c>
      <c r="I39" s="12" t="str">
        <f t="shared" si="2"/>
        <v/>
      </c>
      <c r="J39" s="12" t="str">
        <f>IF($A39&lt;&gt;"",IF(AND($H39-$F39&gt;7,$H39-$F39&lt;31),"X",""),"")&amp;IF($L39&lt;&gt;"",IF(AND($H39-$F39&gt;7,$H39-$F39&lt;31),"",""),"")</f>
        <v/>
      </c>
      <c r="K39" s="13" t="str">
        <f>IF($A39&lt;&gt;"",IF($H39-$F39&gt;=31,"X",""),"")&amp;IF($L39&lt;&gt;"",IF($H39-$F39&gt;=31,"",""),"")</f>
        <v/>
      </c>
      <c r="L39" s="25"/>
      <c r="M39" s="31" t="str">
        <f>IF($L39&lt;&gt;"",DATEDIF($F39,$L39,"d"),"")</f>
        <v/>
      </c>
    </row>
    <row r="40" spans="1:13" ht="15" customHeight="1" x14ac:dyDescent="0.25">
      <c r="A40" s="15"/>
      <c r="B40" s="28"/>
      <c r="C40" s="13"/>
      <c r="D40" s="13"/>
      <c r="E40" s="13"/>
      <c r="F40" s="25" t="str">
        <f t="shared" ca="1" si="1"/>
        <v/>
      </c>
      <c r="G40" s="11" t="e">
        <f ca="1">MONTH(F40)</f>
        <v>#VALUE!</v>
      </c>
      <c r="H40" s="14">
        <f t="shared" ca="1" si="3"/>
        <v>43501</v>
      </c>
      <c r="I40" s="12" t="str">
        <f t="shared" si="2"/>
        <v/>
      </c>
      <c r="J40" s="12" t="str">
        <f>IF($A40&lt;&gt;"",IF(AND($H40-$F40&gt;7,$H40-$F40&lt;31),"X",""),"")&amp;IF($L40&lt;&gt;"",IF(AND($H40-$F40&gt;7,$H40-$F40&lt;31),"",""),"")</f>
        <v/>
      </c>
      <c r="K40" s="13" t="str">
        <f>IF($A40&lt;&gt;"",IF($H40-$F40&gt;=31,"X",""),"")&amp;IF($L40&lt;&gt;"",IF($H40-$F40&gt;=31,"",""),"")</f>
        <v/>
      </c>
      <c r="L40" s="25"/>
      <c r="M40" s="31" t="str">
        <f>IF($L40&lt;&gt;"",DATEDIF($F40,$L40,"d"),"")</f>
        <v/>
      </c>
    </row>
    <row r="41" spans="1:13" ht="15" customHeight="1" x14ac:dyDescent="0.25">
      <c r="A41" s="15"/>
      <c r="B41" s="28"/>
      <c r="C41" s="13"/>
      <c r="D41" s="13"/>
      <c r="E41" s="13"/>
      <c r="F41" s="25" t="str">
        <f t="shared" ca="1" si="1"/>
        <v/>
      </c>
      <c r="G41" s="11" t="e">
        <f ca="1">MONTH(F41)</f>
        <v>#VALUE!</v>
      </c>
      <c r="H41" s="14">
        <f t="shared" ca="1" si="3"/>
        <v>43501</v>
      </c>
      <c r="I41" s="12" t="str">
        <f t="shared" si="2"/>
        <v/>
      </c>
      <c r="J41" s="12" t="str">
        <f>IF($A41&lt;&gt;"",IF(AND($H41-$F41&gt;7,$H41-$F41&lt;31),"X",""),"")&amp;IF($L41&lt;&gt;"",IF(AND($H41-$F41&gt;7,$H41-$F41&lt;31),"",""),"")</f>
        <v/>
      </c>
      <c r="K41" s="13" t="str">
        <f>IF($A41&lt;&gt;"",IF($H41-$F41&gt;=31,"X",""),"")&amp;IF($L41&lt;&gt;"",IF($H41-$F41&gt;=31,"",""),"")</f>
        <v/>
      </c>
      <c r="L41" s="25"/>
      <c r="M41" s="31" t="str">
        <f>IF($L41&lt;&gt;"",DATEDIF($F41,$L41,"d"),"")</f>
        <v/>
      </c>
    </row>
    <row r="42" spans="1:13" ht="15" customHeight="1" x14ac:dyDescent="0.25">
      <c r="A42" s="15"/>
      <c r="B42" s="28"/>
      <c r="C42" s="13"/>
      <c r="D42" s="13"/>
      <c r="E42" s="13"/>
      <c r="F42" s="25" t="str">
        <f t="shared" ca="1" si="1"/>
        <v/>
      </c>
      <c r="G42" s="11" t="e">
        <f ca="1">MONTH(F42)</f>
        <v>#VALUE!</v>
      </c>
      <c r="H42" s="14">
        <f t="shared" ca="1" si="3"/>
        <v>43501</v>
      </c>
      <c r="I42" s="12" t="str">
        <f t="shared" si="2"/>
        <v/>
      </c>
      <c r="J42" s="12" t="str">
        <f>IF($A42&lt;&gt;"",IF(AND($H42-$F42&gt;7,$H42-$F42&lt;31),"X",""),"")&amp;IF($L42&lt;&gt;"",IF(AND($H42-$F42&gt;7,$H42-$F42&lt;31),"",""),"")</f>
        <v/>
      </c>
      <c r="K42" s="13" t="str">
        <f>IF($A42&lt;&gt;"",IF($H42-$F42&gt;=31,"X",""),"")&amp;IF($L42&lt;&gt;"",IF($H42-$F42&gt;=31,"",""),"")</f>
        <v/>
      </c>
      <c r="L42" s="25"/>
      <c r="M42" s="31" t="str">
        <f>IF($L42&lt;&gt;"",DATEDIF($F42,$L42,"d"),"")</f>
        <v/>
      </c>
    </row>
    <row r="43" spans="1:13" ht="15" customHeight="1" x14ac:dyDescent="0.25">
      <c r="A43" s="15"/>
      <c r="B43" s="28"/>
      <c r="C43" s="13"/>
      <c r="D43" s="13"/>
      <c r="E43" s="13"/>
      <c r="F43" s="25" t="str">
        <f t="shared" ca="1" si="1"/>
        <v/>
      </c>
      <c r="G43" s="11" t="e">
        <f ca="1">MONTH(F43)</f>
        <v>#VALUE!</v>
      </c>
      <c r="H43" s="14">
        <f t="shared" ca="1" si="3"/>
        <v>43501</v>
      </c>
      <c r="I43" s="12" t="str">
        <f t="shared" si="2"/>
        <v/>
      </c>
      <c r="J43" s="12" t="str">
        <f>IF($A43&lt;&gt;"",IF(AND($H43-$F43&gt;7,$H43-$F43&lt;31),"X",""),"")&amp;IF($L43&lt;&gt;"",IF(AND($H43-$F43&gt;7,$H43-$F43&lt;31),"",""),"")</f>
        <v/>
      </c>
      <c r="K43" s="13" t="str">
        <f>IF($A43&lt;&gt;"",IF($H43-$F43&gt;=31,"X",""),"")&amp;IF($L43&lt;&gt;"",IF($H43-$F43&gt;=31,"",""),"")</f>
        <v/>
      </c>
      <c r="L43" s="25"/>
      <c r="M43" s="31" t="str">
        <f>IF($L43&lt;&gt;"",DATEDIF($F43,$L43,"d"),"")</f>
        <v/>
      </c>
    </row>
    <row r="44" spans="1:13" ht="15" customHeight="1" x14ac:dyDescent="0.25">
      <c r="A44" s="15"/>
      <c r="B44" s="28"/>
      <c r="C44" s="13"/>
      <c r="D44" s="13"/>
      <c r="E44" s="13"/>
      <c r="F44" s="25" t="str">
        <f t="shared" ca="1" si="1"/>
        <v/>
      </c>
      <c r="G44" s="11" t="e">
        <f ca="1">MONTH(F44)</f>
        <v>#VALUE!</v>
      </c>
      <c r="H44" s="14">
        <f t="shared" ca="1" si="3"/>
        <v>43501</v>
      </c>
      <c r="I44" s="12" t="str">
        <f t="shared" si="2"/>
        <v/>
      </c>
      <c r="J44" s="12" t="str">
        <f>IF($A44&lt;&gt;"",IF(AND($H44-$F44&gt;7,$H44-$F44&lt;31),"X",""),"")&amp;IF($L44&lt;&gt;"",IF(AND($H44-$F44&gt;7,$H44-$F44&lt;31),"",""),"")</f>
        <v/>
      </c>
      <c r="K44" s="13" t="str">
        <f>IF($A44&lt;&gt;"",IF($H44-$F44&gt;=31,"X",""),"")&amp;IF($L44&lt;&gt;"",IF($H44-$F44&gt;=31,"",""),"")</f>
        <v/>
      </c>
      <c r="L44" s="25"/>
      <c r="M44" s="31" t="str">
        <f>IF($L44&lt;&gt;"",DATEDIF($F44,$L44,"d"),"")</f>
        <v/>
      </c>
    </row>
    <row r="45" spans="1:13" ht="15" customHeight="1" x14ac:dyDescent="0.25">
      <c r="A45" s="15"/>
      <c r="B45" s="28"/>
      <c r="C45" s="13"/>
      <c r="D45" s="13"/>
      <c r="E45" s="13"/>
      <c r="F45" s="25" t="str">
        <f t="shared" ca="1" si="1"/>
        <v/>
      </c>
      <c r="G45" s="11" t="e">
        <f ca="1">MONTH(F45)</f>
        <v>#VALUE!</v>
      </c>
      <c r="H45" s="14">
        <f t="shared" ca="1" si="3"/>
        <v>43501</v>
      </c>
      <c r="I45" s="12" t="str">
        <f t="shared" si="2"/>
        <v/>
      </c>
      <c r="J45" s="12" t="str">
        <f>IF($A45&lt;&gt;"",IF(AND($H45-$F45&gt;7,$H45-$F45&lt;31),"X",""),"")&amp;IF($L45&lt;&gt;"",IF(AND($H45-$F45&gt;7,$H45-$F45&lt;31),"",""),"")</f>
        <v/>
      </c>
      <c r="K45" s="13" t="str">
        <f>IF($A45&lt;&gt;"",IF($H45-$F45&gt;=31,"X",""),"")&amp;IF($L45&lt;&gt;"",IF($H45-$F45&gt;=31,"",""),"")</f>
        <v/>
      </c>
      <c r="L45" s="25"/>
      <c r="M45" s="31" t="str">
        <f>IF($L45&lt;&gt;"",DATEDIF($F45,$L45,"d"),"")</f>
        <v/>
      </c>
    </row>
    <row r="46" spans="1:13" ht="15" customHeight="1" x14ac:dyDescent="0.25">
      <c r="A46" s="15"/>
      <c r="B46" s="28"/>
      <c r="C46" s="13"/>
      <c r="D46" s="13"/>
      <c r="E46" s="13"/>
      <c r="F46" s="25" t="str">
        <f t="shared" ca="1" si="1"/>
        <v/>
      </c>
      <c r="G46" s="11" t="e">
        <f ca="1">MONTH(F46)</f>
        <v>#VALUE!</v>
      </c>
      <c r="H46" s="14">
        <f t="shared" ca="1" si="3"/>
        <v>43501</v>
      </c>
      <c r="I46" s="12" t="str">
        <f t="shared" si="2"/>
        <v/>
      </c>
      <c r="J46" s="12" t="str">
        <f>IF($A46&lt;&gt;"",IF(AND($H46-$F46&gt;7,$H46-$F46&lt;31),"X",""),"")&amp;IF($L46&lt;&gt;"",IF(AND($H46-$F46&gt;7,$H46-$F46&lt;31),"",""),"")</f>
        <v/>
      </c>
      <c r="K46" s="13" t="str">
        <f>IF($A46&lt;&gt;"",IF($H46-$F46&gt;=31,"X",""),"")&amp;IF($L46&lt;&gt;"",IF($H46-$F46&gt;=31,"",""),"")</f>
        <v/>
      </c>
      <c r="L46" s="25"/>
      <c r="M46" s="31" t="str">
        <f>IF($L46&lt;&gt;"",DATEDIF($F46,$L46,"d"),"")</f>
        <v/>
      </c>
    </row>
    <row r="47" spans="1:13" ht="15" customHeight="1" x14ac:dyDescent="0.25">
      <c r="A47" s="15"/>
      <c r="B47" s="28"/>
      <c r="C47" s="13"/>
      <c r="D47" s="13"/>
      <c r="E47" s="13"/>
      <c r="F47" s="25" t="str">
        <f t="shared" ca="1" si="1"/>
        <v/>
      </c>
      <c r="G47" s="11" t="e">
        <f ca="1">MONTH(F47)</f>
        <v>#VALUE!</v>
      </c>
      <c r="H47" s="14">
        <f t="shared" ca="1" si="3"/>
        <v>43501</v>
      </c>
      <c r="I47" s="12" t="str">
        <f t="shared" si="2"/>
        <v/>
      </c>
      <c r="J47" s="12" t="str">
        <f>IF($A47&lt;&gt;"",IF(AND($H47-$F47&gt;7,$H47-$F47&lt;31),"X",""),"")&amp;IF($L47&lt;&gt;"",IF(AND($H47-$F47&gt;7,$H47-$F47&lt;31),"",""),"")</f>
        <v/>
      </c>
      <c r="K47" s="13" t="str">
        <f>IF($A47&lt;&gt;"",IF($H47-$F47&gt;=31,"X",""),"")&amp;IF($L47&lt;&gt;"",IF($H47-$F47&gt;=31,"",""),"")</f>
        <v/>
      </c>
      <c r="L47" s="25"/>
      <c r="M47" s="31" t="str">
        <f>IF($L47&lt;&gt;"",DATEDIF($F47,$L47,"d"),"")</f>
        <v/>
      </c>
    </row>
    <row r="48" spans="1:13" ht="15" customHeight="1" x14ac:dyDescent="0.25">
      <c r="A48" s="15"/>
      <c r="B48" s="28"/>
      <c r="C48" s="13"/>
      <c r="D48" s="13"/>
      <c r="E48" s="13"/>
      <c r="F48" s="25" t="str">
        <f t="shared" ca="1" si="1"/>
        <v/>
      </c>
      <c r="G48" s="11" t="e">
        <f ca="1">MONTH(F48)</f>
        <v>#VALUE!</v>
      </c>
      <c r="H48" s="14">
        <f t="shared" ca="1" si="3"/>
        <v>43501</v>
      </c>
      <c r="I48" s="12" t="str">
        <f t="shared" si="2"/>
        <v/>
      </c>
      <c r="J48" s="12" t="str">
        <f>IF($A48&lt;&gt;"",IF(AND($H48-$F48&gt;7,$H48-$F48&lt;31),"X",""),"")&amp;IF($L48&lt;&gt;"",IF(AND($H48-$F48&gt;7,$H48-$F48&lt;31),"",""),"")</f>
        <v/>
      </c>
      <c r="K48" s="13" t="str">
        <f>IF($A48&lt;&gt;"",IF($H48-$F48&gt;=31,"X",""),"")&amp;IF($L48&lt;&gt;"",IF($H48-$F48&gt;=31,"",""),"")</f>
        <v/>
      </c>
      <c r="L48" s="25"/>
      <c r="M48" s="31" t="str">
        <f>IF($L48&lt;&gt;"",DATEDIF($F48,$L48,"d"),"")</f>
        <v/>
      </c>
    </row>
    <row r="49" spans="1:13" ht="15" customHeight="1" x14ac:dyDescent="0.25">
      <c r="A49" s="15"/>
      <c r="B49" s="28"/>
      <c r="C49" s="13"/>
      <c r="D49" s="13"/>
      <c r="E49" s="13"/>
      <c r="F49" s="25" t="str">
        <f t="shared" ca="1" si="1"/>
        <v/>
      </c>
      <c r="G49" s="11" t="e">
        <f ca="1">MONTH(F49)</f>
        <v>#VALUE!</v>
      </c>
      <c r="H49" s="14">
        <f t="shared" ca="1" si="3"/>
        <v>43501</v>
      </c>
      <c r="I49" s="12" t="str">
        <f t="shared" si="2"/>
        <v/>
      </c>
      <c r="J49" s="12" t="str">
        <f>IF($A49&lt;&gt;"",IF(AND($H49-$F49&gt;7,$H49-$F49&lt;31),"X",""),"")&amp;IF($L49&lt;&gt;"",IF(AND($H49-$F49&gt;7,$H49-$F49&lt;31),"",""),"")</f>
        <v/>
      </c>
      <c r="K49" s="13" t="str">
        <f>IF($A49&lt;&gt;"",IF($H49-$F49&gt;=31,"X",""),"")&amp;IF($L49&lt;&gt;"",IF($H49-$F49&gt;=31,"",""),"")</f>
        <v/>
      </c>
      <c r="L49" s="25"/>
      <c r="M49" s="31" t="str">
        <f>IF($L49&lt;&gt;"",DATEDIF($F49,$L49,"d"),"")</f>
        <v/>
      </c>
    </row>
    <row r="50" spans="1:13" ht="15" customHeight="1" x14ac:dyDescent="0.25">
      <c r="A50" s="15"/>
      <c r="B50" s="28"/>
      <c r="C50" s="13"/>
      <c r="D50" s="13"/>
      <c r="E50" s="13"/>
      <c r="F50" s="25" t="str">
        <f t="shared" ca="1" si="1"/>
        <v/>
      </c>
      <c r="G50" s="11" t="e">
        <f ca="1">MONTH(F50)</f>
        <v>#VALUE!</v>
      </c>
      <c r="H50" s="14">
        <f t="shared" ca="1" si="3"/>
        <v>43501</v>
      </c>
      <c r="I50" s="12" t="str">
        <f t="shared" si="2"/>
        <v/>
      </c>
      <c r="J50" s="12" t="str">
        <f>IF($A50&lt;&gt;"",IF(AND($H50-$F50&gt;7,$H50-$F50&lt;31),"X",""),"")&amp;IF($L50&lt;&gt;"",IF(AND($H50-$F50&gt;7,$H50-$F50&lt;31),"",""),"")</f>
        <v/>
      </c>
      <c r="K50" s="13" t="str">
        <f>IF($A50&lt;&gt;"",IF($H50-$F50&gt;=31,"X",""),"")&amp;IF($L50&lt;&gt;"",IF($H50-$F50&gt;=31,"",""),"")</f>
        <v/>
      </c>
      <c r="L50" s="25"/>
      <c r="M50" s="31" t="str">
        <f>IF($L50&lt;&gt;"",DATEDIF($F50,$L50,"d"),"")</f>
        <v/>
      </c>
    </row>
    <row r="51" spans="1:13" ht="15" customHeight="1" x14ac:dyDescent="0.25">
      <c r="A51" s="15"/>
      <c r="B51" s="28"/>
      <c r="C51" s="13"/>
      <c r="D51" s="13"/>
      <c r="E51" s="13"/>
      <c r="F51" s="25" t="str">
        <f t="shared" ca="1" si="1"/>
        <v/>
      </c>
      <c r="G51" s="11" t="e">
        <f ca="1">MONTH(F51)</f>
        <v>#VALUE!</v>
      </c>
      <c r="H51" s="14">
        <f t="shared" ca="1" si="3"/>
        <v>43501</v>
      </c>
      <c r="I51" s="12" t="str">
        <f t="shared" si="2"/>
        <v/>
      </c>
      <c r="J51" s="12" t="str">
        <f>IF($A51&lt;&gt;"",IF(AND($H51-$F51&gt;7,$H51-$F51&lt;31),"X",""),"")&amp;IF($L51&lt;&gt;"",IF(AND($H51-$F51&gt;7,$H51-$F51&lt;31),"",""),"")</f>
        <v/>
      </c>
      <c r="K51" s="13" t="str">
        <f>IF($A51&lt;&gt;"",IF($H51-$F51&gt;=31,"X",""),"")&amp;IF($L51&lt;&gt;"",IF($H51-$F51&gt;=31,"",""),"")</f>
        <v/>
      </c>
      <c r="L51" s="25"/>
      <c r="M51" s="31" t="str">
        <f>IF($L51&lt;&gt;"",DATEDIF($F51,$L51,"d"),"")</f>
        <v/>
      </c>
    </row>
    <row r="52" spans="1:13" ht="15" customHeight="1" x14ac:dyDescent="0.25">
      <c r="A52" s="15"/>
      <c r="B52" s="28"/>
      <c r="C52" s="13"/>
      <c r="D52" s="13"/>
      <c r="E52" s="13"/>
      <c r="F52" s="25" t="str">
        <f t="shared" ca="1" si="1"/>
        <v/>
      </c>
      <c r="G52" s="11" t="e">
        <f ca="1">MONTH(F52)</f>
        <v>#VALUE!</v>
      </c>
      <c r="H52" s="14">
        <f t="shared" ca="1" si="3"/>
        <v>43501</v>
      </c>
      <c r="I52" s="12" t="str">
        <f t="shared" si="2"/>
        <v/>
      </c>
      <c r="J52" s="12" t="str">
        <f>IF($A52&lt;&gt;"",IF(AND($H52-$F52&gt;7,$H52-$F52&lt;31),"X",""),"")&amp;IF($L52&lt;&gt;"",IF(AND($H52-$F52&gt;7,$H52-$F52&lt;31),"",""),"")</f>
        <v/>
      </c>
      <c r="K52" s="13" t="str">
        <f>IF($A52&lt;&gt;"",IF($H52-$F52&gt;=31,"X",""),"")&amp;IF($L52&lt;&gt;"",IF($H52-$F52&gt;=31,"",""),"")</f>
        <v/>
      </c>
      <c r="L52" s="25"/>
      <c r="M52" s="31" t="str">
        <f>IF($L52&lt;&gt;"",DATEDIF($F52,$L52,"d"),"")</f>
        <v/>
      </c>
    </row>
    <row r="53" spans="1:13" ht="15" customHeight="1" x14ac:dyDescent="0.25">
      <c r="A53" s="15"/>
      <c r="B53" s="28"/>
      <c r="C53" s="13"/>
      <c r="D53" s="13"/>
      <c r="E53" s="13"/>
      <c r="F53" s="25" t="str">
        <f t="shared" ca="1" si="1"/>
        <v/>
      </c>
      <c r="G53" s="11" t="e">
        <f ca="1">MONTH(F53)</f>
        <v>#VALUE!</v>
      </c>
      <c r="H53" s="14">
        <f t="shared" ca="1" si="3"/>
        <v>43501</v>
      </c>
      <c r="I53" s="12" t="str">
        <f t="shared" si="2"/>
        <v/>
      </c>
      <c r="J53" s="12" t="str">
        <f>IF($A53&lt;&gt;"",IF(AND($H53-$F53&gt;7,$H53-$F53&lt;31),"X",""),"")&amp;IF($L53&lt;&gt;"",IF(AND($H53-$F53&gt;7,$H53-$F53&lt;31),"",""),"")</f>
        <v/>
      </c>
      <c r="K53" s="13" t="str">
        <f>IF($A53&lt;&gt;"",IF($H53-$F53&gt;=31,"X",""),"")&amp;IF($L53&lt;&gt;"",IF($H53-$F53&gt;=31,"",""),"")</f>
        <v/>
      </c>
      <c r="L53" s="25"/>
      <c r="M53" s="31" t="str">
        <f>IF($L53&lt;&gt;"",DATEDIF($F53,$L53,"d"),"")</f>
        <v/>
      </c>
    </row>
    <row r="54" spans="1:13" ht="15" customHeight="1" x14ac:dyDescent="0.25">
      <c r="A54" s="15"/>
      <c r="B54" s="28"/>
      <c r="C54" s="13"/>
      <c r="D54" s="13"/>
      <c r="E54" s="13"/>
      <c r="F54" s="25" t="str">
        <f t="shared" ca="1" si="1"/>
        <v/>
      </c>
      <c r="G54" s="11" t="e">
        <f ca="1">MONTH(F54)</f>
        <v>#VALUE!</v>
      </c>
      <c r="H54" s="14">
        <f t="shared" ca="1" si="3"/>
        <v>43501</v>
      </c>
      <c r="I54" s="12" t="str">
        <f t="shared" si="2"/>
        <v/>
      </c>
      <c r="J54" s="12" t="str">
        <f>IF($A54&lt;&gt;"",IF(AND($H54-$F54&gt;7,$H54-$F54&lt;31),"X",""),"")&amp;IF($L54&lt;&gt;"",IF(AND($H54-$F54&gt;7,$H54-$F54&lt;31),"",""),"")</f>
        <v/>
      </c>
      <c r="K54" s="13" t="str">
        <f>IF($A54&lt;&gt;"",IF($H54-$F54&gt;=31,"X",""),"")&amp;IF($L54&lt;&gt;"",IF($H54-$F54&gt;=31,"",""),"")</f>
        <v/>
      </c>
      <c r="L54" s="25"/>
      <c r="M54" s="31" t="str">
        <f>IF($L54&lt;&gt;"",DATEDIF($F54,$L54,"d"),"")</f>
        <v/>
      </c>
    </row>
    <row r="55" spans="1:13" ht="15" customHeight="1" x14ac:dyDescent="0.25">
      <c r="A55" s="15"/>
      <c r="B55" s="28"/>
      <c r="C55" s="13"/>
      <c r="D55" s="13"/>
      <c r="E55" s="13"/>
      <c r="F55" s="25" t="str">
        <f t="shared" ca="1" si="1"/>
        <v/>
      </c>
      <c r="G55" s="11" t="e">
        <f ca="1">MONTH(F55)</f>
        <v>#VALUE!</v>
      </c>
      <c r="H55" s="14">
        <f t="shared" ca="1" si="3"/>
        <v>43501</v>
      </c>
      <c r="I55" s="12" t="str">
        <f t="shared" si="2"/>
        <v/>
      </c>
      <c r="J55" s="12" t="str">
        <f>IF($A55&lt;&gt;"",IF(AND($H55-$F55&gt;7,$H55-$F55&lt;31),"X",""),"")&amp;IF($L55&lt;&gt;"",IF(AND($H55-$F55&gt;7,$H55-$F55&lt;31),"",""),"")</f>
        <v/>
      </c>
      <c r="K55" s="13" t="str">
        <f>IF($A55&lt;&gt;"",IF($H55-$F55&gt;=31,"X",""),"")&amp;IF($L55&lt;&gt;"",IF($H55-$F55&gt;=31,"",""),"")</f>
        <v/>
      </c>
      <c r="L55" s="25"/>
      <c r="M55" s="31" t="str">
        <f>IF($L55&lt;&gt;"",DATEDIF($F55,$L55,"d"),"")</f>
        <v/>
      </c>
    </row>
    <row r="56" spans="1:13" ht="15" customHeight="1" x14ac:dyDescent="0.25">
      <c r="A56" s="15"/>
      <c r="B56" s="28"/>
      <c r="C56" s="13"/>
      <c r="D56" s="13"/>
      <c r="E56" s="13"/>
      <c r="F56" s="25" t="str">
        <f t="shared" ca="1" si="1"/>
        <v/>
      </c>
      <c r="G56" s="11" t="e">
        <f ca="1">MONTH(F56)</f>
        <v>#VALUE!</v>
      </c>
      <c r="H56" s="14">
        <f t="shared" ca="1" si="3"/>
        <v>43501</v>
      </c>
      <c r="I56" s="12" t="str">
        <f t="shared" si="2"/>
        <v/>
      </c>
      <c r="J56" s="12" t="str">
        <f>IF($A56&lt;&gt;"",IF(AND($H56-$F56&gt;7,$H56-$F56&lt;31),"X",""),"")&amp;IF($L56&lt;&gt;"",IF(AND($H56-$F56&gt;7,$H56-$F56&lt;31),"",""),"")</f>
        <v/>
      </c>
      <c r="K56" s="13" t="str">
        <f>IF($A56&lt;&gt;"",IF($H56-$F56&gt;=31,"X",""),"")&amp;IF($L56&lt;&gt;"",IF($H56-$F56&gt;=31,"",""),"")</f>
        <v/>
      </c>
      <c r="L56" s="25"/>
      <c r="M56" s="31" t="str">
        <f>IF($L56&lt;&gt;"",DATEDIF($F56,$L56,"d"),"")</f>
        <v/>
      </c>
    </row>
    <row r="57" spans="1:13" ht="15" customHeight="1" x14ac:dyDescent="0.25">
      <c r="A57" s="15"/>
      <c r="B57" s="28"/>
      <c r="C57" s="13"/>
      <c r="D57" s="13"/>
      <c r="E57" s="13"/>
      <c r="F57" s="25" t="str">
        <f t="shared" ca="1" si="1"/>
        <v/>
      </c>
      <c r="G57" s="11" t="e">
        <f ca="1">MONTH(F57)</f>
        <v>#VALUE!</v>
      </c>
      <c r="H57" s="14">
        <f t="shared" ca="1" si="3"/>
        <v>43501</v>
      </c>
      <c r="I57" s="12" t="str">
        <f t="shared" si="2"/>
        <v/>
      </c>
      <c r="J57" s="12" t="str">
        <f>IF($A57&lt;&gt;"",IF(AND($H57-$F57&gt;7,$H57-$F57&lt;31),"X",""),"")&amp;IF($L57&lt;&gt;"",IF(AND($H57-$F57&gt;7,$H57-$F57&lt;31),"",""),"")</f>
        <v/>
      </c>
      <c r="K57" s="13" t="str">
        <f>IF($A57&lt;&gt;"",IF($H57-$F57&gt;=31,"X",""),"")&amp;IF($L57&lt;&gt;"",IF($H57-$F57&gt;=31,"",""),"")</f>
        <v/>
      </c>
      <c r="L57" s="25"/>
      <c r="M57" s="31" t="str">
        <f>IF($L57&lt;&gt;"",DATEDIF($F57,$L57,"d"),"")</f>
        <v/>
      </c>
    </row>
    <row r="58" spans="1:13" ht="15" customHeight="1" x14ac:dyDescent="0.25">
      <c r="A58" s="15"/>
      <c r="B58" s="28"/>
      <c r="C58" s="13"/>
      <c r="D58" s="13"/>
      <c r="E58" s="13"/>
      <c r="F58" s="25" t="str">
        <f t="shared" ca="1" si="1"/>
        <v/>
      </c>
      <c r="G58" s="11" t="e">
        <f ca="1">MONTH(F58)</f>
        <v>#VALUE!</v>
      </c>
      <c r="H58" s="14">
        <f t="shared" ca="1" si="3"/>
        <v>43501</v>
      </c>
      <c r="I58" s="12" t="str">
        <f t="shared" si="2"/>
        <v/>
      </c>
      <c r="J58" s="12" t="str">
        <f>IF($A58&lt;&gt;"",IF(AND($H58-$F58&gt;7,$H58-$F58&lt;31),"X",""),"")&amp;IF($L58&lt;&gt;"",IF(AND($H58-$F58&gt;7,$H58-$F58&lt;31),"",""),"")</f>
        <v/>
      </c>
      <c r="K58" s="13" t="str">
        <f>IF($A58&lt;&gt;"",IF($H58-$F58&gt;=31,"X",""),"")&amp;IF($L58&lt;&gt;"",IF($H58-$F58&gt;=31,"",""),"")</f>
        <v/>
      </c>
      <c r="L58" s="25"/>
      <c r="M58" s="31" t="str">
        <f>IF($L58&lt;&gt;"",DATEDIF($F58,$L58,"d"),"")</f>
        <v/>
      </c>
    </row>
    <row r="59" spans="1:13" ht="15" customHeight="1" x14ac:dyDescent="0.25">
      <c r="A59" s="15"/>
      <c r="B59" s="28"/>
      <c r="C59" s="13"/>
      <c r="D59" s="13"/>
      <c r="E59" s="13"/>
      <c r="F59" s="25" t="str">
        <f t="shared" ca="1" si="1"/>
        <v/>
      </c>
      <c r="G59" s="11" t="e">
        <f ca="1">MONTH(F59)</f>
        <v>#VALUE!</v>
      </c>
      <c r="H59" s="14">
        <f t="shared" ca="1" si="3"/>
        <v>43501</v>
      </c>
      <c r="I59" s="12" t="str">
        <f t="shared" si="2"/>
        <v/>
      </c>
      <c r="J59" s="12" t="str">
        <f>IF($A59&lt;&gt;"",IF(AND($H59-$F59&gt;7,$H59-$F59&lt;31),"X",""),"")&amp;IF($L59&lt;&gt;"",IF(AND($H59-$F59&gt;7,$H59-$F59&lt;31),"",""),"")</f>
        <v/>
      </c>
      <c r="K59" s="13" t="str">
        <f>IF($A59&lt;&gt;"",IF($H59-$F59&gt;=31,"X",""),"")&amp;IF($L59&lt;&gt;"",IF($H59-$F59&gt;=31,"",""),"")</f>
        <v/>
      </c>
      <c r="L59" s="25"/>
      <c r="M59" s="31" t="str">
        <f>IF($L59&lt;&gt;"",DATEDIF($F59,$L59,"d"),"")</f>
        <v/>
      </c>
    </row>
    <row r="60" spans="1:13" ht="15" customHeight="1" x14ac:dyDescent="0.25">
      <c r="A60" s="15"/>
      <c r="B60" s="28"/>
      <c r="C60" s="13"/>
      <c r="D60" s="13"/>
      <c r="E60" s="13"/>
      <c r="F60" s="25" t="str">
        <f t="shared" ca="1" si="1"/>
        <v/>
      </c>
      <c r="G60" s="11" t="e">
        <f ca="1">MONTH(F60)</f>
        <v>#VALUE!</v>
      </c>
      <c r="H60" s="14">
        <f t="shared" ca="1" si="3"/>
        <v>43501</v>
      </c>
      <c r="I60" s="12" t="str">
        <f t="shared" si="2"/>
        <v/>
      </c>
      <c r="J60" s="12" t="str">
        <f>IF($A60&lt;&gt;"",IF(AND($H60-$F60&gt;7,$H60-$F60&lt;31),"X",""),"")&amp;IF($L60&lt;&gt;"",IF(AND($H60-$F60&gt;7,$H60-$F60&lt;31),"",""),"")</f>
        <v/>
      </c>
      <c r="K60" s="13" t="str">
        <f>IF($A60&lt;&gt;"",IF($H60-$F60&gt;=31,"X",""),"")&amp;IF($L60&lt;&gt;"",IF($H60-$F60&gt;=31,"",""),"")</f>
        <v/>
      </c>
      <c r="L60" s="25"/>
      <c r="M60" s="31" t="str">
        <f>IF($L60&lt;&gt;"",DATEDIF($F60,$L60,"d"),"")</f>
        <v/>
      </c>
    </row>
    <row r="61" spans="1:13" ht="15" customHeight="1" x14ac:dyDescent="0.25">
      <c r="A61" s="15"/>
      <c r="B61" s="28"/>
      <c r="C61" s="13"/>
      <c r="D61" s="13"/>
      <c r="E61" s="13"/>
      <c r="F61" s="25" t="str">
        <f t="shared" ca="1" si="1"/>
        <v/>
      </c>
      <c r="G61" s="11" t="e">
        <f ca="1">MONTH(F61)</f>
        <v>#VALUE!</v>
      </c>
      <c r="H61" s="14">
        <f t="shared" ca="1" si="3"/>
        <v>43501</v>
      </c>
      <c r="I61" s="12" t="str">
        <f t="shared" si="2"/>
        <v/>
      </c>
      <c r="J61" s="12" t="str">
        <f>IF($A61&lt;&gt;"",IF(AND($H61-$F61&gt;7,$H61-$F61&lt;31),"X",""),"")&amp;IF($L61&lt;&gt;"",IF(AND($H61-$F61&gt;7,$H61-$F61&lt;31),"",""),"")</f>
        <v/>
      </c>
      <c r="K61" s="13" t="str">
        <f>IF($A61&lt;&gt;"",IF($H61-$F61&gt;=31,"X",""),"")&amp;IF($L61&lt;&gt;"",IF($H61-$F61&gt;=31,"",""),"")</f>
        <v/>
      </c>
      <c r="L61" s="25"/>
      <c r="M61" s="31" t="str">
        <f>IF($L61&lt;&gt;"",DATEDIF($F61,$L61,"d"),"")</f>
        <v/>
      </c>
    </row>
    <row r="62" spans="1:13" ht="15" customHeight="1" x14ac:dyDescent="0.25">
      <c r="A62" s="15"/>
      <c r="B62" s="28"/>
      <c r="C62" s="13"/>
      <c r="D62" s="13"/>
      <c r="E62" s="13"/>
      <c r="F62" s="25" t="str">
        <f t="shared" ca="1" si="1"/>
        <v/>
      </c>
      <c r="G62" s="11" t="e">
        <f ca="1">MONTH(F62)</f>
        <v>#VALUE!</v>
      </c>
      <c r="H62" s="14">
        <f t="shared" ca="1" si="3"/>
        <v>43501</v>
      </c>
      <c r="I62" s="12" t="str">
        <f t="shared" si="2"/>
        <v/>
      </c>
      <c r="J62" s="12" t="str">
        <f>IF($A62&lt;&gt;"",IF(AND($H62-$F62&gt;7,$H62-$F62&lt;31),"X",""),"")&amp;IF($L62&lt;&gt;"",IF(AND($H62-$F62&gt;7,$H62-$F62&lt;31),"",""),"")</f>
        <v/>
      </c>
      <c r="K62" s="13" t="str">
        <f>IF($A62&lt;&gt;"",IF($H62-$F62&gt;=31,"X",""),"")&amp;IF($L62&lt;&gt;"",IF($H62-$F62&gt;=31,"",""),"")</f>
        <v/>
      </c>
      <c r="L62" s="25"/>
      <c r="M62" s="31" t="str">
        <f>IF($L62&lt;&gt;"",DATEDIF($F62,$L62,"d"),"")</f>
        <v/>
      </c>
    </row>
    <row r="63" spans="1:13" ht="15" customHeight="1" x14ac:dyDescent="0.25">
      <c r="A63" s="15"/>
      <c r="B63" s="28"/>
      <c r="C63" s="13"/>
      <c r="D63" s="13"/>
      <c r="E63" s="13"/>
      <c r="F63" s="25" t="str">
        <f t="shared" ca="1" si="1"/>
        <v/>
      </c>
      <c r="G63" s="11" t="e">
        <f ca="1">MONTH(F63)</f>
        <v>#VALUE!</v>
      </c>
      <c r="H63" s="14">
        <f t="shared" ca="1" si="3"/>
        <v>43501</v>
      </c>
      <c r="I63" s="12" t="str">
        <f t="shared" si="2"/>
        <v/>
      </c>
      <c r="J63" s="12" t="str">
        <f>IF($A63&lt;&gt;"",IF(AND($H63-$F63&gt;7,$H63-$F63&lt;31),"X",""),"")&amp;IF($L63&lt;&gt;"",IF(AND($H63-$F63&gt;7,$H63-$F63&lt;31),"",""),"")</f>
        <v/>
      </c>
      <c r="K63" s="13" t="str">
        <f>IF($A63&lt;&gt;"",IF($H63-$F63&gt;=31,"X",""),"")&amp;IF($L63&lt;&gt;"",IF($H63-$F63&gt;=31,"",""),"")</f>
        <v/>
      </c>
      <c r="L63" s="25"/>
      <c r="M63" s="31" t="str">
        <f>IF($L63&lt;&gt;"",DATEDIF($F63,$L63,"d"),"")</f>
        <v/>
      </c>
    </row>
    <row r="64" spans="1:13" ht="15" customHeight="1" x14ac:dyDescent="0.25">
      <c r="A64" s="15"/>
      <c r="B64" s="28"/>
      <c r="C64" s="13"/>
      <c r="D64" s="13"/>
      <c r="E64" s="13"/>
      <c r="F64" s="25" t="str">
        <f t="shared" ca="1" si="1"/>
        <v/>
      </c>
      <c r="G64" s="11" t="e">
        <f ca="1">MONTH(F64)</f>
        <v>#VALUE!</v>
      </c>
      <c r="H64" s="14">
        <f t="shared" ca="1" si="3"/>
        <v>43501</v>
      </c>
      <c r="I64" s="12" t="str">
        <f t="shared" si="2"/>
        <v/>
      </c>
      <c r="J64" s="12" t="str">
        <f>IF($A64&lt;&gt;"",IF(AND($H64-$F64&gt;7,$H64-$F64&lt;31),"X",""),"")&amp;IF($L64&lt;&gt;"",IF(AND($H64-$F64&gt;7,$H64-$F64&lt;31),"",""),"")</f>
        <v/>
      </c>
      <c r="K64" s="13" t="str">
        <f>IF($A64&lt;&gt;"",IF($H64-$F64&gt;=31,"X",""),"")&amp;IF($L64&lt;&gt;"",IF($H64-$F64&gt;=31,"",""),"")</f>
        <v/>
      </c>
      <c r="L64" s="25"/>
      <c r="M64" s="31" t="str">
        <f>IF($L64&lt;&gt;"",DATEDIF($F64,$L64,"d"),"")</f>
        <v/>
      </c>
    </row>
    <row r="65" spans="1:13" ht="15" customHeight="1" x14ac:dyDescent="0.25">
      <c r="A65" s="15"/>
      <c r="B65" s="28"/>
      <c r="C65" s="13"/>
      <c r="D65" s="13"/>
      <c r="E65" s="13"/>
      <c r="F65" s="25" t="str">
        <f t="shared" ca="1" si="1"/>
        <v/>
      </c>
      <c r="G65" s="11" t="e">
        <f ca="1">MONTH(F65)</f>
        <v>#VALUE!</v>
      </c>
      <c r="H65" s="14">
        <f t="shared" ca="1" si="3"/>
        <v>43501</v>
      </c>
      <c r="I65" s="12" t="str">
        <f t="shared" si="2"/>
        <v/>
      </c>
      <c r="J65" s="12" t="str">
        <f>IF($A65&lt;&gt;"",IF(AND($H65-$F65&gt;7,$H65-$F65&lt;31),"X",""),"")&amp;IF($L65&lt;&gt;"",IF(AND($H65-$F65&gt;7,$H65-$F65&lt;31),"",""),"")</f>
        <v/>
      </c>
      <c r="K65" s="13" t="str">
        <f>IF($A65&lt;&gt;"",IF($H65-$F65&gt;=31,"X",""),"")&amp;IF($L65&lt;&gt;"",IF($H65-$F65&gt;=31,"",""),"")</f>
        <v/>
      </c>
      <c r="L65" s="25"/>
      <c r="M65" s="31" t="str">
        <f>IF($L65&lt;&gt;"",DATEDIF($F65,$L65,"d"),"")</f>
        <v/>
      </c>
    </row>
    <row r="66" spans="1:13" ht="15" customHeight="1" x14ac:dyDescent="0.25">
      <c r="A66" s="15"/>
      <c r="B66" s="28"/>
      <c r="C66" s="13"/>
      <c r="D66" s="13"/>
      <c r="E66" s="13"/>
      <c r="F66" s="25" t="str">
        <f t="shared" ca="1" si="1"/>
        <v/>
      </c>
      <c r="G66" s="11" t="e">
        <f ca="1">MONTH(F66)</f>
        <v>#VALUE!</v>
      </c>
      <c r="H66" s="14">
        <f t="shared" ca="1" si="3"/>
        <v>43501</v>
      </c>
      <c r="I66" s="12" t="str">
        <f t="shared" si="2"/>
        <v/>
      </c>
      <c r="J66" s="12" t="str">
        <f>IF($A66&lt;&gt;"",IF(AND($H66-$F66&gt;7,$H66-$F66&lt;31),"X",""),"")&amp;IF($L66&lt;&gt;"",IF(AND($H66-$F66&gt;7,$H66-$F66&lt;31),"",""),"")</f>
        <v/>
      </c>
      <c r="K66" s="13" t="str">
        <f>IF($A66&lt;&gt;"",IF($H66-$F66&gt;=31,"X",""),"")&amp;IF($L66&lt;&gt;"",IF($H66-$F66&gt;=31,"",""),"")</f>
        <v/>
      </c>
      <c r="L66" s="25"/>
      <c r="M66" s="31" t="str">
        <f>IF($L66&lt;&gt;"",DATEDIF($F66,$L66,"d"),"")</f>
        <v/>
      </c>
    </row>
    <row r="67" spans="1:13" ht="15" customHeight="1" x14ac:dyDescent="0.25">
      <c r="A67" s="15"/>
      <c r="B67" s="28"/>
      <c r="C67" s="13"/>
      <c r="D67" s="13"/>
      <c r="E67" s="13"/>
      <c r="F67" s="25" t="str">
        <f t="shared" ref="F67:F130" ca="1" si="4">IF(A67="","",IF(F67&lt;&gt;"",F67,NOW()))</f>
        <v/>
      </c>
      <c r="G67" s="11" t="e">
        <f ca="1">MONTH(F67)</f>
        <v>#VALUE!</v>
      </c>
      <c r="H67" s="14">
        <f t="shared" ref="H67:H130" ca="1" si="5">TODAY()</f>
        <v>43501</v>
      </c>
      <c r="I67" s="12" t="str">
        <f t="shared" ref="I67:I130" si="6">IF($A67&lt;&gt;"",IF($H67-$F67&lt;=7,"X",""),"")&amp;IF(L67&lt;&gt;"",IF($H67-$F67&lt;=7,"",""),"")</f>
        <v/>
      </c>
      <c r="J67" s="12" t="str">
        <f>IF($A67&lt;&gt;"",IF(AND($H67-$F67&gt;7,$H67-$F67&lt;31),"X",""),"")&amp;IF($L67&lt;&gt;"",IF(AND($H67-$F67&gt;7,$H67-$F67&lt;31),"",""),"")</f>
        <v/>
      </c>
      <c r="K67" s="13" t="str">
        <f>IF($A67&lt;&gt;"",IF($H67-$F67&gt;=31,"X",""),"")&amp;IF($L67&lt;&gt;"",IF($H67-$F67&gt;=31,"",""),"")</f>
        <v/>
      </c>
      <c r="L67" s="25"/>
      <c r="M67" s="31" t="str">
        <f>IF($L67&lt;&gt;"",DATEDIF($F67,$L67,"d"),"")</f>
        <v/>
      </c>
    </row>
    <row r="68" spans="1:13" ht="15" customHeight="1" x14ac:dyDescent="0.25">
      <c r="A68" s="15"/>
      <c r="B68" s="28"/>
      <c r="C68" s="13"/>
      <c r="D68" s="13"/>
      <c r="E68" s="13"/>
      <c r="F68" s="25" t="str">
        <f t="shared" ca="1" si="4"/>
        <v/>
      </c>
      <c r="G68" s="11" t="e">
        <f ca="1">MONTH(F68)</f>
        <v>#VALUE!</v>
      </c>
      <c r="H68" s="14">
        <f t="shared" ca="1" si="5"/>
        <v>43501</v>
      </c>
      <c r="I68" s="12" t="str">
        <f t="shared" si="6"/>
        <v/>
      </c>
      <c r="J68" s="12" t="str">
        <f>IF($A68&lt;&gt;"",IF(AND($H68-$F68&gt;7,$H68-$F68&lt;31),"X",""),"")&amp;IF($L68&lt;&gt;"",IF(AND($H68-$F68&gt;7,$H68-$F68&lt;31),"",""),"")</f>
        <v/>
      </c>
      <c r="K68" s="13" t="str">
        <f>IF($A68&lt;&gt;"",IF($H68-$F68&gt;=31,"X",""),"")&amp;IF($L68&lt;&gt;"",IF($H68-$F68&gt;=31,"",""),"")</f>
        <v/>
      </c>
      <c r="L68" s="25"/>
      <c r="M68" s="31" t="str">
        <f>IF($L68&lt;&gt;"",DATEDIF($F68,$L68,"d"),"")</f>
        <v/>
      </c>
    </row>
    <row r="69" spans="1:13" ht="15" customHeight="1" x14ac:dyDescent="0.25">
      <c r="A69" s="15"/>
      <c r="B69" s="28"/>
      <c r="C69" s="13"/>
      <c r="D69" s="13"/>
      <c r="E69" s="13"/>
      <c r="F69" s="25" t="str">
        <f t="shared" ca="1" si="4"/>
        <v/>
      </c>
      <c r="G69" s="11" t="e">
        <f ca="1">MONTH(F69)</f>
        <v>#VALUE!</v>
      </c>
      <c r="H69" s="14">
        <f t="shared" ca="1" si="5"/>
        <v>43501</v>
      </c>
      <c r="I69" s="12" t="str">
        <f t="shared" si="6"/>
        <v/>
      </c>
      <c r="J69" s="12" t="str">
        <f>IF($A69&lt;&gt;"",IF(AND($H69-$F69&gt;7,$H69-$F69&lt;31),"X",""),"")&amp;IF($L69&lt;&gt;"",IF(AND($H69-$F69&gt;7,$H69-$F69&lt;31),"",""),"")</f>
        <v/>
      </c>
      <c r="K69" s="13" t="str">
        <f>IF($A69&lt;&gt;"",IF($H69-$F69&gt;=31,"X",""),"")&amp;IF($L69&lt;&gt;"",IF($H69-$F69&gt;=31,"",""),"")</f>
        <v/>
      </c>
      <c r="L69" s="25"/>
      <c r="M69" s="31" t="str">
        <f>IF($L69&lt;&gt;"",DATEDIF($F69,$L69,"d"),"")</f>
        <v/>
      </c>
    </row>
    <row r="70" spans="1:13" ht="15" customHeight="1" x14ac:dyDescent="0.25">
      <c r="A70" s="15"/>
      <c r="B70" s="28"/>
      <c r="C70" s="13"/>
      <c r="D70" s="13"/>
      <c r="E70" s="13"/>
      <c r="F70" s="25" t="str">
        <f t="shared" ca="1" si="4"/>
        <v/>
      </c>
      <c r="G70" s="11" t="e">
        <f ca="1">MONTH(F70)</f>
        <v>#VALUE!</v>
      </c>
      <c r="H70" s="14">
        <f t="shared" ca="1" si="5"/>
        <v>43501</v>
      </c>
      <c r="I70" s="12" t="str">
        <f t="shared" si="6"/>
        <v/>
      </c>
      <c r="J70" s="12" t="str">
        <f>IF($A70&lt;&gt;"",IF(AND($H70-$F70&gt;7,$H70-$F70&lt;31),"X",""),"")&amp;IF($L70&lt;&gt;"",IF(AND($H70-$F70&gt;7,$H70-$F70&lt;31),"",""),"")</f>
        <v/>
      </c>
      <c r="K70" s="13" t="str">
        <f>IF($A70&lt;&gt;"",IF($H70-$F70&gt;=31,"X",""),"")&amp;IF($L70&lt;&gt;"",IF($H70-$F70&gt;=31,"",""),"")</f>
        <v/>
      </c>
      <c r="L70" s="25"/>
      <c r="M70" s="31" t="str">
        <f>IF($L70&lt;&gt;"",DATEDIF($F70,$L70,"d"),"")</f>
        <v/>
      </c>
    </row>
    <row r="71" spans="1:13" ht="15" customHeight="1" x14ac:dyDescent="0.25">
      <c r="A71" s="15"/>
      <c r="B71" s="28"/>
      <c r="C71" s="13"/>
      <c r="D71" s="13"/>
      <c r="E71" s="13"/>
      <c r="F71" s="25" t="str">
        <f t="shared" ca="1" si="4"/>
        <v/>
      </c>
      <c r="G71" s="11" t="e">
        <f ca="1">MONTH(F71)</f>
        <v>#VALUE!</v>
      </c>
      <c r="H71" s="14">
        <f t="shared" ca="1" si="5"/>
        <v>43501</v>
      </c>
      <c r="I71" s="12" t="str">
        <f t="shared" si="6"/>
        <v/>
      </c>
      <c r="J71" s="12" t="str">
        <f>IF($A71&lt;&gt;"",IF(AND($H71-$F71&gt;7,$H71-$F71&lt;31),"X",""),"")&amp;IF($L71&lt;&gt;"",IF(AND($H71-$F71&gt;7,$H71-$F71&lt;31),"",""),"")</f>
        <v/>
      </c>
      <c r="K71" s="13" t="str">
        <f>IF($A71&lt;&gt;"",IF($H71-$F71&gt;=31,"X",""),"")&amp;IF($L71&lt;&gt;"",IF($H71-$F71&gt;=31,"",""),"")</f>
        <v/>
      </c>
      <c r="L71" s="25"/>
      <c r="M71" s="31" t="str">
        <f>IF($L71&lt;&gt;"",DATEDIF($F71,$L71,"d"),"")</f>
        <v/>
      </c>
    </row>
    <row r="72" spans="1:13" ht="15" customHeight="1" x14ac:dyDescent="0.25">
      <c r="A72" s="15"/>
      <c r="B72" s="28"/>
      <c r="C72" s="13"/>
      <c r="D72" s="13"/>
      <c r="E72" s="13"/>
      <c r="F72" s="25" t="str">
        <f t="shared" ca="1" si="4"/>
        <v/>
      </c>
      <c r="G72" s="11" t="e">
        <f ca="1">MONTH(F72)</f>
        <v>#VALUE!</v>
      </c>
      <c r="H72" s="14">
        <f t="shared" ca="1" si="5"/>
        <v>43501</v>
      </c>
      <c r="I72" s="12" t="str">
        <f t="shared" si="6"/>
        <v/>
      </c>
      <c r="J72" s="12" t="str">
        <f>IF($A72&lt;&gt;"",IF(AND($H72-$F72&gt;7,$H72-$F72&lt;31),"X",""),"")&amp;IF($L72&lt;&gt;"",IF(AND($H72-$F72&gt;7,$H72-$F72&lt;31),"",""),"")</f>
        <v/>
      </c>
      <c r="K72" s="13" t="str">
        <f>IF($A72&lt;&gt;"",IF($H72-$F72&gt;=31,"X",""),"")&amp;IF($L72&lt;&gt;"",IF($H72-$F72&gt;=31,"",""),"")</f>
        <v/>
      </c>
      <c r="L72" s="25"/>
      <c r="M72" s="31" t="str">
        <f>IF($L72&lt;&gt;"",DATEDIF($F72,$L72,"d"),"")</f>
        <v/>
      </c>
    </row>
    <row r="73" spans="1:13" ht="15" customHeight="1" x14ac:dyDescent="0.25">
      <c r="A73" s="15"/>
      <c r="B73" s="28"/>
      <c r="C73" s="13"/>
      <c r="D73" s="13"/>
      <c r="E73" s="13"/>
      <c r="F73" s="25" t="str">
        <f t="shared" ca="1" si="4"/>
        <v/>
      </c>
      <c r="G73" s="11" t="e">
        <f ca="1">MONTH(F73)</f>
        <v>#VALUE!</v>
      </c>
      <c r="H73" s="14">
        <f t="shared" ca="1" si="5"/>
        <v>43501</v>
      </c>
      <c r="I73" s="12" t="str">
        <f t="shared" si="6"/>
        <v/>
      </c>
      <c r="J73" s="12" t="str">
        <f>IF($A73&lt;&gt;"",IF(AND($H73-$F73&gt;7,$H73-$F73&lt;31),"X",""),"")&amp;IF($L73&lt;&gt;"",IF(AND($H73-$F73&gt;7,$H73-$F73&lt;31),"",""),"")</f>
        <v/>
      </c>
      <c r="K73" s="13" t="str">
        <f>IF($A73&lt;&gt;"",IF($H73-$F73&gt;=31,"X",""),"")&amp;IF($L73&lt;&gt;"",IF($H73-$F73&gt;=31,"",""),"")</f>
        <v/>
      </c>
      <c r="L73" s="25"/>
      <c r="M73" s="31" t="str">
        <f>IF($L73&lt;&gt;"",DATEDIF($F73,$L73,"d"),"")</f>
        <v/>
      </c>
    </row>
    <row r="74" spans="1:13" ht="15" customHeight="1" x14ac:dyDescent="0.25">
      <c r="A74" s="15"/>
      <c r="B74" s="28"/>
      <c r="C74" s="13"/>
      <c r="D74" s="13"/>
      <c r="E74" s="13"/>
      <c r="F74" s="25" t="str">
        <f t="shared" ca="1" si="4"/>
        <v/>
      </c>
      <c r="G74" s="11" t="e">
        <f ca="1">MONTH(F74)</f>
        <v>#VALUE!</v>
      </c>
      <c r="H74" s="14">
        <f t="shared" ca="1" si="5"/>
        <v>43501</v>
      </c>
      <c r="I74" s="12" t="str">
        <f t="shared" si="6"/>
        <v/>
      </c>
      <c r="J74" s="12" t="str">
        <f>IF($A74&lt;&gt;"",IF(AND($H74-$F74&gt;7,$H74-$F74&lt;31),"X",""),"")&amp;IF($L74&lt;&gt;"",IF(AND($H74-$F74&gt;7,$H74-$F74&lt;31),"",""),"")</f>
        <v/>
      </c>
      <c r="K74" s="13" t="str">
        <f>IF($A74&lt;&gt;"",IF($H74-$F74&gt;=31,"X",""),"")&amp;IF($L74&lt;&gt;"",IF($H74-$F74&gt;=31,"",""),"")</f>
        <v/>
      </c>
      <c r="L74" s="25"/>
      <c r="M74" s="31" t="str">
        <f>IF($L74&lt;&gt;"",DATEDIF($F74,$L74,"d"),"")</f>
        <v/>
      </c>
    </row>
    <row r="75" spans="1:13" ht="15" customHeight="1" x14ac:dyDescent="0.25">
      <c r="A75" s="15"/>
      <c r="B75" s="28"/>
      <c r="C75" s="13"/>
      <c r="D75" s="13"/>
      <c r="E75" s="13"/>
      <c r="F75" s="25" t="str">
        <f t="shared" ca="1" si="4"/>
        <v/>
      </c>
      <c r="G75" s="11" t="e">
        <f ca="1">MONTH(F75)</f>
        <v>#VALUE!</v>
      </c>
      <c r="H75" s="14">
        <f t="shared" ca="1" si="5"/>
        <v>43501</v>
      </c>
      <c r="I75" s="12" t="str">
        <f t="shared" si="6"/>
        <v/>
      </c>
      <c r="J75" s="12" t="str">
        <f>IF($A75&lt;&gt;"",IF(AND($H75-$F75&gt;7,$H75-$F75&lt;31),"X",""),"")&amp;IF($L75&lt;&gt;"",IF(AND($H75-$F75&gt;7,$H75-$F75&lt;31),"",""),"")</f>
        <v/>
      </c>
      <c r="K75" s="13" t="str">
        <f>IF($A75&lt;&gt;"",IF($H75-$F75&gt;=31,"X",""),"")&amp;IF($L75&lt;&gt;"",IF($H75-$F75&gt;=31,"",""),"")</f>
        <v/>
      </c>
      <c r="L75" s="25"/>
      <c r="M75" s="31" t="str">
        <f>IF($L75&lt;&gt;"",DATEDIF($F75,$L75,"d"),"")</f>
        <v/>
      </c>
    </row>
    <row r="76" spans="1:13" ht="15" customHeight="1" x14ac:dyDescent="0.25">
      <c r="A76" s="15"/>
      <c r="B76" s="28"/>
      <c r="C76" s="13"/>
      <c r="D76" s="13"/>
      <c r="E76" s="13"/>
      <c r="F76" s="25" t="str">
        <f t="shared" ca="1" si="4"/>
        <v/>
      </c>
      <c r="G76" s="11" t="e">
        <f ca="1">MONTH(F76)</f>
        <v>#VALUE!</v>
      </c>
      <c r="H76" s="14">
        <f t="shared" ca="1" si="5"/>
        <v>43501</v>
      </c>
      <c r="I76" s="12" t="str">
        <f t="shared" si="6"/>
        <v/>
      </c>
      <c r="J76" s="12" t="str">
        <f>IF($A76&lt;&gt;"",IF(AND($H76-$F76&gt;7,$H76-$F76&lt;31),"X",""),"")&amp;IF($L76&lt;&gt;"",IF(AND($H76-$F76&gt;7,$H76-$F76&lt;31),"",""),"")</f>
        <v/>
      </c>
      <c r="K76" s="13" t="str">
        <f>IF($A76&lt;&gt;"",IF($H76-$F76&gt;=31,"X",""),"")&amp;IF($L76&lt;&gt;"",IF($H76-$F76&gt;=31,"",""),"")</f>
        <v/>
      </c>
      <c r="L76" s="25"/>
      <c r="M76" s="31" t="str">
        <f>IF($L76&lt;&gt;"",DATEDIF($F76,$L76,"d"),"")</f>
        <v/>
      </c>
    </row>
    <row r="77" spans="1:13" ht="15" customHeight="1" x14ac:dyDescent="0.25">
      <c r="A77" s="15"/>
      <c r="B77" s="28"/>
      <c r="C77" s="13"/>
      <c r="D77" s="13"/>
      <c r="E77" s="13"/>
      <c r="F77" s="25" t="str">
        <f t="shared" ca="1" si="4"/>
        <v/>
      </c>
      <c r="G77" s="11" t="e">
        <f ca="1">MONTH(F77)</f>
        <v>#VALUE!</v>
      </c>
      <c r="H77" s="14">
        <f t="shared" ca="1" si="5"/>
        <v>43501</v>
      </c>
      <c r="I77" s="12" t="str">
        <f t="shared" si="6"/>
        <v/>
      </c>
      <c r="J77" s="12" t="str">
        <f>IF($A77&lt;&gt;"",IF(AND($H77-$F77&gt;7,$H77-$F77&lt;31),"X",""),"")&amp;IF($L77&lt;&gt;"",IF(AND($H77-$F77&gt;7,$H77-$F77&lt;31),"",""),"")</f>
        <v/>
      </c>
      <c r="K77" s="13" t="str">
        <f>IF($A77&lt;&gt;"",IF($H77-$F77&gt;=31,"X",""),"")&amp;IF($L77&lt;&gt;"",IF($H77-$F77&gt;=31,"",""),"")</f>
        <v/>
      </c>
      <c r="L77" s="25"/>
      <c r="M77" s="31" t="str">
        <f>IF($L77&lt;&gt;"",DATEDIF($F77,$L77,"d"),"")</f>
        <v/>
      </c>
    </row>
    <row r="78" spans="1:13" ht="15" customHeight="1" x14ac:dyDescent="0.25">
      <c r="A78" s="15"/>
      <c r="B78" s="28"/>
      <c r="C78" s="13"/>
      <c r="D78" s="13"/>
      <c r="E78" s="13"/>
      <c r="F78" s="25" t="str">
        <f t="shared" ca="1" si="4"/>
        <v/>
      </c>
      <c r="G78" s="11" t="e">
        <f ca="1">MONTH(F78)</f>
        <v>#VALUE!</v>
      </c>
      <c r="H78" s="14">
        <f t="shared" ca="1" si="5"/>
        <v>43501</v>
      </c>
      <c r="I78" s="12" t="str">
        <f t="shared" si="6"/>
        <v/>
      </c>
      <c r="J78" s="12" t="str">
        <f>IF($A78&lt;&gt;"",IF(AND($H78-$F78&gt;7,$H78-$F78&lt;31),"X",""),"")&amp;IF($L78&lt;&gt;"",IF(AND($H78-$F78&gt;7,$H78-$F78&lt;31),"",""),"")</f>
        <v/>
      </c>
      <c r="K78" s="13" t="str">
        <f>IF($A78&lt;&gt;"",IF($H78-$F78&gt;=31,"X",""),"")&amp;IF($L78&lt;&gt;"",IF($H78-$F78&gt;=31,"",""),"")</f>
        <v/>
      </c>
      <c r="L78" s="25"/>
      <c r="M78" s="31" t="str">
        <f>IF($L78&lt;&gt;"",DATEDIF($F78,$L78,"d"),"")</f>
        <v/>
      </c>
    </row>
    <row r="79" spans="1:13" ht="15" customHeight="1" x14ac:dyDescent="0.25">
      <c r="A79" s="15"/>
      <c r="B79" s="28"/>
      <c r="C79" s="13"/>
      <c r="D79" s="13"/>
      <c r="E79" s="13"/>
      <c r="F79" s="25" t="str">
        <f t="shared" ca="1" si="4"/>
        <v/>
      </c>
      <c r="G79" s="11" t="e">
        <f ca="1">MONTH(F79)</f>
        <v>#VALUE!</v>
      </c>
      <c r="H79" s="14">
        <f t="shared" ca="1" si="5"/>
        <v>43501</v>
      </c>
      <c r="I79" s="12" t="str">
        <f t="shared" si="6"/>
        <v/>
      </c>
      <c r="J79" s="12" t="str">
        <f>IF($A79&lt;&gt;"",IF(AND($H79-$F79&gt;7,$H79-$F79&lt;31),"X",""),"")&amp;IF($L79&lt;&gt;"",IF(AND($H79-$F79&gt;7,$H79-$F79&lt;31),"",""),"")</f>
        <v/>
      </c>
      <c r="K79" s="13" t="str">
        <f>IF($A79&lt;&gt;"",IF($H79-$F79&gt;=31,"X",""),"")&amp;IF($L79&lt;&gt;"",IF($H79-$F79&gt;=31,"",""),"")</f>
        <v/>
      </c>
      <c r="L79" s="25"/>
      <c r="M79" s="31" t="str">
        <f>IF($L79&lt;&gt;"",DATEDIF($F79,$L79,"d"),"")</f>
        <v/>
      </c>
    </row>
    <row r="80" spans="1:13" ht="15" customHeight="1" x14ac:dyDescent="0.25">
      <c r="A80" s="15"/>
      <c r="B80" s="28"/>
      <c r="C80" s="13"/>
      <c r="D80" s="13"/>
      <c r="E80" s="13"/>
      <c r="F80" s="25" t="str">
        <f t="shared" ca="1" si="4"/>
        <v/>
      </c>
      <c r="G80" s="11" t="e">
        <f ca="1">MONTH(F80)</f>
        <v>#VALUE!</v>
      </c>
      <c r="H80" s="14">
        <f t="shared" ca="1" si="5"/>
        <v>43501</v>
      </c>
      <c r="I80" s="12" t="str">
        <f t="shared" si="6"/>
        <v/>
      </c>
      <c r="J80" s="12" t="str">
        <f>IF($A80&lt;&gt;"",IF(AND($H80-$F80&gt;7,$H80-$F80&lt;31),"X",""),"")&amp;IF($L80&lt;&gt;"",IF(AND($H80-$F80&gt;7,$H80-$F80&lt;31),"",""),"")</f>
        <v/>
      </c>
      <c r="K80" s="13" t="str">
        <f>IF($A80&lt;&gt;"",IF($H80-$F80&gt;=31,"X",""),"")&amp;IF($L80&lt;&gt;"",IF($H80-$F80&gt;=31,"",""),"")</f>
        <v/>
      </c>
      <c r="L80" s="25"/>
      <c r="M80" s="31" t="str">
        <f>IF($L80&lt;&gt;"",DATEDIF($F80,$L80,"d"),"")</f>
        <v/>
      </c>
    </row>
    <row r="81" spans="1:13" ht="15" customHeight="1" x14ac:dyDescent="0.25">
      <c r="A81" s="15"/>
      <c r="B81" s="28"/>
      <c r="C81" s="13"/>
      <c r="D81" s="13"/>
      <c r="E81" s="13"/>
      <c r="F81" s="25" t="str">
        <f t="shared" ca="1" si="4"/>
        <v/>
      </c>
      <c r="G81" s="11" t="e">
        <f ca="1">MONTH(F81)</f>
        <v>#VALUE!</v>
      </c>
      <c r="H81" s="14">
        <f t="shared" ca="1" si="5"/>
        <v>43501</v>
      </c>
      <c r="I81" s="12" t="str">
        <f t="shared" si="6"/>
        <v/>
      </c>
      <c r="J81" s="12" t="str">
        <f>IF($A81&lt;&gt;"",IF(AND($H81-$F81&gt;7,$H81-$F81&lt;31),"X",""),"")&amp;IF($L81&lt;&gt;"",IF(AND($H81-$F81&gt;7,$H81-$F81&lt;31),"",""),"")</f>
        <v/>
      </c>
      <c r="K81" s="13" t="str">
        <f>IF($A81&lt;&gt;"",IF($H81-$F81&gt;=31,"X",""),"")&amp;IF($L81&lt;&gt;"",IF($H81-$F81&gt;=31,"",""),"")</f>
        <v/>
      </c>
      <c r="L81" s="25"/>
      <c r="M81" s="31" t="str">
        <f>IF($L81&lt;&gt;"",DATEDIF($F81,$L81,"d"),"")</f>
        <v/>
      </c>
    </row>
    <row r="82" spans="1:13" ht="15" customHeight="1" x14ac:dyDescent="0.25">
      <c r="A82" s="15"/>
      <c r="B82" s="28"/>
      <c r="C82" s="13"/>
      <c r="D82" s="13"/>
      <c r="E82" s="13"/>
      <c r="F82" s="25" t="str">
        <f t="shared" ca="1" si="4"/>
        <v/>
      </c>
      <c r="G82" s="11" t="e">
        <f ca="1">MONTH(F82)</f>
        <v>#VALUE!</v>
      </c>
      <c r="H82" s="14">
        <f t="shared" ca="1" si="5"/>
        <v>43501</v>
      </c>
      <c r="I82" s="12" t="str">
        <f t="shared" si="6"/>
        <v/>
      </c>
      <c r="J82" s="12" t="str">
        <f>IF($A82&lt;&gt;"",IF(AND($H82-$F82&gt;7,$H82-$F82&lt;31),"X",""),"")&amp;IF($L82&lt;&gt;"",IF(AND($H82-$F82&gt;7,$H82-$F82&lt;31),"",""),"")</f>
        <v/>
      </c>
      <c r="K82" s="13" t="str">
        <f>IF($A82&lt;&gt;"",IF($H82-$F82&gt;=31,"X",""),"")&amp;IF($L82&lt;&gt;"",IF($H82-$F82&gt;=31,"",""),"")</f>
        <v/>
      </c>
      <c r="L82" s="25"/>
      <c r="M82" s="31" t="str">
        <f>IF($L82&lt;&gt;"",DATEDIF($F82,$L82,"d"),"")</f>
        <v/>
      </c>
    </row>
    <row r="83" spans="1:13" ht="15" customHeight="1" x14ac:dyDescent="0.25">
      <c r="A83" s="15"/>
      <c r="B83" s="28"/>
      <c r="C83" s="13"/>
      <c r="D83" s="13"/>
      <c r="E83" s="13"/>
      <c r="F83" s="25" t="str">
        <f t="shared" ca="1" si="4"/>
        <v/>
      </c>
      <c r="G83" s="11" t="e">
        <f ca="1">MONTH(F83)</f>
        <v>#VALUE!</v>
      </c>
      <c r="H83" s="14">
        <f t="shared" ca="1" si="5"/>
        <v>43501</v>
      </c>
      <c r="I83" s="12" t="str">
        <f t="shared" si="6"/>
        <v/>
      </c>
      <c r="J83" s="12" t="str">
        <f>IF($A83&lt;&gt;"",IF(AND($H83-$F83&gt;7,$H83-$F83&lt;31),"X",""),"")&amp;IF($L83&lt;&gt;"",IF(AND($H83-$F83&gt;7,$H83-$F83&lt;31),"",""),"")</f>
        <v/>
      </c>
      <c r="K83" s="13" t="str">
        <f>IF($A83&lt;&gt;"",IF($H83-$F83&gt;=31,"X",""),"")&amp;IF($L83&lt;&gt;"",IF($H83-$F83&gt;=31,"",""),"")</f>
        <v/>
      </c>
      <c r="L83" s="25"/>
      <c r="M83" s="31" t="str">
        <f>IF($L83&lt;&gt;"",DATEDIF($F83,$L83,"d"),"")</f>
        <v/>
      </c>
    </row>
    <row r="84" spans="1:13" ht="15" customHeight="1" x14ac:dyDescent="0.25">
      <c r="A84" s="15"/>
      <c r="B84" s="28"/>
      <c r="C84" s="13"/>
      <c r="D84" s="13"/>
      <c r="E84" s="13"/>
      <c r="F84" s="25" t="str">
        <f t="shared" ca="1" si="4"/>
        <v/>
      </c>
      <c r="G84" s="11" t="e">
        <f ca="1">MONTH(F84)</f>
        <v>#VALUE!</v>
      </c>
      <c r="H84" s="14">
        <f t="shared" ca="1" si="5"/>
        <v>43501</v>
      </c>
      <c r="I84" s="12" t="str">
        <f t="shared" si="6"/>
        <v/>
      </c>
      <c r="J84" s="12" t="str">
        <f>IF($A84&lt;&gt;"",IF(AND($H84-$F84&gt;7,$H84-$F84&lt;31),"X",""),"")&amp;IF($L84&lt;&gt;"",IF(AND($H84-$F84&gt;7,$H84-$F84&lt;31),"",""),"")</f>
        <v/>
      </c>
      <c r="K84" s="13" t="str">
        <f>IF($A84&lt;&gt;"",IF($H84-$F84&gt;=31,"X",""),"")&amp;IF($L84&lt;&gt;"",IF($H84-$F84&gt;=31,"",""),"")</f>
        <v/>
      </c>
      <c r="L84" s="25"/>
      <c r="M84" s="31" t="str">
        <f>IF($L84&lt;&gt;"",DATEDIF($F84,$L84,"d"),"")</f>
        <v/>
      </c>
    </row>
    <row r="85" spans="1:13" ht="15" customHeight="1" x14ac:dyDescent="0.25">
      <c r="A85" s="15"/>
      <c r="B85" s="28"/>
      <c r="C85" s="13"/>
      <c r="D85" s="13"/>
      <c r="E85" s="13"/>
      <c r="F85" s="25" t="str">
        <f t="shared" ca="1" si="4"/>
        <v/>
      </c>
      <c r="G85" s="11" t="e">
        <f ca="1">MONTH(F85)</f>
        <v>#VALUE!</v>
      </c>
      <c r="H85" s="14">
        <f t="shared" ca="1" si="5"/>
        <v>43501</v>
      </c>
      <c r="I85" s="12" t="str">
        <f t="shared" si="6"/>
        <v/>
      </c>
      <c r="J85" s="12" t="str">
        <f>IF($A85&lt;&gt;"",IF(AND($H85-$F85&gt;7,$H85-$F85&lt;31),"X",""),"")&amp;IF($L85&lt;&gt;"",IF(AND($H85-$F85&gt;7,$H85-$F85&lt;31),"",""),"")</f>
        <v/>
      </c>
      <c r="K85" s="13" t="str">
        <f>IF($A85&lt;&gt;"",IF($H85-$F85&gt;=31,"X",""),"")&amp;IF($L85&lt;&gt;"",IF($H85-$F85&gt;=31,"",""),"")</f>
        <v/>
      </c>
      <c r="L85" s="25"/>
      <c r="M85" s="31" t="str">
        <f>IF($L85&lt;&gt;"",DATEDIF($F85,$L85,"d"),"")</f>
        <v/>
      </c>
    </row>
    <row r="86" spans="1:13" ht="15" customHeight="1" x14ac:dyDescent="0.25">
      <c r="A86" s="15"/>
      <c r="B86" s="28"/>
      <c r="C86" s="13"/>
      <c r="D86" s="13"/>
      <c r="E86" s="13"/>
      <c r="F86" s="25" t="str">
        <f t="shared" ca="1" si="4"/>
        <v/>
      </c>
      <c r="G86" s="11" t="e">
        <f ca="1">MONTH(F86)</f>
        <v>#VALUE!</v>
      </c>
      <c r="H86" s="14">
        <f t="shared" ca="1" si="5"/>
        <v>43501</v>
      </c>
      <c r="I86" s="12" t="str">
        <f t="shared" si="6"/>
        <v/>
      </c>
      <c r="J86" s="12" t="str">
        <f>IF($A86&lt;&gt;"",IF(AND($H86-$F86&gt;7,$H86-$F86&lt;31),"X",""),"")&amp;IF($L86&lt;&gt;"",IF(AND($H86-$F86&gt;7,$H86-$F86&lt;31),"",""),"")</f>
        <v/>
      </c>
      <c r="K86" s="13" t="str">
        <f>IF($A86&lt;&gt;"",IF($H86-$F86&gt;=31,"X",""),"")&amp;IF($L86&lt;&gt;"",IF($H86-$F86&gt;=31,"",""),"")</f>
        <v/>
      </c>
      <c r="L86" s="25"/>
      <c r="M86" s="31" t="str">
        <f>IF($L86&lt;&gt;"",DATEDIF($F86,$L86,"d"),"")</f>
        <v/>
      </c>
    </row>
    <row r="87" spans="1:13" ht="15" customHeight="1" x14ac:dyDescent="0.25">
      <c r="A87" s="15"/>
      <c r="B87" s="28"/>
      <c r="C87" s="13"/>
      <c r="D87" s="13"/>
      <c r="E87" s="13"/>
      <c r="F87" s="25" t="str">
        <f t="shared" ca="1" si="4"/>
        <v/>
      </c>
      <c r="G87" s="11" t="e">
        <f ca="1">MONTH(F87)</f>
        <v>#VALUE!</v>
      </c>
      <c r="H87" s="14">
        <f t="shared" ca="1" si="5"/>
        <v>43501</v>
      </c>
      <c r="I87" s="12" t="str">
        <f t="shared" si="6"/>
        <v/>
      </c>
      <c r="J87" s="12" t="str">
        <f>IF($A87&lt;&gt;"",IF(AND($H87-$F87&gt;7,$H87-$F87&lt;31),"X",""),"")&amp;IF($L87&lt;&gt;"",IF(AND($H87-$F87&gt;7,$H87-$F87&lt;31),"",""),"")</f>
        <v/>
      </c>
      <c r="K87" s="13" t="str">
        <f>IF($A87&lt;&gt;"",IF($H87-$F87&gt;=31,"X",""),"")&amp;IF($L87&lt;&gt;"",IF($H87-$F87&gt;=31,"",""),"")</f>
        <v/>
      </c>
      <c r="L87" s="25"/>
      <c r="M87" s="31" t="str">
        <f>IF($L87&lt;&gt;"",DATEDIF($F87,$L87,"d"),"")</f>
        <v/>
      </c>
    </row>
    <row r="88" spans="1:13" ht="15" customHeight="1" x14ac:dyDescent="0.25">
      <c r="A88" s="15"/>
      <c r="B88" s="28"/>
      <c r="C88" s="13"/>
      <c r="D88" s="13"/>
      <c r="E88" s="13"/>
      <c r="F88" s="25" t="str">
        <f t="shared" ca="1" si="4"/>
        <v/>
      </c>
      <c r="G88" s="11" t="e">
        <f ca="1">MONTH(F88)</f>
        <v>#VALUE!</v>
      </c>
      <c r="H88" s="14">
        <f t="shared" ca="1" si="5"/>
        <v>43501</v>
      </c>
      <c r="I88" s="12" t="str">
        <f t="shared" si="6"/>
        <v/>
      </c>
      <c r="J88" s="12" t="str">
        <f>IF($A88&lt;&gt;"",IF(AND($H88-$F88&gt;7,$H88-$F88&lt;31),"X",""),"")&amp;IF($L88&lt;&gt;"",IF(AND($H88-$F88&gt;7,$H88-$F88&lt;31),"",""),"")</f>
        <v/>
      </c>
      <c r="K88" s="13" t="str">
        <f>IF($A88&lt;&gt;"",IF($H88-$F88&gt;=31,"X",""),"")&amp;IF($L88&lt;&gt;"",IF($H88-$F88&gt;=31,"",""),"")</f>
        <v/>
      </c>
      <c r="L88" s="25"/>
      <c r="M88" s="31" t="str">
        <f>IF($L88&lt;&gt;"",DATEDIF($F88,$L88,"d"),"")</f>
        <v/>
      </c>
    </row>
    <row r="89" spans="1:13" ht="15" customHeight="1" x14ac:dyDescent="0.25">
      <c r="A89" s="15"/>
      <c r="B89" s="28"/>
      <c r="C89" s="13"/>
      <c r="D89" s="13"/>
      <c r="E89" s="13"/>
      <c r="F89" s="25" t="str">
        <f t="shared" ca="1" si="4"/>
        <v/>
      </c>
      <c r="G89" s="11" t="e">
        <f ca="1">MONTH(F89)</f>
        <v>#VALUE!</v>
      </c>
      <c r="H89" s="14">
        <f t="shared" ca="1" si="5"/>
        <v>43501</v>
      </c>
      <c r="I89" s="12" t="str">
        <f t="shared" si="6"/>
        <v/>
      </c>
      <c r="J89" s="12" t="str">
        <f>IF($A89&lt;&gt;"",IF(AND($H89-$F89&gt;7,$H89-$F89&lt;31),"X",""),"")&amp;IF($L89&lt;&gt;"",IF(AND($H89-$F89&gt;7,$H89-$F89&lt;31),"",""),"")</f>
        <v/>
      </c>
      <c r="K89" s="13" t="str">
        <f>IF($A89&lt;&gt;"",IF($H89-$F89&gt;=31,"X",""),"")&amp;IF($L89&lt;&gt;"",IF($H89-$F89&gt;=31,"",""),"")</f>
        <v/>
      </c>
      <c r="L89" s="25"/>
      <c r="M89" s="31" t="str">
        <f>IF($L89&lt;&gt;"",DATEDIF($F89,$L89,"d"),"")</f>
        <v/>
      </c>
    </row>
    <row r="90" spans="1:13" ht="15" customHeight="1" x14ac:dyDescent="0.25">
      <c r="A90" s="15"/>
      <c r="B90" s="28"/>
      <c r="C90" s="13"/>
      <c r="D90" s="13"/>
      <c r="E90" s="13"/>
      <c r="F90" s="25" t="str">
        <f t="shared" ca="1" si="4"/>
        <v/>
      </c>
      <c r="G90" s="11" t="e">
        <f ca="1">MONTH(F90)</f>
        <v>#VALUE!</v>
      </c>
      <c r="H90" s="14">
        <f t="shared" ca="1" si="5"/>
        <v>43501</v>
      </c>
      <c r="I90" s="12" t="str">
        <f t="shared" si="6"/>
        <v/>
      </c>
      <c r="J90" s="12" t="str">
        <f>IF($A90&lt;&gt;"",IF(AND($H90-$F90&gt;7,$H90-$F90&lt;31),"X",""),"")&amp;IF($L90&lt;&gt;"",IF(AND($H90-$F90&gt;7,$H90-$F90&lt;31),"",""),"")</f>
        <v/>
      </c>
      <c r="K90" s="13" t="str">
        <f>IF($A90&lt;&gt;"",IF($H90-$F90&gt;=31,"X",""),"")&amp;IF($L90&lt;&gt;"",IF($H90-$F90&gt;=31,"",""),"")</f>
        <v/>
      </c>
      <c r="L90" s="25"/>
      <c r="M90" s="31" t="str">
        <f>IF($L90&lt;&gt;"",DATEDIF($F90,$L90,"d"),"")</f>
        <v/>
      </c>
    </row>
    <row r="91" spans="1:13" ht="15" customHeight="1" x14ac:dyDescent="0.25">
      <c r="A91" s="15"/>
      <c r="B91" s="28"/>
      <c r="C91" s="13"/>
      <c r="D91" s="13"/>
      <c r="E91" s="13"/>
      <c r="F91" s="25" t="str">
        <f t="shared" ca="1" si="4"/>
        <v/>
      </c>
      <c r="G91" s="11" t="e">
        <f ca="1">MONTH(F91)</f>
        <v>#VALUE!</v>
      </c>
      <c r="H91" s="14">
        <f t="shared" ca="1" si="5"/>
        <v>43501</v>
      </c>
      <c r="I91" s="12" t="str">
        <f t="shared" si="6"/>
        <v/>
      </c>
      <c r="J91" s="12" t="str">
        <f>IF($A91&lt;&gt;"",IF(AND($H91-$F91&gt;7,$H91-$F91&lt;31),"X",""),"")&amp;IF($L91&lt;&gt;"",IF(AND($H91-$F91&gt;7,$H91-$F91&lt;31),"",""),"")</f>
        <v/>
      </c>
      <c r="K91" s="13" t="str">
        <f>IF($A91&lt;&gt;"",IF($H91-$F91&gt;=31,"X",""),"")&amp;IF($L91&lt;&gt;"",IF($H91-$F91&gt;=31,"",""),"")</f>
        <v/>
      </c>
      <c r="L91" s="25"/>
      <c r="M91" s="31" t="str">
        <f>IF($L91&lt;&gt;"",DATEDIF($F91,$L91,"d"),"")</f>
        <v/>
      </c>
    </row>
    <row r="92" spans="1:13" ht="15" customHeight="1" x14ac:dyDescent="0.25">
      <c r="A92" s="15"/>
      <c r="B92" s="28"/>
      <c r="C92" s="13"/>
      <c r="D92" s="13"/>
      <c r="E92" s="13"/>
      <c r="F92" s="25" t="str">
        <f t="shared" ca="1" si="4"/>
        <v/>
      </c>
      <c r="G92" s="11" t="e">
        <f ca="1">MONTH(F92)</f>
        <v>#VALUE!</v>
      </c>
      <c r="H92" s="14">
        <f t="shared" ca="1" si="5"/>
        <v>43501</v>
      </c>
      <c r="I92" s="12" t="str">
        <f t="shared" si="6"/>
        <v/>
      </c>
      <c r="J92" s="12" t="str">
        <f>IF($A92&lt;&gt;"",IF(AND($H92-$F92&gt;7,$H92-$F92&lt;31),"X",""),"")&amp;IF($L92&lt;&gt;"",IF(AND($H92-$F92&gt;7,$H92-$F92&lt;31),"",""),"")</f>
        <v/>
      </c>
      <c r="K92" s="13" t="str">
        <f>IF($A92&lt;&gt;"",IF($H92-$F92&gt;=31,"X",""),"")&amp;IF($L92&lt;&gt;"",IF($H92-$F92&gt;=31,"",""),"")</f>
        <v/>
      </c>
      <c r="L92" s="25"/>
      <c r="M92" s="31" t="str">
        <f>IF($L92&lt;&gt;"",DATEDIF($F92,$L92,"d"),"")</f>
        <v/>
      </c>
    </row>
    <row r="93" spans="1:13" ht="15" customHeight="1" x14ac:dyDescent="0.25">
      <c r="A93" s="15"/>
      <c r="B93" s="28"/>
      <c r="C93" s="13"/>
      <c r="D93" s="13"/>
      <c r="E93" s="13"/>
      <c r="F93" s="25" t="str">
        <f t="shared" ca="1" si="4"/>
        <v/>
      </c>
      <c r="G93" s="11" t="e">
        <f ca="1">MONTH(F93)</f>
        <v>#VALUE!</v>
      </c>
      <c r="H93" s="14">
        <f t="shared" ca="1" si="5"/>
        <v>43501</v>
      </c>
      <c r="I93" s="12" t="str">
        <f t="shared" si="6"/>
        <v/>
      </c>
      <c r="J93" s="12" t="str">
        <f>IF($A93&lt;&gt;"",IF(AND($H93-$F93&gt;7,$H93-$F93&lt;31),"X",""),"")&amp;IF($L93&lt;&gt;"",IF(AND($H93-$F93&gt;7,$H93-$F93&lt;31),"",""),"")</f>
        <v/>
      </c>
      <c r="K93" s="13" t="str">
        <f>IF($A93&lt;&gt;"",IF($H93-$F93&gt;=31,"X",""),"")&amp;IF($L93&lt;&gt;"",IF($H93-$F93&gt;=31,"",""),"")</f>
        <v/>
      </c>
      <c r="L93" s="25"/>
      <c r="M93" s="31" t="str">
        <f>IF($L93&lt;&gt;"",DATEDIF($F93,$L93,"d"),"")</f>
        <v/>
      </c>
    </row>
    <row r="94" spans="1:13" ht="15" customHeight="1" x14ac:dyDescent="0.25">
      <c r="A94" s="15"/>
      <c r="B94" s="28"/>
      <c r="C94" s="13"/>
      <c r="D94" s="13"/>
      <c r="E94" s="13"/>
      <c r="F94" s="25" t="str">
        <f t="shared" ca="1" si="4"/>
        <v/>
      </c>
      <c r="G94" s="11" t="e">
        <f ca="1">MONTH(F94)</f>
        <v>#VALUE!</v>
      </c>
      <c r="H94" s="14">
        <f t="shared" ca="1" si="5"/>
        <v>43501</v>
      </c>
      <c r="I94" s="12" t="str">
        <f t="shared" si="6"/>
        <v/>
      </c>
      <c r="J94" s="12" t="str">
        <f>IF($A94&lt;&gt;"",IF(AND($H94-$F94&gt;7,$H94-$F94&lt;31),"X",""),"")&amp;IF($L94&lt;&gt;"",IF(AND($H94-$F94&gt;7,$H94-$F94&lt;31),"",""),"")</f>
        <v/>
      </c>
      <c r="K94" s="13" t="str">
        <f>IF($A94&lt;&gt;"",IF($H94-$F94&gt;=31,"X",""),"")&amp;IF($L94&lt;&gt;"",IF($H94-$F94&gt;=31,"",""),"")</f>
        <v/>
      </c>
      <c r="L94" s="25"/>
      <c r="M94" s="31" t="str">
        <f>IF($L94&lt;&gt;"",DATEDIF($F94,$L94,"d"),"")</f>
        <v/>
      </c>
    </row>
    <row r="95" spans="1:13" ht="15" customHeight="1" x14ac:dyDescent="0.25">
      <c r="A95" s="15"/>
      <c r="B95" s="28"/>
      <c r="C95" s="13"/>
      <c r="D95" s="13"/>
      <c r="E95" s="13"/>
      <c r="F95" s="25" t="str">
        <f t="shared" ca="1" si="4"/>
        <v/>
      </c>
      <c r="G95" s="11" t="e">
        <f ca="1">MONTH(F95)</f>
        <v>#VALUE!</v>
      </c>
      <c r="H95" s="14">
        <f t="shared" ca="1" si="5"/>
        <v>43501</v>
      </c>
      <c r="I95" s="12" t="str">
        <f t="shared" si="6"/>
        <v/>
      </c>
      <c r="J95" s="12" t="str">
        <f>IF($A95&lt;&gt;"",IF(AND($H95-$F95&gt;7,$H95-$F95&lt;31),"X",""),"")&amp;IF($L95&lt;&gt;"",IF(AND($H95-$F95&gt;7,$H95-$F95&lt;31),"",""),"")</f>
        <v/>
      </c>
      <c r="K95" s="13" t="str">
        <f>IF($A95&lt;&gt;"",IF($H95-$F95&gt;=31,"X",""),"")&amp;IF($L95&lt;&gt;"",IF($H95-$F95&gt;=31,"",""),"")</f>
        <v/>
      </c>
      <c r="L95" s="25"/>
      <c r="M95" s="31" t="str">
        <f>IF($L95&lt;&gt;"",DATEDIF($F95,$L95,"d"),"")</f>
        <v/>
      </c>
    </row>
    <row r="96" spans="1:13" ht="15" customHeight="1" x14ac:dyDescent="0.25">
      <c r="A96" s="15"/>
      <c r="B96" s="28"/>
      <c r="C96" s="13"/>
      <c r="D96" s="13"/>
      <c r="E96" s="13"/>
      <c r="F96" s="25" t="str">
        <f t="shared" ca="1" si="4"/>
        <v/>
      </c>
      <c r="G96" s="11" t="e">
        <f ca="1">MONTH(F96)</f>
        <v>#VALUE!</v>
      </c>
      <c r="H96" s="14">
        <f t="shared" ca="1" si="5"/>
        <v>43501</v>
      </c>
      <c r="I96" s="12" t="str">
        <f t="shared" si="6"/>
        <v/>
      </c>
      <c r="J96" s="12" t="str">
        <f>IF($A96&lt;&gt;"",IF(AND($H96-$F96&gt;7,$H96-$F96&lt;31),"X",""),"")&amp;IF($L96&lt;&gt;"",IF(AND($H96-$F96&gt;7,$H96-$F96&lt;31),"",""),"")</f>
        <v/>
      </c>
      <c r="K96" s="13" t="str">
        <f>IF($A96&lt;&gt;"",IF($H96-$F96&gt;=31,"X",""),"")&amp;IF($L96&lt;&gt;"",IF($H96-$F96&gt;=31,"",""),"")</f>
        <v/>
      </c>
      <c r="L96" s="25"/>
      <c r="M96" s="31" t="str">
        <f>IF($L96&lt;&gt;"",DATEDIF($F96,$L96,"d"),"")</f>
        <v/>
      </c>
    </row>
    <row r="97" spans="1:13" ht="15" customHeight="1" x14ac:dyDescent="0.25">
      <c r="A97" s="15"/>
      <c r="B97" s="28"/>
      <c r="C97" s="13"/>
      <c r="D97" s="13"/>
      <c r="E97" s="13"/>
      <c r="F97" s="25" t="str">
        <f t="shared" ca="1" si="4"/>
        <v/>
      </c>
      <c r="G97" s="11" t="e">
        <f ca="1">MONTH(F97)</f>
        <v>#VALUE!</v>
      </c>
      <c r="H97" s="14">
        <f t="shared" ca="1" si="5"/>
        <v>43501</v>
      </c>
      <c r="I97" s="12" t="str">
        <f t="shared" si="6"/>
        <v/>
      </c>
      <c r="J97" s="12" t="str">
        <f>IF($A97&lt;&gt;"",IF(AND($H97-$F97&gt;7,$H97-$F97&lt;31),"X",""),"")&amp;IF($L97&lt;&gt;"",IF(AND($H97-$F97&gt;7,$H97-$F97&lt;31),"",""),"")</f>
        <v/>
      </c>
      <c r="K97" s="13" t="str">
        <f>IF($A97&lt;&gt;"",IF($H97-$F97&gt;=31,"X",""),"")&amp;IF($L97&lt;&gt;"",IF($H97-$F97&gt;=31,"",""),"")</f>
        <v/>
      </c>
      <c r="L97" s="25"/>
      <c r="M97" s="31" t="str">
        <f>IF($L97&lt;&gt;"",DATEDIF($F97,$L97,"d"),"")</f>
        <v/>
      </c>
    </row>
    <row r="98" spans="1:13" ht="15" customHeight="1" x14ac:dyDescent="0.25">
      <c r="A98" s="15"/>
      <c r="B98" s="28"/>
      <c r="C98" s="13"/>
      <c r="D98" s="13"/>
      <c r="E98" s="13"/>
      <c r="F98" s="25" t="str">
        <f t="shared" ca="1" si="4"/>
        <v/>
      </c>
      <c r="G98" s="11" t="e">
        <f ca="1">MONTH(F98)</f>
        <v>#VALUE!</v>
      </c>
      <c r="H98" s="14">
        <f t="shared" ca="1" si="5"/>
        <v>43501</v>
      </c>
      <c r="I98" s="12" t="str">
        <f t="shared" si="6"/>
        <v/>
      </c>
      <c r="J98" s="12" t="str">
        <f>IF($A98&lt;&gt;"",IF(AND($H98-$F98&gt;7,$H98-$F98&lt;31),"X",""),"")&amp;IF($L98&lt;&gt;"",IF(AND($H98-$F98&gt;7,$H98-$F98&lt;31),"",""),"")</f>
        <v/>
      </c>
      <c r="K98" s="13" t="str">
        <f>IF($A98&lt;&gt;"",IF($H98-$F98&gt;=31,"X",""),"")&amp;IF($L98&lt;&gt;"",IF($H98-$F98&gt;=31,"",""),"")</f>
        <v/>
      </c>
      <c r="L98" s="25"/>
      <c r="M98" s="31" t="str">
        <f>IF($L98&lt;&gt;"",DATEDIF($F98,$L98,"d"),"")</f>
        <v/>
      </c>
    </row>
    <row r="99" spans="1:13" ht="15" customHeight="1" x14ac:dyDescent="0.25">
      <c r="A99" s="15"/>
      <c r="B99" s="28"/>
      <c r="C99" s="13"/>
      <c r="D99" s="13"/>
      <c r="E99" s="13"/>
      <c r="F99" s="25" t="str">
        <f t="shared" ca="1" si="4"/>
        <v/>
      </c>
      <c r="G99" s="11" t="e">
        <f ca="1">MONTH(F99)</f>
        <v>#VALUE!</v>
      </c>
      <c r="H99" s="14">
        <f t="shared" ca="1" si="5"/>
        <v>43501</v>
      </c>
      <c r="I99" s="12" t="str">
        <f t="shared" si="6"/>
        <v/>
      </c>
      <c r="J99" s="12" t="str">
        <f>IF($A99&lt;&gt;"",IF(AND($H99-$F99&gt;7,$H99-$F99&lt;31),"X",""),"")&amp;IF($L99&lt;&gt;"",IF(AND($H99-$F99&gt;7,$H99-$F99&lt;31),"",""),"")</f>
        <v/>
      </c>
      <c r="K99" s="13" t="str">
        <f>IF($A99&lt;&gt;"",IF($H99-$F99&gt;=31,"X",""),"")&amp;IF($L99&lt;&gt;"",IF($H99-$F99&gt;=31,"",""),"")</f>
        <v/>
      </c>
      <c r="L99" s="25"/>
      <c r="M99" s="31" t="str">
        <f>IF($L99&lt;&gt;"",DATEDIF($F99,$L99,"d"),"")</f>
        <v/>
      </c>
    </row>
    <row r="100" spans="1:13" ht="15" customHeight="1" x14ac:dyDescent="0.25">
      <c r="A100" s="15"/>
      <c r="B100" s="28"/>
      <c r="C100" s="13"/>
      <c r="D100" s="13"/>
      <c r="E100" s="13"/>
      <c r="F100" s="25" t="str">
        <f t="shared" ca="1" si="4"/>
        <v/>
      </c>
      <c r="G100" s="11" t="e">
        <f ca="1">MONTH(F100)</f>
        <v>#VALUE!</v>
      </c>
      <c r="H100" s="14">
        <f t="shared" ca="1" si="5"/>
        <v>43501</v>
      </c>
      <c r="I100" s="12" t="str">
        <f t="shared" si="6"/>
        <v/>
      </c>
      <c r="J100" s="12" t="str">
        <f>IF($A100&lt;&gt;"",IF(AND($H100-$F100&gt;7,$H100-$F100&lt;31),"X",""),"")&amp;IF($L100&lt;&gt;"",IF(AND($H100-$F100&gt;7,$H100-$F100&lt;31),"",""),"")</f>
        <v/>
      </c>
      <c r="K100" s="13" t="str">
        <f>IF($A100&lt;&gt;"",IF($H100-$F100&gt;=31,"X",""),"")&amp;IF($L100&lt;&gt;"",IF($H100-$F100&gt;=31,"",""),"")</f>
        <v/>
      </c>
      <c r="L100" s="25"/>
      <c r="M100" s="31" t="str">
        <f>IF($L100&lt;&gt;"",DATEDIF($F100,$L100,"d"),"")</f>
        <v/>
      </c>
    </row>
    <row r="101" spans="1:13" ht="15" customHeight="1" x14ac:dyDescent="0.25">
      <c r="A101" s="15"/>
      <c r="B101" s="28"/>
      <c r="C101" s="13"/>
      <c r="D101" s="13"/>
      <c r="E101" s="13"/>
      <c r="F101" s="25" t="str">
        <f t="shared" ca="1" si="4"/>
        <v/>
      </c>
      <c r="G101" s="11" t="e">
        <f ca="1">MONTH(F101)</f>
        <v>#VALUE!</v>
      </c>
      <c r="H101" s="14">
        <f t="shared" ca="1" si="5"/>
        <v>43501</v>
      </c>
      <c r="I101" s="12" t="str">
        <f t="shared" si="6"/>
        <v/>
      </c>
      <c r="J101" s="12" t="str">
        <f>IF($A101&lt;&gt;"",IF(AND($H101-$F101&gt;7,$H101-$F101&lt;31),"X",""),"")&amp;IF($L101&lt;&gt;"",IF(AND($H101-$F101&gt;7,$H101-$F101&lt;31),"",""),"")</f>
        <v/>
      </c>
      <c r="K101" s="13" t="str">
        <f>IF($A101&lt;&gt;"",IF($H101-$F101&gt;=31,"X",""),"")&amp;IF($L101&lt;&gt;"",IF($H101-$F101&gt;=31,"",""),"")</f>
        <v/>
      </c>
      <c r="L101" s="25"/>
      <c r="M101" s="31" t="str">
        <f>IF($L101&lt;&gt;"",DATEDIF($F101,$L101,"d"),"")</f>
        <v/>
      </c>
    </row>
    <row r="102" spans="1:13" ht="15" customHeight="1" x14ac:dyDescent="0.25">
      <c r="A102" s="15"/>
      <c r="B102" s="28"/>
      <c r="C102" s="13"/>
      <c r="D102" s="13"/>
      <c r="E102" s="13"/>
      <c r="F102" s="25" t="str">
        <f t="shared" ca="1" si="4"/>
        <v/>
      </c>
      <c r="G102" s="11" t="e">
        <f ca="1">MONTH(F102)</f>
        <v>#VALUE!</v>
      </c>
      <c r="H102" s="14">
        <f t="shared" ca="1" si="5"/>
        <v>43501</v>
      </c>
      <c r="I102" s="12" t="str">
        <f t="shared" si="6"/>
        <v/>
      </c>
      <c r="J102" s="12" t="str">
        <f>IF($A102&lt;&gt;"",IF(AND($H102-$F102&gt;7,$H102-$F102&lt;31),"X",""),"")&amp;IF($L102&lt;&gt;"",IF(AND($H102-$F102&gt;7,$H102-$F102&lt;31),"",""),"")</f>
        <v/>
      </c>
      <c r="K102" s="13" t="str">
        <f>IF($A102&lt;&gt;"",IF($H102-$F102&gt;=31,"X",""),"")&amp;IF($L102&lt;&gt;"",IF($H102-$F102&gt;=31,"",""),"")</f>
        <v/>
      </c>
      <c r="L102" s="25"/>
      <c r="M102" s="31" t="str">
        <f>IF($L102&lt;&gt;"",DATEDIF($F102,$L102,"d"),"")</f>
        <v/>
      </c>
    </row>
    <row r="103" spans="1:13" ht="15" customHeight="1" x14ac:dyDescent="0.25">
      <c r="A103" s="15"/>
      <c r="B103" s="28"/>
      <c r="C103" s="13"/>
      <c r="D103" s="13"/>
      <c r="E103" s="13"/>
      <c r="F103" s="25" t="str">
        <f t="shared" ca="1" si="4"/>
        <v/>
      </c>
      <c r="G103" s="11" t="e">
        <f ca="1">MONTH(F103)</f>
        <v>#VALUE!</v>
      </c>
      <c r="H103" s="14">
        <f t="shared" ca="1" si="5"/>
        <v>43501</v>
      </c>
      <c r="I103" s="12" t="str">
        <f t="shared" si="6"/>
        <v/>
      </c>
      <c r="J103" s="12" t="str">
        <f>IF($A103&lt;&gt;"",IF(AND($H103-$F103&gt;7,$H103-$F103&lt;31),"X",""),"")&amp;IF($L103&lt;&gt;"",IF(AND($H103-$F103&gt;7,$H103-$F103&lt;31),"",""),"")</f>
        <v/>
      </c>
      <c r="K103" s="13" t="str">
        <f>IF($A103&lt;&gt;"",IF($H103-$F103&gt;=31,"X",""),"")&amp;IF($L103&lt;&gt;"",IF($H103-$F103&gt;=31,"",""),"")</f>
        <v/>
      </c>
      <c r="L103" s="25"/>
      <c r="M103" s="31" t="str">
        <f>IF($L103&lt;&gt;"",DATEDIF($F103,$L103,"d"),"")</f>
        <v/>
      </c>
    </row>
    <row r="104" spans="1:13" ht="15" customHeight="1" x14ac:dyDescent="0.25">
      <c r="A104" s="15"/>
      <c r="B104" s="28"/>
      <c r="C104" s="13"/>
      <c r="D104" s="13"/>
      <c r="E104" s="13"/>
      <c r="F104" s="25" t="str">
        <f t="shared" ca="1" si="4"/>
        <v/>
      </c>
      <c r="G104" s="11" t="e">
        <f ca="1">MONTH(F104)</f>
        <v>#VALUE!</v>
      </c>
      <c r="H104" s="14">
        <f t="shared" ca="1" si="5"/>
        <v>43501</v>
      </c>
      <c r="I104" s="12" t="str">
        <f t="shared" si="6"/>
        <v/>
      </c>
      <c r="J104" s="12" t="str">
        <f>IF($A104&lt;&gt;"",IF(AND($H104-$F104&gt;7,$H104-$F104&lt;31),"X",""),"")&amp;IF($L104&lt;&gt;"",IF(AND($H104-$F104&gt;7,$H104-$F104&lt;31),"",""),"")</f>
        <v/>
      </c>
      <c r="K104" s="13" t="str">
        <f>IF($A104&lt;&gt;"",IF($H104-$F104&gt;=31,"X",""),"")&amp;IF($L104&lt;&gt;"",IF($H104-$F104&gt;=31,"",""),"")</f>
        <v/>
      </c>
      <c r="L104" s="25"/>
      <c r="M104" s="31" t="str">
        <f>IF($L104&lt;&gt;"",DATEDIF($F104,$L104,"d"),"")</f>
        <v/>
      </c>
    </row>
    <row r="105" spans="1:13" ht="15" customHeight="1" x14ac:dyDescent="0.25">
      <c r="A105" s="15"/>
      <c r="B105" s="28"/>
      <c r="C105" s="13"/>
      <c r="D105" s="13"/>
      <c r="E105" s="13"/>
      <c r="F105" s="25" t="str">
        <f t="shared" ca="1" si="4"/>
        <v/>
      </c>
      <c r="G105" s="11" t="e">
        <f ca="1">MONTH(F105)</f>
        <v>#VALUE!</v>
      </c>
      <c r="H105" s="14">
        <f t="shared" ca="1" si="5"/>
        <v>43501</v>
      </c>
      <c r="I105" s="12" t="str">
        <f t="shared" si="6"/>
        <v/>
      </c>
      <c r="J105" s="12" t="str">
        <f>IF($A105&lt;&gt;"",IF(AND($H105-$F105&gt;7,$H105-$F105&lt;31),"X",""),"")&amp;IF($L105&lt;&gt;"",IF(AND($H105-$F105&gt;7,$H105-$F105&lt;31),"",""),"")</f>
        <v/>
      </c>
      <c r="K105" s="13" t="str">
        <f>IF($A105&lt;&gt;"",IF($H105-$F105&gt;=31,"X",""),"")&amp;IF($L105&lt;&gt;"",IF($H105-$F105&gt;=31,"",""),"")</f>
        <v/>
      </c>
      <c r="L105" s="25"/>
      <c r="M105" s="31" t="str">
        <f>IF($L105&lt;&gt;"",DATEDIF($F105,$L105,"d"),"")</f>
        <v/>
      </c>
    </row>
    <row r="106" spans="1:13" ht="15" customHeight="1" x14ac:dyDescent="0.25">
      <c r="A106" s="15"/>
      <c r="B106" s="28"/>
      <c r="C106" s="13"/>
      <c r="D106" s="13"/>
      <c r="E106" s="13"/>
      <c r="F106" s="25" t="str">
        <f t="shared" ca="1" si="4"/>
        <v/>
      </c>
      <c r="G106" s="11" t="e">
        <f ca="1">MONTH(F106)</f>
        <v>#VALUE!</v>
      </c>
      <c r="H106" s="14">
        <f t="shared" ca="1" si="5"/>
        <v>43501</v>
      </c>
      <c r="I106" s="12" t="str">
        <f t="shared" si="6"/>
        <v/>
      </c>
      <c r="J106" s="12" t="str">
        <f>IF($A106&lt;&gt;"",IF(AND($H106-$F106&gt;7,$H106-$F106&lt;31),"X",""),"")&amp;IF($L106&lt;&gt;"",IF(AND($H106-$F106&gt;7,$H106-$F106&lt;31),"",""),"")</f>
        <v/>
      </c>
      <c r="K106" s="13" t="str">
        <f>IF($A106&lt;&gt;"",IF($H106-$F106&gt;=31,"X",""),"")&amp;IF($L106&lt;&gt;"",IF($H106-$F106&gt;=31,"",""),"")</f>
        <v/>
      </c>
      <c r="L106" s="25"/>
      <c r="M106" s="31" t="str">
        <f>IF($L106&lt;&gt;"",DATEDIF($F106,$L106,"d"),"")</f>
        <v/>
      </c>
    </row>
    <row r="107" spans="1:13" ht="15" customHeight="1" x14ac:dyDescent="0.25">
      <c r="A107" s="15"/>
      <c r="B107" s="28"/>
      <c r="C107" s="13"/>
      <c r="D107" s="13"/>
      <c r="E107" s="13"/>
      <c r="F107" s="25" t="str">
        <f t="shared" ca="1" si="4"/>
        <v/>
      </c>
      <c r="G107" s="11" t="e">
        <f ca="1">MONTH(F107)</f>
        <v>#VALUE!</v>
      </c>
      <c r="H107" s="14">
        <f t="shared" ca="1" si="5"/>
        <v>43501</v>
      </c>
      <c r="I107" s="12" t="str">
        <f t="shared" si="6"/>
        <v/>
      </c>
      <c r="J107" s="12" t="str">
        <f>IF($A107&lt;&gt;"",IF(AND($H107-$F107&gt;7,$H107-$F107&lt;31),"X",""),"")&amp;IF($L107&lt;&gt;"",IF(AND($H107-$F107&gt;7,$H107-$F107&lt;31),"",""),"")</f>
        <v/>
      </c>
      <c r="K107" s="13" t="str">
        <f>IF($A107&lt;&gt;"",IF($H107-$F107&gt;=31,"X",""),"")&amp;IF($L107&lt;&gt;"",IF($H107-$F107&gt;=31,"",""),"")</f>
        <v/>
      </c>
      <c r="L107" s="25"/>
      <c r="M107" s="31" t="str">
        <f>IF($L107&lt;&gt;"",DATEDIF($F107,$L107,"d"),"")</f>
        <v/>
      </c>
    </row>
    <row r="108" spans="1:13" ht="15" customHeight="1" x14ac:dyDescent="0.25">
      <c r="A108" s="15"/>
      <c r="B108" s="28"/>
      <c r="C108" s="13"/>
      <c r="D108" s="13"/>
      <c r="E108" s="13"/>
      <c r="F108" s="25" t="str">
        <f t="shared" ca="1" si="4"/>
        <v/>
      </c>
      <c r="G108" s="11" t="e">
        <f ca="1">MONTH(F108)</f>
        <v>#VALUE!</v>
      </c>
      <c r="H108" s="14">
        <f t="shared" ca="1" si="5"/>
        <v>43501</v>
      </c>
      <c r="I108" s="12" t="str">
        <f t="shared" si="6"/>
        <v/>
      </c>
      <c r="J108" s="12" t="str">
        <f>IF($A108&lt;&gt;"",IF(AND($H108-$F108&gt;7,$H108-$F108&lt;31),"X",""),"")&amp;IF($L108&lt;&gt;"",IF(AND($H108-$F108&gt;7,$H108-$F108&lt;31),"",""),"")</f>
        <v/>
      </c>
      <c r="K108" s="13" t="str">
        <f>IF($A108&lt;&gt;"",IF($H108-$F108&gt;=31,"X",""),"")&amp;IF($L108&lt;&gt;"",IF($H108-$F108&gt;=31,"",""),"")</f>
        <v/>
      </c>
      <c r="L108" s="25"/>
      <c r="M108" s="31" t="str">
        <f>IF($L108&lt;&gt;"",DATEDIF($F108,$L108,"d"),"")</f>
        <v/>
      </c>
    </row>
    <row r="109" spans="1:13" ht="15" customHeight="1" x14ac:dyDescent="0.25">
      <c r="A109" s="15"/>
      <c r="B109" s="28"/>
      <c r="C109" s="13"/>
      <c r="D109" s="13"/>
      <c r="E109" s="13"/>
      <c r="F109" s="25" t="str">
        <f t="shared" ca="1" si="4"/>
        <v/>
      </c>
      <c r="G109" s="11" t="e">
        <f ca="1">MONTH(F109)</f>
        <v>#VALUE!</v>
      </c>
      <c r="H109" s="14">
        <f t="shared" ca="1" si="5"/>
        <v>43501</v>
      </c>
      <c r="I109" s="12" t="str">
        <f t="shared" si="6"/>
        <v/>
      </c>
      <c r="J109" s="12" t="str">
        <f>IF($A109&lt;&gt;"",IF(AND($H109-$F109&gt;7,$H109-$F109&lt;31),"X",""),"")&amp;IF($L109&lt;&gt;"",IF(AND($H109-$F109&gt;7,$H109-$F109&lt;31),"",""),"")</f>
        <v/>
      </c>
      <c r="K109" s="13" t="str">
        <f>IF($A109&lt;&gt;"",IF($H109-$F109&gt;=31,"X",""),"")&amp;IF($L109&lt;&gt;"",IF($H109-$F109&gt;=31,"",""),"")</f>
        <v/>
      </c>
      <c r="L109" s="25"/>
      <c r="M109" s="31" t="str">
        <f>IF($L109&lt;&gt;"",DATEDIF($F109,$L109,"d"),"")</f>
        <v/>
      </c>
    </row>
    <row r="110" spans="1:13" ht="15" customHeight="1" x14ac:dyDescent="0.25">
      <c r="A110" s="15"/>
      <c r="B110" s="28"/>
      <c r="C110" s="13"/>
      <c r="D110" s="13"/>
      <c r="E110" s="13"/>
      <c r="F110" s="25" t="str">
        <f t="shared" ca="1" si="4"/>
        <v/>
      </c>
      <c r="G110" s="11" t="e">
        <f ca="1">MONTH(F110)</f>
        <v>#VALUE!</v>
      </c>
      <c r="H110" s="14">
        <f t="shared" ca="1" si="5"/>
        <v>43501</v>
      </c>
      <c r="I110" s="12" t="str">
        <f t="shared" si="6"/>
        <v/>
      </c>
      <c r="J110" s="12" t="str">
        <f>IF($A110&lt;&gt;"",IF(AND($H110-$F110&gt;7,$H110-$F110&lt;31),"X",""),"")&amp;IF($L110&lt;&gt;"",IF(AND($H110-$F110&gt;7,$H110-$F110&lt;31),"",""),"")</f>
        <v/>
      </c>
      <c r="K110" s="13" t="str">
        <f>IF($A110&lt;&gt;"",IF($H110-$F110&gt;=31,"X",""),"")&amp;IF($L110&lt;&gt;"",IF($H110-$F110&gt;=31,"",""),"")</f>
        <v/>
      </c>
      <c r="L110" s="25"/>
      <c r="M110" s="31" t="str">
        <f>IF($L110&lt;&gt;"",DATEDIF($F110,$L110,"d"),"")</f>
        <v/>
      </c>
    </row>
    <row r="111" spans="1:13" ht="15" customHeight="1" x14ac:dyDescent="0.25">
      <c r="A111" s="15"/>
      <c r="B111" s="28"/>
      <c r="C111" s="13"/>
      <c r="D111" s="13"/>
      <c r="E111" s="13"/>
      <c r="F111" s="25" t="str">
        <f t="shared" ca="1" si="4"/>
        <v/>
      </c>
      <c r="G111" s="11" t="e">
        <f ca="1">MONTH(F111)</f>
        <v>#VALUE!</v>
      </c>
      <c r="H111" s="14">
        <f t="shared" ca="1" si="5"/>
        <v>43501</v>
      </c>
      <c r="I111" s="12" t="str">
        <f t="shared" si="6"/>
        <v/>
      </c>
      <c r="J111" s="12" t="str">
        <f>IF($A111&lt;&gt;"",IF(AND($H111-$F111&gt;7,$H111-$F111&lt;31),"X",""),"")&amp;IF($L111&lt;&gt;"",IF(AND($H111-$F111&gt;7,$H111-$F111&lt;31),"",""),"")</f>
        <v/>
      </c>
      <c r="K111" s="13" t="str">
        <f>IF($A111&lt;&gt;"",IF($H111-$F111&gt;=31,"X",""),"")&amp;IF($L111&lt;&gt;"",IF($H111-$F111&gt;=31,"",""),"")</f>
        <v/>
      </c>
      <c r="L111" s="25"/>
      <c r="M111" s="31" t="str">
        <f>IF($L111&lt;&gt;"",DATEDIF($F111,$L111,"d"),"")</f>
        <v/>
      </c>
    </row>
    <row r="112" spans="1:13" ht="15" customHeight="1" x14ac:dyDescent="0.25">
      <c r="A112" s="15"/>
      <c r="B112" s="28"/>
      <c r="C112" s="13"/>
      <c r="D112" s="13"/>
      <c r="E112" s="13"/>
      <c r="F112" s="25" t="str">
        <f t="shared" ca="1" si="4"/>
        <v/>
      </c>
      <c r="G112" s="11" t="e">
        <f ca="1">MONTH(F112)</f>
        <v>#VALUE!</v>
      </c>
      <c r="H112" s="14">
        <f t="shared" ca="1" si="5"/>
        <v>43501</v>
      </c>
      <c r="I112" s="12" t="str">
        <f t="shared" si="6"/>
        <v/>
      </c>
      <c r="J112" s="12" t="str">
        <f>IF($A112&lt;&gt;"",IF(AND($H112-$F112&gt;7,$H112-$F112&lt;31),"X",""),"")&amp;IF($L112&lt;&gt;"",IF(AND($H112-$F112&gt;7,$H112-$F112&lt;31),"",""),"")</f>
        <v/>
      </c>
      <c r="K112" s="13" t="str">
        <f>IF($A112&lt;&gt;"",IF($H112-$F112&gt;=31,"X",""),"")&amp;IF($L112&lt;&gt;"",IF($H112-$F112&gt;=31,"",""),"")</f>
        <v/>
      </c>
      <c r="L112" s="25"/>
      <c r="M112" s="31" t="str">
        <f>IF($L112&lt;&gt;"",DATEDIF($F112,$L112,"d"),"")</f>
        <v/>
      </c>
    </row>
    <row r="113" spans="1:13" ht="15" customHeight="1" x14ac:dyDescent="0.25">
      <c r="A113" s="15"/>
      <c r="B113" s="28"/>
      <c r="C113" s="13"/>
      <c r="D113" s="13"/>
      <c r="E113" s="13"/>
      <c r="F113" s="25" t="str">
        <f t="shared" ca="1" si="4"/>
        <v/>
      </c>
      <c r="G113" s="11" t="e">
        <f ca="1">MONTH(F113)</f>
        <v>#VALUE!</v>
      </c>
      <c r="H113" s="14">
        <f t="shared" ca="1" si="5"/>
        <v>43501</v>
      </c>
      <c r="I113" s="12" t="str">
        <f t="shared" si="6"/>
        <v/>
      </c>
      <c r="J113" s="12" t="str">
        <f>IF($A113&lt;&gt;"",IF(AND($H113-$F113&gt;7,$H113-$F113&lt;31),"X",""),"")&amp;IF($L113&lt;&gt;"",IF(AND($H113-$F113&gt;7,$H113-$F113&lt;31),"",""),"")</f>
        <v/>
      </c>
      <c r="K113" s="13" t="str">
        <f>IF($A113&lt;&gt;"",IF($H113-$F113&gt;=31,"X",""),"")&amp;IF($L113&lt;&gt;"",IF($H113-$F113&gt;=31,"",""),"")</f>
        <v/>
      </c>
      <c r="L113" s="25"/>
      <c r="M113" s="31" t="str">
        <f>IF($L113&lt;&gt;"",DATEDIF($F113,$L113,"d"),"")</f>
        <v/>
      </c>
    </row>
    <row r="114" spans="1:13" ht="15" customHeight="1" x14ac:dyDescent="0.25">
      <c r="A114" s="15"/>
      <c r="B114" s="28"/>
      <c r="C114" s="13"/>
      <c r="D114" s="13"/>
      <c r="E114" s="13"/>
      <c r="F114" s="25" t="str">
        <f t="shared" ca="1" si="4"/>
        <v/>
      </c>
      <c r="G114" s="11" t="e">
        <f ca="1">MONTH(F114)</f>
        <v>#VALUE!</v>
      </c>
      <c r="H114" s="14">
        <f t="shared" ca="1" si="5"/>
        <v>43501</v>
      </c>
      <c r="I114" s="12" t="str">
        <f t="shared" si="6"/>
        <v/>
      </c>
      <c r="J114" s="12" t="str">
        <f>IF($A114&lt;&gt;"",IF(AND($H114-$F114&gt;7,$H114-$F114&lt;31),"X",""),"")&amp;IF($L114&lt;&gt;"",IF(AND($H114-$F114&gt;7,$H114-$F114&lt;31),"",""),"")</f>
        <v/>
      </c>
      <c r="K114" s="13" t="str">
        <f>IF($A114&lt;&gt;"",IF($H114-$F114&gt;=31,"X",""),"")&amp;IF($L114&lt;&gt;"",IF($H114-$F114&gt;=31,"",""),"")</f>
        <v/>
      </c>
      <c r="L114" s="25"/>
      <c r="M114" s="31" t="str">
        <f>IF($L114&lt;&gt;"",DATEDIF($F114,$L114,"d"),"")</f>
        <v/>
      </c>
    </row>
    <row r="115" spans="1:13" ht="15" customHeight="1" x14ac:dyDescent="0.25">
      <c r="A115" s="15"/>
      <c r="B115" s="28"/>
      <c r="C115" s="13"/>
      <c r="D115" s="13"/>
      <c r="E115" s="13"/>
      <c r="F115" s="25" t="str">
        <f t="shared" ca="1" si="4"/>
        <v/>
      </c>
      <c r="G115" s="11" t="e">
        <f ca="1">MONTH(F115)</f>
        <v>#VALUE!</v>
      </c>
      <c r="H115" s="14">
        <f t="shared" ca="1" si="5"/>
        <v>43501</v>
      </c>
      <c r="I115" s="12" t="str">
        <f t="shared" si="6"/>
        <v/>
      </c>
      <c r="J115" s="12" t="str">
        <f>IF($A115&lt;&gt;"",IF(AND($H115-$F115&gt;7,$H115-$F115&lt;31),"X",""),"")&amp;IF($L115&lt;&gt;"",IF(AND($H115-$F115&gt;7,$H115-$F115&lt;31),"",""),"")</f>
        <v/>
      </c>
      <c r="K115" s="13" t="str">
        <f>IF($A115&lt;&gt;"",IF($H115-$F115&gt;=31,"X",""),"")&amp;IF($L115&lt;&gt;"",IF($H115-$F115&gt;=31,"",""),"")</f>
        <v/>
      </c>
      <c r="L115" s="25"/>
      <c r="M115" s="31" t="str">
        <f>IF($L115&lt;&gt;"",DATEDIF($F115,$L115,"d"),"")</f>
        <v/>
      </c>
    </row>
    <row r="116" spans="1:13" ht="15" customHeight="1" x14ac:dyDescent="0.25">
      <c r="A116" s="15"/>
      <c r="B116" s="28"/>
      <c r="C116" s="13"/>
      <c r="D116" s="13"/>
      <c r="E116" s="13"/>
      <c r="F116" s="25" t="str">
        <f t="shared" ca="1" si="4"/>
        <v/>
      </c>
      <c r="G116" s="11" t="e">
        <f ca="1">MONTH(F116)</f>
        <v>#VALUE!</v>
      </c>
      <c r="H116" s="14">
        <f t="shared" ca="1" si="5"/>
        <v>43501</v>
      </c>
      <c r="I116" s="12" t="str">
        <f t="shared" si="6"/>
        <v/>
      </c>
      <c r="J116" s="12" t="str">
        <f>IF($A116&lt;&gt;"",IF(AND($H116-$F116&gt;7,$H116-$F116&lt;31),"X",""),"")&amp;IF($L116&lt;&gt;"",IF(AND($H116-$F116&gt;7,$H116-$F116&lt;31),"",""),"")</f>
        <v/>
      </c>
      <c r="K116" s="13" t="str">
        <f>IF($A116&lt;&gt;"",IF($H116-$F116&gt;=31,"X",""),"")&amp;IF($L116&lt;&gt;"",IF($H116-$F116&gt;=31,"",""),"")</f>
        <v/>
      </c>
      <c r="L116" s="25"/>
      <c r="M116" s="31" t="str">
        <f>IF($L116&lt;&gt;"",DATEDIF($F116,$L116,"d"),"")</f>
        <v/>
      </c>
    </row>
    <row r="117" spans="1:13" ht="15" customHeight="1" x14ac:dyDescent="0.25">
      <c r="A117" s="15"/>
      <c r="B117" s="28"/>
      <c r="C117" s="13"/>
      <c r="D117" s="13"/>
      <c r="E117" s="13"/>
      <c r="F117" s="25" t="str">
        <f t="shared" ca="1" si="4"/>
        <v/>
      </c>
      <c r="G117" s="11" t="e">
        <f ca="1">MONTH(F117)</f>
        <v>#VALUE!</v>
      </c>
      <c r="H117" s="14">
        <f t="shared" ca="1" si="5"/>
        <v>43501</v>
      </c>
      <c r="I117" s="12" t="str">
        <f t="shared" si="6"/>
        <v/>
      </c>
      <c r="J117" s="12" t="str">
        <f>IF($A117&lt;&gt;"",IF(AND($H117-$F117&gt;7,$H117-$F117&lt;31),"X",""),"")&amp;IF($L117&lt;&gt;"",IF(AND($H117-$F117&gt;7,$H117-$F117&lt;31),"",""),"")</f>
        <v/>
      </c>
      <c r="K117" s="13" t="str">
        <f>IF($A117&lt;&gt;"",IF($H117-$F117&gt;=31,"X",""),"")&amp;IF($L117&lt;&gt;"",IF($H117-$F117&gt;=31,"",""),"")</f>
        <v/>
      </c>
      <c r="L117" s="25"/>
      <c r="M117" s="31" t="str">
        <f>IF($L117&lt;&gt;"",DATEDIF($F117,$L117,"d"),"")</f>
        <v/>
      </c>
    </row>
    <row r="118" spans="1:13" ht="15" customHeight="1" x14ac:dyDescent="0.25">
      <c r="A118" s="15"/>
      <c r="B118" s="28"/>
      <c r="C118" s="13"/>
      <c r="D118" s="13"/>
      <c r="E118" s="13"/>
      <c r="F118" s="25" t="str">
        <f t="shared" ca="1" si="4"/>
        <v/>
      </c>
      <c r="G118" s="11" t="e">
        <f ca="1">MONTH(F118)</f>
        <v>#VALUE!</v>
      </c>
      <c r="H118" s="14">
        <f t="shared" ca="1" si="5"/>
        <v>43501</v>
      </c>
      <c r="I118" s="12" t="str">
        <f t="shared" si="6"/>
        <v/>
      </c>
      <c r="J118" s="12" t="str">
        <f>IF($A118&lt;&gt;"",IF(AND($H118-$F118&gt;7,$H118-$F118&lt;31),"X",""),"")&amp;IF($L118&lt;&gt;"",IF(AND($H118-$F118&gt;7,$H118-$F118&lt;31),"",""),"")</f>
        <v/>
      </c>
      <c r="K118" s="13" t="str">
        <f>IF($A118&lt;&gt;"",IF($H118-$F118&gt;=31,"X",""),"")&amp;IF($L118&lt;&gt;"",IF($H118-$F118&gt;=31,"",""),"")</f>
        <v/>
      </c>
      <c r="L118" s="25"/>
      <c r="M118" s="31" t="str">
        <f>IF($L118&lt;&gt;"",DATEDIF($F118,$L118,"d"),"")</f>
        <v/>
      </c>
    </row>
    <row r="119" spans="1:13" ht="15" customHeight="1" x14ac:dyDescent="0.25">
      <c r="A119" s="15"/>
      <c r="B119" s="28"/>
      <c r="C119" s="13"/>
      <c r="D119" s="13"/>
      <c r="E119" s="13"/>
      <c r="F119" s="25" t="str">
        <f t="shared" ca="1" si="4"/>
        <v/>
      </c>
      <c r="G119" s="11" t="e">
        <f ca="1">MONTH(F119)</f>
        <v>#VALUE!</v>
      </c>
      <c r="H119" s="14">
        <f t="shared" ca="1" si="5"/>
        <v>43501</v>
      </c>
      <c r="I119" s="12" t="str">
        <f t="shared" si="6"/>
        <v/>
      </c>
      <c r="J119" s="12" t="str">
        <f>IF($A119&lt;&gt;"",IF(AND($H119-$F119&gt;7,$H119-$F119&lt;31),"X",""),"")&amp;IF($L119&lt;&gt;"",IF(AND($H119-$F119&gt;7,$H119-$F119&lt;31),"",""),"")</f>
        <v/>
      </c>
      <c r="K119" s="13" t="str">
        <f>IF($A119&lt;&gt;"",IF($H119-$F119&gt;=31,"X",""),"")&amp;IF($L119&lt;&gt;"",IF($H119-$F119&gt;=31,"",""),"")</f>
        <v/>
      </c>
      <c r="L119" s="25"/>
      <c r="M119" s="31" t="str">
        <f>IF($L119&lt;&gt;"",DATEDIF($F119,$L119,"d"),"")</f>
        <v/>
      </c>
    </row>
    <row r="120" spans="1:13" ht="15" customHeight="1" x14ac:dyDescent="0.25">
      <c r="A120" s="15"/>
      <c r="B120" s="28"/>
      <c r="C120" s="13"/>
      <c r="D120" s="13"/>
      <c r="E120" s="13"/>
      <c r="F120" s="25" t="str">
        <f t="shared" ca="1" si="4"/>
        <v/>
      </c>
      <c r="G120" s="11" t="e">
        <f ca="1">MONTH(F120)</f>
        <v>#VALUE!</v>
      </c>
      <c r="H120" s="14">
        <f t="shared" ca="1" si="5"/>
        <v>43501</v>
      </c>
      <c r="I120" s="12" t="str">
        <f t="shared" si="6"/>
        <v/>
      </c>
      <c r="J120" s="12" t="str">
        <f>IF($A120&lt;&gt;"",IF(AND($H120-$F120&gt;7,$H120-$F120&lt;31),"X",""),"")&amp;IF($L120&lt;&gt;"",IF(AND($H120-$F120&gt;7,$H120-$F120&lt;31),"",""),"")</f>
        <v/>
      </c>
      <c r="K120" s="13" t="str">
        <f>IF($A120&lt;&gt;"",IF($H120-$F120&gt;=31,"X",""),"")&amp;IF($L120&lt;&gt;"",IF($H120-$F120&gt;=31,"",""),"")</f>
        <v/>
      </c>
      <c r="L120" s="25"/>
      <c r="M120" s="31" t="str">
        <f>IF($L120&lt;&gt;"",DATEDIF($F120,$L120,"d"),"")</f>
        <v/>
      </c>
    </row>
    <row r="121" spans="1:13" ht="15" customHeight="1" x14ac:dyDescent="0.25">
      <c r="A121" s="15"/>
      <c r="B121" s="28"/>
      <c r="C121" s="13"/>
      <c r="D121" s="13"/>
      <c r="E121" s="13"/>
      <c r="F121" s="25" t="str">
        <f t="shared" ca="1" si="4"/>
        <v/>
      </c>
      <c r="G121" s="11" t="e">
        <f ca="1">MONTH(F121)</f>
        <v>#VALUE!</v>
      </c>
      <c r="H121" s="14">
        <f t="shared" ca="1" si="5"/>
        <v>43501</v>
      </c>
      <c r="I121" s="12" t="str">
        <f t="shared" si="6"/>
        <v/>
      </c>
      <c r="J121" s="12" t="str">
        <f>IF($A121&lt;&gt;"",IF(AND($H121-$F121&gt;7,$H121-$F121&lt;31),"X",""),"")&amp;IF($L121&lt;&gt;"",IF(AND($H121-$F121&gt;7,$H121-$F121&lt;31),"",""),"")</f>
        <v/>
      </c>
      <c r="K121" s="13" t="str">
        <f>IF($A121&lt;&gt;"",IF($H121-$F121&gt;=31,"X",""),"")&amp;IF($L121&lt;&gt;"",IF($H121-$F121&gt;=31,"",""),"")</f>
        <v/>
      </c>
      <c r="L121" s="25"/>
      <c r="M121" s="31" t="str">
        <f>IF($L121&lt;&gt;"",DATEDIF($F121,$L121,"d"),"")</f>
        <v/>
      </c>
    </row>
    <row r="122" spans="1:13" ht="15" customHeight="1" x14ac:dyDescent="0.25">
      <c r="A122" s="15"/>
      <c r="B122" s="28"/>
      <c r="C122" s="13"/>
      <c r="D122" s="13"/>
      <c r="E122" s="13"/>
      <c r="F122" s="25" t="str">
        <f t="shared" ca="1" si="4"/>
        <v/>
      </c>
      <c r="G122" s="11" t="e">
        <f ca="1">MONTH(F122)</f>
        <v>#VALUE!</v>
      </c>
      <c r="H122" s="14">
        <f t="shared" ca="1" si="5"/>
        <v>43501</v>
      </c>
      <c r="I122" s="12" t="str">
        <f t="shared" si="6"/>
        <v/>
      </c>
      <c r="J122" s="12" t="str">
        <f>IF($A122&lt;&gt;"",IF(AND($H122-$F122&gt;7,$H122-$F122&lt;31),"X",""),"")&amp;IF($L122&lt;&gt;"",IF(AND($H122-$F122&gt;7,$H122-$F122&lt;31),"",""),"")</f>
        <v/>
      </c>
      <c r="K122" s="13" t="str">
        <f>IF($A122&lt;&gt;"",IF($H122-$F122&gt;=31,"X",""),"")&amp;IF($L122&lt;&gt;"",IF($H122-$F122&gt;=31,"",""),"")</f>
        <v/>
      </c>
      <c r="L122" s="25"/>
      <c r="M122" s="31" t="str">
        <f>IF($L122&lt;&gt;"",DATEDIF($F122,$L122,"d"),"")</f>
        <v/>
      </c>
    </row>
    <row r="123" spans="1:13" ht="15" customHeight="1" x14ac:dyDescent="0.25">
      <c r="A123" s="15"/>
      <c r="B123" s="28"/>
      <c r="C123" s="13"/>
      <c r="D123" s="13"/>
      <c r="E123" s="13"/>
      <c r="F123" s="25" t="str">
        <f t="shared" ca="1" si="4"/>
        <v/>
      </c>
      <c r="G123" s="11" t="e">
        <f ca="1">MONTH(F123)</f>
        <v>#VALUE!</v>
      </c>
      <c r="H123" s="14">
        <f t="shared" ca="1" si="5"/>
        <v>43501</v>
      </c>
      <c r="I123" s="12" t="str">
        <f t="shared" si="6"/>
        <v/>
      </c>
      <c r="J123" s="12" t="str">
        <f>IF($A123&lt;&gt;"",IF(AND($H123-$F123&gt;7,$H123-$F123&lt;31),"X",""),"")&amp;IF($L123&lt;&gt;"",IF(AND($H123-$F123&gt;7,$H123-$F123&lt;31),"",""),"")</f>
        <v/>
      </c>
      <c r="K123" s="13" t="str">
        <f>IF($A123&lt;&gt;"",IF($H123-$F123&gt;=31,"X",""),"")&amp;IF($L123&lt;&gt;"",IF($H123-$F123&gt;=31,"",""),"")</f>
        <v/>
      </c>
      <c r="L123" s="25"/>
      <c r="M123" s="31" t="str">
        <f>IF($L123&lt;&gt;"",DATEDIF($F123,$L123,"d"),"")</f>
        <v/>
      </c>
    </row>
    <row r="124" spans="1:13" ht="15" customHeight="1" x14ac:dyDescent="0.25">
      <c r="A124" s="15"/>
      <c r="B124" s="28"/>
      <c r="C124" s="13"/>
      <c r="D124" s="13"/>
      <c r="E124" s="13"/>
      <c r="F124" s="25" t="str">
        <f t="shared" ca="1" si="4"/>
        <v/>
      </c>
      <c r="G124" s="11" t="e">
        <f ca="1">MONTH(F124)</f>
        <v>#VALUE!</v>
      </c>
      <c r="H124" s="14">
        <f t="shared" ca="1" si="5"/>
        <v>43501</v>
      </c>
      <c r="I124" s="12" t="str">
        <f t="shared" si="6"/>
        <v/>
      </c>
      <c r="J124" s="12" t="str">
        <f>IF($A124&lt;&gt;"",IF(AND($H124-$F124&gt;7,$H124-$F124&lt;31),"X",""),"")&amp;IF($L124&lt;&gt;"",IF(AND($H124-$F124&gt;7,$H124-$F124&lt;31),"",""),"")</f>
        <v/>
      </c>
      <c r="K124" s="13" t="str">
        <f>IF($A124&lt;&gt;"",IF($H124-$F124&gt;=31,"X",""),"")&amp;IF($L124&lt;&gt;"",IF($H124-$F124&gt;=31,"",""),"")</f>
        <v/>
      </c>
      <c r="L124" s="25"/>
      <c r="M124" s="31" t="str">
        <f>IF($L124&lt;&gt;"",DATEDIF($F124,$L124,"d"),"")</f>
        <v/>
      </c>
    </row>
    <row r="125" spans="1:13" ht="15" customHeight="1" x14ac:dyDescent="0.25">
      <c r="A125" s="15"/>
      <c r="B125" s="28"/>
      <c r="C125" s="13"/>
      <c r="D125" s="13"/>
      <c r="E125" s="13"/>
      <c r="F125" s="25" t="str">
        <f t="shared" ca="1" si="4"/>
        <v/>
      </c>
      <c r="G125" s="11" t="e">
        <f ca="1">MONTH(F125)</f>
        <v>#VALUE!</v>
      </c>
      <c r="H125" s="14">
        <f t="shared" ca="1" si="5"/>
        <v>43501</v>
      </c>
      <c r="I125" s="12" t="str">
        <f t="shared" si="6"/>
        <v/>
      </c>
      <c r="J125" s="12" t="str">
        <f>IF($A125&lt;&gt;"",IF(AND($H125-$F125&gt;7,$H125-$F125&lt;31),"X",""),"")&amp;IF($L125&lt;&gt;"",IF(AND($H125-$F125&gt;7,$H125-$F125&lt;31),"",""),"")</f>
        <v/>
      </c>
      <c r="K125" s="13" t="str">
        <f>IF($A125&lt;&gt;"",IF($H125-$F125&gt;=31,"X",""),"")&amp;IF($L125&lt;&gt;"",IF($H125-$F125&gt;=31,"",""),"")</f>
        <v/>
      </c>
      <c r="L125" s="25"/>
      <c r="M125" s="31" t="str">
        <f>IF($L125&lt;&gt;"",DATEDIF($F125,$L125,"d"),"")</f>
        <v/>
      </c>
    </row>
    <row r="126" spans="1:13" ht="15" customHeight="1" x14ac:dyDescent="0.25">
      <c r="A126" s="15"/>
      <c r="B126" s="28"/>
      <c r="C126" s="13"/>
      <c r="D126" s="13"/>
      <c r="E126" s="13"/>
      <c r="F126" s="25" t="str">
        <f t="shared" ca="1" si="4"/>
        <v/>
      </c>
      <c r="G126" s="11" t="e">
        <f ca="1">MONTH(F126)</f>
        <v>#VALUE!</v>
      </c>
      <c r="H126" s="14">
        <f t="shared" ca="1" si="5"/>
        <v>43501</v>
      </c>
      <c r="I126" s="12" t="str">
        <f t="shared" si="6"/>
        <v/>
      </c>
      <c r="J126" s="12" t="str">
        <f>IF($A126&lt;&gt;"",IF(AND($H126-$F126&gt;7,$H126-$F126&lt;31),"X",""),"")&amp;IF($L126&lt;&gt;"",IF(AND($H126-$F126&gt;7,$H126-$F126&lt;31),"",""),"")</f>
        <v/>
      </c>
      <c r="K126" s="13" t="str">
        <f>IF($A126&lt;&gt;"",IF($H126-$F126&gt;=31,"X",""),"")&amp;IF($L126&lt;&gt;"",IF($H126-$F126&gt;=31,"",""),"")</f>
        <v/>
      </c>
      <c r="L126" s="25"/>
      <c r="M126" s="31" t="str">
        <f>IF($L126&lt;&gt;"",DATEDIF($F126,$L126,"d"),"")</f>
        <v/>
      </c>
    </row>
    <row r="127" spans="1:13" ht="15" customHeight="1" x14ac:dyDescent="0.25">
      <c r="A127" s="15"/>
      <c r="B127" s="28"/>
      <c r="C127" s="13"/>
      <c r="D127" s="13"/>
      <c r="E127" s="13"/>
      <c r="F127" s="25" t="str">
        <f t="shared" ca="1" si="4"/>
        <v/>
      </c>
      <c r="G127" s="11" t="e">
        <f ca="1">MONTH(F127)</f>
        <v>#VALUE!</v>
      </c>
      <c r="H127" s="14">
        <f t="shared" ca="1" si="5"/>
        <v>43501</v>
      </c>
      <c r="I127" s="12" t="str">
        <f t="shared" si="6"/>
        <v/>
      </c>
      <c r="J127" s="12" t="str">
        <f>IF($A127&lt;&gt;"",IF(AND($H127-$F127&gt;7,$H127-$F127&lt;31),"X",""),"")&amp;IF($L127&lt;&gt;"",IF(AND($H127-$F127&gt;7,$H127-$F127&lt;31),"",""),"")</f>
        <v/>
      </c>
      <c r="K127" s="13" t="str">
        <f>IF($A127&lt;&gt;"",IF($H127-$F127&gt;=31,"X",""),"")&amp;IF($L127&lt;&gt;"",IF($H127-$F127&gt;=31,"",""),"")</f>
        <v/>
      </c>
      <c r="L127" s="25"/>
      <c r="M127" s="31" t="str">
        <f>IF($L127&lt;&gt;"",DATEDIF($F127,$L127,"d"),"")</f>
        <v/>
      </c>
    </row>
    <row r="128" spans="1:13" ht="15" customHeight="1" x14ac:dyDescent="0.25">
      <c r="A128" s="15"/>
      <c r="B128" s="28"/>
      <c r="C128" s="13"/>
      <c r="D128" s="13"/>
      <c r="E128" s="13"/>
      <c r="F128" s="25" t="str">
        <f t="shared" ca="1" si="4"/>
        <v/>
      </c>
      <c r="G128" s="11" t="e">
        <f ca="1">MONTH(F128)</f>
        <v>#VALUE!</v>
      </c>
      <c r="H128" s="14">
        <f t="shared" ca="1" si="5"/>
        <v>43501</v>
      </c>
      <c r="I128" s="12" t="str">
        <f t="shared" si="6"/>
        <v/>
      </c>
      <c r="J128" s="12" t="str">
        <f>IF($A128&lt;&gt;"",IF(AND($H128-$F128&gt;7,$H128-$F128&lt;31),"X",""),"")&amp;IF($L128&lt;&gt;"",IF(AND($H128-$F128&gt;7,$H128-$F128&lt;31),"",""),"")</f>
        <v/>
      </c>
      <c r="K128" s="13" t="str">
        <f>IF($A128&lt;&gt;"",IF($H128-$F128&gt;=31,"X",""),"")&amp;IF($L128&lt;&gt;"",IF($H128-$F128&gt;=31,"",""),"")</f>
        <v/>
      </c>
      <c r="L128" s="25"/>
      <c r="M128" s="31" t="str">
        <f>IF($L128&lt;&gt;"",DATEDIF($F128,$L128,"d"),"")</f>
        <v/>
      </c>
    </row>
    <row r="129" spans="1:13" ht="15" customHeight="1" x14ac:dyDescent="0.25">
      <c r="A129" s="15"/>
      <c r="B129" s="28"/>
      <c r="C129" s="13"/>
      <c r="D129" s="13"/>
      <c r="E129" s="13"/>
      <c r="F129" s="25" t="str">
        <f t="shared" ca="1" si="4"/>
        <v/>
      </c>
      <c r="G129" s="11" t="e">
        <f ca="1">MONTH(F129)</f>
        <v>#VALUE!</v>
      </c>
      <c r="H129" s="14">
        <f t="shared" ca="1" si="5"/>
        <v>43501</v>
      </c>
      <c r="I129" s="12" t="str">
        <f t="shared" si="6"/>
        <v/>
      </c>
      <c r="J129" s="12" t="str">
        <f>IF($A129&lt;&gt;"",IF(AND($H129-$F129&gt;7,$H129-$F129&lt;31),"X",""),"")&amp;IF($L129&lt;&gt;"",IF(AND($H129-$F129&gt;7,$H129-$F129&lt;31),"",""),"")</f>
        <v/>
      </c>
      <c r="K129" s="13" t="str">
        <f>IF($A129&lt;&gt;"",IF($H129-$F129&gt;=31,"X",""),"")&amp;IF($L129&lt;&gt;"",IF($H129-$F129&gt;=31,"",""),"")</f>
        <v/>
      </c>
      <c r="L129" s="25"/>
      <c r="M129" s="31" t="str">
        <f>IF($L129&lt;&gt;"",DATEDIF($F129,$L129,"d"),"")</f>
        <v/>
      </c>
    </row>
    <row r="130" spans="1:13" ht="15" customHeight="1" x14ac:dyDescent="0.25">
      <c r="A130" s="15"/>
      <c r="B130" s="28"/>
      <c r="C130" s="13"/>
      <c r="D130" s="13"/>
      <c r="E130" s="13"/>
      <c r="F130" s="25" t="str">
        <f t="shared" ca="1" si="4"/>
        <v/>
      </c>
      <c r="G130" s="11" t="e">
        <f ca="1">MONTH(F130)</f>
        <v>#VALUE!</v>
      </c>
      <c r="H130" s="14">
        <f t="shared" ca="1" si="5"/>
        <v>43501</v>
      </c>
      <c r="I130" s="12" t="str">
        <f t="shared" si="6"/>
        <v/>
      </c>
      <c r="J130" s="12" t="str">
        <f>IF($A130&lt;&gt;"",IF(AND($H130-$F130&gt;7,$H130-$F130&lt;31),"X",""),"")&amp;IF($L130&lt;&gt;"",IF(AND($H130-$F130&gt;7,$H130-$F130&lt;31),"",""),"")</f>
        <v/>
      </c>
      <c r="K130" s="13" t="str">
        <f>IF($A130&lt;&gt;"",IF($H130-$F130&gt;=31,"X",""),"")&amp;IF($L130&lt;&gt;"",IF($H130-$F130&gt;=31,"",""),"")</f>
        <v/>
      </c>
      <c r="L130" s="25"/>
      <c r="M130" s="31" t="str">
        <f>IF($L130&lt;&gt;"",DATEDIF($F130,$L130,"d"),"")</f>
        <v/>
      </c>
    </row>
    <row r="131" spans="1:13" ht="15" customHeight="1" x14ac:dyDescent="0.25">
      <c r="A131" s="15"/>
      <c r="B131" s="28"/>
      <c r="C131" s="13"/>
      <c r="D131" s="13"/>
      <c r="E131" s="13"/>
      <c r="F131" s="25" t="str">
        <f t="shared" ref="F131:F194" ca="1" si="7">IF(A131="","",IF(F131&lt;&gt;"",F131,NOW()))</f>
        <v/>
      </c>
      <c r="G131" s="11" t="e">
        <f ca="1">MONTH(F131)</f>
        <v>#VALUE!</v>
      </c>
      <c r="H131" s="14">
        <f t="shared" ref="H131:H194" ca="1" si="8">TODAY()</f>
        <v>43501</v>
      </c>
      <c r="I131" s="12" t="str">
        <f t="shared" ref="I131:I194" si="9">IF($A131&lt;&gt;"",IF($H131-$F131&lt;=7,"X",""),"")&amp;IF(L131&lt;&gt;"",IF($H131-$F131&lt;=7,"",""),"")</f>
        <v/>
      </c>
      <c r="J131" s="12" t="str">
        <f>IF($A131&lt;&gt;"",IF(AND($H131-$F131&gt;7,$H131-$F131&lt;31),"X",""),"")&amp;IF($L131&lt;&gt;"",IF(AND($H131-$F131&gt;7,$H131-$F131&lt;31),"",""),"")</f>
        <v/>
      </c>
      <c r="K131" s="13" t="str">
        <f>IF($A131&lt;&gt;"",IF($H131-$F131&gt;=31,"X",""),"")&amp;IF($L131&lt;&gt;"",IF($H131-$F131&gt;=31,"",""),"")</f>
        <v/>
      </c>
      <c r="L131" s="25"/>
      <c r="M131" s="31" t="str">
        <f>IF($L131&lt;&gt;"",DATEDIF($F131,$L131,"d"),"")</f>
        <v/>
      </c>
    </row>
    <row r="132" spans="1:13" ht="15" customHeight="1" x14ac:dyDescent="0.25">
      <c r="A132" s="15"/>
      <c r="B132" s="28"/>
      <c r="C132" s="13"/>
      <c r="D132" s="13"/>
      <c r="E132" s="13"/>
      <c r="F132" s="25" t="str">
        <f t="shared" ca="1" si="7"/>
        <v/>
      </c>
      <c r="G132" s="11" t="e">
        <f ca="1">MONTH(F132)</f>
        <v>#VALUE!</v>
      </c>
      <c r="H132" s="14">
        <f t="shared" ca="1" si="8"/>
        <v>43501</v>
      </c>
      <c r="I132" s="12" t="str">
        <f t="shared" si="9"/>
        <v/>
      </c>
      <c r="J132" s="12" t="str">
        <f>IF($A132&lt;&gt;"",IF(AND($H132-$F132&gt;7,$H132-$F132&lt;31),"X",""),"")&amp;IF($L132&lt;&gt;"",IF(AND($H132-$F132&gt;7,$H132-$F132&lt;31),"",""),"")</f>
        <v/>
      </c>
      <c r="K132" s="13" t="str">
        <f>IF($A132&lt;&gt;"",IF($H132-$F132&gt;=31,"X",""),"")&amp;IF($L132&lt;&gt;"",IF($H132-$F132&gt;=31,"",""),"")</f>
        <v/>
      </c>
      <c r="L132" s="25"/>
      <c r="M132" s="31" t="str">
        <f>IF($L132&lt;&gt;"",DATEDIF($F132,$L132,"d"),"")</f>
        <v/>
      </c>
    </row>
    <row r="133" spans="1:13" ht="15" customHeight="1" x14ac:dyDescent="0.25">
      <c r="A133" s="15"/>
      <c r="B133" s="28"/>
      <c r="C133" s="13"/>
      <c r="D133" s="13"/>
      <c r="E133" s="13"/>
      <c r="F133" s="25" t="str">
        <f t="shared" ca="1" si="7"/>
        <v/>
      </c>
      <c r="G133" s="11" t="e">
        <f ca="1">MONTH(F133)</f>
        <v>#VALUE!</v>
      </c>
      <c r="H133" s="14">
        <f t="shared" ca="1" si="8"/>
        <v>43501</v>
      </c>
      <c r="I133" s="12" t="str">
        <f t="shared" si="9"/>
        <v/>
      </c>
      <c r="J133" s="12" t="str">
        <f>IF($A133&lt;&gt;"",IF(AND($H133-$F133&gt;7,$H133-$F133&lt;31),"X",""),"")&amp;IF($L133&lt;&gt;"",IF(AND($H133-$F133&gt;7,$H133-$F133&lt;31),"",""),"")</f>
        <v/>
      </c>
      <c r="K133" s="13" t="str">
        <f>IF($A133&lt;&gt;"",IF($H133-$F133&gt;=31,"X",""),"")&amp;IF($L133&lt;&gt;"",IF($H133-$F133&gt;=31,"",""),"")</f>
        <v/>
      </c>
      <c r="L133" s="25"/>
      <c r="M133" s="31" t="str">
        <f>IF($L133&lt;&gt;"",DATEDIF($F133,$L133,"d"),"")</f>
        <v/>
      </c>
    </row>
    <row r="134" spans="1:13" ht="15" customHeight="1" x14ac:dyDescent="0.25">
      <c r="A134" s="15"/>
      <c r="B134" s="28"/>
      <c r="C134" s="13"/>
      <c r="D134" s="13"/>
      <c r="E134" s="13"/>
      <c r="F134" s="25" t="str">
        <f t="shared" ca="1" si="7"/>
        <v/>
      </c>
      <c r="G134" s="11" t="e">
        <f ca="1">MONTH(F134)</f>
        <v>#VALUE!</v>
      </c>
      <c r="H134" s="14">
        <f t="shared" ca="1" si="8"/>
        <v>43501</v>
      </c>
      <c r="I134" s="12" t="str">
        <f t="shared" si="9"/>
        <v/>
      </c>
      <c r="J134" s="12" t="str">
        <f>IF($A134&lt;&gt;"",IF(AND($H134-$F134&gt;7,$H134-$F134&lt;31),"X",""),"")&amp;IF($L134&lt;&gt;"",IF(AND($H134-$F134&gt;7,$H134-$F134&lt;31),"",""),"")</f>
        <v/>
      </c>
      <c r="K134" s="13" t="str">
        <f>IF($A134&lt;&gt;"",IF($H134-$F134&gt;=31,"X",""),"")&amp;IF($L134&lt;&gt;"",IF($H134-$F134&gt;=31,"",""),"")</f>
        <v/>
      </c>
      <c r="L134" s="25"/>
      <c r="M134" s="31" t="str">
        <f>IF($L134&lt;&gt;"",DATEDIF($F134,$L134,"d"),"")</f>
        <v/>
      </c>
    </row>
    <row r="135" spans="1:13" ht="15" customHeight="1" x14ac:dyDescent="0.25">
      <c r="A135" s="15"/>
      <c r="B135" s="28"/>
      <c r="C135" s="13"/>
      <c r="D135" s="13"/>
      <c r="E135" s="13"/>
      <c r="F135" s="25" t="str">
        <f t="shared" ca="1" si="7"/>
        <v/>
      </c>
      <c r="G135" s="11" t="e">
        <f ca="1">MONTH(F135)</f>
        <v>#VALUE!</v>
      </c>
      <c r="H135" s="14">
        <f t="shared" ca="1" si="8"/>
        <v>43501</v>
      </c>
      <c r="I135" s="12" t="str">
        <f t="shared" si="9"/>
        <v/>
      </c>
      <c r="J135" s="12" t="str">
        <f>IF($A135&lt;&gt;"",IF(AND($H135-$F135&gt;7,$H135-$F135&lt;31),"X",""),"")&amp;IF($L135&lt;&gt;"",IF(AND($H135-$F135&gt;7,$H135-$F135&lt;31),"",""),"")</f>
        <v/>
      </c>
      <c r="K135" s="13" t="str">
        <f>IF($A135&lt;&gt;"",IF($H135-$F135&gt;=31,"X",""),"")&amp;IF($L135&lt;&gt;"",IF($H135-$F135&gt;=31,"",""),"")</f>
        <v/>
      </c>
      <c r="L135" s="25"/>
      <c r="M135" s="31" t="str">
        <f>IF($L135&lt;&gt;"",DATEDIF($F135,$L135,"d"),"")</f>
        <v/>
      </c>
    </row>
    <row r="136" spans="1:13" ht="15" customHeight="1" x14ac:dyDescent="0.25">
      <c r="A136" s="15"/>
      <c r="B136" s="28"/>
      <c r="C136" s="13"/>
      <c r="D136" s="13"/>
      <c r="E136" s="13"/>
      <c r="F136" s="25" t="str">
        <f t="shared" ca="1" si="7"/>
        <v/>
      </c>
      <c r="G136" s="11" t="e">
        <f ca="1">MONTH(F136)</f>
        <v>#VALUE!</v>
      </c>
      <c r="H136" s="14">
        <f t="shared" ca="1" si="8"/>
        <v>43501</v>
      </c>
      <c r="I136" s="12" t="str">
        <f t="shared" si="9"/>
        <v/>
      </c>
      <c r="J136" s="12" t="str">
        <f>IF($A136&lt;&gt;"",IF(AND($H136-$F136&gt;7,$H136-$F136&lt;31),"X",""),"")&amp;IF($L136&lt;&gt;"",IF(AND($H136-$F136&gt;7,$H136-$F136&lt;31),"",""),"")</f>
        <v/>
      </c>
      <c r="K136" s="13" t="str">
        <f>IF($A136&lt;&gt;"",IF($H136-$F136&gt;=31,"X",""),"")&amp;IF($L136&lt;&gt;"",IF($H136-$F136&gt;=31,"",""),"")</f>
        <v/>
      </c>
      <c r="L136" s="25"/>
      <c r="M136" s="31" t="str">
        <f>IF($L136&lt;&gt;"",DATEDIF($F136,$L136,"d"),"")</f>
        <v/>
      </c>
    </row>
    <row r="137" spans="1:13" ht="15" customHeight="1" x14ac:dyDescent="0.25">
      <c r="A137" s="15"/>
      <c r="B137" s="28"/>
      <c r="C137" s="13"/>
      <c r="D137" s="13"/>
      <c r="E137" s="13"/>
      <c r="F137" s="25" t="str">
        <f t="shared" ca="1" si="7"/>
        <v/>
      </c>
      <c r="G137" s="11" t="e">
        <f ca="1">MONTH(F137)</f>
        <v>#VALUE!</v>
      </c>
      <c r="H137" s="14">
        <f t="shared" ca="1" si="8"/>
        <v>43501</v>
      </c>
      <c r="I137" s="12" t="str">
        <f t="shared" si="9"/>
        <v/>
      </c>
      <c r="J137" s="12" t="str">
        <f>IF($A137&lt;&gt;"",IF(AND($H137-$F137&gt;7,$H137-$F137&lt;31),"X",""),"")&amp;IF($L137&lt;&gt;"",IF(AND($H137-$F137&gt;7,$H137-$F137&lt;31),"",""),"")</f>
        <v/>
      </c>
      <c r="K137" s="13" t="str">
        <f>IF($A137&lt;&gt;"",IF($H137-$F137&gt;=31,"X",""),"")&amp;IF($L137&lt;&gt;"",IF($H137-$F137&gt;=31,"",""),"")</f>
        <v/>
      </c>
      <c r="L137" s="25"/>
      <c r="M137" s="31" t="str">
        <f>IF($L137&lt;&gt;"",DATEDIF($F137,$L137,"d"),"")</f>
        <v/>
      </c>
    </row>
    <row r="138" spans="1:13" ht="15" customHeight="1" x14ac:dyDescent="0.25">
      <c r="A138" s="15"/>
      <c r="B138" s="28"/>
      <c r="C138" s="13"/>
      <c r="D138" s="13"/>
      <c r="E138" s="13"/>
      <c r="F138" s="25" t="str">
        <f t="shared" ca="1" si="7"/>
        <v/>
      </c>
      <c r="G138" s="11" t="e">
        <f ca="1">MONTH(F138)</f>
        <v>#VALUE!</v>
      </c>
      <c r="H138" s="14">
        <f t="shared" ca="1" si="8"/>
        <v>43501</v>
      </c>
      <c r="I138" s="12" t="str">
        <f t="shared" si="9"/>
        <v/>
      </c>
      <c r="J138" s="12" t="str">
        <f>IF($A138&lt;&gt;"",IF(AND($H138-$F138&gt;7,$H138-$F138&lt;31),"X",""),"")&amp;IF($L138&lt;&gt;"",IF(AND($H138-$F138&gt;7,$H138-$F138&lt;31),"",""),"")</f>
        <v/>
      </c>
      <c r="K138" s="13" t="str">
        <f>IF($A138&lt;&gt;"",IF($H138-$F138&gt;=31,"X",""),"")&amp;IF($L138&lt;&gt;"",IF($H138-$F138&gt;=31,"",""),"")</f>
        <v/>
      </c>
      <c r="L138" s="25"/>
      <c r="M138" s="31" t="str">
        <f>IF($L138&lt;&gt;"",DATEDIF($F138,$L138,"d"),"")</f>
        <v/>
      </c>
    </row>
    <row r="139" spans="1:13" ht="15" customHeight="1" x14ac:dyDescent="0.25">
      <c r="A139" s="15"/>
      <c r="B139" s="28"/>
      <c r="C139" s="13"/>
      <c r="D139" s="13"/>
      <c r="E139" s="13"/>
      <c r="F139" s="25" t="str">
        <f t="shared" ca="1" si="7"/>
        <v/>
      </c>
      <c r="G139" s="11" t="e">
        <f ca="1">MONTH(F139)</f>
        <v>#VALUE!</v>
      </c>
      <c r="H139" s="14">
        <f t="shared" ca="1" si="8"/>
        <v>43501</v>
      </c>
      <c r="I139" s="12" t="str">
        <f t="shared" si="9"/>
        <v/>
      </c>
      <c r="J139" s="12" t="str">
        <f>IF($A139&lt;&gt;"",IF(AND($H139-$F139&gt;7,$H139-$F139&lt;31),"X",""),"")&amp;IF($L139&lt;&gt;"",IF(AND($H139-$F139&gt;7,$H139-$F139&lt;31),"",""),"")</f>
        <v/>
      </c>
      <c r="K139" s="13" t="str">
        <f>IF($A139&lt;&gt;"",IF($H139-$F139&gt;=31,"X",""),"")&amp;IF($L139&lt;&gt;"",IF($H139-$F139&gt;=31,"",""),"")</f>
        <v/>
      </c>
      <c r="L139" s="25"/>
      <c r="M139" s="31" t="str">
        <f>IF($L139&lt;&gt;"",DATEDIF($F139,$L139,"d"),"")</f>
        <v/>
      </c>
    </row>
    <row r="140" spans="1:13" ht="15" customHeight="1" x14ac:dyDescent="0.25">
      <c r="A140" s="15"/>
      <c r="B140" s="28"/>
      <c r="C140" s="13"/>
      <c r="D140" s="13"/>
      <c r="E140" s="13"/>
      <c r="F140" s="25" t="str">
        <f t="shared" ca="1" si="7"/>
        <v/>
      </c>
      <c r="G140" s="11" t="e">
        <f ca="1">MONTH(F140)</f>
        <v>#VALUE!</v>
      </c>
      <c r="H140" s="14">
        <f t="shared" ca="1" si="8"/>
        <v>43501</v>
      </c>
      <c r="I140" s="12" t="str">
        <f t="shared" si="9"/>
        <v/>
      </c>
      <c r="J140" s="12" t="str">
        <f>IF($A140&lt;&gt;"",IF(AND($H140-$F140&gt;7,$H140-$F140&lt;31),"X",""),"")&amp;IF($L140&lt;&gt;"",IF(AND($H140-$F140&gt;7,$H140-$F140&lt;31),"",""),"")</f>
        <v/>
      </c>
      <c r="K140" s="13" t="str">
        <f>IF($A140&lt;&gt;"",IF($H140-$F140&gt;=31,"X",""),"")&amp;IF($L140&lt;&gt;"",IF($H140-$F140&gt;=31,"",""),"")</f>
        <v/>
      </c>
      <c r="L140" s="25"/>
      <c r="M140" s="31" t="str">
        <f>IF($L140&lt;&gt;"",DATEDIF($F140,$L140,"d"),"")</f>
        <v/>
      </c>
    </row>
    <row r="141" spans="1:13" ht="15" customHeight="1" x14ac:dyDescent="0.25">
      <c r="A141" s="15"/>
      <c r="B141" s="28"/>
      <c r="C141" s="13"/>
      <c r="D141" s="13"/>
      <c r="E141" s="13"/>
      <c r="F141" s="25" t="str">
        <f t="shared" ca="1" si="7"/>
        <v/>
      </c>
      <c r="G141" s="11" t="e">
        <f ca="1">MONTH(F141)</f>
        <v>#VALUE!</v>
      </c>
      <c r="H141" s="14">
        <f t="shared" ca="1" si="8"/>
        <v>43501</v>
      </c>
      <c r="I141" s="12" t="str">
        <f t="shared" si="9"/>
        <v/>
      </c>
      <c r="J141" s="12" t="str">
        <f>IF($A141&lt;&gt;"",IF(AND($H141-$F141&gt;7,$H141-$F141&lt;31),"X",""),"")&amp;IF($L141&lt;&gt;"",IF(AND($H141-$F141&gt;7,$H141-$F141&lt;31),"",""),"")</f>
        <v/>
      </c>
      <c r="K141" s="13" t="str">
        <f>IF($A141&lt;&gt;"",IF($H141-$F141&gt;=31,"X",""),"")&amp;IF($L141&lt;&gt;"",IF($H141-$F141&gt;=31,"",""),"")</f>
        <v/>
      </c>
      <c r="L141" s="25"/>
      <c r="M141" s="31" t="str">
        <f>IF($L141&lt;&gt;"",DATEDIF($F141,$L141,"d"),"")</f>
        <v/>
      </c>
    </row>
    <row r="142" spans="1:13" ht="15" customHeight="1" x14ac:dyDescent="0.25">
      <c r="A142" s="15"/>
      <c r="B142" s="28"/>
      <c r="C142" s="13"/>
      <c r="D142" s="13"/>
      <c r="E142" s="13"/>
      <c r="F142" s="25" t="str">
        <f t="shared" ca="1" si="7"/>
        <v/>
      </c>
      <c r="G142" s="11" t="e">
        <f ca="1">MONTH(F142)</f>
        <v>#VALUE!</v>
      </c>
      <c r="H142" s="14">
        <f t="shared" ca="1" si="8"/>
        <v>43501</v>
      </c>
      <c r="I142" s="12" t="str">
        <f t="shared" si="9"/>
        <v/>
      </c>
      <c r="J142" s="12" t="str">
        <f>IF($A142&lt;&gt;"",IF(AND($H142-$F142&gt;7,$H142-$F142&lt;31),"X",""),"")&amp;IF($L142&lt;&gt;"",IF(AND($H142-$F142&gt;7,$H142-$F142&lt;31),"",""),"")</f>
        <v/>
      </c>
      <c r="K142" s="13" t="str">
        <f>IF($A142&lt;&gt;"",IF($H142-$F142&gt;=31,"X",""),"")&amp;IF($L142&lt;&gt;"",IF($H142-$F142&gt;=31,"",""),"")</f>
        <v/>
      </c>
      <c r="L142" s="25"/>
      <c r="M142" s="31" t="str">
        <f>IF($L142&lt;&gt;"",DATEDIF($F142,$L142,"d"),"")</f>
        <v/>
      </c>
    </row>
    <row r="143" spans="1:13" ht="15" customHeight="1" x14ac:dyDescent="0.25">
      <c r="A143" s="15"/>
      <c r="B143" s="28"/>
      <c r="C143" s="13"/>
      <c r="D143" s="13"/>
      <c r="E143" s="13"/>
      <c r="F143" s="25" t="str">
        <f t="shared" ca="1" si="7"/>
        <v/>
      </c>
      <c r="G143" s="11" t="e">
        <f ca="1">MONTH(F143)</f>
        <v>#VALUE!</v>
      </c>
      <c r="H143" s="14">
        <f t="shared" ca="1" si="8"/>
        <v>43501</v>
      </c>
      <c r="I143" s="12" t="str">
        <f t="shared" si="9"/>
        <v/>
      </c>
      <c r="J143" s="12" t="str">
        <f>IF($A143&lt;&gt;"",IF(AND($H143-$F143&gt;7,$H143-$F143&lt;31),"X",""),"")&amp;IF($L143&lt;&gt;"",IF(AND($H143-$F143&gt;7,$H143-$F143&lt;31),"",""),"")</f>
        <v/>
      </c>
      <c r="K143" s="13" t="str">
        <f>IF($A143&lt;&gt;"",IF($H143-$F143&gt;=31,"X",""),"")&amp;IF($L143&lt;&gt;"",IF($H143-$F143&gt;=31,"",""),"")</f>
        <v/>
      </c>
      <c r="L143" s="25"/>
      <c r="M143" s="31" t="str">
        <f>IF($L143&lt;&gt;"",DATEDIF($F143,$L143,"d"),"")</f>
        <v/>
      </c>
    </row>
    <row r="144" spans="1:13" ht="15" customHeight="1" x14ac:dyDescent="0.25">
      <c r="A144" s="15"/>
      <c r="B144" s="28"/>
      <c r="C144" s="13"/>
      <c r="D144" s="13"/>
      <c r="E144" s="13"/>
      <c r="F144" s="25" t="str">
        <f t="shared" ca="1" si="7"/>
        <v/>
      </c>
      <c r="G144" s="11" t="e">
        <f ca="1">MONTH(F144)</f>
        <v>#VALUE!</v>
      </c>
      <c r="H144" s="14">
        <f t="shared" ca="1" si="8"/>
        <v>43501</v>
      </c>
      <c r="I144" s="12" t="str">
        <f t="shared" si="9"/>
        <v/>
      </c>
      <c r="J144" s="12" t="str">
        <f>IF($A144&lt;&gt;"",IF(AND($H144-$F144&gt;7,$H144-$F144&lt;31),"X",""),"")&amp;IF($L144&lt;&gt;"",IF(AND($H144-$F144&gt;7,$H144-$F144&lt;31),"",""),"")</f>
        <v/>
      </c>
      <c r="K144" s="13" t="str">
        <f>IF($A144&lt;&gt;"",IF($H144-$F144&gt;=31,"X",""),"")&amp;IF($L144&lt;&gt;"",IF($H144-$F144&gt;=31,"",""),"")</f>
        <v/>
      </c>
      <c r="L144" s="25"/>
      <c r="M144" s="31" t="str">
        <f>IF($L144&lt;&gt;"",DATEDIF($F144,$L144,"d"),"")</f>
        <v/>
      </c>
    </row>
    <row r="145" spans="1:13" ht="15" customHeight="1" x14ac:dyDescent="0.25">
      <c r="A145" s="15"/>
      <c r="B145" s="28"/>
      <c r="C145" s="13"/>
      <c r="D145" s="13"/>
      <c r="E145" s="13"/>
      <c r="F145" s="25" t="str">
        <f t="shared" ca="1" si="7"/>
        <v/>
      </c>
      <c r="G145" s="11" t="e">
        <f ca="1">MONTH(F145)</f>
        <v>#VALUE!</v>
      </c>
      <c r="H145" s="14">
        <f t="shared" ca="1" si="8"/>
        <v>43501</v>
      </c>
      <c r="I145" s="12" t="str">
        <f t="shared" si="9"/>
        <v/>
      </c>
      <c r="J145" s="12" t="str">
        <f>IF($A145&lt;&gt;"",IF(AND($H145-$F145&gt;7,$H145-$F145&lt;31),"X",""),"")&amp;IF($L145&lt;&gt;"",IF(AND($H145-$F145&gt;7,$H145-$F145&lt;31),"",""),"")</f>
        <v/>
      </c>
      <c r="K145" s="13" t="str">
        <f>IF($A145&lt;&gt;"",IF($H145-$F145&gt;=31,"X",""),"")&amp;IF($L145&lt;&gt;"",IF($H145-$F145&gt;=31,"",""),"")</f>
        <v/>
      </c>
      <c r="L145" s="25"/>
      <c r="M145" s="31" t="str">
        <f>IF($L145&lt;&gt;"",DATEDIF($F145,$L145,"d"),"")</f>
        <v/>
      </c>
    </row>
    <row r="146" spans="1:13" ht="15" customHeight="1" x14ac:dyDescent="0.25">
      <c r="A146" s="15"/>
      <c r="B146" s="28"/>
      <c r="C146" s="13"/>
      <c r="D146" s="13"/>
      <c r="E146" s="13"/>
      <c r="F146" s="25" t="str">
        <f t="shared" ca="1" si="7"/>
        <v/>
      </c>
      <c r="G146" s="11" t="e">
        <f ca="1">MONTH(F146)</f>
        <v>#VALUE!</v>
      </c>
      <c r="H146" s="14">
        <f t="shared" ca="1" si="8"/>
        <v>43501</v>
      </c>
      <c r="I146" s="12" t="str">
        <f t="shared" si="9"/>
        <v/>
      </c>
      <c r="J146" s="12" t="str">
        <f>IF($A146&lt;&gt;"",IF(AND($H146-$F146&gt;7,$H146-$F146&lt;31),"X",""),"")&amp;IF($L146&lt;&gt;"",IF(AND($H146-$F146&gt;7,$H146-$F146&lt;31),"",""),"")</f>
        <v/>
      </c>
      <c r="K146" s="13" t="str">
        <f>IF($A146&lt;&gt;"",IF($H146-$F146&gt;=31,"X",""),"")&amp;IF($L146&lt;&gt;"",IF($H146-$F146&gt;=31,"",""),"")</f>
        <v/>
      </c>
      <c r="L146" s="25"/>
      <c r="M146" s="31" t="str">
        <f>IF($L146&lt;&gt;"",DATEDIF($F146,$L146,"d"),"")</f>
        <v/>
      </c>
    </row>
    <row r="147" spans="1:13" ht="15" customHeight="1" x14ac:dyDescent="0.25">
      <c r="A147" s="15"/>
      <c r="B147" s="28"/>
      <c r="C147" s="13"/>
      <c r="D147" s="13"/>
      <c r="E147" s="13"/>
      <c r="F147" s="25" t="str">
        <f t="shared" ca="1" si="7"/>
        <v/>
      </c>
      <c r="G147" s="11" t="e">
        <f ca="1">MONTH(F147)</f>
        <v>#VALUE!</v>
      </c>
      <c r="H147" s="14">
        <f t="shared" ca="1" si="8"/>
        <v>43501</v>
      </c>
      <c r="I147" s="12" t="str">
        <f t="shared" si="9"/>
        <v/>
      </c>
      <c r="J147" s="12" t="str">
        <f>IF($A147&lt;&gt;"",IF(AND($H147-$F147&gt;7,$H147-$F147&lt;31),"X",""),"")&amp;IF($L147&lt;&gt;"",IF(AND($H147-$F147&gt;7,$H147-$F147&lt;31),"",""),"")</f>
        <v/>
      </c>
      <c r="K147" s="13" t="str">
        <f>IF($A147&lt;&gt;"",IF($H147-$F147&gt;=31,"X",""),"")&amp;IF($L147&lt;&gt;"",IF($H147-$F147&gt;=31,"",""),"")</f>
        <v/>
      </c>
      <c r="L147" s="25"/>
      <c r="M147" s="31" t="str">
        <f>IF($L147&lt;&gt;"",DATEDIF($F147,$L147,"d"),"")</f>
        <v/>
      </c>
    </row>
    <row r="148" spans="1:13" ht="15" customHeight="1" x14ac:dyDescent="0.25">
      <c r="A148" s="15"/>
      <c r="B148" s="28"/>
      <c r="C148" s="13"/>
      <c r="D148" s="13"/>
      <c r="E148" s="13"/>
      <c r="F148" s="25" t="str">
        <f t="shared" ca="1" si="7"/>
        <v/>
      </c>
      <c r="G148" s="11" t="e">
        <f ca="1">MONTH(F148)</f>
        <v>#VALUE!</v>
      </c>
      <c r="H148" s="14">
        <f t="shared" ca="1" si="8"/>
        <v>43501</v>
      </c>
      <c r="I148" s="12" t="str">
        <f t="shared" si="9"/>
        <v/>
      </c>
      <c r="J148" s="12" t="str">
        <f>IF($A148&lt;&gt;"",IF(AND($H148-$F148&gt;7,$H148-$F148&lt;31),"X",""),"")&amp;IF($L148&lt;&gt;"",IF(AND($H148-$F148&gt;7,$H148-$F148&lt;31),"",""),"")</f>
        <v/>
      </c>
      <c r="K148" s="13" t="str">
        <f>IF($A148&lt;&gt;"",IF($H148-$F148&gt;=31,"X",""),"")&amp;IF($L148&lt;&gt;"",IF($H148-$F148&gt;=31,"",""),"")</f>
        <v/>
      </c>
      <c r="L148" s="25"/>
      <c r="M148" s="31" t="str">
        <f>IF($L148&lt;&gt;"",DATEDIF($F148,$L148,"d"),"")</f>
        <v/>
      </c>
    </row>
    <row r="149" spans="1:13" ht="15" customHeight="1" x14ac:dyDescent="0.25">
      <c r="A149" s="15"/>
      <c r="B149" s="28"/>
      <c r="C149" s="13"/>
      <c r="D149" s="13"/>
      <c r="E149" s="13"/>
      <c r="F149" s="25" t="str">
        <f t="shared" ca="1" si="7"/>
        <v/>
      </c>
      <c r="G149" s="11" t="e">
        <f ca="1">MONTH(F149)</f>
        <v>#VALUE!</v>
      </c>
      <c r="H149" s="14">
        <f t="shared" ca="1" si="8"/>
        <v>43501</v>
      </c>
      <c r="I149" s="12" t="str">
        <f t="shared" si="9"/>
        <v/>
      </c>
      <c r="J149" s="12" t="str">
        <f>IF($A149&lt;&gt;"",IF(AND($H149-$F149&gt;7,$H149-$F149&lt;31),"X",""),"")&amp;IF($L149&lt;&gt;"",IF(AND($H149-$F149&gt;7,$H149-$F149&lt;31),"",""),"")</f>
        <v/>
      </c>
      <c r="K149" s="13" t="str">
        <f>IF($A149&lt;&gt;"",IF($H149-$F149&gt;=31,"X",""),"")&amp;IF($L149&lt;&gt;"",IF($H149-$F149&gt;=31,"",""),"")</f>
        <v/>
      </c>
      <c r="L149" s="25"/>
      <c r="M149" s="31" t="str">
        <f>IF($L149&lt;&gt;"",DATEDIF($F149,$L149,"d"),"")</f>
        <v/>
      </c>
    </row>
    <row r="150" spans="1:13" ht="15" customHeight="1" x14ac:dyDescent="0.25">
      <c r="A150" s="15"/>
      <c r="B150" s="28"/>
      <c r="C150" s="13"/>
      <c r="D150" s="13"/>
      <c r="E150" s="13"/>
      <c r="F150" s="25" t="str">
        <f t="shared" ca="1" si="7"/>
        <v/>
      </c>
      <c r="G150" s="11" t="e">
        <f ca="1">MONTH(F150)</f>
        <v>#VALUE!</v>
      </c>
      <c r="H150" s="14">
        <f t="shared" ca="1" si="8"/>
        <v>43501</v>
      </c>
      <c r="I150" s="12" t="str">
        <f t="shared" si="9"/>
        <v/>
      </c>
      <c r="J150" s="12" t="str">
        <f>IF($A150&lt;&gt;"",IF(AND($H150-$F150&gt;7,$H150-$F150&lt;31),"X",""),"")&amp;IF($L150&lt;&gt;"",IF(AND($H150-$F150&gt;7,$H150-$F150&lt;31),"",""),"")</f>
        <v/>
      </c>
      <c r="K150" s="13" t="str">
        <f>IF($A150&lt;&gt;"",IF($H150-$F150&gt;=31,"X",""),"")&amp;IF($L150&lt;&gt;"",IF($H150-$F150&gt;=31,"",""),"")</f>
        <v/>
      </c>
      <c r="L150" s="25"/>
      <c r="M150" s="31" t="str">
        <f>IF($L150&lt;&gt;"",DATEDIF($F150,$L150,"d"),"")</f>
        <v/>
      </c>
    </row>
    <row r="151" spans="1:13" ht="15" customHeight="1" x14ac:dyDescent="0.25">
      <c r="A151" s="15"/>
      <c r="B151" s="28"/>
      <c r="C151" s="13"/>
      <c r="D151" s="13"/>
      <c r="E151" s="13"/>
      <c r="F151" s="25" t="str">
        <f t="shared" ca="1" si="7"/>
        <v/>
      </c>
      <c r="G151" s="11" t="e">
        <f ca="1">MONTH(F151)</f>
        <v>#VALUE!</v>
      </c>
      <c r="H151" s="14">
        <f t="shared" ca="1" si="8"/>
        <v>43501</v>
      </c>
      <c r="I151" s="12" t="str">
        <f t="shared" si="9"/>
        <v/>
      </c>
      <c r="J151" s="12" t="str">
        <f>IF($A151&lt;&gt;"",IF(AND($H151-$F151&gt;7,$H151-$F151&lt;31),"X",""),"")&amp;IF($L151&lt;&gt;"",IF(AND($H151-$F151&gt;7,$H151-$F151&lt;31),"",""),"")</f>
        <v/>
      </c>
      <c r="K151" s="13" t="str">
        <f>IF($A151&lt;&gt;"",IF($H151-$F151&gt;=31,"X",""),"")&amp;IF($L151&lt;&gt;"",IF($H151-$F151&gt;=31,"",""),"")</f>
        <v/>
      </c>
      <c r="L151" s="25"/>
      <c r="M151" s="31" t="str">
        <f>IF($L151&lt;&gt;"",DATEDIF($F151,$L151,"d"),"")</f>
        <v/>
      </c>
    </row>
    <row r="152" spans="1:13" ht="15" customHeight="1" x14ac:dyDescent="0.25">
      <c r="A152" s="15"/>
      <c r="B152" s="28"/>
      <c r="C152" s="13"/>
      <c r="D152" s="13"/>
      <c r="E152" s="13"/>
      <c r="F152" s="25" t="str">
        <f t="shared" ca="1" si="7"/>
        <v/>
      </c>
      <c r="G152" s="11" t="e">
        <f ca="1">MONTH(F152)</f>
        <v>#VALUE!</v>
      </c>
      <c r="H152" s="14">
        <f t="shared" ca="1" si="8"/>
        <v>43501</v>
      </c>
      <c r="I152" s="12" t="str">
        <f t="shared" si="9"/>
        <v/>
      </c>
      <c r="J152" s="12" t="str">
        <f>IF($A152&lt;&gt;"",IF(AND($H152-$F152&gt;7,$H152-$F152&lt;31),"X",""),"")&amp;IF($L152&lt;&gt;"",IF(AND($H152-$F152&gt;7,$H152-$F152&lt;31),"",""),"")</f>
        <v/>
      </c>
      <c r="K152" s="13" t="str">
        <f>IF($A152&lt;&gt;"",IF($H152-$F152&gt;=31,"X",""),"")&amp;IF($L152&lt;&gt;"",IF($H152-$F152&gt;=31,"",""),"")</f>
        <v/>
      </c>
      <c r="L152" s="25"/>
      <c r="M152" s="31" t="str">
        <f>IF($L152&lt;&gt;"",DATEDIF($F152,$L152,"d"),"")</f>
        <v/>
      </c>
    </row>
    <row r="153" spans="1:13" ht="15" customHeight="1" x14ac:dyDescent="0.25">
      <c r="A153" s="15"/>
      <c r="B153" s="28"/>
      <c r="C153" s="13"/>
      <c r="D153" s="13"/>
      <c r="E153" s="13"/>
      <c r="F153" s="25" t="str">
        <f t="shared" ca="1" si="7"/>
        <v/>
      </c>
      <c r="G153" s="11" t="e">
        <f ca="1">MONTH(F153)</f>
        <v>#VALUE!</v>
      </c>
      <c r="H153" s="14">
        <f t="shared" ca="1" si="8"/>
        <v>43501</v>
      </c>
      <c r="I153" s="12" t="str">
        <f t="shared" si="9"/>
        <v/>
      </c>
      <c r="J153" s="12" t="str">
        <f>IF($A153&lt;&gt;"",IF(AND($H153-$F153&gt;7,$H153-$F153&lt;31),"X",""),"")&amp;IF($L153&lt;&gt;"",IF(AND($H153-$F153&gt;7,$H153-$F153&lt;31),"",""),"")</f>
        <v/>
      </c>
      <c r="K153" s="13" t="str">
        <f>IF($A153&lt;&gt;"",IF($H153-$F153&gt;=31,"X",""),"")&amp;IF($L153&lt;&gt;"",IF($H153-$F153&gt;=31,"",""),"")</f>
        <v/>
      </c>
      <c r="L153" s="25"/>
      <c r="M153" s="31" t="str">
        <f>IF($L153&lt;&gt;"",DATEDIF($F153,$L153,"d"),"")</f>
        <v/>
      </c>
    </row>
    <row r="154" spans="1:13" ht="15" customHeight="1" x14ac:dyDescent="0.25">
      <c r="A154" s="15"/>
      <c r="B154" s="28"/>
      <c r="C154" s="13"/>
      <c r="D154" s="13"/>
      <c r="E154" s="13"/>
      <c r="F154" s="25" t="str">
        <f t="shared" ca="1" si="7"/>
        <v/>
      </c>
      <c r="G154" s="11" t="e">
        <f ca="1">MONTH(F154)</f>
        <v>#VALUE!</v>
      </c>
      <c r="H154" s="14">
        <f t="shared" ca="1" si="8"/>
        <v>43501</v>
      </c>
      <c r="I154" s="12" t="str">
        <f t="shared" si="9"/>
        <v/>
      </c>
      <c r="J154" s="12" t="str">
        <f>IF($A154&lt;&gt;"",IF(AND($H154-$F154&gt;7,$H154-$F154&lt;31),"X",""),"")&amp;IF($L154&lt;&gt;"",IF(AND($H154-$F154&gt;7,$H154-$F154&lt;31),"",""),"")</f>
        <v/>
      </c>
      <c r="K154" s="13" t="str">
        <f>IF($A154&lt;&gt;"",IF($H154-$F154&gt;=31,"X",""),"")&amp;IF($L154&lt;&gt;"",IF($H154-$F154&gt;=31,"",""),"")</f>
        <v/>
      </c>
      <c r="L154" s="25"/>
      <c r="M154" s="31" t="str">
        <f>IF($L154&lt;&gt;"",DATEDIF($F154,$L154,"d"),"")</f>
        <v/>
      </c>
    </row>
    <row r="155" spans="1:13" ht="15" customHeight="1" x14ac:dyDescent="0.25">
      <c r="A155" s="15"/>
      <c r="B155" s="28"/>
      <c r="C155" s="13"/>
      <c r="D155" s="13"/>
      <c r="E155" s="13"/>
      <c r="F155" s="25" t="str">
        <f t="shared" ca="1" si="7"/>
        <v/>
      </c>
      <c r="G155" s="11" t="e">
        <f ca="1">MONTH(F155)</f>
        <v>#VALUE!</v>
      </c>
      <c r="H155" s="14">
        <f t="shared" ca="1" si="8"/>
        <v>43501</v>
      </c>
      <c r="I155" s="12" t="str">
        <f t="shared" si="9"/>
        <v/>
      </c>
      <c r="J155" s="12" t="str">
        <f>IF($A155&lt;&gt;"",IF(AND($H155-$F155&gt;7,$H155-$F155&lt;31),"X",""),"")&amp;IF($L155&lt;&gt;"",IF(AND($H155-$F155&gt;7,$H155-$F155&lt;31),"",""),"")</f>
        <v/>
      </c>
      <c r="K155" s="13" t="str">
        <f>IF($A155&lt;&gt;"",IF($H155-$F155&gt;=31,"X",""),"")&amp;IF($L155&lt;&gt;"",IF($H155-$F155&gt;=31,"",""),"")</f>
        <v/>
      </c>
      <c r="L155" s="25"/>
      <c r="M155" s="31" t="str">
        <f>IF($L155&lt;&gt;"",DATEDIF($F155,$L155,"d"),"")</f>
        <v/>
      </c>
    </row>
    <row r="156" spans="1:13" ht="15" customHeight="1" x14ac:dyDescent="0.25">
      <c r="A156" s="15"/>
      <c r="B156" s="28"/>
      <c r="C156" s="13"/>
      <c r="D156" s="13"/>
      <c r="E156" s="13"/>
      <c r="F156" s="25" t="str">
        <f t="shared" ca="1" si="7"/>
        <v/>
      </c>
      <c r="G156" s="11" t="e">
        <f ca="1">MONTH(F156)</f>
        <v>#VALUE!</v>
      </c>
      <c r="H156" s="14">
        <f t="shared" ca="1" si="8"/>
        <v>43501</v>
      </c>
      <c r="I156" s="12" t="str">
        <f t="shared" si="9"/>
        <v/>
      </c>
      <c r="J156" s="12" t="str">
        <f>IF($A156&lt;&gt;"",IF(AND($H156-$F156&gt;7,$H156-$F156&lt;31),"X",""),"")&amp;IF($L156&lt;&gt;"",IF(AND($H156-$F156&gt;7,$H156-$F156&lt;31),"",""),"")</f>
        <v/>
      </c>
      <c r="K156" s="13" t="str">
        <f>IF($A156&lt;&gt;"",IF($H156-$F156&gt;=31,"X",""),"")&amp;IF($L156&lt;&gt;"",IF($H156-$F156&gt;=31,"",""),"")</f>
        <v/>
      </c>
      <c r="L156" s="25"/>
      <c r="M156" s="31" t="str">
        <f>IF($L156&lt;&gt;"",DATEDIF($F156,$L156,"d"),"")</f>
        <v/>
      </c>
    </row>
    <row r="157" spans="1:13" ht="15" customHeight="1" x14ac:dyDescent="0.25">
      <c r="A157" s="15"/>
      <c r="B157" s="28"/>
      <c r="C157" s="13"/>
      <c r="D157" s="13"/>
      <c r="E157" s="13"/>
      <c r="F157" s="25" t="str">
        <f t="shared" ca="1" si="7"/>
        <v/>
      </c>
      <c r="G157" s="11" t="e">
        <f ca="1">MONTH(F157)</f>
        <v>#VALUE!</v>
      </c>
      <c r="H157" s="14">
        <f t="shared" ca="1" si="8"/>
        <v>43501</v>
      </c>
      <c r="I157" s="12" t="str">
        <f t="shared" si="9"/>
        <v/>
      </c>
      <c r="J157" s="12" t="str">
        <f>IF($A157&lt;&gt;"",IF(AND($H157-$F157&gt;7,$H157-$F157&lt;31),"X",""),"")&amp;IF($L157&lt;&gt;"",IF(AND($H157-$F157&gt;7,$H157-$F157&lt;31),"",""),"")</f>
        <v/>
      </c>
      <c r="K157" s="13" t="str">
        <f>IF($A157&lt;&gt;"",IF($H157-$F157&gt;=31,"X",""),"")&amp;IF($L157&lt;&gt;"",IF($H157-$F157&gt;=31,"",""),"")</f>
        <v/>
      </c>
      <c r="L157" s="25"/>
      <c r="M157" s="31" t="str">
        <f>IF($L157&lt;&gt;"",DATEDIF($F157,$L157,"d"),"")</f>
        <v/>
      </c>
    </row>
    <row r="158" spans="1:13" ht="15" customHeight="1" x14ac:dyDescent="0.25">
      <c r="A158" s="15"/>
      <c r="B158" s="28"/>
      <c r="C158" s="13"/>
      <c r="D158" s="13"/>
      <c r="E158" s="13"/>
      <c r="F158" s="25" t="str">
        <f t="shared" ca="1" si="7"/>
        <v/>
      </c>
      <c r="G158" s="11" t="e">
        <f ca="1">MONTH(F158)</f>
        <v>#VALUE!</v>
      </c>
      <c r="H158" s="14">
        <f t="shared" ca="1" si="8"/>
        <v>43501</v>
      </c>
      <c r="I158" s="12" t="str">
        <f t="shared" si="9"/>
        <v/>
      </c>
      <c r="J158" s="12" t="str">
        <f>IF($A158&lt;&gt;"",IF(AND($H158-$F158&gt;7,$H158-$F158&lt;31),"X",""),"")&amp;IF($L158&lt;&gt;"",IF(AND($H158-$F158&gt;7,$H158-$F158&lt;31),"",""),"")</f>
        <v/>
      </c>
      <c r="K158" s="13" t="str">
        <f>IF($A158&lt;&gt;"",IF($H158-$F158&gt;=31,"X",""),"")&amp;IF($L158&lt;&gt;"",IF($H158-$F158&gt;=31,"",""),"")</f>
        <v/>
      </c>
      <c r="L158" s="25"/>
      <c r="M158" s="31" t="str">
        <f>IF($L158&lt;&gt;"",DATEDIF($F158,$L158,"d"),"")</f>
        <v/>
      </c>
    </row>
    <row r="159" spans="1:13" ht="15" customHeight="1" x14ac:dyDescent="0.25">
      <c r="A159" s="15"/>
      <c r="B159" s="28"/>
      <c r="C159" s="13"/>
      <c r="D159" s="13"/>
      <c r="E159" s="13"/>
      <c r="F159" s="25" t="str">
        <f t="shared" ca="1" si="7"/>
        <v/>
      </c>
      <c r="G159" s="11" t="e">
        <f ca="1">MONTH(F159)</f>
        <v>#VALUE!</v>
      </c>
      <c r="H159" s="14">
        <f t="shared" ca="1" si="8"/>
        <v>43501</v>
      </c>
      <c r="I159" s="12" t="str">
        <f t="shared" si="9"/>
        <v/>
      </c>
      <c r="J159" s="12" t="str">
        <f>IF($A159&lt;&gt;"",IF(AND($H159-$F159&gt;7,$H159-$F159&lt;31),"X",""),"")&amp;IF($L159&lt;&gt;"",IF(AND($H159-$F159&gt;7,$H159-$F159&lt;31),"",""),"")</f>
        <v/>
      </c>
      <c r="K159" s="13" t="str">
        <f>IF($A159&lt;&gt;"",IF($H159-$F159&gt;=31,"X",""),"")&amp;IF($L159&lt;&gt;"",IF($H159-$F159&gt;=31,"",""),"")</f>
        <v/>
      </c>
      <c r="L159" s="25"/>
      <c r="M159" s="31" t="str">
        <f>IF($L159&lt;&gt;"",DATEDIF($F159,$L159,"d"),"")</f>
        <v/>
      </c>
    </row>
    <row r="160" spans="1:13" ht="15" customHeight="1" x14ac:dyDescent="0.25">
      <c r="A160" s="15"/>
      <c r="B160" s="28"/>
      <c r="C160" s="13"/>
      <c r="D160" s="13"/>
      <c r="E160" s="13"/>
      <c r="F160" s="25" t="str">
        <f t="shared" ca="1" si="7"/>
        <v/>
      </c>
      <c r="G160" s="11" t="e">
        <f ca="1">MONTH(F160)</f>
        <v>#VALUE!</v>
      </c>
      <c r="H160" s="14">
        <f t="shared" ca="1" si="8"/>
        <v>43501</v>
      </c>
      <c r="I160" s="12" t="str">
        <f t="shared" si="9"/>
        <v/>
      </c>
      <c r="J160" s="12" t="str">
        <f>IF($A160&lt;&gt;"",IF(AND($H160-$F160&gt;7,$H160-$F160&lt;31),"X",""),"")&amp;IF($L160&lt;&gt;"",IF(AND($H160-$F160&gt;7,$H160-$F160&lt;31),"",""),"")</f>
        <v/>
      </c>
      <c r="K160" s="13" t="str">
        <f>IF($A160&lt;&gt;"",IF($H160-$F160&gt;=31,"X",""),"")&amp;IF($L160&lt;&gt;"",IF($H160-$F160&gt;=31,"",""),"")</f>
        <v/>
      </c>
      <c r="L160" s="25"/>
      <c r="M160" s="31" t="str">
        <f>IF($L160&lt;&gt;"",DATEDIF($F160,$L160,"d"),"")</f>
        <v/>
      </c>
    </row>
    <row r="161" spans="1:13" ht="15" customHeight="1" x14ac:dyDescent="0.25">
      <c r="A161" s="15"/>
      <c r="B161" s="28"/>
      <c r="C161" s="13"/>
      <c r="D161" s="13"/>
      <c r="E161" s="13"/>
      <c r="F161" s="25" t="str">
        <f t="shared" ca="1" si="7"/>
        <v/>
      </c>
      <c r="G161" s="11" t="e">
        <f ca="1">MONTH(F161)</f>
        <v>#VALUE!</v>
      </c>
      <c r="H161" s="14">
        <f t="shared" ca="1" si="8"/>
        <v>43501</v>
      </c>
      <c r="I161" s="12" t="str">
        <f t="shared" si="9"/>
        <v/>
      </c>
      <c r="J161" s="12" t="str">
        <f>IF($A161&lt;&gt;"",IF(AND($H161-$F161&gt;7,$H161-$F161&lt;31),"X",""),"")&amp;IF($L161&lt;&gt;"",IF(AND($H161-$F161&gt;7,$H161-$F161&lt;31),"",""),"")</f>
        <v/>
      </c>
      <c r="K161" s="13" t="str">
        <f>IF($A161&lt;&gt;"",IF($H161-$F161&gt;=31,"X",""),"")&amp;IF($L161&lt;&gt;"",IF($H161-$F161&gt;=31,"",""),"")</f>
        <v/>
      </c>
      <c r="L161" s="25"/>
      <c r="M161" s="31" t="str">
        <f>IF($L161&lt;&gt;"",DATEDIF($F161,$L161,"d"),"")</f>
        <v/>
      </c>
    </row>
    <row r="162" spans="1:13" ht="15" customHeight="1" x14ac:dyDescent="0.25">
      <c r="A162" s="15"/>
      <c r="B162" s="28"/>
      <c r="C162" s="13"/>
      <c r="D162" s="13"/>
      <c r="E162" s="13"/>
      <c r="F162" s="25" t="str">
        <f t="shared" ca="1" si="7"/>
        <v/>
      </c>
      <c r="G162" s="11" t="e">
        <f ca="1">MONTH(F162)</f>
        <v>#VALUE!</v>
      </c>
      <c r="H162" s="14">
        <f t="shared" ca="1" si="8"/>
        <v>43501</v>
      </c>
      <c r="I162" s="12" t="str">
        <f t="shared" si="9"/>
        <v/>
      </c>
      <c r="J162" s="12" t="str">
        <f>IF($A162&lt;&gt;"",IF(AND($H162-$F162&gt;7,$H162-$F162&lt;31),"X",""),"")&amp;IF($L162&lt;&gt;"",IF(AND($H162-$F162&gt;7,$H162-$F162&lt;31),"",""),"")</f>
        <v/>
      </c>
      <c r="K162" s="13" t="str">
        <f>IF($A162&lt;&gt;"",IF($H162-$F162&gt;=31,"X",""),"")&amp;IF($L162&lt;&gt;"",IF($H162-$F162&gt;=31,"",""),"")</f>
        <v/>
      </c>
      <c r="L162" s="25"/>
      <c r="M162" s="31" t="str">
        <f>IF($L162&lt;&gt;"",DATEDIF($F162,$L162,"d"),"")</f>
        <v/>
      </c>
    </row>
    <row r="163" spans="1:13" ht="15" customHeight="1" x14ac:dyDescent="0.25">
      <c r="A163" s="15"/>
      <c r="B163" s="28"/>
      <c r="C163" s="13"/>
      <c r="D163" s="13"/>
      <c r="E163" s="13"/>
      <c r="F163" s="25" t="str">
        <f t="shared" ca="1" si="7"/>
        <v/>
      </c>
      <c r="G163" s="11" t="e">
        <f ca="1">MONTH(F163)</f>
        <v>#VALUE!</v>
      </c>
      <c r="H163" s="14">
        <f t="shared" ca="1" si="8"/>
        <v>43501</v>
      </c>
      <c r="I163" s="12" t="str">
        <f t="shared" si="9"/>
        <v/>
      </c>
      <c r="J163" s="12" t="str">
        <f>IF($A163&lt;&gt;"",IF(AND($H163-$F163&gt;7,$H163-$F163&lt;31),"X",""),"")&amp;IF($L163&lt;&gt;"",IF(AND($H163-$F163&gt;7,$H163-$F163&lt;31),"",""),"")</f>
        <v/>
      </c>
      <c r="K163" s="13" t="str">
        <f>IF($A163&lt;&gt;"",IF($H163-$F163&gt;=31,"X",""),"")&amp;IF($L163&lt;&gt;"",IF($H163-$F163&gt;=31,"",""),"")</f>
        <v/>
      </c>
      <c r="L163" s="25"/>
      <c r="M163" s="31" t="str">
        <f>IF($L163&lt;&gt;"",DATEDIF($F163,$L163,"d"),"")</f>
        <v/>
      </c>
    </row>
    <row r="164" spans="1:13" ht="15" customHeight="1" x14ac:dyDescent="0.25">
      <c r="A164" s="15"/>
      <c r="B164" s="28"/>
      <c r="C164" s="13"/>
      <c r="D164" s="13"/>
      <c r="E164" s="13"/>
      <c r="F164" s="25" t="str">
        <f t="shared" ca="1" si="7"/>
        <v/>
      </c>
      <c r="G164" s="11" t="e">
        <f ca="1">MONTH(F164)</f>
        <v>#VALUE!</v>
      </c>
      <c r="H164" s="14">
        <f t="shared" ca="1" si="8"/>
        <v>43501</v>
      </c>
      <c r="I164" s="12" t="str">
        <f t="shared" si="9"/>
        <v/>
      </c>
      <c r="J164" s="12" t="str">
        <f>IF($A164&lt;&gt;"",IF(AND($H164-$F164&gt;7,$H164-$F164&lt;31),"X",""),"")&amp;IF($L164&lt;&gt;"",IF(AND($H164-$F164&gt;7,$H164-$F164&lt;31),"",""),"")</f>
        <v/>
      </c>
      <c r="K164" s="13" t="str">
        <f>IF($A164&lt;&gt;"",IF($H164-$F164&gt;=31,"X",""),"")&amp;IF($L164&lt;&gt;"",IF($H164-$F164&gt;=31,"",""),"")</f>
        <v/>
      </c>
      <c r="L164" s="25"/>
      <c r="M164" s="31" t="str">
        <f>IF($L164&lt;&gt;"",DATEDIF($F164,$L164,"d"),"")</f>
        <v/>
      </c>
    </row>
    <row r="165" spans="1:13" ht="15" customHeight="1" x14ac:dyDescent="0.25">
      <c r="A165" s="15"/>
      <c r="B165" s="28"/>
      <c r="C165" s="13"/>
      <c r="D165" s="13"/>
      <c r="E165" s="13"/>
      <c r="F165" s="25" t="str">
        <f t="shared" ca="1" si="7"/>
        <v/>
      </c>
      <c r="G165" s="11" t="e">
        <f ca="1">MONTH(F165)</f>
        <v>#VALUE!</v>
      </c>
      <c r="H165" s="14">
        <f t="shared" ca="1" si="8"/>
        <v>43501</v>
      </c>
      <c r="I165" s="12" t="str">
        <f t="shared" si="9"/>
        <v/>
      </c>
      <c r="J165" s="12" t="str">
        <f>IF($A165&lt;&gt;"",IF(AND($H165-$F165&gt;7,$H165-$F165&lt;31),"X",""),"")&amp;IF($L165&lt;&gt;"",IF(AND($H165-$F165&gt;7,$H165-$F165&lt;31),"",""),"")</f>
        <v/>
      </c>
      <c r="K165" s="13" t="str">
        <f>IF($A165&lt;&gt;"",IF($H165-$F165&gt;=31,"X",""),"")&amp;IF($L165&lt;&gt;"",IF($H165-$F165&gt;=31,"",""),"")</f>
        <v/>
      </c>
      <c r="L165" s="25"/>
      <c r="M165" s="31" t="str">
        <f>IF($L165&lt;&gt;"",DATEDIF($F165,$L165,"d"),"")</f>
        <v/>
      </c>
    </row>
    <row r="166" spans="1:13" ht="15" customHeight="1" x14ac:dyDescent="0.25">
      <c r="A166" s="15"/>
      <c r="B166" s="28"/>
      <c r="C166" s="13"/>
      <c r="D166" s="13"/>
      <c r="E166" s="13"/>
      <c r="F166" s="25" t="str">
        <f t="shared" ca="1" si="7"/>
        <v/>
      </c>
      <c r="G166" s="11" t="e">
        <f ca="1">MONTH(F166)</f>
        <v>#VALUE!</v>
      </c>
      <c r="H166" s="14">
        <f t="shared" ca="1" si="8"/>
        <v>43501</v>
      </c>
      <c r="I166" s="12" t="str">
        <f t="shared" si="9"/>
        <v/>
      </c>
      <c r="J166" s="12" t="str">
        <f>IF($A166&lt;&gt;"",IF(AND($H166-$F166&gt;7,$H166-$F166&lt;31),"X",""),"")&amp;IF($L166&lt;&gt;"",IF(AND($H166-$F166&gt;7,$H166-$F166&lt;31),"",""),"")</f>
        <v/>
      </c>
      <c r="K166" s="13" t="str">
        <f>IF($A166&lt;&gt;"",IF($H166-$F166&gt;=31,"X",""),"")&amp;IF($L166&lt;&gt;"",IF($H166-$F166&gt;=31,"",""),"")</f>
        <v/>
      </c>
      <c r="L166" s="25"/>
      <c r="M166" s="31" t="str">
        <f>IF($L166&lt;&gt;"",DATEDIF($F166,$L166,"d"),"")</f>
        <v/>
      </c>
    </row>
    <row r="167" spans="1:13" ht="15" customHeight="1" x14ac:dyDescent="0.25">
      <c r="A167" s="15"/>
      <c r="B167" s="28"/>
      <c r="C167" s="13"/>
      <c r="D167" s="13"/>
      <c r="E167" s="13"/>
      <c r="F167" s="25" t="str">
        <f t="shared" ca="1" si="7"/>
        <v/>
      </c>
      <c r="G167" s="11" t="e">
        <f ca="1">MONTH(F167)</f>
        <v>#VALUE!</v>
      </c>
      <c r="H167" s="14">
        <f t="shared" ca="1" si="8"/>
        <v>43501</v>
      </c>
      <c r="I167" s="12" t="str">
        <f t="shared" si="9"/>
        <v/>
      </c>
      <c r="J167" s="12" t="str">
        <f>IF($A167&lt;&gt;"",IF(AND($H167-$F167&gt;7,$H167-$F167&lt;31),"X",""),"")&amp;IF($L167&lt;&gt;"",IF(AND($H167-$F167&gt;7,$H167-$F167&lt;31),"",""),"")</f>
        <v/>
      </c>
      <c r="K167" s="13" t="str">
        <f>IF($A167&lt;&gt;"",IF($H167-$F167&gt;=31,"X",""),"")&amp;IF($L167&lt;&gt;"",IF($H167-$F167&gt;=31,"",""),"")</f>
        <v/>
      </c>
      <c r="L167" s="25"/>
      <c r="M167" s="31" t="str">
        <f>IF($L167&lt;&gt;"",DATEDIF($F167,$L167,"d"),"")</f>
        <v/>
      </c>
    </row>
    <row r="168" spans="1:13" ht="15" customHeight="1" x14ac:dyDescent="0.25">
      <c r="A168" s="15"/>
      <c r="B168" s="28"/>
      <c r="C168" s="13"/>
      <c r="D168" s="13"/>
      <c r="E168" s="13"/>
      <c r="F168" s="25" t="str">
        <f t="shared" ca="1" si="7"/>
        <v/>
      </c>
      <c r="G168" s="11" t="e">
        <f ca="1">MONTH(F168)</f>
        <v>#VALUE!</v>
      </c>
      <c r="H168" s="14">
        <f t="shared" ca="1" si="8"/>
        <v>43501</v>
      </c>
      <c r="I168" s="12" t="str">
        <f t="shared" si="9"/>
        <v/>
      </c>
      <c r="J168" s="12" t="str">
        <f>IF($A168&lt;&gt;"",IF(AND($H168-$F168&gt;7,$H168-$F168&lt;31),"X",""),"")&amp;IF($L168&lt;&gt;"",IF(AND($H168-$F168&gt;7,$H168-$F168&lt;31),"",""),"")</f>
        <v/>
      </c>
      <c r="K168" s="13" t="str">
        <f>IF($A168&lt;&gt;"",IF($H168-$F168&gt;=31,"X",""),"")&amp;IF($L168&lt;&gt;"",IF($H168-$F168&gt;=31,"",""),"")</f>
        <v/>
      </c>
      <c r="L168" s="25"/>
      <c r="M168" s="31" t="str">
        <f>IF($L168&lt;&gt;"",DATEDIF($F168,$L168,"d"),"")</f>
        <v/>
      </c>
    </row>
    <row r="169" spans="1:13" ht="15" customHeight="1" x14ac:dyDescent="0.25">
      <c r="A169" s="15"/>
      <c r="B169" s="28"/>
      <c r="C169" s="13"/>
      <c r="D169" s="13"/>
      <c r="E169" s="13"/>
      <c r="F169" s="25" t="str">
        <f t="shared" ca="1" si="7"/>
        <v/>
      </c>
      <c r="G169" s="11" t="e">
        <f ca="1">MONTH(F169)</f>
        <v>#VALUE!</v>
      </c>
      <c r="H169" s="14">
        <f t="shared" ca="1" si="8"/>
        <v>43501</v>
      </c>
      <c r="I169" s="12" t="str">
        <f t="shared" si="9"/>
        <v/>
      </c>
      <c r="J169" s="12" t="str">
        <f>IF($A169&lt;&gt;"",IF(AND($H169-$F169&gt;7,$H169-$F169&lt;31),"X",""),"")&amp;IF($L169&lt;&gt;"",IF(AND($H169-$F169&gt;7,$H169-$F169&lt;31),"",""),"")</f>
        <v/>
      </c>
      <c r="K169" s="13" t="str">
        <f>IF($A169&lt;&gt;"",IF($H169-$F169&gt;=31,"X",""),"")&amp;IF($L169&lt;&gt;"",IF($H169-$F169&gt;=31,"",""),"")</f>
        <v/>
      </c>
      <c r="L169" s="25"/>
      <c r="M169" s="31" t="str">
        <f>IF($L169&lt;&gt;"",DATEDIF($F169,$L169,"d"),"")</f>
        <v/>
      </c>
    </row>
    <row r="170" spans="1:13" ht="15" customHeight="1" x14ac:dyDescent="0.25">
      <c r="A170" s="15"/>
      <c r="B170" s="28"/>
      <c r="C170" s="13"/>
      <c r="D170" s="13"/>
      <c r="E170" s="13"/>
      <c r="F170" s="25" t="str">
        <f t="shared" ca="1" si="7"/>
        <v/>
      </c>
      <c r="G170" s="11" t="e">
        <f ca="1">MONTH(F170)</f>
        <v>#VALUE!</v>
      </c>
      <c r="H170" s="14">
        <f t="shared" ca="1" si="8"/>
        <v>43501</v>
      </c>
      <c r="I170" s="12" t="str">
        <f t="shared" si="9"/>
        <v/>
      </c>
      <c r="J170" s="12" t="str">
        <f>IF($A170&lt;&gt;"",IF(AND($H170-$F170&gt;7,$H170-$F170&lt;31),"X",""),"")&amp;IF($L170&lt;&gt;"",IF(AND($H170-$F170&gt;7,$H170-$F170&lt;31),"",""),"")</f>
        <v/>
      </c>
      <c r="K170" s="13" t="str">
        <f>IF($A170&lt;&gt;"",IF($H170-$F170&gt;=31,"X",""),"")&amp;IF($L170&lt;&gt;"",IF($H170-$F170&gt;=31,"",""),"")</f>
        <v/>
      </c>
      <c r="L170" s="25"/>
      <c r="M170" s="31" t="str">
        <f>IF($L170&lt;&gt;"",DATEDIF($F170,$L170,"d"),"")</f>
        <v/>
      </c>
    </row>
    <row r="171" spans="1:13" ht="15" customHeight="1" x14ac:dyDescent="0.25">
      <c r="A171" s="15"/>
      <c r="B171" s="28"/>
      <c r="C171" s="13"/>
      <c r="D171" s="13"/>
      <c r="E171" s="13"/>
      <c r="F171" s="25" t="str">
        <f t="shared" ca="1" si="7"/>
        <v/>
      </c>
      <c r="G171" s="11" t="e">
        <f ca="1">MONTH(F171)</f>
        <v>#VALUE!</v>
      </c>
      <c r="H171" s="14">
        <f t="shared" ca="1" si="8"/>
        <v>43501</v>
      </c>
      <c r="I171" s="12" t="str">
        <f t="shared" si="9"/>
        <v/>
      </c>
      <c r="J171" s="12" t="str">
        <f>IF($A171&lt;&gt;"",IF(AND($H171-$F171&gt;7,$H171-$F171&lt;31),"X",""),"")&amp;IF($L171&lt;&gt;"",IF(AND($H171-$F171&gt;7,$H171-$F171&lt;31),"",""),"")</f>
        <v/>
      </c>
      <c r="K171" s="13" t="str">
        <f>IF($A171&lt;&gt;"",IF($H171-$F171&gt;=31,"X",""),"")&amp;IF($L171&lt;&gt;"",IF($H171-$F171&gt;=31,"",""),"")</f>
        <v/>
      </c>
      <c r="L171" s="25"/>
      <c r="M171" s="31" t="str">
        <f>IF($L171&lt;&gt;"",DATEDIF($F171,$L171,"d"),"")</f>
        <v/>
      </c>
    </row>
    <row r="172" spans="1:13" ht="15" customHeight="1" x14ac:dyDescent="0.25">
      <c r="A172" s="15"/>
      <c r="B172" s="28"/>
      <c r="C172" s="13"/>
      <c r="D172" s="13"/>
      <c r="E172" s="13"/>
      <c r="F172" s="25" t="str">
        <f t="shared" ca="1" si="7"/>
        <v/>
      </c>
      <c r="G172" s="11" t="e">
        <f ca="1">MONTH(F172)</f>
        <v>#VALUE!</v>
      </c>
      <c r="H172" s="14">
        <f t="shared" ca="1" si="8"/>
        <v>43501</v>
      </c>
      <c r="I172" s="12" t="str">
        <f t="shared" si="9"/>
        <v/>
      </c>
      <c r="J172" s="12" t="str">
        <f>IF($A172&lt;&gt;"",IF(AND($H172-$F172&gt;7,$H172-$F172&lt;31),"X",""),"")&amp;IF($L172&lt;&gt;"",IF(AND($H172-$F172&gt;7,$H172-$F172&lt;31),"",""),"")</f>
        <v/>
      </c>
      <c r="K172" s="13" t="str">
        <f>IF($A172&lt;&gt;"",IF($H172-$F172&gt;=31,"X",""),"")&amp;IF($L172&lt;&gt;"",IF($H172-$F172&gt;=31,"",""),"")</f>
        <v/>
      </c>
      <c r="L172" s="25"/>
      <c r="M172" s="31" t="str">
        <f>IF($L172&lt;&gt;"",DATEDIF($F172,$L172,"d"),"")</f>
        <v/>
      </c>
    </row>
    <row r="173" spans="1:13" ht="15" customHeight="1" x14ac:dyDescent="0.25">
      <c r="A173" s="15"/>
      <c r="B173" s="28"/>
      <c r="C173" s="13"/>
      <c r="D173" s="13"/>
      <c r="E173" s="13"/>
      <c r="F173" s="25" t="str">
        <f t="shared" ca="1" si="7"/>
        <v/>
      </c>
      <c r="G173" s="11" t="e">
        <f ca="1">MONTH(F173)</f>
        <v>#VALUE!</v>
      </c>
      <c r="H173" s="14">
        <f t="shared" ca="1" si="8"/>
        <v>43501</v>
      </c>
      <c r="I173" s="12" t="str">
        <f t="shared" si="9"/>
        <v/>
      </c>
      <c r="J173" s="12" t="str">
        <f>IF($A173&lt;&gt;"",IF(AND($H173-$F173&gt;7,$H173-$F173&lt;31),"X",""),"")&amp;IF($L173&lt;&gt;"",IF(AND($H173-$F173&gt;7,$H173-$F173&lt;31),"",""),"")</f>
        <v/>
      </c>
      <c r="K173" s="13" t="str">
        <f>IF($A173&lt;&gt;"",IF($H173-$F173&gt;=31,"X",""),"")&amp;IF($L173&lt;&gt;"",IF($H173-$F173&gt;=31,"",""),"")</f>
        <v/>
      </c>
      <c r="L173" s="25"/>
      <c r="M173" s="31" t="str">
        <f>IF($L173&lt;&gt;"",DATEDIF($F173,$L173,"d"),"")</f>
        <v/>
      </c>
    </row>
    <row r="174" spans="1:13" ht="15" customHeight="1" x14ac:dyDescent="0.25">
      <c r="A174" s="15"/>
      <c r="B174" s="28"/>
      <c r="C174" s="13"/>
      <c r="D174" s="13"/>
      <c r="E174" s="13"/>
      <c r="F174" s="25" t="str">
        <f t="shared" ca="1" si="7"/>
        <v/>
      </c>
      <c r="G174" s="11" t="e">
        <f ca="1">MONTH(F174)</f>
        <v>#VALUE!</v>
      </c>
      <c r="H174" s="14">
        <f t="shared" ca="1" si="8"/>
        <v>43501</v>
      </c>
      <c r="I174" s="12" t="str">
        <f t="shared" si="9"/>
        <v/>
      </c>
      <c r="J174" s="12" t="str">
        <f>IF($A174&lt;&gt;"",IF(AND($H174-$F174&gt;7,$H174-$F174&lt;31),"X",""),"")&amp;IF($L174&lt;&gt;"",IF(AND($H174-$F174&gt;7,$H174-$F174&lt;31),"",""),"")</f>
        <v/>
      </c>
      <c r="K174" s="13" t="str">
        <f>IF($A174&lt;&gt;"",IF($H174-$F174&gt;=31,"X",""),"")&amp;IF($L174&lt;&gt;"",IF($H174-$F174&gt;=31,"",""),"")</f>
        <v/>
      </c>
      <c r="L174" s="25"/>
      <c r="M174" s="31" t="str">
        <f>IF($L174&lt;&gt;"",DATEDIF($F174,$L174,"d"),"")</f>
        <v/>
      </c>
    </row>
    <row r="175" spans="1:13" ht="15" customHeight="1" x14ac:dyDescent="0.25">
      <c r="A175" s="15"/>
      <c r="B175" s="28"/>
      <c r="C175" s="13"/>
      <c r="D175" s="13"/>
      <c r="E175" s="13"/>
      <c r="F175" s="25" t="str">
        <f t="shared" ca="1" si="7"/>
        <v/>
      </c>
      <c r="G175" s="11" t="e">
        <f ca="1">MONTH(F175)</f>
        <v>#VALUE!</v>
      </c>
      <c r="H175" s="14">
        <f t="shared" ca="1" si="8"/>
        <v>43501</v>
      </c>
      <c r="I175" s="12" t="str">
        <f t="shared" si="9"/>
        <v/>
      </c>
      <c r="J175" s="12" t="str">
        <f>IF($A175&lt;&gt;"",IF(AND($H175-$F175&gt;7,$H175-$F175&lt;31),"X",""),"")&amp;IF($L175&lt;&gt;"",IF(AND($H175-$F175&gt;7,$H175-$F175&lt;31),"",""),"")</f>
        <v/>
      </c>
      <c r="K175" s="13" t="str">
        <f>IF($A175&lt;&gt;"",IF($H175-$F175&gt;=31,"X",""),"")&amp;IF($L175&lt;&gt;"",IF($H175-$F175&gt;=31,"",""),"")</f>
        <v/>
      </c>
      <c r="L175" s="25"/>
      <c r="M175" s="31" t="str">
        <f>IF($L175&lt;&gt;"",DATEDIF($F175,$L175,"d"),"")</f>
        <v/>
      </c>
    </row>
    <row r="176" spans="1:13" ht="15" customHeight="1" x14ac:dyDescent="0.25">
      <c r="A176" s="15"/>
      <c r="B176" s="28"/>
      <c r="C176" s="13"/>
      <c r="D176" s="13"/>
      <c r="E176" s="13"/>
      <c r="F176" s="25" t="str">
        <f t="shared" ca="1" si="7"/>
        <v/>
      </c>
      <c r="G176" s="11" t="e">
        <f ca="1">MONTH(F176)</f>
        <v>#VALUE!</v>
      </c>
      <c r="H176" s="14">
        <f t="shared" ca="1" si="8"/>
        <v>43501</v>
      </c>
      <c r="I176" s="12" t="str">
        <f t="shared" si="9"/>
        <v/>
      </c>
      <c r="J176" s="12" t="str">
        <f>IF($A176&lt;&gt;"",IF(AND($H176-$F176&gt;7,$H176-$F176&lt;31),"X",""),"")&amp;IF($L176&lt;&gt;"",IF(AND($H176-$F176&gt;7,$H176-$F176&lt;31),"",""),"")</f>
        <v/>
      </c>
      <c r="K176" s="13" t="str">
        <f>IF($A176&lt;&gt;"",IF($H176-$F176&gt;=31,"X",""),"")&amp;IF($L176&lt;&gt;"",IF($H176-$F176&gt;=31,"",""),"")</f>
        <v/>
      </c>
      <c r="L176" s="25"/>
      <c r="M176" s="31" t="str">
        <f>IF($L176&lt;&gt;"",DATEDIF($F176,$L176,"d"),"")</f>
        <v/>
      </c>
    </row>
    <row r="177" spans="1:13" ht="15" customHeight="1" x14ac:dyDescent="0.25">
      <c r="A177" s="15"/>
      <c r="B177" s="28"/>
      <c r="C177" s="13"/>
      <c r="D177" s="13"/>
      <c r="E177" s="13"/>
      <c r="F177" s="25" t="str">
        <f t="shared" ca="1" si="7"/>
        <v/>
      </c>
      <c r="G177" s="11" t="e">
        <f ca="1">MONTH(F177)</f>
        <v>#VALUE!</v>
      </c>
      <c r="H177" s="14">
        <f t="shared" ca="1" si="8"/>
        <v>43501</v>
      </c>
      <c r="I177" s="12" t="str">
        <f t="shared" si="9"/>
        <v/>
      </c>
      <c r="J177" s="12" t="str">
        <f>IF($A177&lt;&gt;"",IF(AND($H177-$F177&gt;7,$H177-$F177&lt;31),"X",""),"")&amp;IF($L177&lt;&gt;"",IF(AND($H177-$F177&gt;7,$H177-$F177&lt;31),"",""),"")</f>
        <v/>
      </c>
      <c r="K177" s="13" t="str">
        <f>IF($A177&lt;&gt;"",IF($H177-$F177&gt;=31,"X",""),"")&amp;IF($L177&lt;&gt;"",IF($H177-$F177&gt;=31,"",""),"")</f>
        <v/>
      </c>
      <c r="L177" s="25"/>
      <c r="M177" s="31" t="str">
        <f>IF($L177&lt;&gt;"",DATEDIF($F177,$L177,"d"),"")</f>
        <v/>
      </c>
    </row>
    <row r="178" spans="1:13" ht="15" customHeight="1" x14ac:dyDescent="0.25">
      <c r="A178" s="15"/>
      <c r="B178" s="28"/>
      <c r="C178" s="13"/>
      <c r="D178" s="13"/>
      <c r="E178" s="13"/>
      <c r="F178" s="25" t="str">
        <f t="shared" ca="1" si="7"/>
        <v/>
      </c>
      <c r="G178" s="11" t="e">
        <f ca="1">MONTH(F178)</f>
        <v>#VALUE!</v>
      </c>
      <c r="H178" s="14">
        <f t="shared" ca="1" si="8"/>
        <v>43501</v>
      </c>
      <c r="I178" s="12" t="str">
        <f t="shared" si="9"/>
        <v/>
      </c>
      <c r="J178" s="12" t="str">
        <f>IF($A178&lt;&gt;"",IF(AND($H178-$F178&gt;7,$H178-$F178&lt;31),"X",""),"")&amp;IF($L178&lt;&gt;"",IF(AND($H178-$F178&gt;7,$H178-$F178&lt;31),"",""),"")</f>
        <v/>
      </c>
      <c r="K178" s="13" t="str">
        <f>IF($A178&lt;&gt;"",IF($H178-$F178&gt;=31,"X",""),"")&amp;IF($L178&lt;&gt;"",IF($H178-$F178&gt;=31,"",""),"")</f>
        <v/>
      </c>
      <c r="L178" s="25"/>
      <c r="M178" s="31" t="str">
        <f>IF($L178&lt;&gt;"",DATEDIF($F178,$L178,"d"),"")</f>
        <v/>
      </c>
    </row>
    <row r="179" spans="1:13" ht="15" customHeight="1" x14ac:dyDescent="0.25">
      <c r="A179" s="15"/>
      <c r="B179" s="28"/>
      <c r="C179" s="13"/>
      <c r="D179" s="13"/>
      <c r="E179" s="13"/>
      <c r="F179" s="25" t="str">
        <f t="shared" ca="1" si="7"/>
        <v/>
      </c>
      <c r="G179" s="11" t="e">
        <f ca="1">MONTH(F179)</f>
        <v>#VALUE!</v>
      </c>
      <c r="H179" s="14">
        <f t="shared" ca="1" si="8"/>
        <v>43501</v>
      </c>
      <c r="I179" s="12" t="str">
        <f t="shared" si="9"/>
        <v/>
      </c>
      <c r="J179" s="12" t="str">
        <f>IF($A179&lt;&gt;"",IF(AND($H179-$F179&gt;7,$H179-$F179&lt;31),"X",""),"")&amp;IF($L179&lt;&gt;"",IF(AND($H179-$F179&gt;7,$H179-$F179&lt;31),"",""),"")</f>
        <v/>
      </c>
      <c r="K179" s="13" t="str">
        <f>IF($A179&lt;&gt;"",IF($H179-$F179&gt;=31,"X",""),"")&amp;IF($L179&lt;&gt;"",IF($H179-$F179&gt;=31,"",""),"")</f>
        <v/>
      </c>
      <c r="L179" s="25"/>
      <c r="M179" s="31" t="str">
        <f>IF($L179&lt;&gt;"",DATEDIF($F179,$L179,"d"),"")</f>
        <v/>
      </c>
    </row>
    <row r="180" spans="1:13" ht="15" customHeight="1" x14ac:dyDescent="0.25">
      <c r="A180" s="15"/>
      <c r="B180" s="28"/>
      <c r="C180" s="13"/>
      <c r="D180" s="13"/>
      <c r="E180" s="13"/>
      <c r="F180" s="25" t="str">
        <f t="shared" ca="1" si="7"/>
        <v/>
      </c>
      <c r="G180" s="11" t="e">
        <f ca="1">MONTH(F180)</f>
        <v>#VALUE!</v>
      </c>
      <c r="H180" s="14">
        <f t="shared" ca="1" si="8"/>
        <v>43501</v>
      </c>
      <c r="I180" s="12" t="str">
        <f t="shared" si="9"/>
        <v/>
      </c>
      <c r="J180" s="12" t="str">
        <f>IF($A180&lt;&gt;"",IF(AND($H180-$F180&gt;7,$H180-$F180&lt;31),"X",""),"")&amp;IF($L180&lt;&gt;"",IF(AND($H180-$F180&gt;7,$H180-$F180&lt;31),"",""),"")</f>
        <v/>
      </c>
      <c r="K180" s="13" t="str">
        <f>IF($A180&lt;&gt;"",IF($H180-$F180&gt;=31,"X",""),"")&amp;IF($L180&lt;&gt;"",IF($H180-$F180&gt;=31,"",""),"")</f>
        <v/>
      </c>
      <c r="L180" s="25"/>
      <c r="M180" s="31" t="str">
        <f>IF($L180&lt;&gt;"",DATEDIF($F180,$L180,"d"),"")</f>
        <v/>
      </c>
    </row>
    <row r="181" spans="1:13" ht="15" customHeight="1" x14ac:dyDescent="0.25">
      <c r="A181" s="15"/>
      <c r="B181" s="28"/>
      <c r="C181" s="13"/>
      <c r="D181" s="13"/>
      <c r="E181" s="13"/>
      <c r="F181" s="25" t="str">
        <f t="shared" ca="1" si="7"/>
        <v/>
      </c>
      <c r="G181" s="11" t="e">
        <f ca="1">MONTH(F181)</f>
        <v>#VALUE!</v>
      </c>
      <c r="H181" s="14">
        <f t="shared" ca="1" si="8"/>
        <v>43501</v>
      </c>
      <c r="I181" s="12" t="str">
        <f t="shared" si="9"/>
        <v/>
      </c>
      <c r="J181" s="12" t="str">
        <f>IF($A181&lt;&gt;"",IF(AND($H181-$F181&gt;7,$H181-$F181&lt;31),"X",""),"")&amp;IF($L181&lt;&gt;"",IF(AND($H181-$F181&gt;7,$H181-$F181&lt;31),"",""),"")</f>
        <v/>
      </c>
      <c r="K181" s="13" t="str">
        <f>IF($A181&lt;&gt;"",IF($H181-$F181&gt;=31,"X",""),"")&amp;IF($L181&lt;&gt;"",IF($H181-$F181&gt;=31,"",""),"")</f>
        <v/>
      </c>
      <c r="L181" s="25"/>
      <c r="M181" s="31" t="str">
        <f>IF($L181&lt;&gt;"",DATEDIF($F181,$L181,"d"),"")</f>
        <v/>
      </c>
    </row>
    <row r="182" spans="1:13" ht="15" customHeight="1" x14ac:dyDescent="0.25">
      <c r="A182" s="15"/>
      <c r="B182" s="28"/>
      <c r="C182" s="13"/>
      <c r="D182" s="13"/>
      <c r="E182" s="13"/>
      <c r="F182" s="25" t="str">
        <f t="shared" ca="1" si="7"/>
        <v/>
      </c>
      <c r="G182" s="11" t="e">
        <f ca="1">MONTH(F182)</f>
        <v>#VALUE!</v>
      </c>
      <c r="H182" s="14">
        <f t="shared" ca="1" si="8"/>
        <v>43501</v>
      </c>
      <c r="I182" s="12" t="str">
        <f t="shared" si="9"/>
        <v/>
      </c>
      <c r="J182" s="12" t="str">
        <f>IF($A182&lt;&gt;"",IF(AND($H182-$F182&gt;7,$H182-$F182&lt;31),"X",""),"")&amp;IF($L182&lt;&gt;"",IF(AND($H182-$F182&gt;7,$H182-$F182&lt;31),"",""),"")</f>
        <v/>
      </c>
      <c r="K182" s="13" t="str">
        <f>IF($A182&lt;&gt;"",IF($H182-$F182&gt;=31,"X",""),"")&amp;IF($L182&lt;&gt;"",IF($H182-$F182&gt;=31,"",""),"")</f>
        <v/>
      </c>
      <c r="L182" s="25"/>
      <c r="M182" s="31" t="str">
        <f>IF($L182&lt;&gt;"",DATEDIF($F182,$L182,"d"),"")</f>
        <v/>
      </c>
    </row>
    <row r="183" spans="1:13" ht="15" customHeight="1" x14ac:dyDescent="0.25">
      <c r="A183" s="15"/>
      <c r="B183" s="28"/>
      <c r="C183" s="13"/>
      <c r="D183" s="13"/>
      <c r="E183" s="13"/>
      <c r="F183" s="25" t="str">
        <f t="shared" ca="1" si="7"/>
        <v/>
      </c>
      <c r="G183" s="11" t="e">
        <f ca="1">MONTH(F183)</f>
        <v>#VALUE!</v>
      </c>
      <c r="H183" s="14">
        <f t="shared" ca="1" si="8"/>
        <v>43501</v>
      </c>
      <c r="I183" s="12" t="str">
        <f t="shared" si="9"/>
        <v/>
      </c>
      <c r="J183" s="12" t="str">
        <f>IF($A183&lt;&gt;"",IF(AND($H183-$F183&gt;7,$H183-$F183&lt;31),"X",""),"")&amp;IF($L183&lt;&gt;"",IF(AND($H183-$F183&gt;7,$H183-$F183&lt;31),"",""),"")</f>
        <v/>
      </c>
      <c r="K183" s="13" t="str">
        <f>IF($A183&lt;&gt;"",IF($H183-$F183&gt;=31,"X",""),"")&amp;IF($L183&lt;&gt;"",IF($H183-$F183&gt;=31,"",""),"")</f>
        <v/>
      </c>
      <c r="L183" s="25"/>
      <c r="M183" s="31" t="str">
        <f>IF($L183&lt;&gt;"",DATEDIF($F183,$L183,"d"),"")</f>
        <v/>
      </c>
    </row>
    <row r="184" spans="1:13" ht="15" customHeight="1" x14ac:dyDescent="0.25">
      <c r="A184" s="15"/>
      <c r="B184" s="28"/>
      <c r="C184" s="13"/>
      <c r="D184" s="13"/>
      <c r="E184" s="13"/>
      <c r="F184" s="25" t="str">
        <f t="shared" ca="1" si="7"/>
        <v/>
      </c>
      <c r="G184" s="11" t="e">
        <f ca="1">MONTH(F184)</f>
        <v>#VALUE!</v>
      </c>
      <c r="H184" s="14">
        <f t="shared" ca="1" si="8"/>
        <v>43501</v>
      </c>
      <c r="I184" s="12" t="str">
        <f t="shared" si="9"/>
        <v/>
      </c>
      <c r="J184" s="12" t="str">
        <f>IF($A184&lt;&gt;"",IF(AND($H184-$F184&gt;7,$H184-$F184&lt;31),"X",""),"")&amp;IF($L184&lt;&gt;"",IF(AND($H184-$F184&gt;7,$H184-$F184&lt;31),"",""),"")</f>
        <v/>
      </c>
      <c r="K184" s="13" t="str">
        <f>IF($A184&lt;&gt;"",IF($H184-$F184&gt;=31,"X",""),"")&amp;IF($L184&lt;&gt;"",IF($H184-$F184&gt;=31,"",""),"")</f>
        <v/>
      </c>
      <c r="L184" s="25"/>
      <c r="M184" s="31" t="str">
        <f>IF($L184&lt;&gt;"",DATEDIF($F184,$L184,"d"),"")</f>
        <v/>
      </c>
    </row>
    <row r="185" spans="1:13" ht="15" customHeight="1" x14ac:dyDescent="0.25">
      <c r="A185" s="15"/>
      <c r="B185" s="28"/>
      <c r="C185" s="13"/>
      <c r="D185" s="13"/>
      <c r="E185" s="13"/>
      <c r="F185" s="25" t="str">
        <f t="shared" ca="1" si="7"/>
        <v/>
      </c>
      <c r="G185" s="11" t="e">
        <f ca="1">MONTH(F185)</f>
        <v>#VALUE!</v>
      </c>
      <c r="H185" s="14">
        <f t="shared" ca="1" si="8"/>
        <v>43501</v>
      </c>
      <c r="I185" s="12" t="str">
        <f t="shared" si="9"/>
        <v/>
      </c>
      <c r="J185" s="12" t="str">
        <f>IF($A185&lt;&gt;"",IF(AND($H185-$F185&gt;7,$H185-$F185&lt;31),"X",""),"")&amp;IF($L185&lt;&gt;"",IF(AND($H185-$F185&gt;7,$H185-$F185&lt;31),"",""),"")</f>
        <v/>
      </c>
      <c r="K185" s="13" t="str">
        <f>IF($A185&lt;&gt;"",IF($H185-$F185&gt;=31,"X",""),"")&amp;IF($L185&lt;&gt;"",IF($H185-$F185&gt;=31,"",""),"")</f>
        <v/>
      </c>
      <c r="L185" s="25"/>
      <c r="M185" s="31" t="str">
        <f>IF($L185&lt;&gt;"",DATEDIF($F185,$L185,"d"),"")</f>
        <v/>
      </c>
    </row>
    <row r="186" spans="1:13" ht="15" customHeight="1" x14ac:dyDescent="0.25">
      <c r="A186" s="15"/>
      <c r="B186" s="28"/>
      <c r="C186" s="13"/>
      <c r="D186" s="13"/>
      <c r="E186" s="13"/>
      <c r="F186" s="25" t="str">
        <f t="shared" ca="1" si="7"/>
        <v/>
      </c>
      <c r="G186" s="11" t="e">
        <f ca="1">MONTH(F186)</f>
        <v>#VALUE!</v>
      </c>
      <c r="H186" s="14">
        <f t="shared" ca="1" si="8"/>
        <v>43501</v>
      </c>
      <c r="I186" s="12" t="str">
        <f t="shared" si="9"/>
        <v/>
      </c>
      <c r="J186" s="12" t="str">
        <f>IF($A186&lt;&gt;"",IF(AND($H186-$F186&gt;7,$H186-$F186&lt;31),"X",""),"")&amp;IF($L186&lt;&gt;"",IF(AND($H186-$F186&gt;7,$H186-$F186&lt;31),"",""),"")</f>
        <v/>
      </c>
      <c r="K186" s="13" t="str">
        <f>IF($A186&lt;&gt;"",IF($H186-$F186&gt;=31,"X",""),"")&amp;IF($L186&lt;&gt;"",IF($H186-$F186&gt;=31,"",""),"")</f>
        <v/>
      </c>
      <c r="L186" s="25"/>
      <c r="M186" s="31" t="str">
        <f>IF($L186&lt;&gt;"",DATEDIF($F186,$L186,"d"),"")</f>
        <v/>
      </c>
    </row>
    <row r="187" spans="1:13" ht="15" customHeight="1" x14ac:dyDescent="0.25">
      <c r="A187" s="15"/>
      <c r="B187" s="28"/>
      <c r="C187" s="13"/>
      <c r="D187" s="13"/>
      <c r="E187" s="13"/>
      <c r="F187" s="25" t="str">
        <f t="shared" ca="1" si="7"/>
        <v/>
      </c>
      <c r="G187" s="11" t="e">
        <f ca="1">MONTH(F187)</f>
        <v>#VALUE!</v>
      </c>
      <c r="H187" s="14">
        <f t="shared" ca="1" si="8"/>
        <v>43501</v>
      </c>
      <c r="I187" s="12" t="str">
        <f t="shared" si="9"/>
        <v/>
      </c>
      <c r="J187" s="12" t="str">
        <f>IF($A187&lt;&gt;"",IF(AND($H187-$F187&gt;7,$H187-$F187&lt;31),"X",""),"")&amp;IF($L187&lt;&gt;"",IF(AND($H187-$F187&gt;7,$H187-$F187&lt;31),"",""),"")</f>
        <v/>
      </c>
      <c r="K187" s="13" t="str">
        <f>IF($A187&lt;&gt;"",IF($H187-$F187&gt;=31,"X",""),"")&amp;IF($L187&lt;&gt;"",IF($H187-$F187&gt;=31,"",""),"")</f>
        <v/>
      </c>
      <c r="L187" s="25"/>
      <c r="M187" s="31" t="str">
        <f>IF($L187&lt;&gt;"",DATEDIF($F187,$L187,"d"),"")</f>
        <v/>
      </c>
    </row>
    <row r="188" spans="1:13" ht="15" customHeight="1" x14ac:dyDescent="0.25">
      <c r="A188" s="15"/>
      <c r="B188" s="28"/>
      <c r="C188" s="13"/>
      <c r="D188" s="13"/>
      <c r="E188" s="13"/>
      <c r="F188" s="25" t="str">
        <f t="shared" ca="1" si="7"/>
        <v/>
      </c>
      <c r="G188" s="11" t="e">
        <f ca="1">MONTH(F188)</f>
        <v>#VALUE!</v>
      </c>
      <c r="H188" s="14">
        <f t="shared" ca="1" si="8"/>
        <v>43501</v>
      </c>
      <c r="I188" s="12" t="str">
        <f t="shared" si="9"/>
        <v/>
      </c>
      <c r="J188" s="12" t="str">
        <f>IF($A188&lt;&gt;"",IF(AND($H188-$F188&gt;7,$H188-$F188&lt;31),"X",""),"")&amp;IF($L188&lt;&gt;"",IF(AND($H188-$F188&gt;7,$H188-$F188&lt;31),"",""),"")</f>
        <v/>
      </c>
      <c r="K188" s="13" t="str">
        <f>IF($A188&lt;&gt;"",IF($H188-$F188&gt;=31,"X",""),"")&amp;IF($L188&lt;&gt;"",IF($H188-$F188&gt;=31,"",""),"")</f>
        <v/>
      </c>
      <c r="L188" s="25"/>
      <c r="M188" s="31" t="str">
        <f>IF($L188&lt;&gt;"",DATEDIF($F188,$L188,"d"),"")</f>
        <v/>
      </c>
    </row>
    <row r="189" spans="1:13" ht="15" customHeight="1" x14ac:dyDescent="0.25">
      <c r="A189" s="15"/>
      <c r="B189" s="28"/>
      <c r="C189" s="13"/>
      <c r="D189" s="13"/>
      <c r="E189" s="13"/>
      <c r="F189" s="25" t="str">
        <f t="shared" ca="1" si="7"/>
        <v/>
      </c>
      <c r="G189" s="11" t="e">
        <f ca="1">MONTH(F189)</f>
        <v>#VALUE!</v>
      </c>
      <c r="H189" s="14">
        <f t="shared" ca="1" si="8"/>
        <v>43501</v>
      </c>
      <c r="I189" s="12" t="str">
        <f t="shared" si="9"/>
        <v/>
      </c>
      <c r="J189" s="12" t="str">
        <f>IF($A189&lt;&gt;"",IF(AND($H189-$F189&gt;7,$H189-$F189&lt;31),"X",""),"")&amp;IF($L189&lt;&gt;"",IF(AND($H189-$F189&gt;7,$H189-$F189&lt;31),"",""),"")</f>
        <v/>
      </c>
      <c r="K189" s="13" t="str">
        <f>IF($A189&lt;&gt;"",IF($H189-$F189&gt;=31,"X",""),"")&amp;IF($L189&lt;&gt;"",IF($H189-$F189&gt;=31,"",""),"")</f>
        <v/>
      </c>
      <c r="L189" s="25"/>
      <c r="M189" s="31" t="str">
        <f>IF($L189&lt;&gt;"",DATEDIF($F189,$L189,"d"),"")</f>
        <v/>
      </c>
    </row>
    <row r="190" spans="1:13" ht="15" customHeight="1" x14ac:dyDescent="0.25">
      <c r="A190" s="15"/>
      <c r="B190" s="28"/>
      <c r="C190" s="13"/>
      <c r="D190" s="13"/>
      <c r="E190" s="13"/>
      <c r="F190" s="25" t="str">
        <f t="shared" ca="1" si="7"/>
        <v/>
      </c>
      <c r="G190" s="11" t="e">
        <f ca="1">MONTH(F190)</f>
        <v>#VALUE!</v>
      </c>
      <c r="H190" s="14">
        <f t="shared" ca="1" si="8"/>
        <v>43501</v>
      </c>
      <c r="I190" s="12" t="str">
        <f t="shared" si="9"/>
        <v/>
      </c>
      <c r="J190" s="12" t="str">
        <f>IF($A190&lt;&gt;"",IF(AND($H190-$F190&gt;7,$H190-$F190&lt;31),"X",""),"")&amp;IF($L190&lt;&gt;"",IF(AND($H190-$F190&gt;7,$H190-$F190&lt;31),"",""),"")</f>
        <v/>
      </c>
      <c r="K190" s="13" t="str">
        <f>IF($A190&lt;&gt;"",IF($H190-$F190&gt;=31,"X",""),"")&amp;IF($L190&lt;&gt;"",IF($H190-$F190&gt;=31,"",""),"")</f>
        <v/>
      </c>
      <c r="L190" s="25"/>
      <c r="M190" s="31" t="str">
        <f>IF($L190&lt;&gt;"",DATEDIF($F190,$L190,"d"),"")</f>
        <v/>
      </c>
    </row>
    <row r="191" spans="1:13" ht="15" customHeight="1" x14ac:dyDescent="0.25">
      <c r="A191" s="15"/>
      <c r="B191" s="28"/>
      <c r="C191" s="13"/>
      <c r="D191" s="13"/>
      <c r="E191" s="13"/>
      <c r="F191" s="25" t="str">
        <f t="shared" ca="1" si="7"/>
        <v/>
      </c>
      <c r="G191" s="11" t="e">
        <f ca="1">MONTH(F191)</f>
        <v>#VALUE!</v>
      </c>
      <c r="H191" s="14">
        <f t="shared" ca="1" si="8"/>
        <v>43501</v>
      </c>
      <c r="I191" s="12" t="str">
        <f t="shared" si="9"/>
        <v/>
      </c>
      <c r="J191" s="12" t="str">
        <f>IF($A191&lt;&gt;"",IF(AND($H191-$F191&gt;7,$H191-$F191&lt;31),"X",""),"")&amp;IF($L191&lt;&gt;"",IF(AND($H191-$F191&gt;7,$H191-$F191&lt;31),"",""),"")</f>
        <v/>
      </c>
      <c r="K191" s="13" t="str">
        <f>IF($A191&lt;&gt;"",IF($H191-$F191&gt;=31,"X",""),"")&amp;IF($L191&lt;&gt;"",IF($H191-$F191&gt;=31,"",""),"")</f>
        <v/>
      </c>
      <c r="L191" s="25"/>
      <c r="M191" s="31" t="str">
        <f>IF($L191&lt;&gt;"",DATEDIF($F191,$L191,"d"),"")</f>
        <v/>
      </c>
    </row>
    <row r="192" spans="1:13" ht="15" customHeight="1" x14ac:dyDescent="0.25">
      <c r="A192" s="15"/>
      <c r="B192" s="28"/>
      <c r="C192" s="13"/>
      <c r="D192" s="13"/>
      <c r="E192" s="13"/>
      <c r="F192" s="25" t="str">
        <f t="shared" ca="1" si="7"/>
        <v/>
      </c>
      <c r="G192" s="11" t="e">
        <f ca="1">MONTH(F192)</f>
        <v>#VALUE!</v>
      </c>
      <c r="H192" s="14">
        <f t="shared" ca="1" si="8"/>
        <v>43501</v>
      </c>
      <c r="I192" s="12" t="str">
        <f t="shared" si="9"/>
        <v/>
      </c>
      <c r="J192" s="12" t="str">
        <f>IF($A192&lt;&gt;"",IF(AND($H192-$F192&gt;7,$H192-$F192&lt;31),"X",""),"")&amp;IF($L192&lt;&gt;"",IF(AND($H192-$F192&gt;7,$H192-$F192&lt;31),"",""),"")</f>
        <v/>
      </c>
      <c r="K192" s="13" t="str">
        <f>IF($A192&lt;&gt;"",IF($H192-$F192&gt;=31,"X",""),"")&amp;IF($L192&lt;&gt;"",IF($H192-$F192&gt;=31,"",""),"")</f>
        <v/>
      </c>
      <c r="L192" s="25"/>
      <c r="M192" s="31" t="str">
        <f>IF($L192&lt;&gt;"",DATEDIF($F192,$L192,"d"),"")</f>
        <v/>
      </c>
    </row>
    <row r="193" spans="1:13" ht="15" customHeight="1" x14ac:dyDescent="0.25">
      <c r="A193" s="15"/>
      <c r="B193" s="28"/>
      <c r="C193" s="13"/>
      <c r="D193" s="13"/>
      <c r="E193" s="13"/>
      <c r="F193" s="25" t="str">
        <f t="shared" ca="1" si="7"/>
        <v/>
      </c>
      <c r="G193" s="11" t="e">
        <f ca="1">MONTH(F193)</f>
        <v>#VALUE!</v>
      </c>
      <c r="H193" s="14">
        <f t="shared" ca="1" si="8"/>
        <v>43501</v>
      </c>
      <c r="I193" s="12" t="str">
        <f t="shared" si="9"/>
        <v/>
      </c>
      <c r="J193" s="12" t="str">
        <f>IF($A193&lt;&gt;"",IF(AND($H193-$F193&gt;7,$H193-$F193&lt;31),"X",""),"")&amp;IF($L193&lt;&gt;"",IF(AND($H193-$F193&gt;7,$H193-$F193&lt;31),"",""),"")</f>
        <v/>
      </c>
      <c r="K193" s="13" t="str">
        <f>IF($A193&lt;&gt;"",IF($H193-$F193&gt;=31,"X",""),"")&amp;IF($L193&lt;&gt;"",IF($H193-$F193&gt;=31,"",""),"")</f>
        <v/>
      </c>
      <c r="L193" s="25"/>
      <c r="M193" s="31" t="str">
        <f>IF($L193&lt;&gt;"",DATEDIF($F193,$L193,"d"),"")</f>
        <v/>
      </c>
    </row>
    <row r="194" spans="1:13" ht="15" customHeight="1" x14ac:dyDescent="0.25">
      <c r="A194" s="15"/>
      <c r="B194" s="28"/>
      <c r="C194" s="13"/>
      <c r="D194" s="13"/>
      <c r="E194" s="13"/>
      <c r="F194" s="25" t="str">
        <f t="shared" ca="1" si="7"/>
        <v/>
      </c>
      <c r="G194" s="11" t="e">
        <f ca="1">MONTH(F194)</f>
        <v>#VALUE!</v>
      </c>
      <c r="H194" s="14">
        <f t="shared" ca="1" si="8"/>
        <v>43501</v>
      </c>
      <c r="I194" s="12" t="str">
        <f t="shared" si="9"/>
        <v/>
      </c>
      <c r="J194" s="12" t="str">
        <f>IF($A194&lt;&gt;"",IF(AND($H194-$F194&gt;7,$H194-$F194&lt;31),"X",""),"")&amp;IF($L194&lt;&gt;"",IF(AND($H194-$F194&gt;7,$H194-$F194&lt;31),"",""),"")</f>
        <v/>
      </c>
      <c r="K194" s="13" t="str">
        <f>IF($A194&lt;&gt;"",IF($H194-$F194&gt;=31,"X",""),"")&amp;IF($L194&lt;&gt;"",IF($H194-$F194&gt;=31,"",""),"")</f>
        <v/>
      </c>
      <c r="L194" s="25"/>
      <c r="M194" s="31" t="str">
        <f>IF($L194&lt;&gt;"",DATEDIF($F194,$L194,"d"),"")</f>
        <v/>
      </c>
    </row>
    <row r="195" spans="1:13" ht="15" customHeight="1" x14ac:dyDescent="0.25">
      <c r="A195" s="15"/>
      <c r="B195" s="28"/>
      <c r="C195" s="13"/>
      <c r="D195" s="13"/>
      <c r="E195" s="13"/>
      <c r="F195" s="25" t="str">
        <f t="shared" ref="F195:F258" ca="1" si="10">IF(A195="","",IF(F195&lt;&gt;"",F195,NOW()))</f>
        <v/>
      </c>
      <c r="G195" s="11" t="e">
        <f ca="1">MONTH(F195)</f>
        <v>#VALUE!</v>
      </c>
      <c r="H195" s="14">
        <f t="shared" ref="H195:H258" ca="1" si="11">TODAY()</f>
        <v>43501</v>
      </c>
      <c r="I195" s="12" t="str">
        <f t="shared" ref="I195:I258" si="12">IF($A195&lt;&gt;"",IF($H195-$F195&lt;=7,"X",""),"")&amp;IF(L195&lt;&gt;"",IF($H195-$F195&lt;=7,"",""),"")</f>
        <v/>
      </c>
      <c r="J195" s="12" t="str">
        <f>IF($A195&lt;&gt;"",IF(AND($H195-$F195&gt;7,$H195-$F195&lt;31),"X",""),"")&amp;IF($L195&lt;&gt;"",IF(AND($H195-$F195&gt;7,$H195-$F195&lt;31),"",""),"")</f>
        <v/>
      </c>
      <c r="K195" s="13" t="str">
        <f>IF($A195&lt;&gt;"",IF($H195-$F195&gt;=31,"X",""),"")&amp;IF($L195&lt;&gt;"",IF($H195-$F195&gt;=31,"",""),"")</f>
        <v/>
      </c>
      <c r="L195" s="25"/>
      <c r="M195" s="31" t="str">
        <f>IF($L195&lt;&gt;"",DATEDIF($F195,$L195,"d"),"")</f>
        <v/>
      </c>
    </row>
    <row r="196" spans="1:13" ht="15" customHeight="1" x14ac:dyDescent="0.25">
      <c r="A196" s="15"/>
      <c r="B196" s="28"/>
      <c r="C196" s="13"/>
      <c r="D196" s="13"/>
      <c r="E196" s="13"/>
      <c r="F196" s="25" t="str">
        <f t="shared" ca="1" si="10"/>
        <v/>
      </c>
      <c r="G196" s="11" t="e">
        <f ca="1">MONTH(F196)</f>
        <v>#VALUE!</v>
      </c>
      <c r="H196" s="14">
        <f t="shared" ca="1" si="11"/>
        <v>43501</v>
      </c>
      <c r="I196" s="12" t="str">
        <f t="shared" si="12"/>
        <v/>
      </c>
      <c r="J196" s="12" t="str">
        <f>IF($A196&lt;&gt;"",IF(AND($H196-$F196&gt;7,$H196-$F196&lt;31),"X",""),"")&amp;IF($L196&lt;&gt;"",IF(AND($H196-$F196&gt;7,$H196-$F196&lt;31),"",""),"")</f>
        <v/>
      </c>
      <c r="K196" s="13" t="str">
        <f>IF($A196&lt;&gt;"",IF($H196-$F196&gt;=31,"X",""),"")&amp;IF($L196&lt;&gt;"",IF($H196-$F196&gt;=31,"",""),"")</f>
        <v/>
      </c>
      <c r="L196" s="25"/>
      <c r="M196" s="31" t="str">
        <f>IF($L196&lt;&gt;"",DATEDIF($F196,$L196,"d"),"")</f>
        <v/>
      </c>
    </row>
    <row r="197" spans="1:13" ht="15" customHeight="1" x14ac:dyDescent="0.25">
      <c r="A197" s="15"/>
      <c r="B197" s="28"/>
      <c r="C197" s="13"/>
      <c r="D197" s="13"/>
      <c r="E197" s="13"/>
      <c r="F197" s="25" t="str">
        <f t="shared" ca="1" si="10"/>
        <v/>
      </c>
      <c r="G197" s="11" t="e">
        <f ca="1">MONTH(F197)</f>
        <v>#VALUE!</v>
      </c>
      <c r="H197" s="14">
        <f t="shared" ca="1" si="11"/>
        <v>43501</v>
      </c>
      <c r="I197" s="12" t="str">
        <f t="shared" si="12"/>
        <v/>
      </c>
      <c r="J197" s="12" t="str">
        <f>IF($A197&lt;&gt;"",IF(AND($H197-$F197&gt;7,$H197-$F197&lt;31),"X",""),"")&amp;IF($L197&lt;&gt;"",IF(AND($H197-$F197&gt;7,$H197-$F197&lt;31),"",""),"")</f>
        <v/>
      </c>
      <c r="K197" s="13" t="str">
        <f>IF($A197&lt;&gt;"",IF($H197-$F197&gt;=31,"X",""),"")&amp;IF($L197&lt;&gt;"",IF($H197-$F197&gt;=31,"",""),"")</f>
        <v/>
      </c>
      <c r="L197" s="25"/>
      <c r="M197" s="31" t="str">
        <f>IF($L197&lt;&gt;"",DATEDIF($F197,$L197,"d"),"")</f>
        <v/>
      </c>
    </row>
    <row r="198" spans="1:13" ht="15" customHeight="1" x14ac:dyDescent="0.25">
      <c r="A198" s="15"/>
      <c r="B198" s="28"/>
      <c r="C198" s="13"/>
      <c r="D198" s="13"/>
      <c r="E198" s="13"/>
      <c r="F198" s="25" t="str">
        <f t="shared" ca="1" si="10"/>
        <v/>
      </c>
      <c r="G198" s="11" t="e">
        <f ca="1">MONTH(F198)</f>
        <v>#VALUE!</v>
      </c>
      <c r="H198" s="14">
        <f t="shared" ca="1" si="11"/>
        <v>43501</v>
      </c>
      <c r="I198" s="12" t="str">
        <f t="shared" si="12"/>
        <v/>
      </c>
      <c r="J198" s="12" t="str">
        <f>IF($A198&lt;&gt;"",IF(AND($H198-$F198&gt;7,$H198-$F198&lt;31),"X",""),"")&amp;IF($L198&lt;&gt;"",IF(AND($H198-$F198&gt;7,$H198-$F198&lt;31),"",""),"")</f>
        <v/>
      </c>
      <c r="K198" s="13" t="str">
        <f>IF($A198&lt;&gt;"",IF($H198-$F198&gt;=31,"X",""),"")&amp;IF($L198&lt;&gt;"",IF($H198-$F198&gt;=31,"",""),"")</f>
        <v/>
      </c>
      <c r="L198" s="25"/>
      <c r="M198" s="31" t="str">
        <f>IF($L198&lt;&gt;"",DATEDIF($F198,$L198,"d"),"")</f>
        <v/>
      </c>
    </row>
    <row r="199" spans="1:13" ht="15" customHeight="1" x14ac:dyDescent="0.25">
      <c r="A199" s="15"/>
      <c r="B199" s="28"/>
      <c r="C199" s="13"/>
      <c r="D199" s="13"/>
      <c r="E199" s="13"/>
      <c r="F199" s="25" t="str">
        <f t="shared" ca="1" si="10"/>
        <v/>
      </c>
      <c r="G199" s="11" t="e">
        <f ca="1">MONTH(F199)</f>
        <v>#VALUE!</v>
      </c>
      <c r="H199" s="14">
        <f t="shared" ca="1" si="11"/>
        <v>43501</v>
      </c>
      <c r="I199" s="12" t="str">
        <f t="shared" si="12"/>
        <v/>
      </c>
      <c r="J199" s="12" t="str">
        <f>IF($A199&lt;&gt;"",IF(AND($H199-$F199&gt;7,$H199-$F199&lt;31),"X",""),"")&amp;IF($L199&lt;&gt;"",IF(AND($H199-$F199&gt;7,$H199-$F199&lt;31),"",""),"")</f>
        <v/>
      </c>
      <c r="K199" s="13" t="str">
        <f>IF($A199&lt;&gt;"",IF($H199-$F199&gt;=31,"X",""),"")&amp;IF($L199&lt;&gt;"",IF($H199-$F199&gt;=31,"",""),"")</f>
        <v/>
      </c>
      <c r="L199" s="25"/>
      <c r="M199" s="31" t="str">
        <f>IF($L199&lt;&gt;"",DATEDIF($F199,$L199,"d"),"")</f>
        <v/>
      </c>
    </row>
    <row r="200" spans="1:13" ht="15" customHeight="1" x14ac:dyDescent="0.25">
      <c r="A200" s="15"/>
      <c r="B200" s="28"/>
      <c r="C200" s="13"/>
      <c r="D200" s="13"/>
      <c r="E200" s="13"/>
      <c r="F200" s="25" t="str">
        <f t="shared" ca="1" si="10"/>
        <v/>
      </c>
      <c r="G200" s="11" t="e">
        <f ca="1">MONTH(F200)</f>
        <v>#VALUE!</v>
      </c>
      <c r="H200" s="14">
        <f t="shared" ca="1" si="11"/>
        <v>43501</v>
      </c>
      <c r="I200" s="12" t="str">
        <f t="shared" si="12"/>
        <v/>
      </c>
      <c r="J200" s="12" t="str">
        <f>IF($A200&lt;&gt;"",IF(AND($H200-$F200&gt;7,$H200-$F200&lt;31),"X",""),"")&amp;IF($L200&lt;&gt;"",IF(AND($H200-$F200&gt;7,$H200-$F200&lt;31),"",""),"")</f>
        <v/>
      </c>
      <c r="K200" s="13" t="str">
        <f>IF($A200&lt;&gt;"",IF($H200-$F200&gt;=31,"X",""),"")&amp;IF($L200&lt;&gt;"",IF($H200-$F200&gt;=31,"",""),"")</f>
        <v/>
      </c>
      <c r="L200" s="25"/>
      <c r="M200" s="31" t="str">
        <f>IF($L200&lt;&gt;"",DATEDIF($F200,$L200,"d"),"")</f>
        <v/>
      </c>
    </row>
    <row r="201" spans="1:13" ht="15" customHeight="1" x14ac:dyDescent="0.25">
      <c r="A201" s="15"/>
      <c r="B201" s="28"/>
      <c r="C201" s="13"/>
      <c r="D201" s="13"/>
      <c r="E201" s="13"/>
      <c r="F201" s="25" t="str">
        <f t="shared" ca="1" si="10"/>
        <v/>
      </c>
      <c r="G201" s="11" t="e">
        <f ca="1">MONTH(F201)</f>
        <v>#VALUE!</v>
      </c>
      <c r="H201" s="14">
        <f t="shared" ca="1" si="11"/>
        <v>43501</v>
      </c>
      <c r="I201" s="12" t="str">
        <f t="shared" si="12"/>
        <v/>
      </c>
      <c r="J201" s="12" t="str">
        <f>IF($A201&lt;&gt;"",IF(AND($H201-$F201&gt;7,$H201-$F201&lt;31),"X",""),"")&amp;IF($L201&lt;&gt;"",IF(AND($H201-$F201&gt;7,$H201-$F201&lt;31),"",""),"")</f>
        <v/>
      </c>
      <c r="K201" s="13" t="str">
        <f>IF($A201&lt;&gt;"",IF($H201-$F201&gt;=31,"X",""),"")&amp;IF($L201&lt;&gt;"",IF($H201-$F201&gt;=31,"",""),"")</f>
        <v/>
      </c>
      <c r="L201" s="25"/>
      <c r="M201" s="31" t="str">
        <f>IF($L201&lt;&gt;"",DATEDIF($F201,$L201,"d"),"")</f>
        <v/>
      </c>
    </row>
    <row r="202" spans="1:13" ht="15" customHeight="1" x14ac:dyDescent="0.25">
      <c r="A202" s="15"/>
      <c r="B202" s="28"/>
      <c r="C202" s="13"/>
      <c r="D202" s="13"/>
      <c r="E202" s="13"/>
      <c r="F202" s="25" t="str">
        <f t="shared" ca="1" si="10"/>
        <v/>
      </c>
      <c r="G202" s="11" t="e">
        <f ca="1">MONTH(F202)</f>
        <v>#VALUE!</v>
      </c>
      <c r="H202" s="14">
        <f t="shared" ca="1" si="11"/>
        <v>43501</v>
      </c>
      <c r="I202" s="12" t="str">
        <f t="shared" si="12"/>
        <v/>
      </c>
      <c r="J202" s="12" t="str">
        <f>IF($A202&lt;&gt;"",IF(AND($H202-$F202&gt;7,$H202-$F202&lt;31),"X",""),"")&amp;IF($L202&lt;&gt;"",IF(AND($H202-$F202&gt;7,$H202-$F202&lt;31),"",""),"")</f>
        <v/>
      </c>
      <c r="K202" s="13" t="str">
        <f>IF($A202&lt;&gt;"",IF($H202-$F202&gt;=31,"X",""),"")&amp;IF($L202&lt;&gt;"",IF($H202-$F202&gt;=31,"",""),"")</f>
        <v/>
      </c>
      <c r="L202" s="25"/>
      <c r="M202" s="31" t="str">
        <f>IF($L202&lt;&gt;"",DATEDIF($F202,$L202,"d"),"")</f>
        <v/>
      </c>
    </row>
    <row r="203" spans="1:13" ht="15" customHeight="1" x14ac:dyDescent="0.25">
      <c r="A203" s="15"/>
      <c r="B203" s="28"/>
      <c r="C203" s="13"/>
      <c r="D203" s="13"/>
      <c r="E203" s="13"/>
      <c r="F203" s="25" t="str">
        <f t="shared" ca="1" si="10"/>
        <v/>
      </c>
      <c r="G203" s="11" t="e">
        <f ca="1">MONTH(F203)</f>
        <v>#VALUE!</v>
      </c>
      <c r="H203" s="14">
        <f t="shared" ca="1" si="11"/>
        <v>43501</v>
      </c>
      <c r="I203" s="12" t="str">
        <f t="shared" si="12"/>
        <v/>
      </c>
      <c r="J203" s="12" t="str">
        <f>IF($A203&lt;&gt;"",IF(AND($H203-$F203&gt;7,$H203-$F203&lt;31),"X",""),"")&amp;IF($L203&lt;&gt;"",IF(AND($H203-$F203&gt;7,$H203-$F203&lt;31),"",""),"")</f>
        <v/>
      </c>
      <c r="K203" s="13" t="str">
        <f>IF($A203&lt;&gt;"",IF($H203-$F203&gt;=31,"X",""),"")&amp;IF($L203&lt;&gt;"",IF($H203-$F203&gt;=31,"",""),"")</f>
        <v/>
      </c>
      <c r="L203" s="25"/>
      <c r="M203" s="31" t="str">
        <f>IF($L203&lt;&gt;"",DATEDIF($F203,$L203,"d"),"")</f>
        <v/>
      </c>
    </row>
    <row r="204" spans="1:13" ht="15" customHeight="1" x14ac:dyDescent="0.25">
      <c r="A204" s="15"/>
      <c r="B204" s="28"/>
      <c r="C204" s="13"/>
      <c r="D204" s="13"/>
      <c r="E204" s="13"/>
      <c r="F204" s="25" t="str">
        <f t="shared" ca="1" si="10"/>
        <v/>
      </c>
      <c r="G204" s="11" t="e">
        <f ca="1">MONTH(F204)</f>
        <v>#VALUE!</v>
      </c>
      <c r="H204" s="14">
        <f t="shared" ca="1" si="11"/>
        <v>43501</v>
      </c>
      <c r="I204" s="12" t="str">
        <f t="shared" si="12"/>
        <v/>
      </c>
      <c r="J204" s="12" t="str">
        <f>IF($A204&lt;&gt;"",IF(AND($H204-$F204&gt;7,$H204-$F204&lt;31),"X",""),"")&amp;IF($L204&lt;&gt;"",IF(AND($H204-$F204&gt;7,$H204-$F204&lt;31),"",""),"")</f>
        <v/>
      </c>
      <c r="K204" s="13" t="str">
        <f>IF($A204&lt;&gt;"",IF($H204-$F204&gt;=31,"X",""),"")&amp;IF($L204&lt;&gt;"",IF($H204-$F204&gt;=31,"",""),"")</f>
        <v/>
      </c>
      <c r="L204" s="25"/>
      <c r="M204" s="31" t="str">
        <f>IF($L204&lt;&gt;"",DATEDIF($F204,$L204,"d"),"")</f>
        <v/>
      </c>
    </row>
    <row r="205" spans="1:13" ht="15" customHeight="1" x14ac:dyDescent="0.25">
      <c r="A205" s="15"/>
      <c r="B205" s="28"/>
      <c r="C205" s="13"/>
      <c r="D205" s="13"/>
      <c r="E205" s="13"/>
      <c r="F205" s="25" t="str">
        <f t="shared" ca="1" si="10"/>
        <v/>
      </c>
      <c r="G205" s="11" t="e">
        <f ca="1">MONTH(F205)</f>
        <v>#VALUE!</v>
      </c>
      <c r="H205" s="14">
        <f t="shared" ca="1" si="11"/>
        <v>43501</v>
      </c>
      <c r="I205" s="12" t="str">
        <f t="shared" si="12"/>
        <v/>
      </c>
      <c r="J205" s="12" t="str">
        <f>IF($A205&lt;&gt;"",IF(AND($H205-$F205&gt;7,$H205-$F205&lt;31),"X",""),"")&amp;IF($L205&lt;&gt;"",IF(AND($H205-$F205&gt;7,$H205-$F205&lt;31),"",""),"")</f>
        <v/>
      </c>
      <c r="K205" s="13" t="str">
        <f>IF($A205&lt;&gt;"",IF($H205-$F205&gt;=31,"X",""),"")&amp;IF($L205&lt;&gt;"",IF($H205-$F205&gt;=31,"",""),"")</f>
        <v/>
      </c>
      <c r="L205" s="25"/>
      <c r="M205" s="31" t="str">
        <f>IF($L205&lt;&gt;"",DATEDIF($F205,$L205,"d"),"")</f>
        <v/>
      </c>
    </row>
    <row r="206" spans="1:13" ht="15" customHeight="1" x14ac:dyDescent="0.25">
      <c r="A206" s="15"/>
      <c r="B206" s="28"/>
      <c r="C206" s="13"/>
      <c r="D206" s="13"/>
      <c r="E206" s="13"/>
      <c r="F206" s="25" t="str">
        <f t="shared" ca="1" si="10"/>
        <v/>
      </c>
      <c r="G206" s="11" t="e">
        <f ca="1">MONTH(F206)</f>
        <v>#VALUE!</v>
      </c>
      <c r="H206" s="14">
        <f t="shared" ca="1" si="11"/>
        <v>43501</v>
      </c>
      <c r="I206" s="12" t="str">
        <f t="shared" si="12"/>
        <v/>
      </c>
      <c r="J206" s="12" t="str">
        <f>IF($A206&lt;&gt;"",IF(AND($H206-$F206&gt;7,$H206-$F206&lt;31),"X",""),"")&amp;IF($L206&lt;&gt;"",IF(AND($H206-$F206&gt;7,$H206-$F206&lt;31),"",""),"")</f>
        <v/>
      </c>
      <c r="K206" s="13" t="str">
        <f>IF($A206&lt;&gt;"",IF($H206-$F206&gt;=31,"X",""),"")&amp;IF($L206&lt;&gt;"",IF($H206-$F206&gt;=31,"",""),"")</f>
        <v/>
      </c>
      <c r="L206" s="25"/>
      <c r="M206" s="31" t="str">
        <f>IF($L206&lt;&gt;"",DATEDIF($F206,$L206,"d"),"")</f>
        <v/>
      </c>
    </row>
    <row r="207" spans="1:13" ht="15" customHeight="1" x14ac:dyDescent="0.25">
      <c r="A207" s="15"/>
      <c r="B207" s="28"/>
      <c r="C207" s="13"/>
      <c r="D207" s="13"/>
      <c r="E207" s="13"/>
      <c r="F207" s="25" t="str">
        <f t="shared" ca="1" si="10"/>
        <v/>
      </c>
      <c r="G207" s="11" t="e">
        <f ca="1">MONTH(F207)</f>
        <v>#VALUE!</v>
      </c>
      <c r="H207" s="14">
        <f t="shared" ca="1" si="11"/>
        <v>43501</v>
      </c>
      <c r="I207" s="12" t="str">
        <f t="shared" si="12"/>
        <v/>
      </c>
      <c r="J207" s="12" t="str">
        <f>IF($A207&lt;&gt;"",IF(AND($H207-$F207&gt;7,$H207-$F207&lt;31),"X",""),"")&amp;IF($L207&lt;&gt;"",IF(AND($H207-$F207&gt;7,$H207-$F207&lt;31),"",""),"")</f>
        <v/>
      </c>
      <c r="K207" s="13" t="str">
        <f>IF($A207&lt;&gt;"",IF($H207-$F207&gt;=31,"X",""),"")&amp;IF($L207&lt;&gt;"",IF($H207-$F207&gt;=31,"",""),"")</f>
        <v/>
      </c>
      <c r="L207" s="25"/>
      <c r="M207" s="31" t="str">
        <f>IF($L207&lt;&gt;"",DATEDIF($F207,$L207,"d"),"")</f>
        <v/>
      </c>
    </row>
    <row r="208" spans="1:13" ht="15" customHeight="1" x14ac:dyDescent="0.25">
      <c r="A208" s="15"/>
      <c r="B208" s="28"/>
      <c r="C208" s="13"/>
      <c r="D208" s="13"/>
      <c r="E208" s="13"/>
      <c r="F208" s="25" t="str">
        <f t="shared" ca="1" si="10"/>
        <v/>
      </c>
      <c r="G208" s="11" t="e">
        <f ca="1">MONTH(F208)</f>
        <v>#VALUE!</v>
      </c>
      <c r="H208" s="14">
        <f t="shared" ca="1" si="11"/>
        <v>43501</v>
      </c>
      <c r="I208" s="12" t="str">
        <f t="shared" si="12"/>
        <v/>
      </c>
      <c r="J208" s="12" t="str">
        <f>IF($A208&lt;&gt;"",IF(AND($H208-$F208&gt;7,$H208-$F208&lt;31),"X",""),"")&amp;IF($L208&lt;&gt;"",IF(AND($H208-$F208&gt;7,$H208-$F208&lt;31),"",""),"")</f>
        <v/>
      </c>
      <c r="K208" s="13" t="str">
        <f>IF($A208&lt;&gt;"",IF($H208-$F208&gt;=31,"X",""),"")&amp;IF($L208&lt;&gt;"",IF($H208-$F208&gt;=31,"",""),"")</f>
        <v/>
      </c>
      <c r="L208" s="25"/>
      <c r="M208" s="31" t="str">
        <f>IF($L208&lt;&gt;"",DATEDIF($F208,$L208,"d"),"")</f>
        <v/>
      </c>
    </row>
    <row r="209" spans="1:13" ht="15" customHeight="1" x14ac:dyDescent="0.25">
      <c r="A209" s="15"/>
      <c r="B209" s="28"/>
      <c r="C209" s="13"/>
      <c r="D209" s="13"/>
      <c r="E209" s="13"/>
      <c r="F209" s="25" t="str">
        <f t="shared" ca="1" si="10"/>
        <v/>
      </c>
      <c r="G209" s="11" t="e">
        <f ca="1">MONTH(F209)</f>
        <v>#VALUE!</v>
      </c>
      <c r="H209" s="14">
        <f t="shared" ca="1" si="11"/>
        <v>43501</v>
      </c>
      <c r="I209" s="12" t="str">
        <f t="shared" si="12"/>
        <v/>
      </c>
      <c r="J209" s="12" t="str">
        <f>IF($A209&lt;&gt;"",IF(AND($H209-$F209&gt;7,$H209-$F209&lt;31),"X",""),"")&amp;IF($L209&lt;&gt;"",IF(AND($H209-$F209&gt;7,$H209-$F209&lt;31),"",""),"")</f>
        <v/>
      </c>
      <c r="K209" s="13" t="str">
        <f>IF($A209&lt;&gt;"",IF($H209-$F209&gt;=31,"X",""),"")&amp;IF($L209&lt;&gt;"",IF($H209-$F209&gt;=31,"",""),"")</f>
        <v/>
      </c>
      <c r="L209" s="25"/>
      <c r="M209" s="31" t="str">
        <f>IF($L209&lt;&gt;"",DATEDIF($F209,$L209,"d"),"")</f>
        <v/>
      </c>
    </row>
    <row r="210" spans="1:13" ht="15" customHeight="1" x14ac:dyDescent="0.25">
      <c r="A210" s="15"/>
      <c r="B210" s="28"/>
      <c r="C210" s="13"/>
      <c r="D210" s="13"/>
      <c r="E210" s="13"/>
      <c r="F210" s="25" t="str">
        <f t="shared" ca="1" si="10"/>
        <v/>
      </c>
      <c r="G210" s="11" t="e">
        <f ca="1">MONTH(F210)</f>
        <v>#VALUE!</v>
      </c>
      <c r="H210" s="14">
        <f t="shared" ca="1" si="11"/>
        <v>43501</v>
      </c>
      <c r="I210" s="12" t="str">
        <f t="shared" si="12"/>
        <v/>
      </c>
      <c r="J210" s="12" t="str">
        <f>IF($A210&lt;&gt;"",IF(AND($H210-$F210&gt;7,$H210-$F210&lt;31),"X",""),"")&amp;IF($L210&lt;&gt;"",IF(AND($H210-$F210&gt;7,$H210-$F210&lt;31),"",""),"")</f>
        <v/>
      </c>
      <c r="K210" s="13" t="str">
        <f>IF($A210&lt;&gt;"",IF($H210-$F210&gt;=31,"X",""),"")&amp;IF($L210&lt;&gt;"",IF($H210-$F210&gt;=31,"",""),"")</f>
        <v/>
      </c>
      <c r="L210" s="25"/>
      <c r="M210" s="31" t="str">
        <f>IF($L210&lt;&gt;"",DATEDIF($F210,$L210,"d"),"")</f>
        <v/>
      </c>
    </row>
    <row r="211" spans="1:13" ht="15" customHeight="1" x14ac:dyDescent="0.25">
      <c r="A211" s="15"/>
      <c r="B211" s="28"/>
      <c r="C211" s="13"/>
      <c r="D211" s="13"/>
      <c r="E211" s="13"/>
      <c r="F211" s="25" t="str">
        <f t="shared" ca="1" si="10"/>
        <v/>
      </c>
      <c r="G211" s="11" t="e">
        <f ca="1">MONTH(F211)</f>
        <v>#VALUE!</v>
      </c>
      <c r="H211" s="14">
        <f t="shared" ca="1" si="11"/>
        <v>43501</v>
      </c>
      <c r="I211" s="12" t="str">
        <f t="shared" si="12"/>
        <v/>
      </c>
      <c r="J211" s="12" t="str">
        <f>IF($A211&lt;&gt;"",IF(AND($H211-$F211&gt;7,$H211-$F211&lt;31),"X",""),"")&amp;IF($L211&lt;&gt;"",IF(AND($H211-$F211&gt;7,$H211-$F211&lt;31),"",""),"")</f>
        <v/>
      </c>
      <c r="K211" s="13" t="str">
        <f>IF($A211&lt;&gt;"",IF($H211-$F211&gt;=31,"X",""),"")&amp;IF($L211&lt;&gt;"",IF($H211-$F211&gt;=31,"",""),"")</f>
        <v/>
      </c>
      <c r="L211" s="25"/>
      <c r="M211" s="31" t="str">
        <f>IF($L211&lt;&gt;"",DATEDIF($F211,$L211,"d"),"")</f>
        <v/>
      </c>
    </row>
    <row r="212" spans="1:13" ht="15" customHeight="1" x14ac:dyDescent="0.25">
      <c r="A212" s="15"/>
      <c r="B212" s="28"/>
      <c r="C212" s="13"/>
      <c r="D212" s="13"/>
      <c r="E212" s="13"/>
      <c r="F212" s="25" t="str">
        <f t="shared" ca="1" si="10"/>
        <v/>
      </c>
      <c r="G212" s="11" t="e">
        <f ca="1">MONTH(F212)</f>
        <v>#VALUE!</v>
      </c>
      <c r="H212" s="14">
        <f t="shared" ca="1" si="11"/>
        <v>43501</v>
      </c>
      <c r="I212" s="12" t="str">
        <f t="shared" si="12"/>
        <v/>
      </c>
      <c r="J212" s="12" t="str">
        <f>IF($A212&lt;&gt;"",IF(AND($H212-$F212&gt;7,$H212-$F212&lt;31),"X",""),"")&amp;IF($L212&lt;&gt;"",IF(AND($H212-$F212&gt;7,$H212-$F212&lt;31),"",""),"")</f>
        <v/>
      </c>
      <c r="K212" s="13" t="str">
        <f>IF($A212&lt;&gt;"",IF($H212-$F212&gt;=31,"X",""),"")&amp;IF($L212&lt;&gt;"",IF($H212-$F212&gt;=31,"",""),"")</f>
        <v/>
      </c>
      <c r="L212" s="25"/>
      <c r="M212" s="31" t="str">
        <f>IF($L212&lt;&gt;"",DATEDIF($F212,$L212,"d"),"")</f>
        <v/>
      </c>
    </row>
    <row r="213" spans="1:13" ht="15" customHeight="1" x14ac:dyDescent="0.25">
      <c r="A213" s="15"/>
      <c r="B213" s="28"/>
      <c r="C213" s="13"/>
      <c r="D213" s="13"/>
      <c r="E213" s="13"/>
      <c r="F213" s="25" t="str">
        <f t="shared" ca="1" si="10"/>
        <v/>
      </c>
      <c r="G213" s="11" t="e">
        <f ca="1">MONTH(F213)</f>
        <v>#VALUE!</v>
      </c>
      <c r="H213" s="14">
        <f t="shared" ca="1" si="11"/>
        <v>43501</v>
      </c>
      <c r="I213" s="12" t="str">
        <f t="shared" si="12"/>
        <v/>
      </c>
      <c r="J213" s="12" t="str">
        <f>IF($A213&lt;&gt;"",IF(AND($H213-$F213&gt;7,$H213-$F213&lt;31),"X",""),"")&amp;IF($L213&lt;&gt;"",IF(AND($H213-$F213&gt;7,$H213-$F213&lt;31),"",""),"")</f>
        <v/>
      </c>
      <c r="K213" s="13" t="str">
        <f>IF($A213&lt;&gt;"",IF($H213-$F213&gt;=31,"X",""),"")&amp;IF($L213&lt;&gt;"",IF($H213-$F213&gt;=31,"",""),"")</f>
        <v/>
      </c>
      <c r="L213" s="25"/>
      <c r="M213" s="31" t="str">
        <f>IF($L213&lt;&gt;"",DATEDIF($F213,$L213,"d"),"")</f>
        <v/>
      </c>
    </row>
    <row r="214" spans="1:13" ht="15" customHeight="1" x14ac:dyDescent="0.25">
      <c r="A214" s="15"/>
      <c r="B214" s="28"/>
      <c r="C214" s="13"/>
      <c r="D214" s="13"/>
      <c r="E214" s="13"/>
      <c r="F214" s="25" t="str">
        <f t="shared" ca="1" si="10"/>
        <v/>
      </c>
      <c r="G214" s="11" t="e">
        <f ca="1">MONTH(F214)</f>
        <v>#VALUE!</v>
      </c>
      <c r="H214" s="14">
        <f t="shared" ca="1" si="11"/>
        <v>43501</v>
      </c>
      <c r="I214" s="12" t="str">
        <f t="shared" si="12"/>
        <v/>
      </c>
      <c r="J214" s="12" t="str">
        <f>IF($A214&lt;&gt;"",IF(AND($H214-$F214&gt;7,$H214-$F214&lt;31),"X",""),"")&amp;IF($L214&lt;&gt;"",IF(AND($H214-$F214&gt;7,$H214-$F214&lt;31),"",""),"")</f>
        <v/>
      </c>
      <c r="K214" s="13" t="str">
        <f>IF($A214&lt;&gt;"",IF($H214-$F214&gt;=31,"X",""),"")&amp;IF($L214&lt;&gt;"",IF($H214-$F214&gt;=31,"",""),"")</f>
        <v/>
      </c>
      <c r="L214" s="25"/>
      <c r="M214" s="31" t="str">
        <f>IF($L214&lt;&gt;"",DATEDIF($F214,$L214,"d"),"")</f>
        <v/>
      </c>
    </row>
    <row r="215" spans="1:13" ht="15" customHeight="1" x14ac:dyDescent="0.25">
      <c r="A215" s="15"/>
      <c r="B215" s="28"/>
      <c r="C215" s="13"/>
      <c r="D215" s="13"/>
      <c r="E215" s="13"/>
      <c r="F215" s="25" t="str">
        <f t="shared" ca="1" si="10"/>
        <v/>
      </c>
      <c r="G215" s="11" t="e">
        <f ca="1">MONTH(F215)</f>
        <v>#VALUE!</v>
      </c>
      <c r="H215" s="14">
        <f t="shared" ca="1" si="11"/>
        <v>43501</v>
      </c>
      <c r="I215" s="12" t="str">
        <f t="shared" si="12"/>
        <v/>
      </c>
      <c r="J215" s="12" t="str">
        <f>IF($A215&lt;&gt;"",IF(AND($H215-$F215&gt;7,$H215-$F215&lt;31),"X",""),"")&amp;IF($L215&lt;&gt;"",IF(AND($H215-$F215&gt;7,$H215-$F215&lt;31),"",""),"")</f>
        <v/>
      </c>
      <c r="K215" s="13" t="str">
        <f>IF($A215&lt;&gt;"",IF($H215-$F215&gt;=31,"X",""),"")&amp;IF($L215&lt;&gt;"",IF($H215-$F215&gt;=31,"",""),"")</f>
        <v/>
      </c>
      <c r="L215" s="25"/>
      <c r="M215" s="31" t="str">
        <f>IF($L215&lt;&gt;"",DATEDIF($F215,$L215,"d"),"")</f>
        <v/>
      </c>
    </row>
    <row r="216" spans="1:13" ht="15" customHeight="1" x14ac:dyDescent="0.25">
      <c r="A216" s="15"/>
      <c r="B216" s="28"/>
      <c r="C216" s="13"/>
      <c r="D216" s="13"/>
      <c r="E216" s="13"/>
      <c r="F216" s="25" t="str">
        <f t="shared" ca="1" si="10"/>
        <v/>
      </c>
      <c r="G216" s="11" t="e">
        <f ca="1">MONTH(F216)</f>
        <v>#VALUE!</v>
      </c>
      <c r="H216" s="14">
        <f t="shared" ca="1" si="11"/>
        <v>43501</v>
      </c>
      <c r="I216" s="12" t="str">
        <f t="shared" si="12"/>
        <v/>
      </c>
      <c r="J216" s="12" t="str">
        <f>IF($A216&lt;&gt;"",IF(AND($H216-$F216&gt;7,$H216-$F216&lt;31),"X",""),"")&amp;IF($L216&lt;&gt;"",IF(AND($H216-$F216&gt;7,$H216-$F216&lt;31),"",""),"")</f>
        <v/>
      </c>
      <c r="K216" s="13" t="str">
        <f>IF($A216&lt;&gt;"",IF($H216-$F216&gt;=31,"X",""),"")&amp;IF($L216&lt;&gt;"",IF($H216-$F216&gt;=31,"",""),"")</f>
        <v/>
      </c>
      <c r="L216" s="25"/>
      <c r="M216" s="31" t="str">
        <f>IF($L216&lt;&gt;"",DATEDIF($F216,$L216,"d"),"")</f>
        <v/>
      </c>
    </row>
    <row r="217" spans="1:13" ht="15" customHeight="1" x14ac:dyDescent="0.25">
      <c r="A217" s="15"/>
      <c r="B217" s="28"/>
      <c r="C217" s="13"/>
      <c r="D217" s="13"/>
      <c r="E217" s="13"/>
      <c r="F217" s="25" t="str">
        <f t="shared" ca="1" si="10"/>
        <v/>
      </c>
      <c r="G217" s="11" t="e">
        <f ca="1">MONTH(F217)</f>
        <v>#VALUE!</v>
      </c>
      <c r="H217" s="14">
        <f t="shared" ca="1" si="11"/>
        <v>43501</v>
      </c>
      <c r="I217" s="12" t="str">
        <f t="shared" si="12"/>
        <v/>
      </c>
      <c r="J217" s="12" t="str">
        <f>IF($A217&lt;&gt;"",IF(AND($H217-$F217&gt;7,$H217-$F217&lt;31),"X",""),"")&amp;IF($L217&lt;&gt;"",IF(AND($H217-$F217&gt;7,$H217-$F217&lt;31),"",""),"")</f>
        <v/>
      </c>
      <c r="K217" s="13" t="str">
        <f>IF($A217&lt;&gt;"",IF($H217-$F217&gt;=31,"X",""),"")&amp;IF($L217&lt;&gt;"",IF($H217-$F217&gt;=31,"",""),"")</f>
        <v/>
      </c>
      <c r="L217" s="25"/>
      <c r="M217" s="31" t="str">
        <f>IF($L217&lt;&gt;"",DATEDIF($F217,$L217,"d"),"")</f>
        <v/>
      </c>
    </row>
    <row r="218" spans="1:13" ht="15" customHeight="1" x14ac:dyDescent="0.25">
      <c r="A218" s="15"/>
      <c r="B218" s="28"/>
      <c r="C218" s="13"/>
      <c r="D218" s="13"/>
      <c r="E218" s="13"/>
      <c r="F218" s="25" t="str">
        <f t="shared" ca="1" si="10"/>
        <v/>
      </c>
      <c r="G218" s="11" t="e">
        <f ca="1">MONTH(F218)</f>
        <v>#VALUE!</v>
      </c>
      <c r="H218" s="14">
        <f t="shared" ca="1" si="11"/>
        <v>43501</v>
      </c>
      <c r="I218" s="12" t="str">
        <f t="shared" si="12"/>
        <v/>
      </c>
      <c r="J218" s="12" t="str">
        <f>IF($A218&lt;&gt;"",IF(AND($H218-$F218&gt;7,$H218-$F218&lt;31),"X",""),"")&amp;IF($L218&lt;&gt;"",IF(AND($H218-$F218&gt;7,$H218-$F218&lt;31),"",""),"")</f>
        <v/>
      </c>
      <c r="K218" s="13" t="str">
        <f>IF($A218&lt;&gt;"",IF($H218-$F218&gt;=31,"X",""),"")&amp;IF($L218&lt;&gt;"",IF($H218-$F218&gt;=31,"",""),"")</f>
        <v/>
      </c>
      <c r="L218" s="25"/>
      <c r="M218" s="31" t="str">
        <f>IF($L218&lt;&gt;"",DATEDIF($F218,$L218,"d"),"")</f>
        <v/>
      </c>
    </row>
    <row r="219" spans="1:13" ht="15" customHeight="1" x14ac:dyDescent="0.25">
      <c r="A219" s="15"/>
      <c r="B219" s="28"/>
      <c r="C219" s="13"/>
      <c r="D219" s="13"/>
      <c r="E219" s="13"/>
      <c r="F219" s="25" t="str">
        <f t="shared" ca="1" si="10"/>
        <v/>
      </c>
      <c r="G219" s="11" t="e">
        <f ca="1">MONTH(F219)</f>
        <v>#VALUE!</v>
      </c>
      <c r="H219" s="14">
        <f t="shared" ca="1" si="11"/>
        <v>43501</v>
      </c>
      <c r="I219" s="12" t="str">
        <f t="shared" si="12"/>
        <v/>
      </c>
      <c r="J219" s="12" t="str">
        <f>IF($A219&lt;&gt;"",IF(AND($H219-$F219&gt;7,$H219-$F219&lt;31),"X",""),"")&amp;IF($L219&lt;&gt;"",IF(AND($H219-$F219&gt;7,$H219-$F219&lt;31),"",""),"")</f>
        <v/>
      </c>
      <c r="K219" s="13" t="str">
        <f>IF($A219&lt;&gt;"",IF($H219-$F219&gt;=31,"X",""),"")&amp;IF($L219&lt;&gt;"",IF($H219-$F219&gt;=31,"",""),"")</f>
        <v/>
      </c>
      <c r="L219" s="25"/>
      <c r="M219" s="31" t="str">
        <f>IF($L219&lt;&gt;"",DATEDIF($F219,$L219,"d"),"")</f>
        <v/>
      </c>
    </row>
    <row r="220" spans="1:13" ht="15" customHeight="1" x14ac:dyDescent="0.25">
      <c r="A220" s="15"/>
      <c r="B220" s="28"/>
      <c r="C220" s="13"/>
      <c r="D220" s="13"/>
      <c r="E220" s="13"/>
      <c r="F220" s="25" t="str">
        <f t="shared" ca="1" si="10"/>
        <v/>
      </c>
      <c r="G220" s="11" t="e">
        <f ca="1">MONTH(F220)</f>
        <v>#VALUE!</v>
      </c>
      <c r="H220" s="14">
        <f t="shared" ca="1" si="11"/>
        <v>43501</v>
      </c>
      <c r="I220" s="12" t="str">
        <f t="shared" si="12"/>
        <v/>
      </c>
      <c r="J220" s="12" t="str">
        <f>IF($A220&lt;&gt;"",IF(AND($H220-$F220&gt;7,$H220-$F220&lt;31),"X",""),"")&amp;IF($L220&lt;&gt;"",IF(AND($H220-$F220&gt;7,$H220-$F220&lt;31),"",""),"")</f>
        <v/>
      </c>
      <c r="K220" s="13" t="str">
        <f>IF($A220&lt;&gt;"",IF($H220-$F220&gt;=31,"X",""),"")&amp;IF($L220&lt;&gt;"",IF($H220-$F220&gt;=31,"",""),"")</f>
        <v/>
      </c>
      <c r="L220" s="25"/>
      <c r="M220" s="31" t="str">
        <f>IF($L220&lt;&gt;"",DATEDIF($F220,$L220,"d"),"")</f>
        <v/>
      </c>
    </row>
    <row r="221" spans="1:13" ht="15" customHeight="1" x14ac:dyDescent="0.25">
      <c r="A221" s="15"/>
      <c r="B221" s="28"/>
      <c r="C221" s="13"/>
      <c r="D221" s="13"/>
      <c r="E221" s="13"/>
      <c r="F221" s="25" t="str">
        <f t="shared" ca="1" si="10"/>
        <v/>
      </c>
      <c r="G221" s="11" t="e">
        <f ca="1">MONTH(F221)</f>
        <v>#VALUE!</v>
      </c>
      <c r="H221" s="14">
        <f t="shared" ca="1" si="11"/>
        <v>43501</v>
      </c>
      <c r="I221" s="12" t="str">
        <f t="shared" si="12"/>
        <v/>
      </c>
      <c r="J221" s="12" t="str">
        <f>IF($A221&lt;&gt;"",IF(AND($H221-$F221&gt;7,$H221-$F221&lt;31),"X",""),"")&amp;IF($L221&lt;&gt;"",IF(AND($H221-$F221&gt;7,$H221-$F221&lt;31),"",""),"")</f>
        <v/>
      </c>
      <c r="K221" s="13" t="str">
        <f>IF($A221&lt;&gt;"",IF($H221-$F221&gt;=31,"X",""),"")&amp;IF($L221&lt;&gt;"",IF($H221-$F221&gt;=31,"",""),"")</f>
        <v/>
      </c>
      <c r="L221" s="25"/>
      <c r="M221" s="31" t="str">
        <f>IF($L221&lt;&gt;"",DATEDIF($F221,$L221,"d"),"")</f>
        <v/>
      </c>
    </row>
    <row r="222" spans="1:13" ht="15" customHeight="1" x14ac:dyDescent="0.25">
      <c r="A222" s="15"/>
      <c r="B222" s="28"/>
      <c r="C222" s="13"/>
      <c r="D222" s="13"/>
      <c r="E222" s="13"/>
      <c r="F222" s="25" t="str">
        <f t="shared" ca="1" si="10"/>
        <v/>
      </c>
      <c r="G222" s="11" t="e">
        <f ca="1">MONTH(F222)</f>
        <v>#VALUE!</v>
      </c>
      <c r="H222" s="14">
        <f t="shared" ca="1" si="11"/>
        <v>43501</v>
      </c>
      <c r="I222" s="12" t="str">
        <f t="shared" si="12"/>
        <v/>
      </c>
      <c r="J222" s="12" t="str">
        <f>IF($A222&lt;&gt;"",IF(AND($H222-$F222&gt;7,$H222-$F222&lt;31),"X",""),"")&amp;IF($L222&lt;&gt;"",IF(AND($H222-$F222&gt;7,$H222-$F222&lt;31),"",""),"")</f>
        <v/>
      </c>
      <c r="K222" s="13" t="str">
        <f>IF($A222&lt;&gt;"",IF($H222-$F222&gt;=31,"X",""),"")&amp;IF($L222&lt;&gt;"",IF($H222-$F222&gt;=31,"",""),"")</f>
        <v/>
      </c>
      <c r="L222" s="25"/>
      <c r="M222" s="31" t="str">
        <f>IF($L222&lt;&gt;"",DATEDIF($F222,$L222,"d"),"")</f>
        <v/>
      </c>
    </row>
    <row r="223" spans="1:13" ht="15" customHeight="1" x14ac:dyDescent="0.25">
      <c r="A223" s="15"/>
      <c r="B223" s="28"/>
      <c r="C223" s="13"/>
      <c r="D223" s="13"/>
      <c r="E223" s="13"/>
      <c r="F223" s="25" t="str">
        <f t="shared" ca="1" si="10"/>
        <v/>
      </c>
      <c r="G223" s="11" t="e">
        <f ca="1">MONTH(F223)</f>
        <v>#VALUE!</v>
      </c>
      <c r="H223" s="14">
        <f t="shared" ca="1" si="11"/>
        <v>43501</v>
      </c>
      <c r="I223" s="12" t="str">
        <f t="shared" si="12"/>
        <v/>
      </c>
      <c r="J223" s="12" t="str">
        <f>IF($A223&lt;&gt;"",IF(AND($H223-$F223&gt;7,$H223-$F223&lt;31),"X",""),"")&amp;IF($L223&lt;&gt;"",IF(AND($H223-$F223&gt;7,$H223-$F223&lt;31),"",""),"")</f>
        <v/>
      </c>
      <c r="K223" s="13" t="str">
        <f>IF($A223&lt;&gt;"",IF($H223-$F223&gt;=31,"X",""),"")&amp;IF($L223&lt;&gt;"",IF($H223-$F223&gt;=31,"",""),"")</f>
        <v/>
      </c>
      <c r="L223" s="25"/>
      <c r="M223" s="31" t="str">
        <f>IF($L223&lt;&gt;"",DATEDIF($F223,$L223,"d"),"")</f>
        <v/>
      </c>
    </row>
    <row r="224" spans="1:13" ht="15" customHeight="1" x14ac:dyDescent="0.25">
      <c r="A224" s="15"/>
      <c r="B224" s="28"/>
      <c r="C224" s="13"/>
      <c r="D224" s="13"/>
      <c r="E224" s="13"/>
      <c r="F224" s="25" t="str">
        <f t="shared" ca="1" si="10"/>
        <v/>
      </c>
      <c r="G224" s="11" t="e">
        <f ca="1">MONTH(F224)</f>
        <v>#VALUE!</v>
      </c>
      <c r="H224" s="14">
        <f t="shared" ca="1" si="11"/>
        <v>43501</v>
      </c>
      <c r="I224" s="12" t="str">
        <f t="shared" si="12"/>
        <v/>
      </c>
      <c r="J224" s="12" t="str">
        <f>IF($A224&lt;&gt;"",IF(AND($H224-$F224&gt;7,$H224-$F224&lt;31),"X",""),"")&amp;IF($L224&lt;&gt;"",IF(AND($H224-$F224&gt;7,$H224-$F224&lt;31),"",""),"")</f>
        <v/>
      </c>
      <c r="K224" s="13" t="str">
        <f>IF($A224&lt;&gt;"",IF($H224-$F224&gt;=31,"X",""),"")&amp;IF($L224&lt;&gt;"",IF($H224-$F224&gt;=31,"",""),"")</f>
        <v/>
      </c>
      <c r="L224" s="25"/>
      <c r="M224" s="31" t="str">
        <f>IF($L224&lt;&gt;"",DATEDIF($F224,$L224,"d"),"")</f>
        <v/>
      </c>
    </row>
    <row r="225" spans="1:13" ht="15" customHeight="1" x14ac:dyDescent="0.25">
      <c r="A225" s="15"/>
      <c r="B225" s="28"/>
      <c r="C225" s="13"/>
      <c r="D225" s="13"/>
      <c r="E225" s="13"/>
      <c r="F225" s="25" t="str">
        <f t="shared" ca="1" si="10"/>
        <v/>
      </c>
      <c r="G225" s="11" t="e">
        <f ca="1">MONTH(F225)</f>
        <v>#VALUE!</v>
      </c>
      <c r="H225" s="14">
        <f t="shared" ca="1" si="11"/>
        <v>43501</v>
      </c>
      <c r="I225" s="12" t="str">
        <f t="shared" si="12"/>
        <v/>
      </c>
      <c r="J225" s="12" t="str">
        <f>IF($A225&lt;&gt;"",IF(AND($H225-$F225&gt;7,$H225-$F225&lt;31),"X",""),"")&amp;IF($L225&lt;&gt;"",IF(AND($H225-$F225&gt;7,$H225-$F225&lt;31),"",""),"")</f>
        <v/>
      </c>
      <c r="K225" s="13" t="str">
        <f>IF($A225&lt;&gt;"",IF($H225-$F225&gt;=31,"X",""),"")&amp;IF($L225&lt;&gt;"",IF($H225-$F225&gt;=31,"",""),"")</f>
        <v/>
      </c>
      <c r="L225" s="25"/>
      <c r="M225" s="31" t="str">
        <f>IF($L225&lt;&gt;"",DATEDIF($F225,$L225,"d"),"")</f>
        <v/>
      </c>
    </row>
    <row r="226" spans="1:13" ht="15" customHeight="1" x14ac:dyDescent="0.25">
      <c r="A226" s="15"/>
      <c r="B226" s="28"/>
      <c r="C226" s="13"/>
      <c r="D226" s="13"/>
      <c r="E226" s="13"/>
      <c r="F226" s="25" t="str">
        <f t="shared" ca="1" si="10"/>
        <v/>
      </c>
      <c r="G226" s="11" t="e">
        <f ca="1">MONTH(F226)</f>
        <v>#VALUE!</v>
      </c>
      <c r="H226" s="14">
        <f t="shared" ca="1" si="11"/>
        <v>43501</v>
      </c>
      <c r="I226" s="12" t="str">
        <f t="shared" si="12"/>
        <v/>
      </c>
      <c r="J226" s="12" t="str">
        <f>IF($A226&lt;&gt;"",IF(AND($H226-$F226&gt;7,$H226-$F226&lt;31),"X",""),"")&amp;IF($L226&lt;&gt;"",IF(AND($H226-$F226&gt;7,$H226-$F226&lt;31),"",""),"")</f>
        <v/>
      </c>
      <c r="K226" s="13" t="str">
        <f>IF($A226&lt;&gt;"",IF($H226-$F226&gt;=31,"X",""),"")&amp;IF($L226&lt;&gt;"",IF($H226-$F226&gt;=31,"",""),"")</f>
        <v/>
      </c>
      <c r="L226" s="25"/>
      <c r="M226" s="31" t="str">
        <f>IF($L226&lt;&gt;"",DATEDIF($F226,$L226,"d"),"")</f>
        <v/>
      </c>
    </row>
    <row r="227" spans="1:13" ht="15" customHeight="1" x14ac:dyDescent="0.25">
      <c r="A227" s="15"/>
      <c r="B227" s="28"/>
      <c r="C227" s="13"/>
      <c r="D227" s="13"/>
      <c r="E227" s="13"/>
      <c r="F227" s="25" t="str">
        <f t="shared" ca="1" si="10"/>
        <v/>
      </c>
      <c r="G227" s="11" t="e">
        <f ca="1">MONTH(F227)</f>
        <v>#VALUE!</v>
      </c>
      <c r="H227" s="14">
        <f t="shared" ca="1" si="11"/>
        <v>43501</v>
      </c>
      <c r="I227" s="12" t="str">
        <f t="shared" si="12"/>
        <v/>
      </c>
      <c r="J227" s="12" t="str">
        <f>IF($A227&lt;&gt;"",IF(AND($H227-$F227&gt;7,$H227-$F227&lt;31),"X",""),"")&amp;IF($L227&lt;&gt;"",IF(AND($H227-$F227&gt;7,$H227-$F227&lt;31),"",""),"")</f>
        <v/>
      </c>
      <c r="K227" s="13" t="str">
        <f>IF($A227&lt;&gt;"",IF($H227-$F227&gt;=31,"X",""),"")&amp;IF($L227&lt;&gt;"",IF($H227-$F227&gt;=31,"",""),"")</f>
        <v/>
      </c>
      <c r="L227" s="25"/>
      <c r="M227" s="31" t="str">
        <f>IF($L227&lt;&gt;"",DATEDIF($F227,$L227,"d"),"")</f>
        <v/>
      </c>
    </row>
    <row r="228" spans="1:13" ht="15" customHeight="1" x14ac:dyDescent="0.25">
      <c r="A228" s="15"/>
      <c r="B228" s="28"/>
      <c r="C228" s="13"/>
      <c r="D228" s="13"/>
      <c r="E228" s="13"/>
      <c r="F228" s="25" t="str">
        <f t="shared" ca="1" si="10"/>
        <v/>
      </c>
      <c r="G228" s="11" t="e">
        <f ca="1">MONTH(F228)</f>
        <v>#VALUE!</v>
      </c>
      <c r="H228" s="14">
        <f t="shared" ca="1" si="11"/>
        <v>43501</v>
      </c>
      <c r="I228" s="12" t="str">
        <f t="shared" si="12"/>
        <v/>
      </c>
      <c r="J228" s="12" t="str">
        <f>IF($A228&lt;&gt;"",IF(AND($H228-$F228&gt;7,$H228-$F228&lt;31),"X",""),"")&amp;IF($L228&lt;&gt;"",IF(AND($H228-$F228&gt;7,$H228-$F228&lt;31),"",""),"")</f>
        <v/>
      </c>
      <c r="K228" s="13" t="str">
        <f>IF($A228&lt;&gt;"",IF($H228-$F228&gt;=31,"X",""),"")&amp;IF($L228&lt;&gt;"",IF($H228-$F228&gt;=31,"",""),"")</f>
        <v/>
      </c>
      <c r="L228" s="25"/>
      <c r="M228" s="31" t="str">
        <f>IF($L228&lt;&gt;"",DATEDIF($F228,$L228,"d"),"")</f>
        <v/>
      </c>
    </row>
    <row r="229" spans="1:13" ht="15" customHeight="1" x14ac:dyDescent="0.25">
      <c r="A229" s="15"/>
      <c r="B229" s="28"/>
      <c r="C229" s="13"/>
      <c r="D229" s="13"/>
      <c r="E229" s="13"/>
      <c r="F229" s="25" t="str">
        <f t="shared" ca="1" si="10"/>
        <v/>
      </c>
      <c r="G229" s="11" t="e">
        <f ca="1">MONTH(F229)</f>
        <v>#VALUE!</v>
      </c>
      <c r="H229" s="14">
        <f t="shared" ca="1" si="11"/>
        <v>43501</v>
      </c>
      <c r="I229" s="12" t="str">
        <f t="shared" si="12"/>
        <v/>
      </c>
      <c r="J229" s="12" t="str">
        <f>IF($A229&lt;&gt;"",IF(AND($H229-$F229&gt;7,$H229-$F229&lt;31),"X",""),"")&amp;IF($L229&lt;&gt;"",IF(AND($H229-$F229&gt;7,$H229-$F229&lt;31),"",""),"")</f>
        <v/>
      </c>
      <c r="K229" s="13" t="str">
        <f>IF($A229&lt;&gt;"",IF($H229-$F229&gt;=31,"X",""),"")&amp;IF($L229&lt;&gt;"",IF($H229-$F229&gt;=31,"",""),"")</f>
        <v/>
      </c>
      <c r="L229" s="25"/>
      <c r="M229" s="31" t="str">
        <f>IF($L229&lt;&gt;"",DATEDIF($F229,$L229,"d"),"")</f>
        <v/>
      </c>
    </row>
    <row r="230" spans="1:13" ht="15" customHeight="1" x14ac:dyDescent="0.25">
      <c r="A230" s="15"/>
      <c r="B230" s="28"/>
      <c r="C230" s="13"/>
      <c r="D230" s="13"/>
      <c r="E230" s="13"/>
      <c r="F230" s="25" t="str">
        <f t="shared" ca="1" si="10"/>
        <v/>
      </c>
      <c r="G230" s="11" t="e">
        <f ca="1">MONTH(F230)</f>
        <v>#VALUE!</v>
      </c>
      <c r="H230" s="14">
        <f t="shared" ca="1" si="11"/>
        <v>43501</v>
      </c>
      <c r="I230" s="12" t="str">
        <f t="shared" si="12"/>
        <v/>
      </c>
      <c r="J230" s="12" t="str">
        <f>IF($A230&lt;&gt;"",IF(AND($H230-$F230&gt;7,$H230-$F230&lt;31),"X",""),"")&amp;IF($L230&lt;&gt;"",IF(AND($H230-$F230&gt;7,$H230-$F230&lt;31),"",""),"")</f>
        <v/>
      </c>
      <c r="K230" s="13" t="str">
        <f>IF($A230&lt;&gt;"",IF($H230-$F230&gt;=31,"X",""),"")&amp;IF($L230&lt;&gt;"",IF($H230-$F230&gt;=31,"",""),"")</f>
        <v/>
      </c>
      <c r="L230" s="25"/>
      <c r="M230" s="31" t="str">
        <f>IF($L230&lt;&gt;"",DATEDIF($F230,$L230,"d"),"")</f>
        <v/>
      </c>
    </row>
    <row r="231" spans="1:13" ht="15" customHeight="1" x14ac:dyDescent="0.25">
      <c r="A231" s="15"/>
      <c r="B231" s="28"/>
      <c r="C231" s="13"/>
      <c r="D231" s="13"/>
      <c r="E231" s="13"/>
      <c r="F231" s="25" t="str">
        <f t="shared" ca="1" si="10"/>
        <v/>
      </c>
      <c r="G231" s="11" t="e">
        <f ca="1">MONTH(F231)</f>
        <v>#VALUE!</v>
      </c>
      <c r="H231" s="14">
        <f t="shared" ca="1" si="11"/>
        <v>43501</v>
      </c>
      <c r="I231" s="12" t="str">
        <f t="shared" si="12"/>
        <v/>
      </c>
      <c r="J231" s="12" t="str">
        <f>IF($A231&lt;&gt;"",IF(AND($H231-$F231&gt;7,$H231-$F231&lt;31),"X",""),"")&amp;IF($L231&lt;&gt;"",IF(AND($H231-$F231&gt;7,$H231-$F231&lt;31),"",""),"")</f>
        <v/>
      </c>
      <c r="K231" s="13" t="str">
        <f>IF($A231&lt;&gt;"",IF($H231-$F231&gt;=31,"X",""),"")&amp;IF($L231&lt;&gt;"",IF($H231-$F231&gt;=31,"",""),"")</f>
        <v/>
      </c>
      <c r="L231" s="25"/>
      <c r="M231" s="31" t="str">
        <f>IF($L231&lt;&gt;"",DATEDIF($F231,$L231,"d"),"")</f>
        <v/>
      </c>
    </row>
    <row r="232" spans="1:13" ht="15" customHeight="1" x14ac:dyDescent="0.25">
      <c r="A232" s="15"/>
      <c r="B232" s="28"/>
      <c r="C232" s="13"/>
      <c r="D232" s="13"/>
      <c r="E232" s="13"/>
      <c r="F232" s="25" t="str">
        <f t="shared" ca="1" si="10"/>
        <v/>
      </c>
      <c r="G232" s="11" t="e">
        <f ca="1">MONTH(F232)</f>
        <v>#VALUE!</v>
      </c>
      <c r="H232" s="14">
        <f t="shared" ca="1" si="11"/>
        <v>43501</v>
      </c>
      <c r="I232" s="12" t="str">
        <f t="shared" si="12"/>
        <v/>
      </c>
      <c r="J232" s="12" t="str">
        <f>IF($A232&lt;&gt;"",IF(AND($H232-$F232&gt;7,$H232-$F232&lt;31),"X",""),"")&amp;IF($L232&lt;&gt;"",IF(AND($H232-$F232&gt;7,$H232-$F232&lt;31),"",""),"")</f>
        <v/>
      </c>
      <c r="K232" s="13" t="str">
        <f>IF($A232&lt;&gt;"",IF($H232-$F232&gt;=31,"X",""),"")&amp;IF($L232&lt;&gt;"",IF($H232-$F232&gt;=31,"",""),"")</f>
        <v/>
      </c>
      <c r="L232" s="25"/>
      <c r="M232" s="31" t="str">
        <f>IF($L232&lt;&gt;"",DATEDIF($F232,$L232,"d"),"")</f>
        <v/>
      </c>
    </row>
    <row r="233" spans="1:13" ht="15" customHeight="1" x14ac:dyDescent="0.25">
      <c r="A233" s="15"/>
      <c r="B233" s="28"/>
      <c r="C233" s="13"/>
      <c r="D233" s="13"/>
      <c r="E233" s="13"/>
      <c r="F233" s="25" t="str">
        <f t="shared" ca="1" si="10"/>
        <v/>
      </c>
      <c r="G233" s="11" t="e">
        <f ca="1">MONTH(F233)</f>
        <v>#VALUE!</v>
      </c>
      <c r="H233" s="14">
        <f t="shared" ca="1" si="11"/>
        <v>43501</v>
      </c>
      <c r="I233" s="12" t="str">
        <f t="shared" si="12"/>
        <v/>
      </c>
      <c r="J233" s="12" t="str">
        <f>IF($A233&lt;&gt;"",IF(AND($H233-$F233&gt;7,$H233-$F233&lt;31),"X",""),"")&amp;IF($L233&lt;&gt;"",IF(AND($H233-$F233&gt;7,$H233-$F233&lt;31),"",""),"")</f>
        <v/>
      </c>
      <c r="K233" s="13" t="str">
        <f>IF($A233&lt;&gt;"",IF($H233-$F233&gt;=31,"X",""),"")&amp;IF($L233&lt;&gt;"",IF($H233-$F233&gt;=31,"",""),"")</f>
        <v/>
      </c>
      <c r="L233" s="25"/>
      <c r="M233" s="31" t="str">
        <f>IF($L233&lt;&gt;"",DATEDIF($F233,$L233,"d"),"")</f>
        <v/>
      </c>
    </row>
    <row r="234" spans="1:13" ht="15" customHeight="1" x14ac:dyDescent="0.25">
      <c r="A234" s="15"/>
      <c r="B234" s="28"/>
      <c r="C234" s="13"/>
      <c r="D234" s="13"/>
      <c r="E234" s="13"/>
      <c r="F234" s="25" t="str">
        <f t="shared" ca="1" si="10"/>
        <v/>
      </c>
      <c r="G234" s="11" t="e">
        <f ca="1">MONTH(F234)</f>
        <v>#VALUE!</v>
      </c>
      <c r="H234" s="14">
        <f t="shared" ca="1" si="11"/>
        <v>43501</v>
      </c>
      <c r="I234" s="12" t="str">
        <f t="shared" si="12"/>
        <v/>
      </c>
      <c r="J234" s="12" t="str">
        <f>IF($A234&lt;&gt;"",IF(AND($H234-$F234&gt;7,$H234-$F234&lt;31),"X",""),"")&amp;IF($L234&lt;&gt;"",IF(AND($H234-$F234&gt;7,$H234-$F234&lt;31),"",""),"")</f>
        <v/>
      </c>
      <c r="K234" s="13" t="str">
        <f>IF($A234&lt;&gt;"",IF($H234-$F234&gt;=31,"X",""),"")&amp;IF($L234&lt;&gt;"",IF($H234-$F234&gt;=31,"",""),"")</f>
        <v/>
      </c>
      <c r="L234" s="25"/>
      <c r="M234" s="31" t="str">
        <f>IF($L234&lt;&gt;"",DATEDIF($F234,$L234,"d"),"")</f>
        <v/>
      </c>
    </row>
    <row r="235" spans="1:13" ht="15" customHeight="1" x14ac:dyDescent="0.25">
      <c r="A235" s="15"/>
      <c r="B235" s="28"/>
      <c r="C235" s="13"/>
      <c r="D235" s="13"/>
      <c r="E235" s="13"/>
      <c r="F235" s="25" t="str">
        <f t="shared" ca="1" si="10"/>
        <v/>
      </c>
      <c r="G235" s="11" t="e">
        <f ca="1">MONTH(F235)</f>
        <v>#VALUE!</v>
      </c>
      <c r="H235" s="14">
        <f t="shared" ca="1" si="11"/>
        <v>43501</v>
      </c>
      <c r="I235" s="12" t="str">
        <f t="shared" si="12"/>
        <v/>
      </c>
      <c r="J235" s="12" t="str">
        <f>IF($A235&lt;&gt;"",IF(AND($H235-$F235&gt;7,$H235-$F235&lt;31),"X",""),"")&amp;IF($L235&lt;&gt;"",IF(AND($H235-$F235&gt;7,$H235-$F235&lt;31),"",""),"")</f>
        <v/>
      </c>
      <c r="K235" s="13" t="str">
        <f>IF($A235&lt;&gt;"",IF($H235-$F235&gt;=31,"X",""),"")&amp;IF($L235&lt;&gt;"",IF($H235-$F235&gt;=31,"",""),"")</f>
        <v/>
      </c>
      <c r="L235" s="25"/>
      <c r="M235" s="31" t="str">
        <f>IF($L235&lt;&gt;"",DATEDIF($F235,$L235,"d"),"")</f>
        <v/>
      </c>
    </row>
    <row r="236" spans="1:13" ht="15" customHeight="1" x14ac:dyDescent="0.25">
      <c r="A236" s="15"/>
      <c r="B236" s="28"/>
      <c r="C236" s="13"/>
      <c r="D236" s="13"/>
      <c r="E236" s="13"/>
      <c r="F236" s="25" t="str">
        <f t="shared" ca="1" si="10"/>
        <v/>
      </c>
      <c r="G236" s="11" t="e">
        <f ca="1">MONTH(F236)</f>
        <v>#VALUE!</v>
      </c>
      <c r="H236" s="14">
        <f t="shared" ca="1" si="11"/>
        <v>43501</v>
      </c>
      <c r="I236" s="12" t="str">
        <f t="shared" si="12"/>
        <v/>
      </c>
      <c r="J236" s="12" t="str">
        <f>IF($A236&lt;&gt;"",IF(AND($H236-$F236&gt;7,$H236-$F236&lt;31),"X",""),"")&amp;IF($L236&lt;&gt;"",IF(AND($H236-$F236&gt;7,$H236-$F236&lt;31),"",""),"")</f>
        <v/>
      </c>
      <c r="K236" s="13" t="str">
        <f>IF($A236&lt;&gt;"",IF($H236-$F236&gt;=31,"X",""),"")&amp;IF($L236&lt;&gt;"",IF($H236-$F236&gt;=31,"",""),"")</f>
        <v/>
      </c>
      <c r="L236" s="25"/>
      <c r="M236" s="31" t="str">
        <f>IF($L236&lt;&gt;"",DATEDIF($F236,$L236,"d"),"")</f>
        <v/>
      </c>
    </row>
    <row r="237" spans="1:13" ht="15" customHeight="1" x14ac:dyDescent="0.25">
      <c r="A237" s="15"/>
      <c r="B237" s="28"/>
      <c r="C237" s="13"/>
      <c r="D237" s="13"/>
      <c r="E237" s="13"/>
      <c r="F237" s="25" t="str">
        <f t="shared" ca="1" si="10"/>
        <v/>
      </c>
      <c r="G237" s="11" t="e">
        <f ca="1">MONTH(F237)</f>
        <v>#VALUE!</v>
      </c>
      <c r="H237" s="14">
        <f t="shared" ca="1" si="11"/>
        <v>43501</v>
      </c>
      <c r="I237" s="12" t="str">
        <f t="shared" si="12"/>
        <v/>
      </c>
      <c r="J237" s="12" t="str">
        <f>IF($A237&lt;&gt;"",IF(AND($H237-$F237&gt;7,$H237-$F237&lt;31),"X",""),"")&amp;IF($L237&lt;&gt;"",IF(AND($H237-$F237&gt;7,$H237-$F237&lt;31),"",""),"")</f>
        <v/>
      </c>
      <c r="K237" s="13" t="str">
        <f>IF($A237&lt;&gt;"",IF($H237-$F237&gt;=31,"X",""),"")&amp;IF($L237&lt;&gt;"",IF($H237-$F237&gt;=31,"",""),"")</f>
        <v/>
      </c>
      <c r="L237" s="25"/>
      <c r="M237" s="31" t="str">
        <f>IF($L237&lt;&gt;"",DATEDIF($F237,$L237,"d"),"")</f>
        <v/>
      </c>
    </row>
    <row r="238" spans="1:13" ht="15" customHeight="1" x14ac:dyDescent="0.25">
      <c r="A238" s="15"/>
      <c r="B238" s="28"/>
      <c r="C238" s="13"/>
      <c r="D238" s="13"/>
      <c r="E238" s="13"/>
      <c r="F238" s="25" t="str">
        <f t="shared" ca="1" si="10"/>
        <v/>
      </c>
      <c r="G238" s="11" t="e">
        <f ca="1">MONTH(F238)</f>
        <v>#VALUE!</v>
      </c>
      <c r="H238" s="14">
        <f t="shared" ca="1" si="11"/>
        <v>43501</v>
      </c>
      <c r="I238" s="12" t="str">
        <f t="shared" si="12"/>
        <v/>
      </c>
      <c r="J238" s="12" t="str">
        <f>IF($A238&lt;&gt;"",IF(AND($H238-$F238&gt;7,$H238-$F238&lt;31),"X",""),"")&amp;IF($L238&lt;&gt;"",IF(AND($H238-$F238&gt;7,$H238-$F238&lt;31),"",""),"")</f>
        <v/>
      </c>
      <c r="K238" s="13" t="str">
        <f>IF($A238&lt;&gt;"",IF($H238-$F238&gt;=31,"X",""),"")&amp;IF($L238&lt;&gt;"",IF($H238-$F238&gt;=31,"",""),"")</f>
        <v/>
      </c>
      <c r="L238" s="25"/>
      <c r="M238" s="31" t="str">
        <f>IF($L238&lt;&gt;"",DATEDIF($F238,$L238,"d"),"")</f>
        <v/>
      </c>
    </row>
    <row r="239" spans="1:13" ht="15" customHeight="1" x14ac:dyDescent="0.25">
      <c r="A239" s="15"/>
      <c r="B239" s="28"/>
      <c r="C239" s="13"/>
      <c r="D239" s="13"/>
      <c r="E239" s="13"/>
      <c r="F239" s="25" t="str">
        <f t="shared" ca="1" si="10"/>
        <v/>
      </c>
      <c r="G239" s="11" t="e">
        <f ca="1">MONTH(F239)</f>
        <v>#VALUE!</v>
      </c>
      <c r="H239" s="14">
        <f t="shared" ca="1" si="11"/>
        <v>43501</v>
      </c>
      <c r="I239" s="12" t="str">
        <f t="shared" si="12"/>
        <v/>
      </c>
      <c r="J239" s="12" t="str">
        <f>IF($A239&lt;&gt;"",IF(AND($H239-$F239&gt;7,$H239-$F239&lt;31),"X",""),"")&amp;IF($L239&lt;&gt;"",IF(AND($H239-$F239&gt;7,$H239-$F239&lt;31),"",""),"")</f>
        <v/>
      </c>
      <c r="K239" s="13" t="str">
        <f>IF($A239&lt;&gt;"",IF($H239-$F239&gt;=31,"X",""),"")&amp;IF($L239&lt;&gt;"",IF($H239-$F239&gt;=31,"",""),"")</f>
        <v/>
      </c>
      <c r="L239" s="25"/>
      <c r="M239" s="31" t="str">
        <f>IF($L239&lt;&gt;"",DATEDIF($F239,$L239,"d"),"")</f>
        <v/>
      </c>
    </row>
    <row r="240" spans="1:13" ht="15" customHeight="1" x14ac:dyDescent="0.25">
      <c r="A240" s="15"/>
      <c r="B240" s="28"/>
      <c r="C240" s="13"/>
      <c r="D240" s="13"/>
      <c r="E240" s="13"/>
      <c r="F240" s="25" t="str">
        <f t="shared" ca="1" si="10"/>
        <v/>
      </c>
      <c r="G240" s="11" t="e">
        <f ca="1">MONTH(F240)</f>
        <v>#VALUE!</v>
      </c>
      <c r="H240" s="14">
        <f t="shared" ca="1" si="11"/>
        <v>43501</v>
      </c>
      <c r="I240" s="12" t="str">
        <f t="shared" si="12"/>
        <v/>
      </c>
      <c r="J240" s="12" t="str">
        <f>IF($A240&lt;&gt;"",IF(AND($H240-$F240&gt;7,$H240-$F240&lt;31),"X",""),"")&amp;IF($L240&lt;&gt;"",IF(AND($H240-$F240&gt;7,$H240-$F240&lt;31),"",""),"")</f>
        <v/>
      </c>
      <c r="K240" s="13" t="str">
        <f>IF($A240&lt;&gt;"",IF($H240-$F240&gt;=31,"X",""),"")&amp;IF($L240&lt;&gt;"",IF($H240-$F240&gt;=31,"",""),"")</f>
        <v/>
      </c>
      <c r="L240" s="25"/>
      <c r="M240" s="31" t="str">
        <f>IF($L240&lt;&gt;"",DATEDIF($F240,$L240,"d"),"")</f>
        <v/>
      </c>
    </row>
    <row r="241" spans="1:13" ht="15" customHeight="1" x14ac:dyDescent="0.25">
      <c r="A241" s="15"/>
      <c r="B241" s="28"/>
      <c r="C241" s="13"/>
      <c r="D241" s="13"/>
      <c r="E241" s="13"/>
      <c r="F241" s="25" t="str">
        <f t="shared" ca="1" si="10"/>
        <v/>
      </c>
      <c r="G241" s="11" t="e">
        <f ca="1">MONTH(F241)</f>
        <v>#VALUE!</v>
      </c>
      <c r="H241" s="14">
        <f t="shared" ca="1" si="11"/>
        <v>43501</v>
      </c>
      <c r="I241" s="12" t="str">
        <f t="shared" si="12"/>
        <v/>
      </c>
      <c r="J241" s="12" t="str">
        <f>IF($A241&lt;&gt;"",IF(AND($H241-$F241&gt;7,$H241-$F241&lt;31),"X",""),"")&amp;IF($L241&lt;&gt;"",IF(AND($H241-$F241&gt;7,$H241-$F241&lt;31),"",""),"")</f>
        <v/>
      </c>
      <c r="K241" s="13" t="str">
        <f>IF($A241&lt;&gt;"",IF($H241-$F241&gt;=31,"X",""),"")&amp;IF($L241&lt;&gt;"",IF($H241-$F241&gt;=31,"",""),"")</f>
        <v/>
      </c>
      <c r="L241" s="25"/>
      <c r="M241" s="31" t="str">
        <f>IF($L241&lt;&gt;"",DATEDIF($F241,$L241,"d"),"")</f>
        <v/>
      </c>
    </row>
    <row r="242" spans="1:13" ht="15" customHeight="1" x14ac:dyDescent="0.25">
      <c r="A242" s="15"/>
      <c r="B242" s="28"/>
      <c r="C242" s="13"/>
      <c r="D242" s="13"/>
      <c r="E242" s="13"/>
      <c r="F242" s="25" t="str">
        <f t="shared" ca="1" si="10"/>
        <v/>
      </c>
      <c r="G242" s="11" t="e">
        <f ca="1">MONTH(F242)</f>
        <v>#VALUE!</v>
      </c>
      <c r="H242" s="14">
        <f t="shared" ca="1" si="11"/>
        <v>43501</v>
      </c>
      <c r="I242" s="12" t="str">
        <f t="shared" si="12"/>
        <v/>
      </c>
      <c r="J242" s="12" t="str">
        <f>IF($A242&lt;&gt;"",IF(AND($H242-$F242&gt;7,$H242-$F242&lt;31),"X",""),"")&amp;IF($L242&lt;&gt;"",IF(AND($H242-$F242&gt;7,$H242-$F242&lt;31),"",""),"")</f>
        <v/>
      </c>
      <c r="K242" s="13" t="str">
        <f>IF($A242&lt;&gt;"",IF($H242-$F242&gt;=31,"X",""),"")&amp;IF($L242&lt;&gt;"",IF($H242-$F242&gt;=31,"",""),"")</f>
        <v/>
      </c>
      <c r="L242" s="25"/>
      <c r="M242" s="31" t="str">
        <f>IF($L242&lt;&gt;"",DATEDIF($F242,$L242,"d"),"")</f>
        <v/>
      </c>
    </row>
    <row r="243" spans="1:13" ht="15" customHeight="1" x14ac:dyDescent="0.25">
      <c r="A243" s="15"/>
      <c r="B243" s="28"/>
      <c r="C243" s="13"/>
      <c r="D243" s="13"/>
      <c r="E243" s="13"/>
      <c r="F243" s="25" t="str">
        <f t="shared" ca="1" si="10"/>
        <v/>
      </c>
      <c r="G243" s="11" t="e">
        <f ca="1">MONTH(F243)</f>
        <v>#VALUE!</v>
      </c>
      <c r="H243" s="14">
        <f t="shared" ca="1" si="11"/>
        <v>43501</v>
      </c>
      <c r="I243" s="12" t="str">
        <f t="shared" si="12"/>
        <v/>
      </c>
      <c r="J243" s="12" t="str">
        <f>IF($A243&lt;&gt;"",IF(AND($H243-$F243&gt;7,$H243-$F243&lt;31),"X",""),"")&amp;IF($L243&lt;&gt;"",IF(AND($H243-$F243&gt;7,$H243-$F243&lt;31),"",""),"")</f>
        <v/>
      </c>
      <c r="K243" s="13" t="str">
        <f>IF($A243&lt;&gt;"",IF($H243-$F243&gt;=31,"X",""),"")&amp;IF($L243&lt;&gt;"",IF($H243-$F243&gt;=31,"",""),"")</f>
        <v/>
      </c>
      <c r="L243" s="25"/>
      <c r="M243" s="31" t="str">
        <f>IF($L243&lt;&gt;"",DATEDIF($F243,$L243,"d"),"")</f>
        <v/>
      </c>
    </row>
    <row r="244" spans="1:13" ht="15" customHeight="1" x14ac:dyDescent="0.25">
      <c r="A244" s="15"/>
      <c r="B244" s="28"/>
      <c r="C244" s="13"/>
      <c r="D244" s="13"/>
      <c r="E244" s="13"/>
      <c r="F244" s="25" t="str">
        <f t="shared" ca="1" si="10"/>
        <v/>
      </c>
      <c r="G244" s="11" t="e">
        <f ca="1">MONTH(F244)</f>
        <v>#VALUE!</v>
      </c>
      <c r="H244" s="14">
        <f t="shared" ca="1" si="11"/>
        <v>43501</v>
      </c>
      <c r="I244" s="12" t="str">
        <f t="shared" si="12"/>
        <v/>
      </c>
      <c r="J244" s="12" t="str">
        <f>IF($A244&lt;&gt;"",IF(AND($H244-$F244&gt;7,$H244-$F244&lt;31),"X",""),"")&amp;IF($L244&lt;&gt;"",IF(AND($H244-$F244&gt;7,$H244-$F244&lt;31),"",""),"")</f>
        <v/>
      </c>
      <c r="K244" s="13" t="str">
        <f>IF($A244&lt;&gt;"",IF($H244-$F244&gt;=31,"X",""),"")&amp;IF($L244&lt;&gt;"",IF($H244-$F244&gt;=31,"",""),"")</f>
        <v/>
      </c>
      <c r="L244" s="25"/>
      <c r="M244" s="31" t="str">
        <f>IF($L244&lt;&gt;"",DATEDIF($F244,$L244,"d"),"")</f>
        <v/>
      </c>
    </row>
    <row r="245" spans="1:13" ht="15" customHeight="1" x14ac:dyDescent="0.25">
      <c r="A245" s="15"/>
      <c r="B245" s="28"/>
      <c r="C245" s="13"/>
      <c r="D245" s="13"/>
      <c r="E245" s="13"/>
      <c r="F245" s="25" t="str">
        <f t="shared" ca="1" si="10"/>
        <v/>
      </c>
      <c r="G245" s="11" t="e">
        <f ca="1">MONTH(F245)</f>
        <v>#VALUE!</v>
      </c>
      <c r="H245" s="14">
        <f t="shared" ca="1" si="11"/>
        <v>43501</v>
      </c>
      <c r="I245" s="12" t="str">
        <f t="shared" si="12"/>
        <v/>
      </c>
      <c r="J245" s="12" t="str">
        <f>IF($A245&lt;&gt;"",IF(AND($H245-$F245&gt;7,$H245-$F245&lt;31),"X",""),"")&amp;IF($L245&lt;&gt;"",IF(AND($H245-$F245&gt;7,$H245-$F245&lt;31),"",""),"")</f>
        <v/>
      </c>
      <c r="K245" s="13" t="str">
        <f>IF($A245&lt;&gt;"",IF($H245-$F245&gt;=31,"X",""),"")&amp;IF($L245&lt;&gt;"",IF($H245-$F245&gt;=31,"",""),"")</f>
        <v/>
      </c>
      <c r="L245" s="25"/>
      <c r="M245" s="31" t="str">
        <f>IF($L245&lt;&gt;"",DATEDIF($F245,$L245,"d"),"")</f>
        <v/>
      </c>
    </row>
    <row r="246" spans="1:13" ht="15" customHeight="1" x14ac:dyDescent="0.25">
      <c r="A246" s="15"/>
      <c r="B246" s="28"/>
      <c r="C246" s="13"/>
      <c r="D246" s="13"/>
      <c r="E246" s="13"/>
      <c r="F246" s="25" t="str">
        <f t="shared" ca="1" si="10"/>
        <v/>
      </c>
      <c r="G246" s="11" t="e">
        <f ca="1">MONTH(F246)</f>
        <v>#VALUE!</v>
      </c>
      <c r="H246" s="14">
        <f t="shared" ca="1" si="11"/>
        <v>43501</v>
      </c>
      <c r="I246" s="12" t="str">
        <f t="shared" si="12"/>
        <v/>
      </c>
      <c r="J246" s="12" t="str">
        <f>IF($A246&lt;&gt;"",IF(AND($H246-$F246&gt;7,$H246-$F246&lt;31),"X",""),"")&amp;IF($L246&lt;&gt;"",IF(AND($H246-$F246&gt;7,$H246-$F246&lt;31),"",""),"")</f>
        <v/>
      </c>
      <c r="K246" s="13" t="str">
        <f>IF($A246&lt;&gt;"",IF($H246-$F246&gt;=31,"X",""),"")&amp;IF($L246&lt;&gt;"",IF($H246-$F246&gt;=31,"",""),"")</f>
        <v/>
      </c>
      <c r="L246" s="25"/>
      <c r="M246" s="31" t="str">
        <f>IF($L246&lt;&gt;"",DATEDIF($F246,$L246,"d"),"")</f>
        <v/>
      </c>
    </row>
    <row r="247" spans="1:13" ht="15" customHeight="1" x14ac:dyDescent="0.25">
      <c r="A247" s="15"/>
      <c r="B247" s="28"/>
      <c r="C247" s="13"/>
      <c r="D247" s="13"/>
      <c r="E247" s="13"/>
      <c r="F247" s="25" t="str">
        <f t="shared" ca="1" si="10"/>
        <v/>
      </c>
      <c r="G247" s="11" t="e">
        <f ca="1">MONTH(F247)</f>
        <v>#VALUE!</v>
      </c>
      <c r="H247" s="14">
        <f t="shared" ca="1" si="11"/>
        <v>43501</v>
      </c>
      <c r="I247" s="12" t="str">
        <f t="shared" si="12"/>
        <v/>
      </c>
      <c r="J247" s="12" t="str">
        <f>IF($A247&lt;&gt;"",IF(AND($H247-$F247&gt;7,$H247-$F247&lt;31),"X",""),"")&amp;IF($L247&lt;&gt;"",IF(AND($H247-$F247&gt;7,$H247-$F247&lt;31),"",""),"")</f>
        <v/>
      </c>
      <c r="K247" s="13" t="str">
        <f>IF($A247&lt;&gt;"",IF($H247-$F247&gt;=31,"X",""),"")&amp;IF($L247&lt;&gt;"",IF($H247-$F247&gt;=31,"",""),"")</f>
        <v/>
      </c>
      <c r="L247" s="25"/>
      <c r="M247" s="31" t="str">
        <f>IF($L247&lt;&gt;"",DATEDIF($F247,$L247,"d"),"")</f>
        <v/>
      </c>
    </row>
    <row r="248" spans="1:13" ht="15" customHeight="1" x14ac:dyDescent="0.25">
      <c r="A248" s="15"/>
      <c r="B248" s="28"/>
      <c r="C248" s="13"/>
      <c r="D248" s="13"/>
      <c r="E248" s="13"/>
      <c r="F248" s="25" t="str">
        <f t="shared" ca="1" si="10"/>
        <v/>
      </c>
      <c r="G248" s="11" t="e">
        <f ca="1">MONTH(F248)</f>
        <v>#VALUE!</v>
      </c>
      <c r="H248" s="14">
        <f t="shared" ca="1" si="11"/>
        <v>43501</v>
      </c>
      <c r="I248" s="12" t="str">
        <f t="shared" si="12"/>
        <v/>
      </c>
      <c r="J248" s="12" t="str">
        <f>IF($A248&lt;&gt;"",IF(AND($H248-$F248&gt;7,$H248-$F248&lt;31),"X",""),"")&amp;IF($L248&lt;&gt;"",IF(AND($H248-$F248&gt;7,$H248-$F248&lt;31),"",""),"")</f>
        <v/>
      </c>
      <c r="K248" s="13" t="str">
        <f>IF($A248&lt;&gt;"",IF($H248-$F248&gt;=31,"X",""),"")&amp;IF($L248&lt;&gt;"",IF($H248-$F248&gt;=31,"",""),"")</f>
        <v/>
      </c>
      <c r="L248" s="25"/>
      <c r="M248" s="31" t="str">
        <f>IF($L248&lt;&gt;"",DATEDIF($F248,$L248,"d"),"")</f>
        <v/>
      </c>
    </row>
    <row r="249" spans="1:13" ht="15" customHeight="1" x14ac:dyDescent="0.25">
      <c r="A249" s="15"/>
      <c r="B249" s="28"/>
      <c r="C249" s="13"/>
      <c r="D249" s="13"/>
      <c r="E249" s="13"/>
      <c r="F249" s="25" t="str">
        <f t="shared" ca="1" si="10"/>
        <v/>
      </c>
      <c r="G249" s="11" t="e">
        <f ca="1">MONTH(F249)</f>
        <v>#VALUE!</v>
      </c>
      <c r="H249" s="14">
        <f t="shared" ca="1" si="11"/>
        <v>43501</v>
      </c>
      <c r="I249" s="12" t="str">
        <f t="shared" si="12"/>
        <v/>
      </c>
      <c r="J249" s="12" t="str">
        <f>IF($A249&lt;&gt;"",IF(AND($H249-$F249&gt;7,$H249-$F249&lt;31),"X",""),"")&amp;IF($L249&lt;&gt;"",IF(AND($H249-$F249&gt;7,$H249-$F249&lt;31),"",""),"")</f>
        <v/>
      </c>
      <c r="K249" s="13" t="str">
        <f>IF($A249&lt;&gt;"",IF($H249-$F249&gt;=31,"X",""),"")&amp;IF($L249&lt;&gt;"",IF($H249-$F249&gt;=31,"",""),"")</f>
        <v/>
      </c>
      <c r="L249" s="25"/>
      <c r="M249" s="31" t="str">
        <f>IF($L249&lt;&gt;"",DATEDIF($F249,$L249,"d"),"")</f>
        <v/>
      </c>
    </row>
    <row r="250" spans="1:13" ht="15" customHeight="1" x14ac:dyDescent="0.25">
      <c r="A250" s="15"/>
      <c r="B250" s="28"/>
      <c r="C250" s="13"/>
      <c r="D250" s="13"/>
      <c r="E250" s="13"/>
      <c r="F250" s="25" t="str">
        <f t="shared" ca="1" si="10"/>
        <v/>
      </c>
      <c r="G250" s="11" t="e">
        <f ca="1">MONTH(F250)</f>
        <v>#VALUE!</v>
      </c>
      <c r="H250" s="14">
        <f t="shared" ca="1" si="11"/>
        <v>43501</v>
      </c>
      <c r="I250" s="12" t="str">
        <f t="shared" si="12"/>
        <v/>
      </c>
      <c r="J250" s="12" t="str">
        <f>IF($A250&lt;&gt;"",IF(AND($H250-$F250&gt;7,$H250-$F250&lt;31),"X",""),"")&amp;IF($L250&lt;&gt;"",IF(AND($H250-$F250&gt;7,$H250-$F250&lt;31),"",""),"")</f>
        <v/>
      </c>
      <c r="K250" s="13" t="str">
        <f>IF($A250&lt;&gt;"",IF($H250-$F250&gt;=31,"X",""),"")&amp;IF($L250&lt;&gt;"",IF($H250-$F250&gt;=31,"",""),"")</f>
        <v/>
      </c>
      <c r="L250" s="25"/>
      <c r="M250" s="31" t="str">
        <f>IF($L250&lt;&gt;"",DATEDIF($F250,$L250,"d"),"")</f>
        <v/>
      </c>
    </row>
    <row r="251" spans="1:13" ht="15" customHeight="1" x14ac:dyDescent="0.25">
      <c r="A251" s="15"/>
      <c r="B251" s="28"/>
      <c r="C251" s="13"/>
      <c r="D251" s="13"/>
      <c r="E251" s="13"/>
      <c r="F251" s="25" t="str">
        <f t="shared" ca="1" si="10"/>
        <v/>
      </c>
      <c r="G251" s="11" t="e">
        <f ca="1">MONTH(F251)</f>
        <v>#VALUE!</v>
      </c>
      <c r="H251" s="14">
        <f t="shared" ca="1" si="11"/>
        <v>43501</v>
      </c>
      <c r="I251" s="12" t="str">
        <f t="shared" si="12"/>
        <v/>
      </c>
      <c r="J251" s="12" t="str">
        <f>IF($A251&lt;&gt;"",IF(AND($H251-$F251&gt;7,$H251-$F251&lt;31),"X",""),"")&amp;IF($L251&lt;&gt;"",IF(AND($H251-$F251&gt;7,$H251-$F251&lt;31),"",""),"")</f>
        <v/>
      </c>
      <c r="K251" s="13" t="str">
        <f>IF($A251&lt;&gt;"",IF($H251-$F251&gt;=31,"X",""),"")&amp;IF($L251&lt;&gt;"",IF($H251-$F251&gt;=31,"",""),"")</f>
        <v/>
      </c>
      <c r="L251" s="25"/>
      <c r="M251" s="31" t="str">
        <f>IF($L251&lt;&gt;"",DATEDIF($F251,$L251,"d"),"")</f>
        <v/>
      </c>
    </row>
    <row r="252" spans="1:13" ht="15" customHeight="1" x14ac:dyDescent="0.25">
      <c r="A252" s="15"/>
      <c r="B252" s="28"/>
      <c r="C252" s="13"/>
      <c r="D252" s="13"/>
      <c r="E252" s="13"/>
      <c r="F252" s="25" t="str">
        <f t="shared" ca="1" si="10"/>
        <v/>
      </c>
      <c r="G252" s="11" t="e">
        <f ca="1">MONTH(F252)</f>
        <v>#VALUE!</v>
      </c>
      <c r="H252" s="14">
        <f t="shared" ca="1" si="11"/>
        <v>43501</v>
      </c>
      <c r="I252" s="12" t="str">
        <f t="shared" si="12"/>
        <v/>
      </c>
      <c r="J252" s="12" t="str">
        <f>IF($A252&lt;&gt;"",IF(AND($H252-$F252&gt;7,$H252-$F252&lt;31),"X",""),"")&amp;IF($L252&lt;&gt;"",IF(AND($H252-$F252&gt;7,$H252-$F252&lt;31),"",""),"")</f>
        <v/>
      </c>
      <c r="K252" s="13" t="str">
        <f>IF($A252&lt;&gt;"",IF($H252-$F252&gt;=31,"X",""),"")&amp;IF($L252&lt;&gt;"",IF($H252-$F252&gt;=31,"",""),"")</f>
        <v/>
      </c>
      <c r="L252" s="25"/>
      <c r="M252" s="31" t="str">
        <f>IF($L252&lt;&gt;"",DATEDIF($F252,$L252,"d"),"")</f>
        <v/>
      </c>
    </row>
    <row r="253" spans="1:13" ht="15" customHeight="1" x14ac:dyDescent="0.25">
      <c r="A253" s="15"/>
      <c r="B253" s="28"/>
      <c r="C253" s="13"/>
      <c r="D253" s="13"/>
      <c r="E253" s="13"/>
      <c r="F253" s="25" t="str">
        <f t="shared" ca="1" si="10"/>
        <v/>
      </c>
      <c r="G253" s="11" t="e">
        <f ca="1">MONTH(F253)</f>
        <v>#VALUE!</v>
      </c>
      <c r="H253" s="14">
        <f t="shared" ca="1" si="11"/>
        <v>43501</v>
      </c>
      <c r="I253" s="12" t="str">
        <f t="shared" si="12"/>
        <v/>
      </c>
      <c r="J253" s="12" t="str">
        <f>IF($A253&lt;&gt;"",IF(AND($H253-$F253&gt;7,$H253-$F253&lt;31),"X",""),"")&amp;IF($L253&lt;&gt;"",IF(AND($H253-$F253&gt;7,$H253-$F253&lt;31),"",""),"")</f>
        <v/>
      </c>
      <c r="K253" s="13" t="str">
        <f>IF($A253&lt;&gt;"",IF($H253-$F253&gt;=31,"X",""),"")&amp;IF($L253&lt;&gt;"",IF($H253-$F253&gt;=31,"",""),"")</f>
        <v/>
      </c>
      <c r="L253" s="25"/>
      <c r="M253" s="31" t="str">
        <f>IF($L253&lt;&gt;"",DATEDIF($F253,$L253,"d"),"")</f>
        <v/>
      </c>
    </row>
    <row r="254" spans="1:13" ht="15" customHeight="1" x14ac:dyDescent="0.25">
      <c r="A254" s="15"/>
      <c r="B254" s="28"/>
      <c r="C254" s="13"/>
      <c r="D254" s="13"/>
      <c r="E254" s="13"/>
      <c r="F254" s="25" t="str">
        <f t="shared" ca="1" si="10"/>
        <v/>
      </c>
      <c r="G254" s="11" t="e">
        <f ca="1">MONTH(F254)</f>
        <v>#VALUE!</v>
      </c>
      <c r="H254" s="14">
        <f t="shared" ca="1" si="11"/>
        <v>43501</v>
      </c>
      <c r="I254" s="12" t="str">
        <f t="shared" si="12"/>
        <v/>
      </c>
      <c r="J254" s="12" t="str">
        <f>IF($A254&lt;&gt;"",IF(AND($H254-$F254&gt;7,$H254-$F254&lt;31),"X",""),"")&amp;IF($L254&lt;&gt;"",IF(AND($H254-$F254&gt;7,$H254-$F254&lt;31),"",""),"")</f>
        <v/>
      </c>
      <c r="K254" s="13" t="str">
        <f>IF($A254&lt;&gt;"",IF($H254-$F254&gt;=31,"X",""),"")&amp;IF($L254&lt;&gt;"",IF($H254-$F254&gt;=31,"",""),"")</f>
        <v/>
      </c>
      <c r="L254" s="25"/>
      <c r="M254" s="31" t="str">
        <f>IF($L254&lt;&gt;"",DATEDIF($F254,$L254,"d"),"")</f>
        <v/>
      </c>
    </row>
    <row r="255" spans="1:13" ht="15" customHeight="1" x14ac:dyDescent="0.25">
      <c r="A255" s="15"/>
      <c r="B255" s="28"/>
      <c r="C255" s="13"/>
      <c r="D255" s="13"/>
      <c r="E255" s="13"/>
      <c r="F255" s="25" t="str">
        <f t="shared" ca="1" si="10"/>
        <v/>
      </c>
      <c r="G255" s="11" t="e">
        <f ca="1">MONTH(F255)</f>
        <v>#VALUE!</v>
      </c>
      <c r="H255" s="14">
        <f t="shared" ca="1" si="11"/>
        <v>43501</v>
      </c>
      <c r="I255" s="12" t="str">
        <f t="shared" si="12"/>
        <v/>
      </c>
      <c r="J255" s="12" t="str">
        <f>IF($A255&lt;&gt;"",IF(AND($H255-$F255&gt;7,$H255-$F255&lt;31),"X",""),"")&amp;IF($L255&lt;&gt;"",IF(AND($H255-$F255&gt;7,$H255-$F255&lt;31),"",""),"")</f>
        <v/>
      </c>
      <c r="K255" s="13" t="str">
        <f>IF($A255&lt;&gt;"",IF($H255-$F255&gt;=31,"X",""),"")&amp;IF($L255&lt;&gt;"",IF($H255-$F255&gt;=31,"",""),"")</f>
        <v/>
      </c>
      <c r="L255" s="25"/>
      <c r="M255" s="31" t="str">
        <f>IF($L255&lt;&gt;"",DATEDIF($F255,$L255,"d"),"")</f>
        <v/>
      </c>
    </row>
    <row r="256" spans="1:13" ht="15" customHeight="1" x14ac:dyDescent="0.25">
      <c r="A256" s="15"/>
      <c r="B256" s="28"/>
      <c r="C256" s="13"/>
      <c r="D256" s="13"/>
      <c r="E256" s="13"/>
      <c r="F256" s="25" t="str">
        <f t="shared" ca="1" si="10"/>
        <v/>
      </c>
      <c r="G256" s="11" t="e">
        <f ca="1">MONTH(F256)</f>
        <v>#VALUE!</v>
      </c>
      <c r="H256" s="14">
        <f t="shared" ca="1" si="11"/>
        <v>43501</v>
      </c>
      <c r="I256" s="12" t="str">
        <f t="shared" si="12"/>
        <v/>
      </c>
      <c r="J256" s="12" t="str">
        <f>IF($A256&lt;&gt;"",IF(AND($H256-$F256&gt;7,$H256-$F256&lt;31),"X",""),"")&amp;IF($L256&lt;&gt;"",IF(AND($H256-$F256&gt;7,$H256-$F256&lt;31),"",""),"")</f>
        <v/>
      </c>
      <c r="K256" s="13" t="str">
        <f>IF($A256&lt;&gt;"",IF($H256-$F256&gt;=31,"X",""),"")&amp;IF($L256&lt;&gt;"",IF($H256-$F256&gt;=31,"",""),"")</f>
        <v/>
      </c>
      <c r="L256" s="25"/>
      <c r="M256" s="31" t="str">
        <f>IF($L256&lt;&gt;"",DATEDIF($F256,$L256,"d"),"")</f>
        <v/>
      </c>
    </row>
    <row r="257" spans="1:13" ht="15" customHeight="1" x14ac:dyDescent="0.25">
      <c r="A257" s="15"/>
      <c r="B257" s="28"/>
      <c r="C257" s="13"/>
      <c r="D257" s="13"/>
      <c r="E257" s="13"/>
      <c r="F257" s="25" t="str">
        <f t="shared" ca="1" si="10"/>
        <v/>
      </c>
      <c r="G257" s="11" t="e">
        <f ca="1">MONTH(F257)</f>
        <v>#VALUE!</v>
      </c>
      <c r="H257" s="14">
        <f t="shared" ca="1" si="11"/>
        <v>43501</v>
      </c>
      <c r="I257" s="12" t="str">
        <f t="shared" si="12"/>
        <v/>
      </c>
      <c r="J257" s="12" t="str">
        <f>IF($A257&lt;&gt;"",IF(AND($H257-$F257&gt;7,$H257-$F257&lt;31),"X",""),"")&amp;IF($L257&lt;&gt;"",IF(AND($H257-$F257&gt;7,$H257-$F257&lt;31),"",""),"")</f>
        <v/>
      </c>
      <c r="K257" s="13" t="str">
        <f>IF($A257&lt;&gt;"",IF($H257-$F257&gt;=31,"X",""),"")&amp;IF($L257&lt;&gt;"",IF($H257-$F257&gt;=31,"",""),"")</f>
        <v/>
      </c>
      <c r="L257" s="25"/>
      <c r="M257" s="31" t="str">
        <f>IF($L257&lt;&gt;"",DATEDIF($F257,$L257,"d"),"")</f>
        <v/>
      </c>
    </row>
    <row r="258" spans="1:13" ht="15" customHeight="1" x14ac:dyDescent="0.25">
      <c r="A258" s="15"/>
      <c r="B258" s="28"/>
      <c r="C258" s="13"/>
      <c r="D258" s="13"/>
      <c r="E258" s="13"/>
      <c r="F258" s="25" t="str">
        <f t="shared" ca="1" si="10"/>
        <v/>
      </c>
      <c r="G258" s="11" t="e">
        <f ca="1">MONTH(F258)</f>
        <v>#VALUE!</v>
      </c>
      <c r="H258" s="14">
        <f t="shared" ca="1" si="11"/>
        <v>43501</v>
      </c>
      <c r="I258" s="12" t="str">
        <f t="shared" si="12"/>
        <v/>
      </c>
      <c r="J258" s="12" t="str">
        <f>IF($A258&lt;&gt;"",IF(AND($H258-$F258&gt;7,$H258-$F258&lt;31),"X",""),"")&amp;IF($L258&lt;&gt;"",IF(AND($H258-$F258&gt;7,$H258-$F258&lt;31),"",""),"")</f>
        <v/>
      </c>
      <c r="K258" s="13" t="str">
        <f>IF($A258&lt;&gt;"",IF($H258-$F258&gt;=31,"X",""),"")&amp;IF($L258&lt;&gt;"",IF($H258-$F258&gt;=31,"",""),"")</f>
        <v/>
      </c>
      <c r="L258" s="25"/>
      <c r="M258" s="31" t="str">
        <f>IF($L258&lt;&gt;"",DATEDIF($F258,$L258,"d"),"")</f>
        <v/>
      </c>
    </row>
    <row r="259" spans="1:13" ht="15" customHeight="1" x14ac:dyDescent="0.25">
      <c r="A259" s="15"/>
      <c r="B259" s="28"/>
      <c r="C259" s="13"/>
      <c r="D259" s="13"/>
      <c r="E259" s="13"/>
      <c r="F259" s="25" t="str">
        <f t="shared" ref="F259:F322" ca="1" si="13">IF(A259="","",IF(F259&lt;&gt;"",F259,NOW()))</f>
        <v/>
      </c>
      <c r="G259" s="11" t="e">
        <f ca="1">MONTH(F259)</f>
        <v>#VALUE!</v>
      </c>
      <c r="H259" s="14">
        <f t="shared" ref="H259:H322" ca="1" si="14">TODAY()</f>
        <v>43501</v>
      </c>
      <c r="I259" s="12" t="str">
        <f t="shared" ref="I259:I322" si="15">IF($A259&lt;&gt;"",IF($H259-$F259&lt;=7,"X",""),"")&amp;IF(L259&lt;&gt;"",IF($H259-$F259&lt;=7,"",""),"")</f>
        <v/>
      </c>
      <c r="J259" s="12" t="str">
        <f>IF($A259&lt;&gt;"",IF(AND($H259-$F259&gt;7,$H259-$F259&lt;31),"X",""),"")&amp;IF($L259&lt;&gt;"",IF(AND($H259-$F259&gt;7,$H259-$F259&lt;31),"",""),"")</f>
        <v/>
      </c>
      <c r="K259" s="13" t="str">
        <f>IF($A259&lt;&gt;"",IF($H259-$F259&gt;=31,"X",""),"")&amp;IF($L259&lt;&gt;"",IF($H259-$F259&gt;=31,"",""),"")</f>
        <v/>
      </c>
      <c r="L259" s="25"/>
      <c r="M259" s="31" t="str">
        <f>IF($L259&lt;&gt;"",DATEDIF($F259,$L259,"d"),"")</f>
        <v/>
      </c>
    </row>
    <row r="260" spans="1:13" ht="15" customHeight="1" x14ac:dyDescent="0.25">
      <c r="A260" s="15"/>
      <c r="B260" s="28"/>
      <c r="C260" s="13"/>
      <c r="D260" s="13"/>
      <c r="E260" s="13"/>
      <c r="F260" s="25" t="str">
        <f t="shared" ca="1" si="13"/>
        <v/>
      </c>
      <c r="G260" s="11" t="e">
        <f ca="1">MONTH(F260)</f>
        <v>#VALUE!</v>
      </c>
      <c r="H260" s="14">
        <f t="shared" ca="1" si="14"/>
        <v>43501</v>
      </c>
      <c r="I260" s="12" t="str">
        <f t="shared" si="15"/>
        <v/>
      </c>
      <c r="J260" s="12" t="str">
        <f>IF($A260&lt;&gt;"",IF(AND($H260-$F260&gt;7,$H260-$F260&lt;31),"X",""),"")&amp;IF($L260&lt;&gt;"",IF(AND($H260-$F260&gt;7,$H260-$F260&lt;31),"",""),"")</f>
        <v/>
      </c>
      <c r="K260" s="13" t="str">
        <f>IF($A260&lt;&gt;"",IF($H260-$F260&gt;=31,"X",""),"")&amp;IF($L260&lt;&gt;"",IF($H260-$F260&gt;=31,"",""),"")</f>
        <v/>
      </c>
      <c r="L260" s="25"/>
      <c r="M260" s="31" t="str">
        <f>IF($L260&lt;&gt;"",DATEDIF($F260,$L260,"d"),"")</f>
        <v/>
      </c>
    </row>
    <row r="261" spans="1:13" ht="15" customHeight="1" x14ac:dyDescent="0.25">
      <c r="A261" s="15"/>
      <c r="B261" s="28"/>
      <c r="C261" s="13"/>
      <c r="D261" s="13"/>
      <c r="E261" s="13"/>
      <c r="F261" s="25" t="str">
        <f t="shared" ca="1" si="13"/>
        <v/>
      </c>
      <c r="G261" s="11" t="e">
        <f ca="1">MONTH(F261)</f>
        <v>#VALUE!</v>
      </c>
      <c r="H261" s="14">
        <f t="shared" ca="1" si="14"/>
        <v>43501</v>
      </c>
      <c r="I261" s="12" t="str">
        <f t="shared" si="15"/>
        <v/>
      </c>
      <c r="J261" s="12" t="str">
        <f>IF($A261&lt;&gt;"",IF(AND($H261-$F261&gt;7,$H261-$F261&lt;31),"X",""),"")&amp;IF($L261&lt;&gt;"",IF(AND($H261-$F261&gt;7,$H261-$F261&lt;31),"",""),"")</f>
        <v/>
      </c>
      <c r="K261" s="13" t="str">
        <f>IF($A261&lt;&gt;"",IF($H261-$F261&gt;=31,"X",""),"")&amp;IF($L261&lt;&gt;"",IF($H261-$F261&gt;=31,"",""),"")</f>
        <v/>
      </c>
      <c r="L261" s="25"/>
      <c r="M261" s="31" t="str">
        <f>IF($L261&lt;&gt;"",DATEDIF($F261,$L261,"d"),"")</f>
        <v/>
      </c>
    </row>
    <row r="262" spans="1:13" ht="15" customHeight="1" x14ac:dyDescent="0.25">
      <c r="A262" s="15"/>
      <c r="B262" s="28"/>
      <c r="C262" s="13"/>
      <c r="D262" s="13"/>
      <c r="E262" s="13"/>
      <c r="F262" s="25" t="str">
        <f t="shared" ca="1" si="13"/>
        <v/>
      </c>
      <c r="G262" s="11" t="e">
        <f ca="1">MONTH(F262)</f>
        <v>#VALUE!</v>
      </c>
      <c r="H262" s="14">
        <f t="shared" ca="1" si="14"/>
        <v>43501</v>
      </c>
      <c r="I262" s="12" t="str">
        <f t="shared" si="15"/>
        <v/>
      </c>
      <c r="J262" s="12" t="str">
        <f>IF($A262&lt;&gt;"",IF(AND($H262-$F262&gt;7,$H262-$F262&lt;31),"X",""),"")&amp;IF($L262&lt;&gt;"",IF(AND($H262-$F262&gt;7,$H262-$F262&lt;31),"",""),"")</f>
        <v/>
      </c>
      <c r="K262" s="13" t="str">
        <f>IF($A262&lt;&gt;"",IF($H262-$F262&gt;=31,"X",""),"")&amp;IF($L262&lt;&gt;"",IF($H262-$F262&gt;=31,"",""),"")</f>
        <v/>
      </c>
      <c r="L262" s="25"/>
      <c r="M262" s="31" t="str">
        <f>IF($L262&lt;&gt;"",DATEDIF($F262,$L262,"d"),"")</f>
        <v/>
      </c>
    </row>
    <row r="263" spans="1:13" ht="15" customHeight="1" x14ac:dyDescent="0.25">
      <c r="A263" s="15"/>
      <c r="B263" s="28"/>
      <c r="C263" s="13"/>
      <c r="D263" s="13"/>
      <c r="E263" s="13"/>
      <c r="F263" s="25" t="str">
        <f t="shared" ca="1" si="13"/>
        <v/>
      </c>
      <c r="G263" s="11" t="e">
        <f ca="1">MONTH(F263)</f>
        <v>#VALUE!</v>
      </c>
      <c r="H263" s="14">
        <f t="shared" ca="1" si="14"/>
        <v>43501</v>
      </c>
      <c r="I263" s="12" t="str">
        <f t="shared" si="15"/>
        <v/>
      </c>
      <c r="J263" s="12" t="str">
        <f>IF($A263&lt;&gt;"",IF(AND($H263-$F263&gt;7,$H263-$F263&lt;31),"X",""),"")&amp;IF($L263&lt;&gt;"",IF(AND($H263-$F263&gt;7,$H263-$F263&lt;31),"",""),"")</f>
        <v/>
      </c>
      <c r="K263" s="13" t="str">
        <f>IF($A263&lt;&gt;"",IF($H263-$F263&gt;=31,"X",""),"")&amp;IF($L263&lt;&gt;"",IF($H263-$F263&gt;=31,"",""),"")</f>
        <v/>
      </c>
      <c r="L263" s="25"/>
      <c r="M263" s="31" t="str">
        <f>IF($L263&lt;&gt;"",DATEDIF($F263,$L263,"d"),"")</f>
        <v/>
      </c>
    </row>
    <row r="264" spans="1:13" ht="15" customHeight="1" x14ac:dyDescent="0.25">
      <c r="A264" s="15"/>
      <c r="B264" s="28"/>
      <c r="C264" s="13"/>
      <c r="D264" s="13"/>
      <c r="E264" s="13"/>
      <c r="F264" s="25" t="str">
        <f t="shared" ca="1" si="13"/>
        <v/>
      </c>
      <c r="G264" s="11" t="e">
        <f ca="1">MONTH(F264)</f>
        <v>#VALUE!</v>
      </c>
      <c r="H264" s="14">
        <f t="shared" ca="1" si="14"/>
        <v>43501</v>
      </c>
      <c r="I264" s="12" t="str">
        <f t="shared" si="15"/>
        <v/>
      </c>
      <c r="J264" s="12" t="str">
        <f>IF($A264&lt;&gt;"",IF(AND($H264-$F264&gt;7,$H264-$F264&lt;31),"X",""),"")&amp;IF($L264&lt;&gt;"",IF(AND($H264-$F264&gt;7,$H264-$F264&lt;31),"",""),"")</f>
        <v/>
      </c>
      <c r="K264" s="13" t="str">
        <f>IF($A264&lt;&gt;"",IF($H264-$F264&gt;=31,"X",""),"")&amp;IF($L264&lt;&gt;"",IF($H264-$F264&gt;=31,"",""),"")</f>
        <v/>
      </c>
      <c r="L264" s="25"/>
      <c r="M264" s="31" t="str">
        <f>IF($L264&lt;&gt;"",DATEDIF($F264,$L264,"d"),"")</f>
        <v/>
      </c>
    </row>
    <row r="265" spans="1:13" ht="15" customHeight="1" x14ac:dyDescent="0.25">
      <c r="A265" s="15"/>
      <c r="B265" s="28"/>
      <c r="C265" s="13"/>
      <c r="D265" s="13"/>
      <c r="E265" s="13"/>
      <c r="F265" s="25" t="str">
        <f t="shared" ca="1" si="13"/>
        <v/>
      </c>
      <c r="G265" s="11" t="e">
        <f ca="1">MONTH(F265)</f>
        <v>#VALUE!</v>
      </c>
      <c r="H265" s="14">
        <f t="shared" ca="1" si="14"/>
        <v>43501</v>
      </c>
      <c r="I265" s="12" t="str">
        <f t="shared" si="15"/>
        <v/>
      </c>
      <c r="J265" s="12" t="str">
        <f>IF($A265&lt;&gt;"",IF(AND($H265-$F265&gt;7,$H265-$F265&lt;31),"X",""),"")&amp;IF($L265&lt;&gt;"",IF(AND($H265-$F265&gt;7,$H265-$F265&lt;31),"",""),"")</f>
        <v/>
      </c>
      <c r="K265" s="13" t="str">
        <f>IF($A265&lt;&gt;"",IF($H265-$F265&gt;=31,"X",""),"")&amp;IF($L265&lt;&gt;"",IF($H265-$F265&gt;=31,"",""),"")</f>
        <v/>
      </c>
      <c r="L265" s="25"/>
      <c r="M265" s="31" t="str">
        <f>IF($L265&lt;&gt;"",DATEDIF($F265,$L265,"d"),"")</f>
        <v/>
      </c>
    </row>
    <row r="266" spans="1:13" ht="15" customHeight="1" x14ac:dyDescent="0.25">
      <c r="A266" s="15"/>
      <c r="B266" s="28"/>
      <c r="C266" s="13"/>
      <c r="D266" s="13"/>
      <c r="E266" s="13"/>
      <c r="F266" s="25" t="str">
        <f t="shared" ca="1" si="13"/>
        <v/>
      </c>
      <c r="G266" s="11" t="e">
        <f ca="1">MONTH(F266)</f>
        <v>#VALUE!</v>
      </c>
      <c r="H266" s="14">
        <f t="shared" ca="1" si="14"/>
        <v>43501</v>
      </c>
      <c r="I266" s="12" t="str">
        <f t="shared" si="15"/>
        <v/>
      </c>
      <c r="J266" s="12" t="str">
        <f>IF($A266&lt;&gt;"",IF(AND($H266-$F266&gt;7,$H266-$F266&lt;31),"X",""),"")&amp;IF($L266&lt;&gt;"",IF(AND($H266-$F266&gt;7,$H266-$F266&lt;31),"",""),"")</f>
        <v/>
      </c>
      <c r="K266" s="13" t="str">
        <f>IF($A266&lt;&gt;"",IF($H266-$F266&gt;=31,"X",""),"")&amp;IF($L266&lt;&gt;"",IF($H266-$F266&gt;=31,"",""),"")</f>
        <v/>
      </c>
      <c r="L266" s="25"/>
      <c r="M266" s="31" t="str">
        <f>IF($L266&lt;&gt;"",DATEDIF($F266,$L266,"d"),"")</f>
        <v/>
      </c>
    </row>
    <row r="267" spans="1:13" ht="15" customHeight="1" x14ac:dyDescent="0.25">
      <c r="A267" s="15"/>
      <c r="B267" s="28"/>
      <c r="C267" s="13"/>
      <c r="D267" s="13"/>
      <c r="E267" s="13"/>
      <c r="F267" s="25" t="str">
        <f t="shared" ca="1" si="13"/>
        <v/>
      </c>
      <c r="G267" s="11" t="e">
        <f ca="1">MONTH(F267)</f>
        <v>#VALUE!</v>
      </c>
      <c r="H267" s="14">
        <f t="shared" ca="1" si="14"/>
        <v>43501</v>
      </c>
      <c r="I267" s="12" t="str">
        <f t="shared" si="15"/>
        <v/>
      </c>
      <c r="J267" s="12" t="str">
        <f>IF($A267&lt;&gt;"",IF(AND($H267-$F267&gt;7,$H267-$F267&lt;31),"X",""),"")&amp;IF($L267&lt;&gt;"",IF(AND($H267-$F267&gt;7,$H267-$F267&lt;31),"",""),"")</f>
        <v/>
      </c>
      <c r="K267" s="13" t="str">
        <f>IF($A267&lt;&gt;"",IF($H267-$F267&gt;=31,"X",""),"")&amp;IF($L267&lt;&gt;"",IF($H267-$F267&gt;=31,"",""),"")</f>
        <v/>
      </c>
      <c r="L267" s="25"/>
      <c r="M267" s="31" t="str">
        <f>IF($L267&lt;&gt;"",DATEDIF($F267,$L267,"d"),"")</f>
        <v/>
      </c>
    </row>
    <row r="268" spans="1:13" ht="15" customHeight="1" x14ac:dyDescent="0.25">
      <c r="A268" s="15"/>
      <c r="B268" s="28"/>
      <c r="C268" s="13"/>
      <c r="D268" s="13"/>
      <c r="E268" s="13"/>
      <c r="F268" s="25" t="str">
        <f t="shared" ca="1" si="13"/>
        <v/>
      </c>
      <c r="G268" s="11" t="e">
        <f ca="1">MONTH(F268)</f>
        <v>#VALUE!</v>
      </c>
      <c r="H268" s="14">
        <f t="shared" ca="1" si="14"/>
        <v>43501</v>
      </c>
      <c r="I268" s="12" t="str">
        <f t="shared" si="15"/>
        <v/>
      </c>
      <c r="J268" s="12" t="str">
        <f>IF($A268&lt;&gt;"",IF(AND($H268-$F268&gt;7,$H268-$F268&lt;31),"X",""),"")&amp;IF($L268&lt;&gt;"",IF(AND($H268-$F268&gt;7,$H268-$F268&lt;31),"",""),"")</f>
        <v/>
      </c>
      <c r="K268" s="13" t="str">
        <f>IF($A268&lt;&gt;"",IF($H268-$F268&gt;=31,"X",""),"")&amp;IF($L268&lt;&gt;"",IF($H268-$F268&gt;=31,"",""),"")</f>
        <v/>
      </c>
      <c r="L268" s="25"/>
      <c r="M268" s="31" t="str">
        <f>IF($L268&lt;&gt;"",DATEDIF($F268,$L268,"d"),"")</f>
        <v/>
      </c>
    </row>
    <row r="269" spans="1:13" ht="15" customHeight="1" x14ac:dyDescent="0.25">
      <c r="A269" s="15"/>
      <c r="B269" s="28"/>
      <c r="C269" s="13"/>
      <c r="D269" s="13"/>
      <c r="E269" s="13"/>
      <c r="F269" s="25" t="str">
        <f t="shared" ca="1" si="13"/>
        <v/>
      </c>
      <c r="G269" s="11" t="e">
        <f ca="1">MONTH(F269)</f>
        <v>#VALUE!</v>
      </c>
      <c r="H269" s="14">
        <f t="shared" ca="1" si="14"/>
        <v>43501</v>
      </c>
      <c r="I269" s="12" t="str">
        <f t="shared" si="15"/>
        <v/>
      </c>
      <c r="J269" s="12" t="str">
        <f>IF($A269&lt;&gt;"",IF(AND($H269-$F269&gt;7,$H269-$F269&lt;31),"X",""),"")&amp;IF($L269&lt;&gt;"",IF(AND($H269-$F269&gt;7,$H269-$F269&lt;31),"",""),"")</f>
        <v/>
      </c>
      <c r="K269" s="13" t="str">
        <f>IF($A269&lt;&gt;"",IF($H269-$F269&gt;=31,"X",""),"")&amp;IF($L269&lt;&gt;"",IF($H269-$F269&gt;=31,"",""),"")</f>
        <v/>
      </c>
      <c r="L269" s="25"/>
      <c r="M269" s="31" t="str">
        <f>IF($L269&lt;&gt;"",DATEDIF($F269,$L269,"d"),"")</f>
        <v/>
      </c>
    </row>
    <row r="270" spans="1:13" ht="15" customHeight="1" x14ac:dyDescent="0.25">
      <c r="A270" s="15"/>
      <c r="B270" s="28"/>
      <c r="C270" s="13"/>
      <c r="D270" s="13"/>
      <c r="E270" s="13"/>
      <c r="F270" s="25" t="str">
        <f t="shared" ca="1" si="13"/>
        <v/>
      </c>
      <c r="G270" s="11" t="e">
        <f ca="1">MONTH(F270)</f>
        <v>#VALUE!</v>
      </c>
      <c r="H270" s="14">
        <f t="shared" ca="1" si="14"/>
        <v>43501</v>
      </c>
      <c r="I270" s="12" t="str">
        <f t="shared" si="15"/>
        <v/>
      </c>
      <c r="J270" s="12" t="str">
        <f>IF($A270&lt;&gt;"",IF(AND($H270-$F270&gt;7,$H270-$F270&lt;31),"X",""),"")&amp;IF($L270&lt;&gt;"",IF(AND($H270-$F270&gt;7,$H270-$F270&lt;31),"",""),"")</f>
        <v/>
      </c>
      <c r="K270" s="13" t="str">
        <f>IF($A270&lt;&gt;"",IF($H270-$F270&gt;=31,"X",""),"")&amp;IF($L270&lt;&gt;"",IF($H270-$F270&gt;=31,"",""),"")</f>
        <v/>
      </c>
      <c r="L270" s="25"/>
      <c r="M270" s="31" t="str">
        <f>IF($L270&lt;&gt;"",DATEDIF($F270,$L270,"d"),"")</f>
        <v/>
      </c>
    </row>
    <row r="271" spans="1:13" ht="15" customHeight="1" x14ac:dyDescent="0.25">
      <c r="A271" s="15"/>
      <c r="B271" s="28"/>
      <c r="C271" s="13"/>
      <c r="D271" s="13"/>
      <c r="E271" s="13"/>
      <c r="F271" s="25" t="str">
        <f t="shared" ca="1" si="13"/>
        <v/>
      </c>
      <c r="G271" s="11" t="e">
        <f ca="1">MONTH(F271)</f>
        <v>#VALUE!</v>
      </c>
      <c r="H271" s="14">
        <f t="shared" ca="1" si="14"/>
        <v>43501</v>
      </c>
      <c r="I271" s="12" t="str">
        <f t="shared" si="15"/>
        <v/>
      </c>
      <c r="J271" s="12" t="str">
        <f>IF($A271&lt;&gt;"",IF(AND($H271-$F271&gt;7,$H271-$F271&lt;31),"X",""),"")&amp;IF($L271&lt;&gt;"",IF(AND($H271-$F271&gt;7,$H271-$F271&lt;31),"",""),"")</f>
        <v/>
      </c>
      <c r="K271" s="13" t="str">
        <f>IF($A271&lt;&gt;"",IF($H271-$F271&gt;=31,"X",""),"")&amp;IF($L271&lt;&gt;"",IF($H271-$F271&gt;=31,"",""),"")</f>
        <v/>
      </c>
      <c r="L271" s="25"/>
      <c r="M271" s="31" t="str">
        <f>IF($L271&lt;&gt;"",DATEDIF($F271,$L271,"d"),"")</f>
        <v/>
      </c>
    </row>
    <row r="272" spans="1:13" ht="15" customHeight="1" x14ac:dyDescent="0.25">
      <c r="A272" s="15"/>
      <c r="B272" s="28"/>
      <c r="C272" s="13"/>
      <c r="D272" s="13"/>
      <c r="E272" s="13"/>
      <c r="F272" s="25" t="str">
        <f t="shared" ca="1" si="13"/>
        <v/>
      </c>
      <c r="G272" s="11" t="e">
        <f ca="1">MONTH(F272)</f>
        <v>#VALUE!</v>
      </c>
      <c r="H272" s="14">
        <f t="shared" ca="1" si="14"/>
        <v>43501</v>
      </c>
      <c r="I272" s="12" t="str">
        <f t="shared" si="15"/>
        <v/>
      </c>
      <c r="J272" s="12" t="str">
        <f>IF($A272&lt;&gt;"",IF(AND($H272-$F272&gt;7,$H272-$F272&lt;31),"X",""),"")&amp;IF($L272&lt;&gt;"",IF(AND($H272-$F272&gt;7,$H272-$F272&lt;31),"",""),"")</f>
        <v/>
      </c>
      <c r="K272" s="13" t="str">
        <f>IF($A272&lt;&gt;"",IF($H272-$F272&gt;=31,"X",""),"")&amp;IF($L272&lt;&gt;"",IF($H272-$F272&gt;=31,"",""),"")</f>
        <v/>
      </c>
      <c r="L272" s="25"/>
      <c r="M272" s="31" t="str">
        <f>IF($L272&lt;&gt;"",DATEDIF($F272,$L272,"d"),"")</f>
        <v/>
      </c>
    </row>
    <row r="273" spans="1:13" ht="15" customHeight="1" x14ac:dyDescent="0.25">
      <c r="A273" s="15"/>
      <c r="B273" s="28"/>
      <c r="C273" s="13"/>
      <c r="D273" s="13"/>
      <c r="E273" s="13"/>
      <c r="F273" s="25" t="str">
        <f t="shared" ca="1" si="13"/>
        <v/>
      </c>
      <c r="G273" s="11" t="e">
        <f ca="1">MONTH(F273)</f>
        <v>#VALUE!</v>
      </c>
      <c r="H273" s="14">
        <f t="shared" ca="1" si="14"/>
        <v>43501</v>
      </c>
      <c r="I273" s="12" t="str">
        <f t="shared" si="15"/>
        <v/>
      </c>
      <c r="J273" s="12" t="str">
        <f>IF($A273&lt;&gt;"",IF(AND($H273-$F273&gt;7,$H273-$F273&lt;31),"X",""),"")&amp;IF($L273&lt;&gt;"",IF(AND($H273-$F273&gt;7,$H273-$F273&lt;31),"",""),"")</f>
        <v/>
      </c>
      <c r="K273" s="13" t="str">
        <f>IF($A273&lt;&gt;"",IF($H273-$F273&gt;=31,"X",""),"")&amp;IF($L273&lt;&gt;"",IF($H273-$F273&gt;=31,"",""),"")</f>
        <v/>
      </c>
      <c r="L273" s="25"/>
      <c r="M273" s="31" t="str">
        <f>IF($L273&lt;&gt;"",DATEDIF($F273,$L273,"d"),"")</f>
        <v/>
      </c>
    </row>
    <row r="274" spans="1:13" ht="15" customHeight="1" x14ac:dyDescent="0.25">
      <c r="A274" s="15"/>
      <c r="B274" s="28"/>
      <c r="C274" s="13"/>
      <c r="D274" s="13"/>
      <c r="E274" s="13"/>
      <c r="F274" s="25" t="str">
        <f t="shared" ca="1" si="13"/>
        <v/>
      </c>
      <c r="G274" s="11" t="e">
        <f ca="1">MONTH(F274)</f>
        <v>#VALUE!</v>
      </c>
      <c r="H274" s="14">
        <f t="shared" ca="1" si="14"/>
        <v>43501</v>
      </c>
      <c r="I274" s="12" t="str">
        <f t="shared" si="15"/>
        <v/>
      </c>
      <c r="J274" s="12" t="str">
        <f>IF($A274&lt;&gt;"",IF(AND($H274-$F274&gt;7,$H274-$F274&lt;31),"X",""),"")&amp;IF($L274&lt;&gt;"",IF(AND($H274-$F274&gt;7,$H274-$F274&lt;31),"",""),"")</f>
        <v/>
      </c>
      <c r="K274" s="13" t="str">
        <f>IF($A274&lt;&gt;"",IF($H274-$F274&gt;=31,"X",""),"")&amp;IF($L274&lt;&gt;"",IF($H274-$F274&gt;=31,"",""),"")</f>
        <v/>
      </c>
      <c r="L274" s="25"/>
      <c r="M274" s="31" t="str">
        <f>IF($L274&lt;&gt;"",DATEDIF($F274,$L274,"d"),"")</f>
        <v/>
      </c>
    </row>
    <row r="275" spans="1:13" ht="15" customHeight="1" x14ac:dyDescent="0.25">
      <c r="A275" s="15"/>
      <c r="B275" s="28"/>
      <c r="C275" s="13"/>
      <c r="D275" s="13"/>
      <c r="E275" s="13"/>
      <c r="F275" s="25" t="str">
        <f t="shared" ca="1" si="13"/>
        <v/>
      </c>
      <c r="G275" s="11" t="e">
        <f ca="1">MONTH(F275)</f>
        <v>#VALUE!</v>
      </c>
      <c r="H275" s="14">
        <f t="shared" ca="1" si="14"/>
        <v>43501</v>
      </c>
      <c r="I275" s="12" t="str">
        <f t="shared" si="15"/>
        <v/>
      </c>
      <c r="J275" s="12" t="str">
        <f>IF($A275&lt;&gt;"",IF(AND($H275-$F275&gt;7,$H275-$F275&lt;31),"X",""),"")&amp;IF($L275&lt;&gt;"",IF(AND($H275-$F275&gt;7,$H275-$F275&lt;31),"",""),"")</f>
        <v/>
      </c>
      <c r="K275" s="13" t="str">
        <f>IF($A275&lt;&gt;"",IF($H275-$F275&gt;=31,"X",""),"")&amp;IF($L275&lt;&gt;"",IF($H275-$F275&gt;=31,"",""),"")</f>
        <v/>
      </c>
      <c r="L275" s="25"/>
      <c r="M275" s="31" t="str">
        <f>IF($L275&lt;&gt;"",DATEDIF($F275,$L275,"d"),"")</f>
        <v/>
      </c>
    </row>
    <row r="276" spans="1:13" ht="15" customHeight="1" x14ac:dyDescent="0.25">
      <c r="A276" s="15"/>
      <c r="B276" s="28"/>
      <c r="C276" s="13"/>
      <c r="D276" s="13"/>
      <c r="E276" s="13"/>
      <c r="F276" s="25" t="str">
        <f t="shared" ca="1" si="13"/>
        <v/>
      </c>
      <c r="G276" s="11" t="e">
        <f ca="1">MONTH(F276)</f>
        <v>#VALUE!</v>
      </c>
      <c r="H276" s="14">
        <f t="shared" ca="1" si="14"/>
        <v>43501</v>
      </c>
      <c r="I276" s="12" t="str">
        <f t="shared" si="15"/>
        <v/>
      </c>
      <c r="J276" s="12" t="str">
        <f>IF($A276&lt;&gt;"",IF(AND($H276-$F276&gt;7,$H276-$F276&lt;31),"X",""),"")&amp;IF($L276&lt;&gt;"",IF(AND($H276-$F276&gt;7,$H276-$F276&lt;31),"",""),"")</f>
        <v/>
      </c>
      <c r="K276" s="13" t="str">
        <f>IF($A276&lt;&gt;"",IF($H276-$F276&gt;=31,"X",""),"")&amp;IF($L276&lt;&gt;"",IF($H276-$F276&gt;=31,"",""),"")</f>
        <v/>
      </c>
      <c r="L276" s="25"/>
      <c r="M276" s="31" t="str">
        <f>IF($L276&lt;&gt;"",DATEDIF($F276,$L276,"d"),"")</f>
        <v/>
      </c>
    </row>
    <row r="277" spans="1:13" ht="15" customHeight="1" x14ac:dyDescent="0.25">
      <c r="A277" s="15"/>
      <c r="B277" s="28"/>
      <c r="C277" s="13"/>
      <c r="D277" s="13"/>
      <c r="E277" s="13"/>
      <c r="F277" s="25" t="str">
        <f t="shared" ca="1" si="13"/>
        <v/>
      </c>
      <c r="G277" s="11" t="e">
        <f ca="1">MONTH(F277)</f>
        <v>#VALUE!</v>
      </c>
      <c r="H277" s="14">
        <f t="shared" ca="1" si="14"/>
        <v>43501</v>
      </c>
      <c r="I277" s="12" t="str">
        <f t="shared" si="15"/>
        <v/>
      </c>
      <c r="J277" s="12" t="str">
        <f>IF($A277&lt;&gt;"",IF(AND($H277-$F277&gt;7,$H277-$F277&lt;31),"X",""),"")&amp;IF($L277&lt;&gt;"",IF(AND($H277-$F277&gt;7,$H277-$F277&lt;31),"",""),"")</f>
        <v/>
      </c>
      <c r="K277" s="13" t="str">
        <f>IF($A277&lt;&gt;"",IF($H277-$F277&gt;=31,"X",""),"")&amp;IF($L277&lt;&gt;"",IF($H277-$F277&gt;=31,"",""),"")</f>
        <v/>
      </c>
      <c r="L277" s="25"/>
      <c r="M277" s="31" t="str">
        <f>IF($L277&lt;&gt;"",DATEDIF($F277,$L277,"d"),"")</f>
        <v/>
      </c>
    </row>
    <row r="278" spans="1:13" ht="15" customHeight="1" x14ac:dyDescent="0.25">
      <c r="A278" s="15"/>
      <c r="B278" s="28"/>
      <c r="C278" s="13"/>
      <c r="D278" s="13"/>
      <c r="E278" s="13"/>
      <c r="F278" s="25" t="str">
        <f t="shared" ca="1" si="13"/>
        <v/>
      </c>
      <c r="G278" s="11" t="e">
        <f ca="1">MONTH(F278)</f>
        <v>#VALUE!</v>
      </c>
      <c r="H278" s="14">
        <f t="shared" ca="1" si="14"/>
        <v>43501</v>
      </c>
      <c r="I278" s="12" t="str">
        <f t="shared" si="15"/>
        <v/>
      </c>
      <c r="J278" s="12" t="str">
        <f>IF($A278&lt;&gt;"",IF(AND($H278-$F278&gt;7,$H278-$F278&lt;31),"X",""),"")&amp;IF($L278&lt;&gt;"",IF(AND($H278-$F278&gt;7,$H278-$F278&lt;31),"",""),"")</f>
        <v/>
      </c>
      <c r="K278" s="13" t="str">
        <f>IF($A278&lt;&gt;"",IF($H278-$F278&gt;=31,"X",""),"")&amp;IF($L278&lt;&gt;"",IF($H278-$F278&gt;=31,"",""),"")</f>
        <v/>
      </c>
      <c r="L278" s="25"/>
      <c r="M278" s="31" t="str">
        <f>IF($L278&lt;&gt;"",DATEDIF($F278,$L278,"d"),"")</f>
        <v/>
      </c>
    </row>
    <row r="279" spans="1:13" ht="15" customHeight="1" x14ac:dyDescent="0.25">
      <c r="A279" s="15"/>
      <c r="B279" s="28"/>
      <c r="C279" s="13"/>
      <c r="D279" s="13"/>
      <c r="E279" s="13"/>
      <c r="F279" s="25" t="str">
        <f t="shared" ca="1" si="13"/>
        <v/>
      </c>
      <c r="G279" s="11" t="e">
        <f ca="1">MONTH(F279)</f>
        <v>#VALUE!</v>
      </c>
      <c r="H279" s="14">
        <f t="shared" ca="1" si="14"/>
        <v>43501</v>
      </c>
      <c r="I279" s="12" t="str">
        <f t="shared" si="15"/>
        <v/>
      </c>
      <c r="J279" s="12" t="str">
        <f>IF($A279&lt;&gt;"",IF(AND($H279-$F279&gt;7,$H279-$F279&lt;31),"X",""),"")&amp;IF($L279&lt;&gt;"",IF(AND($H279-$F279&gt;7,$H279-$F279&lt;31),"",""),"")</f>
        <v/>
      </c>
      <c r="K279" s="13" t="str">
        <f>IF($A279&lt;&gt;"",IF($H279-$F279&gt;=31,"X",""),"")&amp;IF($L279&lt;&gt;"",IF($H279-$F279&gt;=31,"",""),"")</f>
        <v/>
      </c>
      <c r="L279" s="25"/>
      <c r="M279" s="31" t="str">
        <f>IF($L279&lt;&gt;"",DATEDIF($F279,$L279,"d"),"")</f>
        <v/>
      </c>
    </row>
    <row r="280" spans="1:13" ht="15" customHeight="1" x14ac:dyDescent="0.25">
      <c r="A280" s="15"/>
      <c r="B280" s="28"/>
      <c r="C280" s="13"/>
      <c r="D280" s="13"/>
      <c r="E280" s="13"/>
      <c r="F280" s="25" t="str">
        <f t="shared" ca="1" si="13"/>
        <v/>
      </c>
      <c r="G280" s="11" t="e">
        <f ca="1">MONTH(F280)</f>
        <v>#VALUE!</v>
      </c>
      <c r="H280" s="14">
        <f t="shared" ca="1" si="14"/>
        <v>43501</v>
      </c>
      <c r="I280" s="12" t="str">
        <f t="shared" si="15"/>
        <v/>
      </c>
      <c r="J280" s="12" t="str">
        <f>IF($A280&lt;&gt;"",IF(AND($H280-$F280&gt;7,$H280-$F280&lt;31),"X",""),"")&amp;IF($L280&lt;&gt;"",IF(AND($H280-$F280&gt;7,$H280-$F280&lt;31),"",""),"")</f>
        <v/>
      </c>
      <c r="K280" s="13" t="str">
        <f>IF($A280&lt;&gt;"",IF($H280-$F280&gt;=31,"X",""),"")&amp;IF($L280&lt;&gt;"",IF($H280-$F280&gt;=31,"",""),"")</f>
        <v/>
      </c>
      <c r="L280" s="25"/>
      <c r="M280" s="31" t="str">
        <f>IF($L280&lt;&gt;"",DATEDIF($F280,$L280,"d"),"")</f>
        <v/>
      </c>
    </row>
    <row r="281" spans="1:13" ht="15" customHeight="1" x14ac:dyDescent="0.25">
      <c r="A281" s="15"/>
      <c r="B281" s="28"/>
      <c r="C281" s="13"/>
      <c r="D281" s="13"/>
      <c r="E281" s="13"/>
      <c r="F281" s="25" t="str">
        <f t="shared" ca="1" si="13"/>
        <v/>
      </c>
      <c r="G281" s="11" t="e">
        <f ca="1">MONTH(F281)</f>
        <v>#VALUE!</v>
      </c>
      <c r="H281" s="14">
        <f t="shared" ca="1" si="14"/>
        <v>43501</v>
      </c>
      <c r="I281" s="12" t="str">
        <f t="shared" si="15"/>
        <v/>
      </c>
      <c r="J281" s="12" t="str">
        <f>IF($A281&lt;&gt;"",IF(AND($H281-$F281&gt;7,$H281-$F281&lt;31),"X",""),"")&amp;IF($L281&lt;&gt;"",IF(AND($H281-$F281&gt;7,$H281-$F281&lt;31),"",""),"")</f>
        <v/>
      </c>
      <c r="K281" s="13" t="str">
        <f>IF($A281&lt;&gt;"",IF($H281-$F281&gt;=31,"X",""),"")&amp;IF($L281&lt;&gt;"",IF($H281-$F281&gt;=31,"",""),"")</f>
        <v/>
      </c>
      <c r="L281" s="25"/>
      <c r="M281" s="31" t="str">
        <f>IF($L281&lt;&gt;"",DATEDIF($F281,$L281,"d"),"")</f>
        <v/>
      </c>
    </row>
    <row r="282" spans="1:13" ht="15" customHeight="1" x14ac:dyDescent="0.25">
      <c r="A282" s="15"/>
      <c r="B282" s="28"/>
      <c r="C282" s="13"/>
      <c r="D282" s="13"/>
      <c r="E282" s="13"/>
      <c r="F282" s="25" t="str">
        <f t="shared" ca="1" si="13"/>
        <v/>
      </c>
      <c r="G282" s="11" t="e">
        <f ca="1">MONTH(F282)</f>
        <v>#VALUE!</v>
      </c>
      <c r="H282" s="14">
        <f t="shared" ca="1" si="14"/>
        <v>43501</v>
      </c>
      <c r="I282" s="12" t="str">
        <f t="shared" si="15"/>
        <v/>
      </c>
      <c r="J282" s="12" t="str">
        <f>IF($A282&lt;&gt;"",IF(AND($H282-$F282&gt;7,$H282-$F282&lt;31),"X",""),"")&amp;IF($L282&lt;&gt;"",IF(AND($H282-$F282&gt;7,$H282-$F282&lt;31),"",""),"")</f>
        <v/>
      </c>
      <c r="K282" s="13" t="str">
        <f>IF($A282&lt;&gt;"",IF($H282-$F282&gt;=31,"X",""),"")&amp;IF($L282&lt;&gt;"",IF($H282-$F282&gt;=31,"",""),"")</f>
        <v/>
      </c>
      <c r="L282" s="25"/>
      <c r="M282" s="31" t="str">
        <f>IF($L282&lt;&gt;"",DATEDIF($F282,$L282,"d"),"")</f>
        <v/>
      </c>
    </row>
    <row r="283" spans="1:13" ht="15" customHeight="1" x14ac:dyDescent="0.25">
      <c r="A283" s="15"/>
      <c r="B283" s="28"/>
      <c r="C283" s="13"/>
      <c r="D283" s="13"/>
      <c r="E283" s="13"/>
      <c r="F283" s="25" t="str">
        <f t="shared" ca="1" si="13"/>
        <v/>
      </c>
      <c r="G283" s="11" t="e">
        <f ca="1">MONTH(F283)</f>
        <v>#VALUE!</v>
      </c>
      <c r="H283" s="14">
        <f t="shared" ca="1" si="14"/>
        <v>43501</v>
      </c>
      <c r="I283" s="12" t="str">
        <f t="shared" si="15"/>
        <v/>
      </c>
      <c r="J283" s="12" t="str">
        <f>IF($A283&lt;&gt;"",IF(AND($H283-$F283&gt;7,$H283-$F283&lt;31),"X",""),"")&amp;IF($L283&lt;&gt;"",IF(AND($H283-$F283&gt;7,$H283-$F283&lt;31),"",""),"")</f>
        <v/>
      </c>
      <c r="K283" s="13" t="str">
        <f>IF($A283&lt;&gt;"",IF($H283-$F283&gt;=31,"X",""),"")&amp;IF($L283&lt;&gt;"",IF($H283-$F283&gt;=31,"",""),"")</f>
        <v/>
      </c>
      <c r="L283" s="25"/>
      <c r="M283" s="31" t="str">
        <f>IF($L283&lt;&gt;"",DATEDIF($F283,$L283,"d"),"")</f>
        <v/>
      </c>
    </row>
    <row r="284" spans="1:13" ht="15" customHeight="1" x14ac:dyDescent="0.25">
      <c r="A284" s="15"/>
      <c r="B284" s="28"/>
      <c r="C284" s="13"/>
      <c r="D284" s="13"/>
      <c r="E284" s="13"/>
      <c r="F284" s="25" t="str">
        <f t="shared" ca="1" si="13"/>
        <v/>
      </c>
      <c r="G284" s="11" t="e">
        <f ca="1">MONTH(F284)</f>
        <v>#VALUE!</v>
      </c>
      <c r="H284" s="14">
        <f t="shared" ca="1" si="14"/>
        <v>43501</v>
      </c>
      <c r="I284" s="12" t="str">
        <f t="shared" si="15"/>
        <v/>
      </c>
      <c r="J284" s="12" t="str">
        <f>IF($A284&lt;&gt;"",IF(AND($H284-$F284&gt;7,$H284-$F284&lt;31),"X",""),"")&amp;IF($L284&lt;&gt;"",IF(AND($H284-$F284&gt;7,$H284-$F284&lt;31),"",""),"")</f>
        <v/>
      </c>
      <c r="K284" s="13" t="str">
        <f>IF($A284&lt;&gt;"",IF($H284-$F284&gt;=31,"X",""),"")&amp;IF($L284&lt;&gt;"",IF($H284-$F284&gt;=31,"",""),"")</f>
        <v/>
      </c>
      <c r="L284" s="25"/>
      <c r="M284" s="31" t="str">
        <f>IF($L284&lt;&gt;"",DATEDIF($F284,$L284,"d"),"")</f>
        <v/>
      </c>
    </row>
    <row r="285" spans="1:13" ht="15" customHeight="1" x14ac:dyDescent="0.25">
      <c r="A285" s="15"/>
      <c r="B285" s="28"/>
      <c r="C285" s="13"/>
      <c r="D285" s="13"/>
      <c r="E285" s="13"/>
      <c r="F285" s="25" t="str">
        <f t="shared" ca="1" si="13"/>
        <v/>
      </c>
      <c r="G285" s="11" t="e">
        <f ca="1">MONTH(F285)</f>
        <v>#VALUE!</v>
      </c>
      <c r="H285" s="14">
        <f t="shared" ca="1" si="14"/>
        <v>43501</v>
      </c>
      <c r="I285" s="12" t="str">
        <f t="shared" si="15"/>
        <v/>
      </c>
      <c r="J285" s="12" t="str">
        <f>IF($A285&lt;&gt;"",IF(AND($H285-$F285&gt;7,$H285-$F285&lt;31),"X",""),"")&amp;IF($L285&lt;&gt;"",IF(AND($H285-$F285&gt;7,$H285-$F285&lt;31),"",""),"")</f>
        <v/>
      </c>
      <c r="K285" s="13" t="str">
        <f>IF($A285&lt;&gt;"",IF($H285-$F285&gt;=31,"X",""),"")&amp;IF($L285&lt;&gt;"",IF($H285-$F285&gt;=31,"",""),"")</f>
        <v/>
      </c>
      <c r="L285" s="25"/>
      <c r="M285" s="31" t="str">
        <f>IF($L285&lt;&gt;"",DATEDIF($F285,$L285,"d"),"")</f>
        <v/>
      </c>
    </row>
    <row r="286" spans="1:13" ht="15" customHeight="1" x14ac:dyDescent="0.25">
      <c r="A286" s="15"/>
      <c r="B286" s="28"/>
      <c r="C286" s="13"/>
      <c r="D286" s="13"/>
      <c r="E286" s="13"/>
      <c r="F286" s="25" t="str">
        <f t="shared" ca="1" si="13"/>
        <v/>
      </c>
      <c r="G286" s="11" t="e">
        <f ca="1">MONTH(F286)</f>
        <v>#VALUE!</v>
      </c>
      <c r="H286" s="14">
        <f t="shared" ca="1" si="14"/>
        <v>43501</v>
      </c>
      <c r="I286" s="12" t="str">
        <f t="shared" si="15"/>
        <v/>
      </c>
      <c r="J286" s="12" t="str">
        <f>IF($A286&lt;&gt;"",IF(AND($H286-$F286&gt;7,$H286-$F286&lt;31),"X",""),"")&amp;IF($L286&lt;&gt;"",IF(AND($H286-$F286&gt;7,$H286-$F286&lt;31),"",""),"")</f>
        <v/>
      </c>
      <c r="K286" s="13" t="str">
        <f>IF($A286&lt;&gt;"",IF($H286-$F286&gt;=31,"X",""),"")&amp;IF($L286&lt;&gt;"",IF($H286-$F286&gt;=31,"",""),"")</f>
        <v/>
      </c>
      <c r="L286" s="25"/>
      <c r="M286" s="31" t="str">
        <f>IF($L286&lt;&gt;"",DATEDIF($F286,$L286,"d"),"")</f>
        <v/>
      </c>
    </row>
    <row r="287" spans="1:13" ht="15" customHeight="1" x14ac:dyDescent="0.25">
      <c r="A287" s="15"/>
      <c r="B287" s="28"/>
      <c r="C287" s="13"/>
      <c r="D287" s="13"/>
      <c r="E287" s="13"/>
      <c r="F287" s="25" t="str">
        <f t="shared" ca="1" si="13"/>
        <v/>
      </c>
      <c r="G287" s="11" t="e">
        <f ca="1">MONTH(F287)</f>
        <v>#VALUE!</v>
      </c>
      <c r="H287" s="14">
        <f t="shared" ca="1" si="14"/>
        <v>43501</v>
      </c>
      <c r="I287" s="12" t="str">
        <f t="shared" si="15"/>
        <v/>
      </c>
      <c r="J287" s="12" t="str">
        <f>IF($A287&lt;&gt;"",IF(AND($H287-$F287&gt;7,$H287-$F287&lt;31),"X",""),"")&amp;IF($L287&lt;&gt;"",IF(AND($H287-$F287&gt;7,$H287-$F287&lt;31),"",""),"")</f>
        <v/>
      </c>
      <c r="K287" s="13" t="str">
        <f>IF($A287&lt;&gt;"",IF($H287-$F287&gt;=31,"X",""),"")&amp;IF($L287&lt;&gt;"",IF($H287-$F287&gt;=31,"",""),"")</f>
        <v/>
      </c>
      <c r="L287" s="25"/>
      <c r="M287" s="31" t="str">
        <f>IF($L287&lt;&gt;"",DATEDIF($F287,$L287,"d"),"")</f>
        <v/>
      </c>
    </row>
    <row r="288" spans="1:13" ht="15" customHeight="1" x14ac:dyDescent="0.25">
      <c r="A288" s="15"/>
      <c r="B288" s="28"/>
      <c r="C288" s="13"/>
      <c r="D288" s="13"/>
      <c r="E288" s="13"/>
      <c r="F288" s="25" t="str">
        <f t="shared" ca="1" si="13"/>
        <v/>
      </c>
      <c r="G288" s="11" t="e">
        <f ca="1">MONTH(F288)</f>
        <v>#VALUE!</v>
      </c>
      <c r="H288" s="14">
        <f t="shared" ca="1" si="14"/>
        <v>43501</v>
      </c>
      <c r="I288" s="12" t="str">
        <f t="shared" si="15"/>
        <v/>
      </c>
      <c r="J288" s="12" t="str">
        <f>IF($A288&lt;&gt;"",IF(AND($H288-$F288&gt;7,$H288-$F288&lt;31),"X",""),"")&amp;IF($L288&lt;&gt;"",IF(AND($H288-$F288&gt;7,$H288-$F288&lt;31),"",""),"")</f>
        <v/>
      </c>
      <c r="K288" s="13" t="str">
        <f>IF($A288&lt;&gt;"",IF($H288-$F288&gt;=31,"X",""),"")&amp;IF($L288&lt;&gt;"",IF($H288-$F288&gt;=31,"",""),"")</f>
        <v/>
      </c>
      <c r="L288" s="25"/>
      <c r="M288" s="31" t="str">
        <f>IF($L288&lt;&gt;"",DATEDIF($F288,$L288,"d"),"")</f>
        <v/>
      </c>
    </row>
    <row r="289" spans="1:13" ht="15" customHeight="1" x14ac:dyDescent="0.25">
      <c r="A289" s="15"/>
      <c r="B289" s="28"/>
      <c r="C289" s="13"/>
      <c r="D289" s="13"/>
      <c r="E289" s="13"/>
      <c r="F289" s="25" t="str">
        <f t="shared" ca="1" si="13"/>
        <v/>
      </c>
      <c r="G289" s="11" t="e">
        <f ca="1">MONTH(F289)</f>
        <v>#VALUE!</v>
      </c>
      <c r="H289" s="14">
        <f t="shared" ca="1" si="14"/>
        <v>43501</v>
      </c>
      <c r="I289" s="12" t="str">
        <f t="shared" si="15"/>
        <v/>
      </c>
      <c r="J289" s="12" t="str">
        <f>IF($A289&lt;&gt;"",IF(AND($H289-$F289&gt;7,$H289-$F289&lt;31),"X",""),"")&amp;IF($L289&lt;&gt;"",IF(AND($H289-$F289&gt;7,$H289-$F289&lt;31),"",""),"")</f>
        <v/>
      </c>
      <c r="K289" s="13" t="str">
        <f>IF($A289&lt;&gt;"",IF($H289-$F289&gt;=31,"X",""),"")&amp;IF($L289&lt;&gt;"",IF($H289-$F289&gt;=31,"",""),"")</f>
        <v/>
      </c>
      <c r="L289" s="25"/>
      <c r="M289" s="31" t="str">
        <f>IF($L289&lt;&gt;"",DATEDIF($F289,$L289,"d"),"")</f>
        <v/>
      </c>
    </row>
    <row r="290" spans="1:13" ht="15" customHeight="1" x14ac:dyDescent="0.25">
      <c r="A290" s="15"/>
      <c r="B290" s="28"/>
      <c r="C290" s="13"/>
      <c r="D290" s="13"/>
      <c r="E290" s="13"/>
      <c r="F290" s="25" t="str">
        <f t="shared" ca="1" si="13"/>
        <v/>
      </c>
      <c r="G290" s="11" t="e">
        <f ca="1">MONTH(F290)</f>
        <v>#VALUE!</v>
      </c>
      <c r="H290" s="14">
        <f t="shared" ca="1" si="14"/>
        <v>43501</v>
      </c>
      <c r="I290" s="12" t="str">
        <f t="shared" si="15"/>
        <v/>
      </c>
      <c r="J290" s="12" t="str">
        <f>IF($A290&lt;&gt;"",IF(AND($H290-$F290&gt;7,$H290-$F290&lt;31),"X",""),"")&amp;IF($L290&lt;&gt;"",IF(AND($H290-$F290&gt;7,$H290-$F290&lt;31),"",""),"")</f>
        <v/>
      </c>
      <c r="K290" s="13" t="str">
        <f>IF($A290&lt;&gt;"",IF($H290-$F290&gt;=31,"X",""),"")&amp;IF($L290&lt;&gt;"",IF($H290-$F290&gt;=31,"",""),"")</f>
        <v/>
      </c>
      <c r="L290" s="25"/>
      <c r="M290" s="31" t="str">
        <f>IF($L290&lt;&gt;"",DATEDIF($F290,$L290,"d"),"")</f>
        <v/>
      </c>
    </row>
    <row r="291" spans="1:13" ht="15" customHeight="1" x14ac:dyDescent="0.25">
      <c r="A291" s="15"/>
      <c r="B291" s="28"/>
      <c r="C291" s="13"/>
      <c r="D291" s="13"/>
      <c r="E291" s="13"/>
      <c r="F291" s="25" t="str">
        <f t="shared" ca="1" si="13"/>
        <v/>
      </c>
      <c r="G291" s="11" t="e">
        <f ca="1">MONTH(F291)</f>
        <v>#VALUE!</v>
      </c>
      <c r="H291" s="14">
        <f t="shared" ca="1" si="14"/>
        <v>43501</v>
      </c>
      <c r="I291" s="12" t="str">
        <f t="shared" si="15"/>
        <v/>
      </c>
      <c r="J291" s="12" t="str">
        <f>IF($A291&lt;&gt;"",IF(AND($H291-$F291&gt;7,$H291-$F291&lt;31),"X",""),"")&amp;IF($L291&lt;&gt;"",IF(AND($H291-$F291&gt;7,$H291-$F291&lt;31),"",""),"")</f>
        <v/>
      </c>
      <c r="K291" s="13" t="str">
        <f>IF($A291&lt;&gt;"",IF($H291-$F291&gt;=31,"X",""),"")&amp;IF($L291&lt;&gt;"",IF($H291-$F291&gt;=31,"",""),"")</f>
        <v/>
      </c>
      <c r="L291" s="25"/>
      <c r="M291" s="31" t="str">
        <f>IF($L291&lt;&gt;"",DATEDIF($F291,$L291,"d"),"")</f>
        <v/>
      </c>
    </row>
    <row r="292" spans="1:13" ht="15" customHeight="1" x14ac:dyDescent="0.25">
      <c r="A292" s="15"/>
      <c r="B292" s="28"/>
      <c r="C292" s="13"/>
      <c r="D292" s="13"/>
      <c r="E292" s="13"/>
      <c r="F292" s="25" t="str">
        <f t="shared" ca="1" si="13"/>
        <v/>
      </c>
      <c r="G292" s="11" t="e">
        <f ca="1">MONTH(F292)</f>
        <v>#VALUE!</v>
      </c>
      <c r="H292" s="14">
        <f t="shared" ca="1" si="14"/>
        <v>43501</v>
      </c>
      <c r="I292" s="12" t="str">
        <f t="shared" si="15"/>
        <v/>
      </c>
      <c r="J292" s="12" t="str">
        <f>IF($A292&lt;&gt;"",IF(AND($H292-$F292&gt;7,$H292-$F292&lt;31),"X",""),"")&amp;IF($L292&lt;&gt;"",IF(AND($H292-$F292&gt;7,$H292-$F292&lt;31),"",""),"")</f>
        <v/>
      </c>
      <c r="K292" s="13" t="str">
        <f>IF($A292&lt;&gt;"",IF($H292-$F292&gt;=31,"X",""),"")&amp;IF($L292&lt;&gt;"",IF($H292-$F292&gt;=31,"",""),"")</f>
        <v/>
      </c>
      <c r="L292" s="25"/>
      <c r="M292" s="31" t="str">
        <f>IF($L292&lt;&gt;"",DATEDIF($F292,$L292,"d"),"")</f>
        <v/>
      </c>
    </row>
    <row r="293" spans="1:13" ht="15" customHeight="1" x14ac:dyDescent="0.25">
      <c r="A293" s="15"/>
      <c r="B293" s="28"/>
      <c r="C293" s="13"/>
      <c r="D293" s="13"/>
      <c r="E293" s="13"/>
      <c r="F293" s="25" t="str">
        <f t="shared" ca="1" si="13"/>
        <v/>
      </c>
      <c r="G293" s="11" t="e">
        <f ca="1">MONTH(F293)</f>
        <v>#VALUE!</v>
      </c>
      <c r="H293" s="14">
        <f t="shared" ca="1" si="14"/>
        <v>43501</v>
      </c>
      <c r="I293" s="12" t="str">
        <f t="shared" si="15"/>
        <v/>
      </c>
      <c r="J293" s="12" t="str">
        <f>IF($A293&lt;&gt;"",IF(AND($H293-$F293&gt;7,$H293-$F293&lt;31),"X",""),"")&amp;IF($L293&lt;&gt;"",IF(AND($H293-$F293&gt;7,$H293-$F293&lt;31),"",""),"")</f>
        <v/>
      </c>
      <c r="K293" s="13" t="str">
        <f>IF($A293&lt;&gt;"",IF($H293-$F293&gt;=31,"X",""),"")&amp;IF($L293&lt;&gt;"",IF($H293-$F293&gt;=31,"",""),"")</f>
        <v/>
      </c>
      <c r="L293" s="25"/>
      <c r="M293" s="31" t="str">
        <f>IF($L293&lt;&gt;"",DATEDIF($F293,$L293,"d"),"")</f>
        <v/>
      </c>
    </row>
    <row r="294" spans="1:13" ht="15" customHeight="1" x14ac:dyDescent="0.25">
      <c r="A294" s="15"/>
      <c r="B294" s="28"/>
      <c r="C294" s="13"/>
      <c r="D294" s="13"/>
      <c r="E294" s="13"/>
      <c r="F294" s="25" t="str">
        <f t="shared" ca="1" si="13"/>
        <v/>
      </c>
      <c r="G294" s="11" t="e">
        <f ca="1">MONTH(F294)</f>
        <v>#VALUE!</v>
      </c>
      <c r="H294" s="14">
        <f t="shared" ca="1" si="14"/>
        <v>43501</v>
      </c>
      <c r="I294" s="12" t="str">
        <f t="shared" si="15"/>
        <v/>
      </c>
      <c r="J294" s="12" t="str">
        <f>IF($A294&lt;&gt;"",IF(AND($H294-$F294&gt;7,$H294-$F294&lt;31),"X",""),"")&amp;IF($L294&lt;&gt;"",IF(AND($H294-$F294&gt;7,$H294-$F294&lt;31),"",""),"")</f>
        <v/>
      </c>
      <c r="K294" s="13" t="str">
        <f>IF($A294&lt;&gt;"",IF($H294-$F294&gt;=31,"X",""),"")&amp;IF($L294&lt;&gt;"",IF($H294-$F294&gt;=31,"",""),"")</f>
        <v/>
      </c>
      <c r="L294" s="25"/>
      <c r="M294" s="31" t="str">
        <f>IF($L294&lt;&gt;"",DATEDIF($F294,$L294,"d"),"")</f>
        <v/>
      </c>
    </row>
    <row r="295" spans="1:13" ht="15" customHeight="1" x14ac:dyDescent="0.25">
      <c r="A295" s="15"/>
      <c r="B295" s="28"/>
      <c r="C295" s="13"/>
      <c r="D295" s="13"/>
      <c r="E295" s="13"/>
      <c r="F295" s="25" t="str">
        <f t="shared" ca="1" si="13"/>
        <v/>
      </c>
      <c r="G295" s="11" t="e">
        <f ca="1">MONTH(F295)</f>
        <v>#VALUE!</v>
      </c>
      <c r="H295" s="14">
        <f t="shared" ca="1" si="14"/>
        <v>43501</v>
      </c>
      <c r="I295" s="12" t="str">
        <f t="shared" si="15"/>
        <v/>
      </c>
      <c r="J295" s="12" t="str">
        <f>IF($A295&lt;&gt;"",IF(AND($H295-$F295&gt;7,$H295-$F295&lt;31),"X",""),"")&amp;IF($L295&lt;&gt;"",IF(AND($H295-$F295&gt;7,$H295-$F295&lt;31),"",""),"")</f>
        <v/>
      </c>
      <c r="K295" s="13" t="str">
        <f>IF($A295&lt;&gt;"",IF($H295-$F295&gt;=31,"X",""),"")&amp;IF($L295&lt;&gt;"",IF($H295-$F295&gt;=31,"",""),"")</f>
        <v/>
      </c>
      <c r="L295" s="25"/>
      <c r="M295" s="31" t="str">
        <f>IF($L295&lt;&gt;"",DATEDIF($F295,$L295,"d"),"")</f>
        <v/>
      </c>
    </row>
    <row r="296" spans="1:13" ht="15" customHeight="1" x14ac:dyDescent="0.25">
      <c r="A296" s="15"/>
      <c r="B296" s="28"/>
      <c r="C296" s="13"/>
      <c r="D296" s="13"/>
      <c r="E296" s="13"/>
      <c r="F296" s="25" t="str">
        <f t="shared" ca="1" si="13"/>
        <v/>
      </c>
      <c r="G296" s="11" t="e">
        <f ca="1">MONTH(F296)</f>
        <v>#VALUE!</v>
      </c>
      <c r="H296" s="14">
        <f t="shared" ca="1" si="14"/>
        <v>43501</v>
      </c>
      <c r="I296" s="12" t="str">
        <f t="shared" si="15"/>
        <v/>
      </c>
      <c r="J296" s="12" t="str">
        <f>IF($A296&lt;&gt;"",IF(AND($H296-$F296&gt;7,$H296-$F296&lt;31),"X",""),"")&amp;IF($L296&lt;&gt;"",IF(AND($H296-$F296&gt;7,$H296-$F296&lt;31),"",""),"")</f>
        <v/>
      </c>
      <c r="K296" s="13" t="str">
        <f>IF($A296&lt;&gt;"",IF($H296-$F296&gt;=31,"X",""),"")&amp;IF($L296&lt;&gt;"",IF($H296-$F296&gt;=31,"",""),"")</f>
        <v/>
      </c>
      <c r="L296" s="25"/>
      <c r="M296" s="31" t="str">
        <f>IF($L296&lt;&gt;"",DATEDIF($F296,$L296,"d"),"")</f>
        <v/>
      </c>
    </row>
    <row r="297" spans="1:13" ht="15" customHeight="1" x14ac:dyDescent="0.25">
      <c r="A297" s="15"/>
      <c r="B297" s="28"/>
      <c r="C297" s="13"/>
      <c r="D297" s="13"/>
      <c r="E297" s="13"/>
      <c r="F297" s="25" t="str">
        <f t="shared" ca="1" si="13"/>
        <v/>
      </c>
      <c r="G297" s="11" t="e">
        <f ca="1">MONTH(F297)</f>
        <v>#VALUE!</v>
      </c>
      <c r="H297" s="14">
        <f t="shared" ca="1" si="14"/>
        <v>43501</v>
      </c>
      <c r="I297" s="12" t="str">
        <f t="shared" si="15"/>
        <v/>
      </c>
      <c r="J297" s="12" t="str">
        <f>IF($A297&lt;&gt;"",IF(AND($H297-$F297&gt;7,$H297-$F297&lt;31),"X",""),"")&amp;IF($L297&lt;&gt;"",IF(AND($H297-$F297&gt;7,$H297-$F297&lt;31),"",""),"")</f>
        <v/>
      </c>
      <c r="K297" s="13" t="str">
        <f>IF($A297&lt;&gt;"",IF($H297-$F297&gt;=31,"X",""),"")&amp;IF($L297&lt;&gt;"",IF($H297-$F297&gt;=31,"",""),"")</f>
        <v/>
      </c>
      <c r="L297" s="25"/>
      <c r="M297" s="31" t="str">
        <f>IF($L297&lt;&gt;"",DATEDIF($F297,$L297,"d"),"")</f>
        <v/>
      </c>
    </row>
    <row r="298" spans="1:13" ht="15" customHeight="1" x14ac:dyDescent="0.25">
      <c r="A298" s="15"/>
      <c r="B298" s="28"/>
      <c r="C298" s="13"/>
      <c r="D298" s="13"/>
      <c r="E298" s="13"/>
      <c r="F298" s="25" t="str">
        <f t="shared" ca="1" si="13"/>
        <v/>
      </c>
      <c r="G298" s="11" t="e">
        <f ca="1">MONTH(F298)</f>
        <v>#VALUE!</v>
      </c>
      <c r="H298" s="14">
        <f t="shared" ca="1" si="14"/>
        <v>43501</v>
      </c>
      <c r="I298" s="12" t="str">
        <f t="shared" si="15"/>
        <v/>
      </c>
      <c r="J298" s="12" t="str">
        <f>IF($A298&lt;&gt;"",IF(AND($H298-$F298&gt;7,$H298-$F298&lt;31),"X",""),"")&amp;IF($L298&lt;&gt;"",IF(AND($H298-$F298&gt;7,$H298-$F298&lt;31),"",""),"")</f>
        <v/>
      </c>
      <c r="K298" s="13" t="str">
        <f>IF($A298&lt;&gt;"",IF($H298-$F298&gt;=31,"X",""),"")&amp;IF($L298&lt;&gt;"",IF($H298-$F298&gt;=31,"",""),"")</f>
        <v/>
      </c>
      <c r="L298" s="25"/>
      <c r="M298" s="31" t="str">
        <f>IF($L298&lt;&gt;"",DATEDIF($F298,$L298,"d"),"")</f>
        <v/>
      </c>
    </row>
    <row r="299" spans="1:13" ht="15" customHeight="1" x14ac:dyDescent="0.25">
      <c r="A299" s="15"/>
      <c r="B299" s="28"/>
      <c r="C299" s="13"/>
      <c r="D299" s="13"/>
      <c r="E299" s="13"/>
      <c r="F299" s="25" t="str">
        <f t="shared" ca="1" si="13"/>
        <v/>
      </c>
      <c r="G299" s="11" t="e">
        <f ca="1">MONTH(F299)</f>
        <v>#VALUE!</v>
      </c>
      <c r="H299" s="14">
        <f t="shared" ca="1" si="14"/>
        <v>43501</v>
      </c>
      <c r="I299" s="12" t="str">
        <f t="shared" si="15"/>
        <v/>
      </c>
      <c r="J299" s="12" t="str">
        <f>IF($A299&lt;&gt;"",IF(AND($H299-$F299&gt;7,$H299-$F299&lt;31),"X",""),"")&amp;IF($L299&lt;&gt;"",IF(AND($H299-$F299&gt;7,$H299-$F299&lt;31),"",""),"")</f>
        <v/>
      </c>
      <c r="K299" s="13" t="str">
        <f>IF($A299&lt;&gt;"",IF($H299-$F299&gt;=31,"X",""),"")&amp;IF($L299&lt;&gt;"",IF($H299-$F299&gt;=31,"",""),"")</f>
        <v/>
      </c>
      <c r="L299" s="25"/>
      <c r="M299" s="31" t="str">
        <f>IF($L299&lt;&gt;"",DATEDIF($F299,$L299,"d"),"")</f>
        <v/>
      </c>
    </row>
    <row r="300" spans="1:13" ht="15" customHeight="1" x14ac:dyDescent="0.25">
      <c r="A300" s="15"/>
      <c r="B300" s="28"/>
      <c r="C300" s="13"/>
      <c r="D300" s="13"/>
      <c r="E300" s="13"/>
      <c r="F300" s="25" t="str">
        <f t="shared" ca="1" si="13"/>
        <v/>
      </c>
      <c r="G300" s="11" t="e">
        <f ca="1">MONTH(F300)</f>
        <v>#VALUE!</v>
      </c>
      <c r="H300" s="14">
        <f t="shared" ca="1" si="14"/>
        <v>43501</v>
      </c>
      <c r="I300" s="12" t="str">
        <f t="shared" si="15"/>
        <v/>
      </c>
      <c r="J300" s="12" t="str">
        <f>IF($A300&lt;&gt;"",IF(AND($H300-$F300&gt;7,$H300-$F300&lt;31),"X",""),"")&amp;IF($L300&lt;&gt;"",IF(AND($H300-$F300&gt;7,$H300-$F300&lt;31),"",""),"")</f>
        <v/>
      </c>
      <c r="K300" s="13" t="str">
        <f>IF($A300&lt;&gt;"",IF($H300-$F300&gt;=31,"X",""),"")&amp;IF($L300&lt;&gt;"",IF($H300-$F300&gt;=31,"",""),"")</f>
        <v/>
      </c>
      <c r="L300" s="25"/>
      <c r="M300" s="31" t="str">
        <f>IF($L300&lt;&gt;"",DATEDIF($F300,$L300,"d"),"")</f>
        <v/>
      </c>
    </row>
    <row r="301" spans="1:13" ht="15" customHeight="1" x14ac:dyDescent="0.25">
      <c r="A301" s="15"/>
      <c r="B301" s="28"/>
      <c r="C301" s="13"/>
      <c r="D301" s="13"/>
      <c r="E301" s="13"/>
      <c r="F301" s="25" t="str">
        <f t="shared" ca="1" si="13"/>
        <v/>
      </c>
      <c r="G301" s="11" t="e">
        <f ca="1">MONTH(F301)</f>
        <v>#VALUE!</v>
      </c>
      <c r="H301" s="14">
        <f t="shared" ca="1" si="14"/>
        <v>43501</v>
      </c>
      <c r="I301" s="12" t="str">
        <f t="shared" si="15"/>
        <v/>
      </c>
      <c r="J301" s="12" t="str">
        <f>IF($A301&lt;&gt;"",IF(AND($H301-$F301&gt;7,$H301-$F301&lt;31),"X",""),"")&amp;IF($L301&lt;&gt;"",IF(AND($H301-$F301&gt;7,$H301-$F301&lt;31),"",""),"")</f>
        <v/>
      </c>
      <c r="K301" s="13" t="str">
        <f>IF($A301&lt;&gt;"",IF($H301-$F301&gt;=31,"X",""),"")&amp;IF($L301&lt;&gt;"",IF($H301-$F301&gt;=31,"",""),"")</f>
        <v/>
      </c>
      <c r="L301" s="25"/>
      <c r="M301" s="31" t="str">
        <f>IF($L301&lt;&gt;"",DATEDIF($F301,$L301,"d"),"")</f>
        <v/>
      </c>
    </row>
    <row r="302" spans="1:13" ht="15" customHeight="1" x14ac:dyDescent="0.25">
      <c r="A302" s="15"/>
      <c r="B302" s="28"/>
      <c r="C302" s="13"/>
      <c r="D302" s="13"/>
      <c r="E302" s="13"/>
      <c r="F302" s="25" t="str">
        <f t="shared" ca="1" si="13"/>
        <v/>
      </c>
      <c r="G302" s="11" t="e">
        <f ca="1">MONTH(F302)</f>
        <v>#VALUE!</v>
      </c>
      <c r="H302" s="14">
        <f t="shared" ca="1" si="14"/>
        <v>43501</v>
      </c>
      <c r="I302" s="12" t="str">
        <f t="shared" si="15"/>
        <v/>
      </c>
      <c r="J302" s="12" t="str">
        <f>IF($A302&lt;&gt;"",IF(AND($H302-$F302&gt;7,$H302-$F302&lt;31),"X",""),"")&amp;IF($L302&lt;&gt;"",IF(AND($H302-$F302&gt;7,$H302-$F302&lt;31),"",""),"")</f>
        <v/>
      </c>
      <c r="K302" s="13" t="str">
        <f>IF($A302&lt;&gt;"",IF($H302-$F302&gt;=31,"X",""),"")&amp;IF($L302&lt;&gt;"",IF($H302-$F302&gt;=31,"",""),"")</f>
        <v/>
      </c>
      <c r="L302" s="25"/>
      <c r="M302" s="31" t="str">
        <f>IF($L302&lt;&gt;"",DATEDIF($F302,$L302,"d"),"")</f>
        <v/>
      </c>
    </row>
    <row r="303" spans="1:13" ht="15" customHeight="1" x14ac:dyDescent="0.25">
      <c r="A303" s="15"/>
      <c r="B303" s="28"/>
      <c r="C303" s="13"/>
      <c r="D303" s="13"/>
      <c r="E303" s="13"/>
      <c r="F303" s="25" t="str">
        <f t="shared" ca="1" si="13"/>
        <v/>
      </c>
      <c r="G303" s="11" t="e">
        <f ca="1">MONTH(F303)</f>
        <v>#VALUE!</v>
      </c>
      <c r="H303" s="14">
        <f t="shared" ca="1" si="14"/>
        <v>43501</v>
      </c>
      <c r="I303" s="12" t="str">
        <f t="shared" si="15"/>
        <v/>
      </c>
      <c r="J303" s="12" t="str">
        <f>IF($A303&lt;&gt;"",IF(AND($H303-$F303&gt;7,$H303-$F303&lt;31),"X",""),"")&amp;IF($L303&lt;&gt;"",IF(AND($H303-$F303&gt;7,$H303-$F303&lt;31),"",""),"")</f>
        <v/>
      </c>
      <c r="K303" s="13" t="str">
        <f>IF($A303&lt;&gt;"",IF($H303-$F303&gt;=31,"X",""),"")&amp;IF($L303&lt;&gt;"",IF($H303-$F303&gt;=31,"",""),"")</f>
        <v/>
      </c>
      <c r="L303" s="25"/>
      <c r="M303" s="31" t="str">
        <f>IF($L303&lt;&gt;"",DATEDIF($F303,$L303,"d"),"")</f>
        <v/>
      </c>
    </row>
    <row r="304" spans="1:13" ht="15" customHeight="1" x14ac:dyDescent="0.25">
      <c r="A304" s="15"/>
      <c r="B304" s="28"/>
      <c r="C304" s="13"/>
      <c r="D304" s="13"/>
      <c r="E304" s="13"/>
      <c r="F304" s="25" t="str">
        <f t="shared" ca="1" si="13"/>
        <v/>
      </c>
      <c r="G304" s="11" t="e">
        <f ca="1">MONTH(F304)</f>
        <v>#VALUE!</v>
      </c>
      <c r="H304" s="14">
        <f t="shared" ca="1" si="14"/>
        <v>43501</v>
      </c>
      <c r="I304" s="12" t="str">
        <f t="shared" si="15"/>
        <v/>
      </c>
      <c r="J304" s="12" t="str">
        <f>IF($A304&lt;&gt;"",IF(AND($H304-$F304&gt;7,$H304-$F304&lt;31),"X",""),"")&amp;IF($L304&lt;&gt;"",IF(AND($H304-$F304&gt;7,$H304-$F304&lt;31),"",""),"")</f>
        <v/>
      </c>
      <c r="K304" s="13" t="str">
        <f>IF($A304&lt;&gt;"",IF($H304-$F304&gt;=31,"X",""),"")&amp;IF($L304&lt;&gt;"",IF($H304-$F304&gt;=31,"",""),"")</f>
        <v/>
      </c>
      <c r="L304" s="25"/>
      <c r="M304" s="31" t="str">
        <f>IF($L304&lt;&gt;"",DATEDIF($F304,$L304,"d"),"")</f>
        <v/>
      </c>
    </row>
    <row r="305" spans="1:13" ht="15" customHeight="1" x14ac:dyDescent="0.25">
      <c r="A305" s="15"/>
      <c r="B305" s="28"/>
      <c r="C305" s="13"/>
      <c r="D305" s="13"/>
      <c r="E305" s="13"/>
      <c r="F305" s="25" t="str">
        <f t="shared" ca="1" si="13"/>
        <v/>
      </c>
      <c r="G305" s="11" t="e">
        <f ca="1">MONTH(F305)</f>
        <v>#VALUE!</v>
      </c>
      <c r="H305" s="14">
        <f t="shared" ca="1" si="14"/>
        <v>43501</v>
      </c>
      <c r="I305" s="12" t="str">
        <f t="shared" si="15"/>
        <v/>
      </c>
      <c r="J305" s="12" t="str">
        <f>IF($A305&lt;&gt;"",IF(AND($H305-$F305&gt;7,$H305-$F305&lt;31),"X",""),"")&amp;IF($L305&lt;&gt;"",IF(AND($H305-$F305&gt;7,$H305-$F305&lt;31),"",""),"")</f>
        <v/>
      </c>
      <c r="K305" s="13" t="str">
        <f>IF($A305&lt;&gt;"",IF($H305-$F305&gt;=31,"X",""),"")&amp;IF($L305&lt;&gt;"",IF($H305-$F305&gt;=31,"",""),"")</f>
        <v/>
      </c>
      <c r="L305" s="25"/>
      <c r="M305" s="31" t="str">
        <f>IF($L305&lt;&gt;"",DATEDIF($F305,$L305,"d"),"")</f>
        <v/>
      </c>
    </row>
    <row r="306" spans="1:13" ht="15" customHeight="1" x14ac:dyDescent="0.25">
      <c r="A306" s="15"/>
      <c r="B306" s="28"/>
      <c r="C306" s="13"/>
      <c r="D306" s="13"/>
      <c r="E306" s="13"/>
      <c r="F306" s="25" t="str">
        <f t="shared" ca="1" si="13"/>
        <v/>
      </c>
      <c r="G306" s="11" t="e">
        <f ca="1">MONTH(F306)</f>
        <v>#VALUE!</v>
      </c>
      <c r="H306" s="14">
        <f t="shared" ca="1" si="14"/>
        <v>43501</v>
      </c>
      <c r="I306" s="12" t="str">
        <f t="shared" si="15"/>
        <v/>
      </c>
      <c r="J306" s="12" t="str">
        <f>IF($A306&lt;&gt;"",IF(AND($H306-$F306&gt;7,$H306-$F306&lt;31),"X",""),"")&amp;IF($L306&lt;&gt;"",IF(AND($H306-$F306&gt;7,$H306-$F306&lt;31),"",""),"")</f>
        <v/>
      </c>
      <c r="K306" s="13" t="str">
        <f>IF($A306&lt;&gt;"",IF($H306-$F306&gt;=31,"X",""),"")&amp;IF($L306&lt;&gt;"",IF($H306-$F306&gt;=31,"",""),"")</f>
        <v/>
      </c>
      <c r="L306" s="25"/>
      <c r="M306" s="31" t="str">
        <f>IF($L306&lt;&gt;"",DATEDIF($F306,$L306,"d"),"")</f>
        <v/>
      </c>
    </row>
    <row r="307" spans="1:13" ht="15" customHeight="1" x14ac:dyDescent="0.25">
      <c r="A307" s="15"/>
      <c r="B307" s="28"/>
      <c r="C307" s="13"/>
      <c r="D307" s="13"/>
      <c r="E307" s="13"/>
      <c r="F307" s="25" t="str">
        <f t="shared" ca="1" si="13"/>
        <v/>
      </c>
      <c r="G307" s="11" t="e">
        <f ca="1">MONTH(F307)</f>
        <v>#VALUE!</v>
      </c>
      <c r="H307" s="14">
        <f t="shared" ca="1" si="14"/>
        <v>43501</v>
      </c>
      <c r="I307" s="12" t="str">
        <f t="shared" si="15"/>
        <v/>
      </c>
      <c r="J307" s="12" t="str">
        <f>IF($A307&lt;&gt;"",IF(AND($H307-$F307&gt;7,$H307-$F307&lt;31),"X",""),"")&amp;IF($L307&lt;&gt;"",IF(AND($H307-$F307&gt;7,$H307-$F307&lt;31),"",""),"")</f>
        <v/>
      </c>
      <c r="K307" s="13" t="str">
        <f>IF($A307&lt;&gt;"",IF($H307-$F307&gt;=31,"X",""),"")&amp;IF($L307&lt;&gt;"",IF($H307-$F307&gt;=31,"",""),"")</f>
        <v/>
      </c>
      <c r="L307" s="25"/>
      <c r="M307" s="31" t="str">
        <f>IF($L307&lt;&gt;"",DATEDIF($F307,$L307,"d"),"")</f>
        <v/>
      </c>
    </row>
    <row r="308" spans="1:13" ht="15" customHeight="1" x14ac:dyDescent="0.25">
      <c r="A308" s="15"/>
      <c r="B308" s="28"/>
      <c r="C308" s="13"/>
      <c r="D308" s="13"/>
      <c r="E308" s="13"/>
      <c r="F308" s="25" t="str">
        <f t="shared" ca="1" si="13"/>
        <v/>
      </c>
      <c r="G308" s="11" t="e">
        <f ca="1">MONTH(F308)</f>
        <v>#VALUE!</v>
      </c>
      <c r="H308" s="14">
        <f t="shared" ca="1" si="14"/>
        <v>43501</v>
      </c>
      <c r="I308" s="12" t="str">
        <f t="shared" si="15"/>
        <v/>
      </c>
      <c r="J308" s="12" t="str">
        <f>IF($A308&lt;&gt;"",IF(AND($H308-$F308&gt;7,$H308-$F308&lt;31),"X",""),"")&amp;IF($L308&lt;&gt;"",IF(AND($H308-$F308&gt;7,$H308-$F308&lt;31),"",""),"")</f>
        <v/>
      </c>
      <c r="K308" s="13" t="str">
        <f>IF($A308&lt;&gt;"",IF($H308-$F308&gt;=31,"X",""),"")&amp;IF($L308&lt;&gt;"",IF($H308-$F308&gt;=31,"",""),"")</f>
        <v/>
      </c>
      <c r="L308" s="25"/>
      <c r="M308" s="31" t="str">
        <f>IF($L308&lt;&gt;"",DATEDIF($F308,$L308,"d"),"")</f>
        <v/>
      </c>
    </row>
    <row r="309" spans="1:13" ht="15" customHeight="1" x14ac:dyDescent="0.25">
      <c r="A309" s="15"/>
      <c r="B309" s="28"/>
      <c r="C309" s="13"/>
      <c r="D309" s="13"/>
      <c r="E309" s="13"/>
      <c r="F309" s="25" t="str">
        <f t="shared" ca="1" si="13"/>
        <v/>
      </c>
      <c r="G309" s="11" t="e">
        <f ca="1">MONTH(F309)</f>
        <v>#VALUE!</v>
      </c>
      <c r="H309" s="14">
        <f t="shared" ca="1" si="14"/>
        <v>43501</v>
      </c>
      <c r="I309" s="12" t="str">
        <f t="shared" si="15"/>
        <v/>
      </c>
      <c r="J309" s="12" t="str">
        <f>IF($A309&lt;&gt;"",IF(AND($H309-$F309&gt;7,$H309-$F309&lt;31),"X",""),"")&amp;IF($L309&lt;&gt;"",IF(AND($H309-$F309&gt;7,$H309-$F309&lt;31),"",""),"")</f>
        <v/>
      </c>
      <c r="K309" s="13" t="str">
        <f>IF($A309&lt;&gt;"",IF($H309-$F309&gt;=31,"X",""),"")&amp;IF($L309&lt;&gt;"",IF($H309-$F309&gt;=31,"",""),"")</f>
        <v/>
      </c>
      <c r="L309" s="25"/>
      <c r="M309" s="31" t="str">
        <f>IF($L309&lt;&gt;"",DATEDIF($F309,$L309,"d"),"")</f>
        <v/>
      </c>
    </row>
    <row r="310" spans="1:13" ht="15" customHeight="1" x14ac:dyDescent="0.25">
      <c r="A310" s="15"/>
      <c r="B310" s="28"/>
      <c r="C310" s="13"/>
      <c r="D310" s="13"/>
      <c r="E310" s="13"/>
      <c r="F310" s="25" t="str">
        <f t="shared" ca="1" si="13"/>
        <v/>
      </c>
      <c r="G310" s="11" t="e">
        <f ca="1">MONTH(F310)</f>
        <v>#VALUE!</v>
      </c>
      <c r="H310" s="14">
        <f t="shared" ca="1" si="14"/>
        <v>43501</v>
      </c>
      <c r="I310" s="12" t="str">
        <f t="shared" si="15"/>
        <v/>
      </c>
      <c r="J310" s="12" t="str">
        <f>IF($A310&lt;&gt;"",IF(AND($H310-$F310&gt;7,$H310-$F310&lt;31),"X",""),"")&amp;IF($L310&lt;&gt;"",IF(AND($H310-$F310&gt;7,$H310-$F310&lt;31),"",""),"")</f>
        <v/>
      </c>
      <c r="K310" s="13" t="str">
        <f>IF($A310&lt;&gt;"",IF($H310-$F310&gt;=31,"X",""),"")&amp;IF($L310&lt;&gt;"",IF($H310-$F310&gt;=31,"",""),"")</f>
        <v/>
      </c>
      <c r="L310" s="25"/>
      <c r="M310" s="31" t="str">
        <f>IF($L310&lt;&gt;"",DATEDIF($F310,$L310,"d"),"")</f>
        <v/>
      </c>
    </row>
    <row r="311" spans="1:13" ht="15" customHeight="1" x14ac:dyDescent="0.25">
      <c r="A311" s="15"/>
      <c r="B311" s="28"/>
      <c r="C311" s="13"/>
      <c r="D311" s="13"/>
      <c r="E311" s="13"/>
      <c r="F311" s="25" t="str">
        <f t="shared" ca="1" si="13"/>
        <v/>
      </c>
      <c r="G311" s="11" t="e">
        <f ca="1">MONTH(F311)</f>
        <v>#VALUE!</v>
      </c>
      <c r="H311" s="14">
        <f t="shared" ca="1" si="14"/>
        <v>43501</v>
      </c>
      <c r="I311" s="12" t="str">
        <f t="shared" si="15"/>
        <v/>
      </c>
      <c r="J311" s="12" t="str">
        <f>IF($A311&lt;&gt;"",IF(AND($H311-$F311&gt;7,$H311-$F311&lt;31),"X",""),"")&amp;IF($L311&lt;&gt;"",IF(AND($H311-$F311&gt;7,$H311-$F311&lt;31),"",""),"")</f>
        <v/>
      </c>
      <c r="K311" s="13" t="str">
        <f>IF($A311&lt;&gt;"",IF($H311-$F311&gt;=31,"X",""),"")&amp;IF($L311&lt;&gt;"",IF($H311-$F311&gt;=31,"",""),"")</f>
        <v/>
      </c>
      <c r="L311" s="25"/>
      <c r="M311" s="31" t="str">
        <f>IF($L311&lt;&gt;"",DATEDIF($F311,$L311,"d"),"")</f>
        <v/>
      </c>
    </row>
    <row r="312" spans="1:13" ht="15" customHeight="1" x14ac:dyDescent="0.25">
      <c r="A312" s="15"/>
      <c r="B312" s="28"/>
      <c r="C312" s="13"/>
      <c r="D312" s="13"/>
      <c r="E312" s="13"/>
      <c r="F312" s="25" t="str">
        <f t="shared" ca="1" si="13"/>
        <v/>
      </c>
      <c r="G312" s="11" t="e">
        <f ca="1">MONTH(F312)</f>
        <v>#VALUE!</v>
      </c>
      <c r="H312" s="14">
        <f t="shared" ca="1" si="14"/>
        <v>43501</v>
      </c>
      <c r="I312" s="12" t="str">
        <f t="shared" si="15"/>
        <v/>
      </c>
      <c r="J312" s="12" t="str">
        <f>IF($A312&lt;&gt;"",IF(AND($H312-$F312&gt;7,$H312-$F312&lt;31),"X",""),"")&amp;IF($L312&lt;&gt;"",IF(AND($H312-$F312&gt;7,$H312-$F312&lt;31),"",""),"")</f>
        <v/>
      </c>
      <c r="K312" s="13" t="str">
        <f>IF($A312&lt;&gt;"",IF($H312-$F312&gt;=31,"X",""),"")&amp;IF($L312&lt;&gt;"",IF($H312-$F312&gt;=31,"",""),"")</f>
        <v/>
      </c>
      <c r="L312" s="25"/>
      <c r="M312" s="31" t="str">
        <f>IF($L312&lt;&gt;"",DATEDIF($F312,$L312,"d"),"")</f>
        <v/>
      </c>
    </row>
    <row r="313" spans="1:13" ht="15" customHeight="1" x14ac:dyDescent="0.25">
      <c r="A313" s="15"/>
      <c r="B313" s="28"/>
      <c r="C313" s="13"/>
      <c r="D313" s="13"/>
      <c r="E313" s="13"/>
      <c r="F313" s="25" t="str">
        <f t="shared" ca="1" si="13"/>
        <v/>
      </c>
      <c r="G313" s="11" t="e">
        <f ca="1">MONTH(F313)</f>
        <v>#VALUE!</v>
      </c>
      <c r="H313" s="14">
        <f t="shared" ca="1" si="14"/>
        <v>43501</v>
      </c>
      <c r="I313" s="12" t="str">
        <f t="shared" si="15"/>
        <v/>
      </c>
      <c r="J313" s="12" t="str">
        <f>IF($A313&lt;&gt;"",IF(AND($H313-$F313&gt;7,$H313-$F313&lt;31),"X",""),"")&amp;IF($L313&lt;&gt;"",IF(AND($H313-$F313&gt;7,$H313-$F313&lt;31),"",""),"")</f>
        <v/>
      </c>
      <c r="K313" s="13" t="str">
        <f>IF($A313&lt;&gt;"",IF($H313-$F313&gt;=31,"X",""),"")&amp;IF($L313&lt;&gt;"",IF($H313-$F313&gt;=31,"",""),"")</f>
        <v/>
      </c>
      <c r="L313" s="25"/>
      <c r="M313" s="31" t="str">
        <f>IF($L313&lt;&gt;"",DATEDIF($F313,$L313,"d"),"")</f>
        <v/>
      </c>
    </row>
    <row r="314" spans="1:13" ht="15" customHeight="1" x14ac:dyDescent="0.25">
      <c r="A314" s="15"/>
      <c r="B314" s="28"/>
      <c r="C314" s="13"/>
      <c r="D314" s="13"/>
      <c r="E314" s="13"/>
      <c r="F314" s="25" t="str">
        <f t="shared" ca="1" si="13"/>
        <v/>
      </c>
      <c r="G314" s="11" t="e">
        <f ca="1">MONTH(F314)</f>
        <v>#VALUE!</v>
      </c>
      <c r="H314" s="14">
        <f t="shared" ca="1" si="14"/>
        <v>43501</v>
      </c>
      <c r="I314" s="12" t="str">
        <f t="shared" si="15"/>
        <v/>
      </c>
      <c r="J314" s="12" t="str">
        <f>IF($A314&lt;&gt;"",IF(AND($H314-$F314&gt;7,$H314-$F314&lt;31),"X",""),"")&amp;IF($L314&lt;&gt;"",IF(AND($H314-$F314&gt;7,$H314-$F314&lt;31),"",""),"")</f>
        <v/>
      </c>
      <c r="K314" s="13" t="str">
        <f>IF($A314&lt;&gt;"",IF($H314-$F314&gt;=31,"X",""),"")&amp;IF($L314&lt;&gt;"",IF($H314-$F314&gt;=31,"",""),"")</f>
        <v/>
      </c>
      <c r="L314" s="25"/>
      <c r="M314" s="31" t="str">
        <f>IF($L314&lt;&gt;"",DATEDIF($F314,$L314,"d"),"")</f>
        <v/>
      </c>
    </row>
    <row r="315" spans="1:13" ht="15" customHeight="1" x14ac:dyDescent="0.25">
      <c r="A315" s="15"/>
      <c r="B315" s="28"/>
      <c r="C315" s="13"/>
      <c r="D315" s="13"/>
      <c r="E315" s="13"/>
      <c r="F315" s="25" t="str">
        <f t="shared" ca="1" si="13"/>
        <v/>
      </c>
      <c r="G315" s="11" t="e">
        <f ca="1">MONTH(F315)</f>
        <v>#VALUE!</v>
      </c>
      <c r="H315" s="14">
        <f t="shared" ca="1" si="14"/>
        <v>43501</v>
      </c>
      <c r="I315" s="12" t="str">
        <f t="shared" si="15"/>
        <v/>
      </c>
      <c r="J315" s="12" t="str">
        <f>IF($A315&lt;&gt;"",IF(AND($H315-$F315&gt;7,$H315-$F315&lt;31),"X",""),"")&amp;IF($L315&lt;&gt;"",IF(AND($H315-$F315&gt;7,$H315-$F315&lt;31),"",""),"")</f>
        <v/>
      </c>
      <c r="K315" s="13" t="str">
        <f>IF($A315&lt;&gt;"",IF($H315-$F315&gt;=31,"X",""),"")&amp;IF($L315&lt;&gt;"",IF($H315-$F315&gt;=31,"",""),"")</f>
        <v/>
      </c>
      <c r="L315" s="25"/>
      <c r="M315" s="31" t="str">
        <f>IF($L315&lt;&gt;"",DATEDIF($F315,$L315,"d"),"")</f>
        <v/>
      </c>
    </row>
    <row r="316" spans="1:13" ht="15" customHeight="1" x14ac:dyDescent="0.25">
      <c r="A316" s="15"/>
      <c r="B316" s="28"/>
      <c r="C316" s="13"/>
      <c r="D316" s="13"/>
      <c r="E316" s="13"/>
      <c r="F316" s="25" t="str">
        <f t="shared" ca="1" si="13"/>
        <v/>
      </c>
      <c r="G316" s="11" t="e">
        <f ca="1">MONTH(F316)</f>
        <v>#VALUE!</v>
      </c>
      <c r="H316" s="14">
        <f t="shared" ca="1" si="14"/>
        <v>43501</v>
      </c>
      <c r="I316" s="12" t="str">
        <f t="shared" si="15"/>
        <v/>
      </c>
      <c r="J316" s="12" t="str">
        <f>IF($A316&lt;&gt;"",IF(AND($H316-$F316&gt;7,$H316-$F316&lt;31),"X",""),"")&amp;IF($L316&lt;&gt;"",IF(AND($H316-$F316&gt;7,$H316-$F316&lt;31),"",""),"")</f>
        <v/>
      </c>
      <c r="K316" s="13" t="str">
        <f>IF($A316&lt;&gt;"",IF($H316-$F316&gt;=31,"X",""),"")&amp;IF($L316&lt;&gt;"",IF($H316-$F316&gt;=31,"",""),"")</f>
        <v/>
      </c>
      <c r="L316" s="25"/>
      <c r="M316" s="31" t="str">
        <f>IF($L316&lt;&gt;"",DATEDIF($F316,$L316,"d"),"")</f>
        <v/>
      </c>
    </row>
    <row r="317" spans="1:13" ht="15" customHeight="1" x14ac:dyDescent="0.25">
      <c r="A317" s="15"/>
      <c r="B317" s="28"/>
      <c r="C317" s="13"/>
      <c r="D317" s="13"/>
      <c r="E317" s="13"/>
      <c r="F317" s="25" t="str">
        <f t="shared" ca="1" si="13"/>
        <v/>
      </c>
      <c r="G317" s="11" t="e">
        <f ca="1">MONTH(F317)</f>
        <v>#VALUE!</v>
      </c>
      <c r="H317" s="14">
        <f t="shared" ca="1" si="14"/>
        <v>43501</v>
      </c>
      <c r="I317" s="12" t="str">
        <f t="shared" si="15"/>
        <v/>
      </c>
      <c r="J317" s="12" t="str">
        <f>IF($A317&lt;&gt;"",IF(AND($H317-$F317&gt;7,$H317-$F317&lt;31),"X",""),"")&amp;IF($L317&lt;&gt;"",IF(AND($H317-$F317&gt;7,$H317-$F317&lt;31),"",""),"")</f>
        <v/>
      </c>
      <c r="K317" s="13" t="str">
        <f>IF($A317&lt;&gt;"",IF($H317-$F317&gt;=31,"X",""),"")&amp;IF($L317&lt;&gt;"",IF($H317-$F317&gt;=31,"",""),"")</f>
        <v/>
      </c>
      <c r="L317" s="25"/>
      <c r="M317" s="31" t="str">
        <f>IF($L317&lt;&gt;"",DATEDIF($F317,$L317,"d"),"")</f>
        <v/>
      </c>
    </row>
    <row r="318" spans="1:13" ht="15" customHeight="1" x14ac:dyDescent="0.25">
      <c r="A318" s="15"/>
      <c r="B318" s="28"/>
      <c r="C318" s="13"/>
      <c r="D318" s="13"/>
      <c r="E318" s="13"/>
      <c r="F318" s="25" t="str">
        <f t="shared" ca="1" si="13"/>
        <v/>
      </c>
      <c r="G318" s="11" t="e">
        <f ca="1">MONTH(F318)</f>
        <v>#VALUE!</v>
      </c>
      <c r="H318" s="14">
        <f t="shared" ca="1" si="14"/>
        <v>43501</v>
      </c>
      <c r="I318" s="12" t="str">
        <f t="shared" si="15"/>
        <v/>
      </c>
      <c r="J318" s="12" t="str">
        <f>IF($A318&lt;&gt;"",IF(AND($H318-$F318&gt;7,$H318-$F318&lt;31),"X",""),"")&amp;IF($L318&lt;&gt;"",IF(AND($H318-$F318&gt;7,$H318-$F318&lt;31),"",""),"")</f>
        <v/>
      </c>
      <c r="K318" s="13" t="str">
        <f>IF($A318&lt;&gt;"",IF($H318-$F318&gt;=31,"X",""),"")&amp;IF($L318&lt;&gt;"",IF($H318-$F318&gt;=31,"",""),"")</f>
        <v/>
      </c>
      <c r="L318" s="25"/>
      <c r="M318" s="31" t="str">
        <f>IF($L318&lt;&gt;"",DATEDIF($F318,$L318,"d"),"")</f>
        <v/>
      </c>
    </row>
    <row r="319" spans="1:13" ht="15" customHeight="1" x14ac:dyDescent="0.25">
      <c r="A319" s="15"/>
      <c r="B319" s="28"/>
      <c r="C319" s="13"/>
      <c r="D319" s="13"/>
      <c r="E319" s="13"/>
      <c r="F319" s="25" t="str">
        <f t="shared" ca="1" si="13"/>
        <v/>
      </c>
      <c r="G319" s="11" t="e">
        <f ca="1">MONTH(F319)</f>
        <v>#VALUE!</v>
      </c>
      <c r="H319" s="14">
        <f t="shared" ca="1" si="14"/>
        <v>43501</v>
      </c>
      <c r="I319" s="12" t="str">
        <f t="shared" si="15"/>
        <v/>
      </c>
      <c r="J319" s="12" t="str">
        <f>IF($A319&lt;&gt;"",IF(AND($H319-$F319&gt;7,$H319-$F319&lt;31),"X",""),"")&amp;IF($L319&lt;&gt;"",IF(AND($H319-$F319&gt;7,$H319-$F319&lt;31),"",""),"")</f>
        <v/>
      </c>
      <c r="K319" s="13" t="str">
        <f>IF($A319&lt;&gt;"",IF($H319-$F319&gt;=31,"X",""),"")&amp;IF($L319&lt;&gt;"",IF($H319-$F319&gt;=31,"",""),"")</f>
        <v/>
      </c>
      <c r="L319" s="25"/>
      <c r="M319" s="31" t="str">
        <f>IF($L319&lt;&gt;"",DATEDIF($F319,$L319,"d"),"")</f>
        <v/>
      </c>
    </row>
    <row r="320" spans="1:13" ht="15" customHeight="1" x14ac:dyDescent="0.25">
      <c r="A320" s="15"/>
      <c r="B320" s="28"/>
      <c r="C320" s="13"/>
      <c r="D320" s="13"/>
      <c r="E320" s="13"/>
      <c r="F320" s="25" t="str">
        <f t="shared" ca="1" si="13"/>
        <v/>
      </c>
      <c r="G320" s="11" t="e">
        <f ca="1">MONTH(F320)</f>
        <v>#VALUE!</v>
      </c>
      <c r="H320" s="14">
        <f t="shared" ca="1" si="14"/>
        <v>43501</v>
      </c>
      <c r="I320" s="12" t="str">
        <f t="shared" si="15"/>
        <v/>
      </c>
      <c r="J320" s="12" t="str">
        <f>IF($A320&lt;&gt;"",IF(AND($H320-$F320&gt;7,$H320-$F320&lt;31),"X",""),"")&amp;IF($L320&lt;&gt;"",IF(AND($H320-$F320&gt;7,$H320-$F320&lt;31),"",""),"")</f>
        <v/>
      </c>
      <c r="K320" s="13" t="str">
        <f>IF($A320&lt;&gt;"",IF($H320-$F320&gt;=31,"X",""),"")&amp;IF($L320&lt;&gt;"",IF($H320-$F320&gt;=31,"",""),"")</f>
        <v/>
      </c>
      <c r="L320" s="25"/>
      <c r="M320" s="31" t="str">
        <f>IF($L320&lt;&gt;"",DATEDIF($F320,$L320,"d"),"")</f>
        <v/>
      </c>
    </row>
    <row r="321" spans="1:13" ht="15" customHeight="1" x14ac:dyDescent="0.25">
      <c r="A321" s="15"/>
      <c r="B321" s="28"/>
      <c r="C321" s="13"/>
      <c r="D321" s="13"/>
      <c r="E321" s="13"/>
      <c r="F321" s="25" t="str">
        <f t="shared" ca="1" si="13"/>
        <v/>
      </c>
      <c r="G321" s="11" t="e">
        <f ca="1">MONTH(F321)</f>
        <v>#VALUE!</v>
      </c>
      <c r="H321" s="14">
        <f t="shared" ca="1" si="14"/>
        <v>43501</v>
      </c>
      <c r="I321" s="12" t="str">
        <f t="shared" si="15"/>
        <v/>
      </c>
      <c r="J321" s="12" t="str">
        <f>IF($A321&lt;&gt;"",IF(AND($H321-$F321&gt;7,$H321-$F321&lt;31),"X",""),"")&amp;IF($L321&lt;&gt;"",IF(AND($H321-$F321&gt;7,$H321-$F321&lt;31),"",""),"")</f>
        <v/>
      </c>
      <c r="K321" s="13" t="str">
        <f>IF($A321&lt;&gt;"",IF($H321-$F321&gt;=31,"X",""),"")&amp;IF($L321&lt;&gt;"",IF($H321-$F321&gt;=31,"",""),"")</f>
        <v/>
      </c>
      <c r="L321" s="25"/>
      <c r="M321" s="31" t="str">
        <f>IF($L321&lt;&gt;"",DATEDIF($F321,$L321,"d"),"")</f>
        <v/>
      </c>
    </row>
    <row r="322" spans="1:13" ht="15" customHeight="1" x14ac:dyDescent="0.25">
      <c r="A322" s="15"/>
      <c r="B322" s="28"/>
      <c r="C322" s="13"/>
      <c r="D322" s="13"/>
      <c r="E322" s="13"/>
      <c r="F322" s="25" t="str">
        <f t="shared" ca="1" si="13"/>
        <v/>
      </c>
      <c r="G322" s="11" t="e">
        <f ca="1">MONTH(F322)</f>
        <v>#VALUE!</v>
      </c>
      <c r="H322" s="14">
        <f t="shared" ca="1" si="14"/>
        <v>43501</v>
      </c>
      <c r="I322" s="12" t="str">
        <f t="shared" si="15"/>
        <v/>
      </c>
      <c r="J322" s="12" t="str">
        <f>IF($A322&lt;&gt;"",IF(AND($H322-$F322&gt;7,$H322-$F322&lt;31),"X",""),"")&amp;IF($L322&lt;&gt;"",IF(AND($H322-$F322&gt;7,$H322-$F322&lt;31),"",""),"")</f>
        <v/>
      </c>
      <c r="K322" s="13" t="str">
        <f>IF($A322&lt;&gt;"",IF($H322-$F322&gt;=31,"X",""),"")&amp;IF($L322&lt;&gt;"",IF($H322-$F322&gt;=31,"",""),"")</f>
        <v/>
      </c>
      <c r="L322" s="25"/>
      <c r="M322" s="31" t="str">
        <f>IF($L322&lt;&gt;"",DATEDIF($F322,$L322,"d"),"")</f>
        <v/>
      </c>
    </row>
    <row r="323" spans="1:13" ht="15" customHeight="1" x14ac:dyDescent="0.25">
      <c r="A323" s="15"/>
      <c r="B323" s="28"/>
      <c r="C323" s="13"/>
      <c r="D323" s="13"/>
      <c r="E323" s="13"/>
      <c r="F323" s="25" t="str">
        <f t="shared" ref="F323:F386" ca="1" si="16">IF(A323="","",IF(F323&lt;&gt;"",F323,NOW()))</f>
        <v/>
      </c>
      <c r="G323" s="11" t="e">
        <f ca="1">MONTH(F323)</f>
        <v>#VALUE!</v>
      </c>
      <c r="H323" s="14">
        <f t="shared" ref="H323:H386" ca="1" si="17">TODAY()</f>
        <v>43501</v>
      </c>
      <c r="I323" s="12" t="str">
        <f t="shared" ref="I323:I386" si="18">IF($A323&lt;&gt;"",IF($H323-$F323&lt;=7,"X",""),"")&amp;IF(L323&lt;&gt;"",IF($H323-$F323&lt;=7,"",""),"")</f>
        <v/>
      </c>
      <c r="J323" s="12" t="str">
        <f>IF($A323&lt;&gt;"",IF(AND($H323-$F323&gt;7,$H323-$F323&lt;31),"X",""),"")&amp;IF($L323&lt;&gt;"",IF(AND($H323-$F323&gt;7,$H323-$F323&lt;31),"",""),"")</f>
        <v/>
      </c>
      <c r="K323" s="13" t="str">
        <f>IF($A323&lt;&gt;"",IF($H323-$F323&gt;=31,"X",""),"")&amp;IF($L323&lt;&gt;"",IF($H323-$F323&gt;=31,"",""),"")</f>
        <v/>
      </c>
      <c r="L323" s="25"/>
      <c r="M323" s="31" t="str">
        <f>IF($L323&lt;&gt;"",DATEDIF($F323,$L323,"d"),"")</f>
        <v/>
      </c>
    </row>
    <row r="324" spans="1:13" ht="15" customHeight="1" x14ac:dyDescent="0.25">
      <c r="A324" s="15"/>
      <c r="B324" s="28"/>
      <c r="C324" s="13"/>
      <c r="D324" s="13"/>
      <c r="E324" s="13"/>
      <c r="F324" s="25" t="str">
        <f t="shared" ca="1" si="16"/>
        <v/>
      </c>
      <c r="G324" s="11" t="e">
        <f ca="1">MONTH(F324)</f>
        <v>#VALUE!</v>
      </c>
      <c r="H324" s="14">
        <f t="shared" ca="1" si="17"/>
        <v>43501</v>
      </c>
      <c r="I324" s="12" t="str">
        <f t="shared" si="18"/>
        <v/>
      </c>
      <c r="J324" s="12" t="str">
        <f>IF($A324&lt;&gt;"",IF(AND($H324-$F324&gt;7,$H324-$F324&lt;31),"X",""),"")&amp;IF($L324&lt;&gt;"",IF(AND($H324-$F324&gt;7,$H324-$F324&lt;31),"",""),"")</f>
        <v/>
      </c>
      <c r="K324" s="13" t="str">
        <f>IF($A324&lt;&gt;"",IF($H324-$F324&gt;=31,"X",""),"")&amp;IF($L324&lt;&gt;"",IF($H324-$F324&gt;=31,"",""),"")</f>
        <v/>
      </c>
      <c r="L324" s="25"/>
      <c r="M324" s="31" t="str">
        <f>IF($L324&lt;&gt;"",DATEDIF($F324,$L324,"d"),"")</f>
        <v/>
      </c>
    </row>
    <row r="325" spans="1:13" ht="15" customHeight="1" x14ac:dyDescent="0.25">
      <c r="A325" s="15"/>
      <c r="B325" s="28"/>
      <c r="C325" s="13"/>
      <c r="D325" s="13"/>
      <c r="E325" s="13"/>
      <c r="F325" s="25" t="str">
        <f t="shared" ca="1" si="16"/>
        <v/>
      </c>
      <c r="G325" s="11" t="e">
        <f ca="1">MONTH(F325)</f>
        <v>#VALUE!</v>
      </c>
      <c r="H325" s="14">
        <f t="shared" ca="1" si="17"/>
        <v>43501</v>
      </c>
      <c r="I325" s="12" t="str">
        <f t="shared" si="18"/>
        <v/>
      </c>
      <c r="J325" s="12" t="str">
        <f>IF($A325&lt;&gt;"",IF(AND($H325-$F325&gt;7,$H325-$F325&lt;31),"X",""),"")&amp;IF($L325&lt;&gt;"",IF(AND($H325-$F325&gt;7,$H325-$F325&lt;31),"",""),"")</f>
        <v/>
      </c>
      <c r="K325" s="13" t="str">
        <f>IF($A325&lt;&gt;"",IF($H325-$F325&gt;=31,"X",""),"")&amp;IF($L325&lt;&gt;"",IF($H325-$F325&gt;=31,"",""),"")</f>
        <v/>
      </c>
      <c r="L325" s="25"/>
      <c r="M325" s="31" t="str">
        <f>IF($L325&lt;&gt;"",DATEDIF($F325,$L325,"d"),"")</f>
        <v/>
      </c>
    </row>
    <row r="326" spans="1:13" ht="15" customHeight="1" x14ac:dyDescent="0.25">
      <c r="A326" s="15"/>
      <c r="B326" s="28"/>
      <c r="C326" s="13"/>
      <c r="D326" s="13"/>
      <c r="E326" s="13"/>
      <c r="F326" s="25" t="str">
        <f t="shared" ca="1" si="16"/>
        <v/>
      </c>
      <c r="G326" s="11" t="e">
        <f ca="1">MONTH(F326)</f>
        <v>#VALUE!</v>
      </c>
      <c r="H326" s="14">
        <f t="shared" ca="1" si="17"/>
        <v>43501</v>
      </c>
      <c r="I326" s="12" t="str">
        <f t="shared" si="18"/>
        <v/>
      </c>
      <c r="J326" s="12" t="str">
        <f>IF($A326&lt;&gt;"",IF(AND($H326-$F326&gt;7,$H326-$F326&lt;31),"X",""),"")&amp;IF($L326&lt;&gt;"",IF(AND($H326-$F326&gt;7,$H326-$F326&lt;31),"",""),"")</f>
        <v/>
      </c>
      <c r="K326" s="13" t="str">
        <f>IF($A326&lt;&gt;"",IF($H326-$F326&gt;=31,"X",""),"")&amp;IF($L326&lt;&gt;"",IF($H326-$F326&gt;=31,"",""),"")</f>
        <v/>
      </c>
      <c r="L326" s="25"/>
      <c r="M326" s="31" t="str">
        <f>IF($L326&lt;&gt;"",DATEDIF($F326,$L326,"d"),"")</f>
        <v/>
      </c>
    </row>
    <row r="327" spans="1:13" ht="15" customHeight="1" x14ac:dyDescent="0.25">
      <c r="A327" s="15"/>
      <c r="B327" s="28"/>
      <c r="C327" s="13"/>
      <c r="D327" s="13"/>
      <c r="E327" s="13"/>
      <c r="F327" s="25" t="str">
        <f t="shared" ca="1" si="16"/>
        <v/>
      </c>
      <c r="G327" s="11" t="e">
        <f ca="1">MONTH(F327)</f>
        <v>#VALUE!</v>
      </c>
      <c r="H327" s="14">
        <f t="shared" ca="1" si="17"/>
        <v>43501</v>
      </c>
      <c r="I327" s="12" t="str">
        <f t="shared" si="18"/>
        <v/>
      </c>
      <c r="J327" s="12" t="str">
        <f>IF($A327&lt;&gt;"",IF(AND($H327-$F327&gt;7,$H327-$F327&lt;31),"X",""),"")&amp;IF($L327&lt;&gt;"",IF(AND($H327-$F327&gt;7,$H327-$F327&lt;31),"",""),"")</f>
        <v/>
      </c>
      <c r="K327" s="13" t="str">
        <f>IF($A327&lt;&gt;"",IF($H327-$F327&gt;=31,"X",""),"")&amp;IF($L327&lt;&gt;"",IF($H327-$F327&gt;=31,"",""),"")</f>
        <v/>
      </c>
      <c r="L327" s="25"/>
      <c r="M327" s="31" t="str">
        <f>IF($L327&lt;&gt;"",DATEDIF($F327,$L327,"d"),"")</f>
        <v/>
      </c>
    </row>
    <row r="328" spans="1:13" ht="15" customHeight="1" x14ac:dyDescent="0.25">
      <c r="A328" s="15"/>
      <c r="B328" s="28"/>
      <c r="C328" s="13"/>
      <c r="D328" s="13"/>
      <c r="E328" s="13"/>
      <c r="F328" s="25" t="str">
        <f t="shared" ca="1" si="16"/>
        <v/>
      </c>
      <c r="G328" s="11" t="e">
        <f ca="1">MONTH(F328)</f>
        <v>#VALUE!</v>
      </c>
      <c r="H328" s="14">
        <f t="shared" ca="1" si="17"/>
        <v>43501</v>
      </c>
      <c r="I328" s="12" t="str">
        <f t="shared" si="18"/>
        <v/>
      </c>
      <c r="J328" s="12" t="str">
        <f>IF($A328&lt;&gt;"",IF(AND($H328-$F328&gt;7,$H328-$F328&lt;31),"X",""),"")&amp;IF($L328&lt;&gt;"",IF(AND($H328-$F328&gt;7,$H328-$F328&lt;31),"",""),"")</f>
        <v/>
      </c>
      <c r="K328" s="13" t="str">
        <f>IF($A328&lt;&gt;"",IF($H328-$F328&gt;=31,"X",""),"")&amp;IF($L328&lt;&gt;"",IF($H328-$F328&gt;=31,"",""),"")</f>
        <v/>
      </c>
      <c r="L328" s="25"/>
      <c r="M328" s="31" t="str">
        <f>IF($L328&lt;&gt;"",DATEDIF($F328,$L328,"d"),"")</f>
        <v/>
      </c>
    </row>
    <row r="329" spans="1:13" ht="15" customHeight="1" x14ac:dyDescent="0.25">
      <c r="A329" s="15"/>
      <c r="B329" s="28"/>
      <c r="C329" s="13"/>
      <c r="D329" s="13"/>
      <c r="E329" s="13"/>
      <c r="F329" s="25" t="str">
        <f t="shared" ca="1" si="16"/>
        <v/>
      </c>
      <c r="G329" s="11" t="e">
        <f ca="1">MONTH(F329)</f>
        <v>#VALUE!</v>
      </c>
      <c r="H329" s="14">
        <f t="shared" ca="1" si="17"/>
        <v>43501</v>
      </c>
      <c r="I329" s="12" t="str">
        <f t="shared" si="18"/>
        <v/>
      </c>
      <c r="J329" s="12" t="str">
        <f>IF($A329&lt;&gt;"",IF(AND($H329-$F329&gt;7,$H329-$F329&lt;31),"X",""),"")&amp;IF($L329&lt;&gt;"",IF(AND($H329-$F329&gt;7,$H329-$F329&lt;31),"",""),"")</f>
        <v/>
      </c>
      <c r="K329" s="13" t="str">
        <f>IF($A329&lt;&gt;"",IF($H329-$F329&gt;=31,"X",""),"")&amp;IF($L329&lt;&gt;"",IF($H329-$F329&gt;=31,"",""),"")</f>
        <v/>
      </c>
      <c r="L329" s="25"/>
      <c r="M329" s="31" t="str">
        <f>IF($L329&lt;&gt;"",DATEDIF($F329,$L329,"d"),"")</f>
        <v/>
      </c>
    </row>
    <row r="330" spans="1:13" ht="15" customHeight="1" x14ac:dyDescent="0.25">
      <c r="A330" s="15"/>
      <c r="B330" s="28"/>
      <c r="C330" s="13"/>
      <c r="D330" s="13"/>
      <c r="E330" s="13"/>
      <c r="F330" s="25" t="str">
        <f t="shared" ca="1" si="16"/>
        <v/>
      </c>
      <c r="G330" s="11" t="e">
        <f ca="1">MONTH(F330)</f>
        <v>#VALUE!</v>
      </c>
      <c r="H330" s="14">
        <f t="shared" ca="1" si="17"/>
        <v>43501</v>
      </c>
      <c r="I330" s="12" t="str">
        <f t="shared" si="18"/>
        <v/>
      </c>
      <c r="J330" s="12" t="str">
        <f>IF($A330&lt;&gt;"",IF(AND($H330-$F330&gt;7,$H330-$F330&lt;31),"X",""),"")&amp;IF($L330&lt;&gt;"",IF(AND($H330-$F330&gt;7,$H330-$F330&lt;31),"",""),"")</f>
        <v/>
      </c>
      <c r="K330" s="13" t="str">
        <f>IF($A330&lt;&gt;"",IF($H330-$F330&gt;=31,"X",""),"")&amp;IF($L330&lt;&gt;"",IF($H330-$F330&gt;=31,"",""),"")</f>
        <v/>
      </c>
      <c r="L330" s="25"/>
      <c r="M330" s="31" t="str">
        <f>IF($L330&lt;&gt;"",DATEDIF($F330,$L330,"d"),"")</f>
        <v/>
      </c>
    </row>
    <row r="331" spans="1:13" ht="15" customHeight="1" x14ac:dyDescent="0.25">
      <c r="A331" s="15"/>
      <c r="B331" s="28"/>
      <c r="C331" s="13"/>
      <c r="D331" s="13"/>
      <c r="E331" s="13"/>
      <c r="F331" s="25" t="str">
        <f t="shared" ca="1" si="16"/>
        <v/>
      </c>
      <c r="G331" s="11" t="e">
        <f ca="1">MONTH(F331)</f>
        <v>#VALUE!</v>
      </c>
      <c r="H331" s="14">
        <f t="shared" ca="1" si="17"/>
        <v>43501</v>
      </c>
      <c r="I331" s="12" t="str">
        <f t="shared" si="18"/>
        <v/>
      </c>
      <c r="J331" s="12" t="str">
        <f>IF($A331&lt;&gt;"",IF(AND($H331-$F331&gt;7,$H331-$F331&lt;31),"X",""),"")&amp;IF($L331&lt;&gt;"",IF(AND($H331-$F331&gt;7,$H331-$F331&lt;31),"",""),"")</f>
        <v/>
      </c>
      <c r="K331" s="13" t="str">
        <f>IF($A331&lt;&gt;"",IF($H331-$F331&gt;=31,"X",""),"")&amp;IF($L331&lt;&gt;"",IF($H331-$F331&gt;=31,"",""),"")</f>
        <v/>
      </c>
      <c r="L331" s="25"/>
      <c r="M331" s="31" t="str">
        <f>IF($L331&lt;&gt;"",DATEDIF($F331,$L331,"d"),"")</f>
        <v/>
      </c>
    </row>
    <row r="332" spans="1:13" ht="15" customHeight="1" x14ac:dyDescent="0.25">
      <c r="A332" s="15"/>
      <c r="B332" s="28"/>
      <c r="C332" s="13"/>
      <c r="D332" s="13"/>
      <c r="E332" s="13"/>
      <c r="F332" s="25" t="str">
        <f t="shared" ca="1" si="16"/>
        <v/>
      </c>
      <c r="G332" s="11" t="e">
        <f ca="1">MONTH(F332)</f>
        <v>#VALUE!</v>
      </c>
      <c r="H332" s="14">
        <f t="shared" ca="1" si="17"/>
        <v>43501</v>
      </c>
      <c r="I332" s="12" t="str">
        <f t="shared" si="18"/>
        <v/>
      </c>
      <c r="J332" s="12" t="str">
        <f>IF($A332&lt;&gt;"",IF(AND($H332-$F332&gt;7,$H332-$F332&lt;31),"X",""),"")&amp;IF($L332&lt;&gt;"",IF(AND($H332-$F332&gt;7,$H332-$F332&lt;31),"",""),"")</f>
        <v/>
      </c>
      <c r="K332" s="13" t="str">
        <f>IF($A332&lt;&gt;"",IF($H332-$F332&gt;=31,"X",""),"")&amp;IF($L332&lt;&gt;"",IF($H332-$F332&gt;=31,"",""),"")</f>
        <v/>
      </c>
      <c r="L332" s="25"/>
      <c r="M332" s="31" t="str">
        <f>IF($L332&lt;&gt;"",DATEDIF($F332,$L332,"d"),"")</f>
        <v/>
      </c>
    </row>
    <row r="333" spans="1:13" ht="15" customHeight="1" x14ac:dyDescent="0.25">
      <c r="A333" s="15"/>
      <c r="B333" s="28"/>
      <c r="C333" s="13"/>
      <c r="D333" s="13"/>
      <c r="E333" s="13"/>
      <c r="F333" s="25" t="str">
        <f t="shared" ca="1" si="16"/>
        <v/>
      </c>
      <c r="G333" s="11" t="e">
        <f ca="1">MONTH(F333)</f>
        <v>#VALUE!</v>
      </c>
      <c r="H333" s="14">
        <f t="shared" ca="1" si="17"/>
        <v>43501</v>
      </c>
      <c r="I333" s="12" t="str">
        <f t="shared" si="18"/>
        <v/>
      </c>
      <c r="J333" s="12" t="str">
        <f>IF($A333&lt;&gt;"",IF(AND($H333-$F333&gt;7,$H333-$F333&lt;31),"X",""),"")&amp;IF($L333&lt;&gt;"",IF(AND($H333-$F333&gt;7,$H333-$F333&lt;31),"",""),"")</f>
        <v/>
      </c>
      <c r="K333" s="13" t="str">
        <f>IF($A333&lt;&gt;"",IF($H333-$F333&gt;=31,"X",""),"")&amp;IF($L333&lt;&gt;"",IF($H333-$F333&gt;=31,"",""),"")</f>
        <v/>
      </c>
      <c r="L333" s="25"/>
      <c r="M333" s="31" t="str">
        <f>IF($L333&lt;&gt;"",DATEDIF($F333,$L333,"d"),"")</f>
        <v/>
      </c>
    </row>
    <row r="334" spans="1:13" ht="15" customHeight="1" x14ac:dyDescent="0.25">
      <c r="A334" s="15"/>
      <c r="B334" s="28"/>
      <c r="C334" s="13"/>
      <c r="D334" s="13"/>
      <c r="E334" s="13"/>
      <c r="F334" s="25" t="str">
        <f t="shared" ca="1" si="16"/>
        <v/>
      </c>
      <c r="G334" s="11" t="e">
        <f ca="1">MONTH(F334)</f>
        <v>#VALUE!</v>
      </c>
      <c r="H334" s="14">
        <f t="shared" ca="1" si="17"/>
        <v>43501</v>
      </c>
      <c r="I334" s="12" t="str">
        <f t="shared" si="18"/>
        <v/>
      </c>
      <c r="J334" s="12" t="str">
        <f>IF($A334&lt;&gt;"",IF(AND($H334-$F334&gt;7,$H334-$F334&lt;31),"X",""),"")&amp;IF($L334&lt;&gt;"",IF(AND($H334-$F334&gt;7,$H334-$F334&lt;31),"",""),"")</f>
        <v/>
      </c>
      <c r="K334" s="13" t="str">
        <f>IF($A334&lt;&gt;"",IF($H334-$F334&gt;=31,"X",""),"")&amp;IF($L334&lt;&gt;"",IF($H334-$F334&gt;=31,"",""),"")</f>
        <v/>
      </c>
      <c r="L334" s="25"/>
      <c r="M334" s="31" t="str">
        <f>IF($L334&lt;&gt;"",DATEDIF($F334,$L334,"d"),"")</f>
        <v/>
      </c>
    </row>
    <row r="335" spans="1:13" ht="15" customHeight="1" x14ac:dyDescent="0.25">
      <c r="A335" s="15"/>
      <c r="B335" s="28"/>
      <c r="C335" s="13"/>
      <c r="D335" s="13"/>
      <c r="E335" s="13"/>
      <c r="F335" s="25" t="str">
        <f t="shared" ca="1" si="16"/>
        <v/>
      </c>
      <c r="G335" s="11" t="e">
        <f ca="1">MONTH(F335)</f>
        <v>#VALUE!</v>
      </c>
      <c r="H335" s="14">
        <f t="shared" ca="1" si="17"/>
        <v>43501</v>
      </c>
      <c r="I335" s="12" t="str">
        <f t="shared" si="18"/>
        <v/>
      </c>
      <c r="J335" s="12" t="str">
        <f>IF($A335&lt;&gt;"",IF(AND($H335-$F335&gt;7,$H335-$F335&lt;31),"X",""),"")&amp;IF($L335&lt;&gt;"",IF(AND($H335-$F335&gt;7,$H335-$F335&lt;31),"",""),"")</f>
        <v/>
      </c>
      <c r="K335" s="13" t="str">
        <f>IF($A335&lt;&gt;"",IF($H335-$F335&gt;=31,"X",""),"")&amp;IF($L335&lt;&gt;"",IF($H335-$F335&gt;=31,"",""),"")</f>
        <v/>
      </c>
      <c r="L335" s="25"/>
      <c r="M335" s="31" t="str">
        <f>IF($L335&lt;&gt;"",DATEDIF($F335,$L335,"d"),"")</f>
        <v/>
      </c>
    </row>
    <row r="336" spans="1:13" ht="15" customHeight="1" x14ac:dyDescent="0.25">
      <c r="A336" s="15"/>
      <c r="B336" s="28"/>
      <c r="C336" s="13"/>
      <c r="D336" s="13"/>
      <c r="E336" s="13"/>
      <c r="F336" s="25" t="str">
        <f t="shared" ca="1" si="16"/>
        <v/>
      </c>
      <c r="G336" s="11" t="e">
        <f ca="1">MONTH(F336)</f>
        <v>#VALUE!</v>
      </c>
      <c r="H336" s="14">
        <f t="shared" ca="1" si="17"/>
        <v>43501</v>
      </c>
      <c r="I336" s="12" t="str">
        <f t="shared" si="18"/>
        <v/>
      </c>
      <c r="J336" s="12" t="str">
        <f>IF($A336&lt;&gt;"",IF(AND($H336-$F336&gt;7,$H336-$F336&lt;31),"X",""),"")&amp;IF($L336&lt;&gt;"",IF(AND($H336-$F336&gt;7,$H336-$F336&lt;31),"",""),"")</f>
        <v/>
      </c>
      <c r="K336" s="13" t="str">
        <f>IF($A336&lt;&gt;"",IF($H336-$F336&gt;=31,"X",""),"")&amp;IF($L336&lt;&gt;"",IF($H336-$F336&gt;=31,"",""),"")</f>
        <v/>
      </c>
      <c r="L336" s="25"/>
      <c r="M336" s="31" t="str">
        <f>IF($L336&lt;&gt;"",DATEDIF($F336,$L336,"d"),"")</f>
        <v/>
      </c>
    </row>
    <row r="337" spans="1:13" ht="15" customHeight="1" x14ac:dyDescent="0.25">
      <c r="A337" s="15"/>
      <c r="B337" s="28"/>
      <c r="C337" s="13"/>
      <c r="D337" s="13"/>
      <c r="E337" s="13"/>
      <c r="F337" s="25" t="str">
        <f t="shared" ca="1" si="16"/>
        <v/>
      </c>
      <c r="G337" s="11" t="e">
        <f ca="1">MONTH(F337)</f>
        <v>#VALUE!</v>
      </c>
      <c r="H337" s="14">
        <f t="shared" ca="1" si="17"/>
        <v>43501</v>
      </c>
      <c r="I337" s="12" t="str">
        <f t="shared" si="18"/>
        <v/>
      </c>
      <c r="J337" s="12" t="str">
        <f>IF($A337&lt;&gt;"",IF(AND($H337-$F337&gt;7,$H337-$F337&lt;31),"X",""),"")&amp;IF($L337&lt;&gt;"",IF(AND($H337-$F337&gt;7,$H337-$F337&lt;31),"",""),"")</f>
        <v/>
      </c>
      <c r="K337" s="13" t="str">
        <f>IF($A337&lt;&gt;"",IF($H337-$F337&gt;=31,"X",""),"")&amp;IF($L337&lt;&gt;"",IF($H337-$F337&gt;=31,"",""),"")</f>
        <v/>
      </c>
      <c r="L337" s="25"/>
      <c r="M337" s="31" t="str">
        <f>IF($L337&lt;&gt;"",DATEDIF($F337,$L337,"d"),"")</f>
        <v/>
      </c>
    </row>
    <row r="338" spans="1:13" ht="15" customHeight="1" x14ac:dyDescent="0.25">
      <c r="A338" s="15"/>
      <c r="B338" s="28"/>
      <c r="C338" s="13"/>
      <c r="D338" s="13"/>
      <c r="E338" s="13"/>
      <c r="F338" s="25" t="str">
        <f t="shared" ca="1" si="16"/>
        <v/>
      </c>
      <c r="G338" s="11" t="e">
        <f ca="1">MONTH(F338)</f>
        <v>#VALUE!</v>
      </c>
      <c r="H338" s="14">
        <f t="shared" ca="1" si="17"/>
        <v>43501</v>
      </c>
      <c r="I338" s="12" t="str">
        <f t="shared" si="18"/>
        <v/>
      </c>
      <c r="J338" s="12" t="str">
        <f>IF($A338&lt;&gt;"",IF(AND($H338-$F338&gt;7,$H338-$F338&lt;31),"X",""),"")&amp;IF($L338&lt;&gt;"",IF(AND($H338-$F338&gt;7,$H338-$F338&lt;31),"",""),"")</f>
        <v/>
      </c>
      <c r="K338" s="13" t="str">
        <f>IF($A338&lt;&gt;"",IF($H338-$F338&gt;=31,"X",""),"")&amp;IF($L338&lt;&gt;"",IF($H338-$F338&gt;=31,"",""),"")</f>
        <v/>
      </c>
      <c r="L338" s="25"/>
      <c r="M338" s="31" t="str">
        <f>IF($L338&lt;&gt;"",DATEDIF($F338,$L338,"d"),"")</f>
        <v/>
      </c>
    </row>
    <row r="339" spans="1:13" ht="15" customHeight="1" x14ac:dyDescent="0.25">
      <c r="A339" s="15"/>
      <c r="B339" s="28"/>
      <c r="C339" s="13"/>
      <c r="D339" s="13"/>
      <c r="E339" s="13"/>
      <c r="F339" s="25" t="str">
        <f t="shared" ca="1" si="16"/>
        <v/>
      </c>
      <c r="G339" s="11" t="e">
        <f ca="1">MONTH(F339)</f>
        <v>#VALUE!</v>
      </c>
      <c r="H339" s="14">
        <f t="shared" ca="1" si="17"/>
        <v>43501</v>
      </c>
      <c r="I339" s="12" t="str">
        <f t="shared" si="18"/>
        <v/>
      </c>
      <c r="J339" s="12" t="str">
        <f>IF($A339&lt;&gt;"",IF(AND($H339-$F339&gt;7,$H339-$F339&lt;31),"X",""),"")&amp;IF($L339&lt;&gt;"",IF(AND($H339-$F339&gt;7,$H339-$F339&lt;31),"",""),"")</f>
        <v/>
      </c>
      <c r="K339" s="13" t="str">
        <f>IF($A339&lt;&gt;"",IF($H339-$F339&gt;=31,"X",""),"")&amp;IF($L339&lt;&gt;"",IF($H339-$F339&gt;=31,"",""),"")</f>
        <v/>
      </c>
      <c r="L339" s="25"/>
      <c r="M339" s="31" t="str">
        <f>IF($L339&lt;&gt;"",DATEDIF($F339,$L339,"d"),"")</f>
        <v/>
      </c>
    </row>
    <row r="340" spans="1:13" ht="15" customHeight="1" x14ac:dyDescent="0.25">
      <c r="A340" s="15"/>
      <c r="B340" s="28"/>
      <c r="C340" s="13"/>
      <c r="D340" s="13"/>
      <c r="E340" s="13"/>
      <c r="F340" s="25" t="str">
        <f t="shared" ca="1" si="16"/>
        <v/>
      </c>
      <c r="G340" s="11" t="e">
        <f ca="1">MONTH(F340)</f>
        <v>#VALUE!</v>
      </c>
      <c r="H340" s="14">
        <f t="shared" ca="1" si="17"/>
        <v>43501</v>
      </c>
      <c r="I340" s="12" t="str">
        <f t="shared" si="18"/>
        <v/>
      </c>
      <c r="J340" s="12" t="str">
        <f>IF($A340&lt;&gt;"",IF(AND($H340-$F340&gt;7,$H340-$F340&lt;31),"X",""),"")&amp;IF($L340&lt;&gt;"",IF(AND($H340-$F340&gt;7,$H340-$F340&lt;31),"",""),"")</f>
        <v/>
      </c>
      <c r="K340" s="13" t="str">
        <f>IF($A340&lt;&gt;"",IF($H340-$F340&gt;=31,"X",""),"")&amp;IF($L340&lt;&gt;"",IF($H340-$F340&gt;=31,"",""),"")</f>
        <v/>
      </c>
      <c r="L340" s="25"/>
      <c r="M340" s="31" t="str">
        <f>IF($L340&lt;&gt;"",DATEDIF($F340,$L340,"d"),"")</f>
        <v/>
      </c>
    </row>
    <row r="341" spans="1:13" ht="15" customHeight="1" x14ac:dyDescent="0.25">
      <c r="A341" s="15"/>
      <c r="B341" s="28"/>
      <c r="C341" s="13"/>
      <c r="D341" s="13"/>
      <c r="E341" s="13"/>
      <c r="F341" s="25" t="str">
        <f t="shared" ca="1" si="16"/>
        <v/>
      </c>
      <c r="G341" s="11" t="e">
        <f ca="1">MONTH(F341)</f>
        <v>#VALUE!</v>
      </c>
      <c r="H341" s="14">
        <f t="shared" ca="1" si="17"/>
        <v>43501</v>
      </c>
      <c r="I341" s="12" t="str">
        <f t="shared" si="18"/>
        <v/>
      </c>
      <c r="J341" s="12" t="str">
        <f>IF($A341&lt;&gt;"",IF(AND($H341-$F341&gt;7,$H341-$F341&lt;31),"X",""),"")&amp;IF($L341&lt;&gt;"",IF(AND($H341-$F341&gt;7,$H341-$F341&lt;31),"",""),"")</f>
        <v/>
      </c>
      <c r="K341" s="13" t="str">
        <f>IF($A341&lt;&gt;"",IF($H341-$F341&gt;=31,"X",""),"")&amp;IF($L341&lt;&gt;"",IF($H341-$F341&gt;=31,"",""),"")</f>
        <v/>
      </c>
      <c r="L341" s="25"/>
      <c r="M341" s="31" t="str">
        <f>IF($L341&lt;&gt;"",DATEDIF($F341,$L341,"d"),"")</f>
        <v/>
      </c>
    </row>
    <row r="342" spans="1:13" ht="15" customHeight="1" x14ac:dyDescent="0.25">
      <c r="A342" s="15"/>
      <c r="B342" s="28"/>
      <c r="C342" s="13"/>
      <c r="D342" s="13"/>
      <c r="E342" s="13"/>
      <c r="F342" s="25" t="str">
        <f t="shared" ca="1" si="16"/>
        <v/>
      </c>
      <c r="G342" s="11" t="e">
        <f ca="1">MONTH(F342)</f>
        <v>#VALUE!</v>
      </c>
      <c r="H342" s="14">
        <f t="shared" ca="1" si="17"/>
        <v>43501</v>
      </c>
      <c r="I342" s="12" t="str">
        <f t="shared" si="18"/>
        <v/>
      </c>
      <c r="J342" s="12" t="str">
        <f>IF($A342&lt;&gt;"",IF(AND($H342-$F342&gt;7,$H342-$F342&lt;31),"X",""),"")&amp;IF($L342&lt;&gt;"",IF(AND($H342-$F342&gt;7,$H342-$F342&lt;31),"",""),"")</f>
        <v/>
      </c>
      <c r="K342" s="13" t="str">
        <f>IF($A342&lt;&gt;"",IF($H342-$F342&gt;=31,"X",""),"")&amp;IF($L342&lt;&gt;"",IF($H342-$F342&gt;=31,"",""),"")</f>
        <v/>
      </c>
      <c r="L342" s="25"/>
      <c r="M342" s="31" t="str">
        <f>IF($L342&lt;&gt;"",DATEDIF($F342,$L342,"d"),"")</f>
        <v/>
      </c>
    </row>
    <row r="343" spans="1:13" ht="15" customHeight="1" x14ac:dyDescent="0.25">
      <c r="A343" s="15"/>
      <c r="B343" s="28"/>
      <c r="C343" s="13"/>
      <c r="D343" s="13"/>
      <c r="E343" s="13"/>
      <c r="F343" s="25" t="str">
        <f t="shared" ca="1" si="16"/>
        <v/>
      </c>
      <c r="G343" s="11" t="e">
        <f ca="1">MONTH(F343)</f>
        <v>#VALUE!</v>
      </c>
      <c r="H343" s="14">
        <f t="shared" ca="1" si="17"/>
        <v>43501</v>
      </c>
      <c r="I343" s="12" t="str">
        <f t="shared" si="18"/>
        <v/>
      </c>
      <c r="J343" s="12" t="str">
        <f>IF($A343&lt;&gt;"",IF(AND($H343-$F343&gt;7,$H343-$F343&lt;31),"X",""),"")&amp;IF($L343&lt;&gt;"",IF(AND($H343-$F343&gt;7,$H343-$F343&lt;31),"",""),"")</f>
        <v/>
      </c>
      <c r="K343" s="13" t="str">
        <f>IF($A343&lt;&gt;"",IF($H343-$F343&gt;=31,"X",""),"")&amp;IF($L343&lt;&gt;"",IF($H343-$F343&gt;=31,"",""),"")</f>
        <v/>
      </c>
      <c r="L343" s="25"/>
      <c r="M343" s="31" t="str">
        <f>IF($L343&lt;&gt;"",DATEDIF($F343,$L343,"d"),"")</f>
        <v/>
      </c>
    </row>
    <row r="344" spans="1:13" ht="15" customHeight="1" x14ac:dyDescent="0.25">
      <c r="A344" s="15"/>
      <c r="B344" s="28"/>
      <c r="C344" s="13"/>
      <c r="D344" s="13"/>
      <c r="E344" s="13"/>
      <c r="F344" s="25" t="str">
        <f t="shared" ca="1" si="16"/>
        <v/>
      </c>
      <c r="G344" s="11" t="e">
        <f ca="1">MONTH(F344)</f>
        <v>#VALUE!</v>
      </c>
      <c r="H344" s="14">
        <f t="shared" ca="1" si="17"/>
        <v>43501</v>
      </c>
      <c r="I344" s="12" t="str">
        <f t="shared" si="18"/>
        <v/>
      </c>
      <c r="J344" s="12" t="str">
        <f>IF($A344&lt;&gt;"",IF(AND($H344-$F344&gt;7,$H344-$F344&lt;31),"X",""),"")&amp;IF($L344&lt;&gt;"",IF(AND($H344-$F344&gt;7,$H344-$F344&lt;31),"",""),"")</f>
        <v/>
      </c>
      <c r="K344" s="13" t="str">
        <f>IF($A344&lt;&gt;"",IF($H344-$F344&gt;=31,"X",""),"")&amp;IF($L344&lt;&gt;"",IF($H344-$F344&gt;=31,"",""),"")</f>
        <v/>
      </c>
      <c r="L344" s="25"/>
      <c r="M344" s="31" t="str">
        <f>IF($L344&lt;&gt;"",DATEDIF($F344,$L344,"d"),"")</f>
        <v/>
      </c>
    </row>
    <row r="345" spans="1:13" ht="15" customHeight="1" x14ac:dyDescent="0.25">
      <c r="A345" s="15"/>
      <c r="B345" s="28"/>
      <c r="C345" s="13"/>
      <c r="D345" s="13"/>
      <c r="E345" s="13"/>
      <c r="F345" s="25" t="str">
        <f t="shared" ca="1" si="16"/>
        <v/>
      </c>
      <c r="G345" s="11" t="e">
        <f ca="1">MONTH(F345)</f>
        <v>#VALUE!</v>
      </c>
      <c r="H345" s="14">
        <f t="shared" ca="1" si="17"/>
        <v>43501</v>
      </c>
      <c r="I345" s="12" t="str">
        <f t="shared" si="18"/>
        <v/>
      </c>
      <c r="J345" s="12" t="str">
        <f>IF($A345&lt;&gt;"",IF(AND($H345-$F345&gt;7,$H345-$F345&lt;31),"X",""),"")&amp;IF($L345&lt;&gt;"",IF(AND($H345-$F345&gt;7,$H345-$F345&lt;31),"",""),"")</f>
        <v/>
      </c>
      <c r="K345" s="13" t="str">
        <f>IF($A345&lt;&gt;"",IF($H345-$F345&gt;=31,"X",""),"")&amp;IF($L345&lt;&gt;"",IF($H345-$F345&gt;=31,"",""),"")</f>
        <v/>
      </c>
      <c r="L345" s="25"/>
      <c r="M345" s="31" t="str">
        <f>IF($L345&lt;&gt;"",DATEDIF($F345,$L345,"d"),"")</f>
        <v/>
      </c>
    </row>
    <row r="346" spans="1:13" ht="15" customHeight="1" x14ac:dyDescent="0.25">
      <c r="A346" s="15"/>
      <c r="B346" s="28"/>
      <c r="C346" s="13"/>
      <c r="D346" s="13"/>
      <c r="E346" s="13"/>
      <c r="F346" s="25" t="str">
        <f t="shared" ca="1" si="16"/>
        <v/>
      </c>
      <c r="G346" s="11" t="e">
        <f ca="1">MONTH(F346)</f>
        <v>#VALUE!</v>
      </c>
      <c r="H346" s="14">
        <f t="shared" ca="1" si="17"/>
        <v>43501</v>
      </c>
      <c r="I346" s="12" t="str">
        <f t="shared" si="18"/>
        <v/>
      </c>
      <c r="J346" s="12" t="str">
        <f>IF($A346&lt;&gt;"",IF(AND($H346-$F346&gt;7,$H346-$F346&lt;31),"X",""),"")&amp;IF($L346&lt;&gt;"",IF(AND($H346-$F346&gt;7,$H346-$F346&lt;31),"",""),"")</f>
        <v/>
      </c>
      <c r="K346" s="13" t="str">
        <f>IF($A346&lt;&gt;"",IF($H346-$F346&gt;=31,"X",""),"")&amp;IF($L346&lt;&gt;"",IF($H346-$F346&gt;=31,"",""),"")</f>
        <v/>
      </c>
      <c r="L346" s="25"/>
      <c r="M346" s="31" t="str">
        <f>IF($L346&lt;&gt;"",DATEDIF($F346,$L346,"d"),"")</f>
        <v/>
      </c>
    </row>
    <row r="347" spans="1:13" ht="15" customHeight="1" x14ac:dyDescent="0.25">
      <c r="A347" s="15"/>
      <c r="B347" s="28"/>
      <c r="C347" s="13"/>
      <c r="D347" s="13"/>
      <c r="E347" s="13"/>
      <c r="F347" s="25" t="str">
        <f t="shared" ca="1" si="16"/>
        <v/>
      </c>
      <c r="G347" s="11" t="e">
        <f ca="1">MONTH(F347)</f>
        <v>#VALUE!</v>
      </c>
      <c r="H347" s="14">
        <f t="shared" ca="1" si="17"/>
        <v>43501</v>
      </c>
      <c r="I347" s="12" t="str">
        <f t="shared" si="18"/>
        <v/>
      </c>
      <c r="J347" s="12" t="str">
        <f>IF($A347&lt;&gt;"",IF(AND($H347-$F347&gt;7,$H347-$F347&lt;31),"X",""),"")&amp;IF($L347&lt;&gt;"",IF(AND($H347-$F347&gt;7,$H347-$F347&lt;31),"",""),"")</f>
        <v/>
      </c>
      <c r="K347" s="13" t="str">
        <f>IF($A347&lt;&gt;"",IF($H347-$F347&gt;=31,"X",""),"")&amp;IF($L347&lt;&gt;"",IF($H347-$F347&gt;=31,"",""),"")</f>
        <v/>
      </c>
      <c r="L347" s="25"/>
      <c r="M347" s="31" t="str">
        <f>IF($L347&lt;&gt;"",DATEDIF($F347,$L347,"d"),"")</f>
        <v/>
      </c>
    </row>
    <row r="348" spans="1:13" ht="15" customHeight="1" x14ac:dyDescent="0.25">
      <c r="A348" s="15"/>
      <c r="B348" s="28"/>
      <c r="C348" s="13"/>
      <c r="D348" s="13"/>
      <c r="E348" s="13"/>
      <c r="F348" s="25" t="str">
        <f t="shared" ca="1" si="16"/>
        <v/>
      </c>
      <c r="G348" s="11" t="e">
        <f ca="1">MONTH(F348)</f>
        <v>#VALUE!</v>
      </c>
      <c r="H348" s="14">
        <f t="shared" ca="1" si="17"/>
        <v>43501</v>
      </c>
      <c r="I348" s="12" t="str">
        <f t="shared" si="18"/>
        <v/>
      </c>
      <c r="J348" s="12" t="str">
        <f>IF($A348&lt;&gt;"",IF(AND($H348-$F348&gt;7,$H348-$F348&lt;31),"X",""),"")&amp;IF($L348&lt;&gt;"",IF(AND($H348-$F348&gt;7,$H348-$F348&lt;31),"",""),"")</f>
        <v/>
      </c>
      <c r="K348" s="13" t="str">
        <f>IF($A348&lt;&gt;"",IF($H348-$F348&gt;=31,"X",""),"")&amp;IF($L348&lt;&gt;"",IF($H348-$F348&gt;=31,"",""),"")</f>
        <v/>
      </c>
      <c r="L348" s="25"/>
      <c r="M348" s="31" t="str">
        <f>IF($L348&lt;&gt;"",DATEDIF($F348,$L348,"d"),"")</f>
        <v/>
      </c>
    </row>
    <row r="349" spans="1:13" ht="15" customHeight="1" x14ac:dyDescent="0.25">
      <c r="A349" s="15"/>
      <c r="B349" s="28"/>
      <c r="C349" s="13"/>
      <c r="D349" s="13"/>
      <c r="E349" s="13"/>
      <c r="F349" s="25" t="str">
        <f t="shared" ca="1" si="16"/>
        <v/>
      </c>
      <c r="G349" s="11" t="e">
        <f ca="1">MONTH(F349)</f>
        <v>#VALUE!</v>
      </c>
      <c r="H349" s="14">
        <f t="shared" ca="1" si="17"/>
        <v>43501</v>
      </c>
      <c r="I349" s="12" t="str">
        <f t="shared" si="18"/>
        <v/>
      </c>
      <c r="J349" s="12" t="str">
        <f>IF($A349&lt;&gt;"",IF(AND($H349-$F349&gt;7,$H349-$F349&lt;31),"X",""),"")&amp;IF($L349&lt;&gt;"",IF(AND($H349-$F349&gt;7,$H349-$F349&lt;31),"",""),"")</f>
        <v/>
      </c>
      <c r="K349" s="13" t="str">
        <f>IF($A349&lt;&gt;"",IF($H349-$F349&gt;=31,"X",""),"")&amp;IF($L349&lt;&gt;"",IF($H349-$F349&gt;=31,"",""),"")</f>
        <v/>
      </c>
      <c r="L349" s="25"/>
      <c r="M349" s="31" t="str">
        <f>IF($L349&lt;&gt;"",DATEDIF($F349,$L349,"d"),"")</f>
        <v/>
      </c>
    </row>
    <row r="350" spans="1:13" ht="15" customHeight="1" x14ac:dyDescent="0.25">
      <c r="A350" s="15"/>
      <c r="B350" s="28"/>
      <c r="C350" s="13"/>
      <c r="D350" s="13"/>
      <c r="E350" s="13"/>
      <c r="F350" s="25" t="str">
        <f t="shared" ca="1" si="16"/>
        <v/>
      </c>
      <c r="G350" s="11" t="e">
        <f ca="1">MONTH(F350)</f>
        <v>#VALUE!</v>
      </c>
      <c r="H350" s="14">
        <f t="shared" ca="1" si="17"/>
        <v>43501</v>
      </c>
      <c r="I350" s="12" t="str">
        <f t="shared" si="18"/>
        <v/>
      </c>
      <c r="J350" s="12" t="str">
        <f>IF($A350&lt;&gt;"",IF(AND($H350-$F350&gt;7,$H350-$F350&lt;31),"X",""),"")&amp;IF($L350&lt;&gt;"",IF(AND($H350-$F350&gt;7,$H350-$F350&lt;31),"",""),"")</f>
        <v/>
      </c>
      <c r="K350" s="13" t="str">
        <f>IF($A350&lt;&gt;"",IF($H350-$F350&gt;=31,"X",""),"")&amp;IF($L350&lt;&gt;"",IF($H350-$F350&gt;=31,"",""),"")</f>
        <v/>
      </c>
      <c r="L350" s="25"/>
      <c r="M350" s="31" t="str">
        <f>IF($L350&lt;&gt;"",DATEDIF($F350,$L350,"d"),"")</f>
        <v/>
      </c>
    </row>
    <row r="351" spans="1:13" ht="15" customHeight="1" x14ac:dyDescent="0.25">
      <c r="A351" s="15"/>
      <c r="B351" s="28"/>
      <c r="C351" s="13"/>
      <c r="D351" s="13"/>
      <c r="E351" s="13"/>
      <c r="F351" s="25" t="str">
        <f t="shared" ca="1" si="16"/>
        <v/>
      </c>
      <c r="G351" s="11" t="e">
        <f ca="1">MONTH(F351)</f>
        <v>#VALUE!</v>
      </c>
      <c r="H351" s="14">
        <f t="shared" ca="1" si="17"/>
        <v>43501</v>
      </c>
      <c r="I351" s="12" t="str">
        <f t="shared" si="18"/>
        <v/>
      </c>
      <c r="J351" s="12" t="str">
        <f>IF($A351&lt;&gt;"",IF(AND($H351-$F351&gt;7,$H351-$F351&lt;31),"X",""),"")&amp;IF($L351&lt;&gt;"",IF(AND($H351-$F351&gt;7,$H351-$F351&lt;31),"",""),"")</f>
        <v/>
      </c>
      <c r="K351" s="13" t="str">
        <f>IF($A351&lt;&gt;"",IF($H351-$F351&gt;=31,"X",""),"")&amp;IF($L351&lt;&gt;"",IF($H351-$F351&gt;=31,"",""),"")</f>
        <v/>
      </c>
      <c r="L351" s="25"/>
      <c r="M351" s="31" t="str">
        <f>IF($L351&lt;&gt;"",DATEDIF($F351,$L351,"d"),"")</f>
        <v/>
      </c>
    </row>
    <row r="352" spans="1:13" ht="15" customHeight="1" x14ac:dyDescent="0.25">
      <c r="A352" s="15"/>
      <c r="B352" s="28"/>
      <c r="C352" s="13"/>
      <c r="D352" s="13"/>
      <c r="E352" s="13"/>
      <c r="F352" s="25" t="str">
        <f t="shared" ca="1" si="16"/>
        <v/>
      </c>
      <c r="G352" s="11" t="e">
        <f ca="1">MONTH(F352)</f>
        <v>#VALUE!</v>
      </c>
      <c r="H352" s="14">
        <f t="shared" ca="1" si="17"/>
        <v>43501</v>
      </c>
      <c r="I352" s="12" t="str">
        <f t="shared" si="18"/>
        <v/>
      </c>
      <c r="J352" s="12" t="str">
        <f>IF($A352&lt;&gt;"",IF(AND($H352-$F352&gt;7,$H352-$F352&lt;31),"X",""),"")&amp;IF($L352&lt;&gt;"",IF(AND($H352-$F352&gt;7,$H352-$F352&lt;31),"",""),"")</f>
        <v/>
      </c>
      <c r="K352" s="13" t="str">
        <f>IF($A352&lt;&gt;"",IF($H352-$F352&gt;=31,"X",""),"")&amp;IF($L352&lt;&gt;"",IF($H352-$F352&gt;=31,"",""),"")</f>
        <v/>
      </c>
      <c r="L352" s="25"/>
      <c r="M352" s="31" t="str">
        <f>IF($L352&lt;&gt;"",DATEDIF($F352,$L352,"d"),"")</f>
        <v/>
      </c>
    </row>
    <row r="353" spans="1:13" ht="15" customHeight="1" x14ac:dyDescent="0.25">
      <c r="A353" s="15"/>
      <c r="B353" s="28"/>
      <c r="C353" s="13"/>
      <c r="D353" s="13"/>
      <c r="E353" s="13"/>
      <c r="F353" s="25" t="str">
        <f t="shared" ca="1" si="16"/>
        <v/>
      </c>
      <c r="G353" s="11" t="e">
        <f ca="1">MONTH(F353)</f>
        <v>#VALUE!</v>
      </c>
      <c r="H353" s="14">
        <f t="shared" ca="1" si="17"/>
        <v>43501</v>
      </c>
      <c r="I353" s="12" t="str">
        <f t="shared" si="18"/>
        <v/>
      </c>
      <c r="J353" s="12" t="str">
        <f>IF($A353&lt;&gt;"",IF(AND($H353-$F353&gt;7,$H353-$F353&lt;31),"X",""),"")&amp;IF($L353&lt;&gt;"",IF(AND($H353-$F353&gt;7,$H353-$F353&lt;31),"",""),"")</f>
        <v/>
      </c>
      <c r="K353" s="13" t="str">
        <f>IF($A353&lt;&gt;"",IF($H353-$F353&gt;=31,"X",""),"")&amp;IF($L353&lt;&gt;"",IF($H353-$F353&gt;=31,"",""),"")</f>
        <v/>
      </c>
      <c r="L353" s="25"/>
      <c r="M353" s="31" t="str">
        <f>IF($L353&lt;&gt;"",DATEDIF($F353,$L353,"d"),"")</f>
        <v/>
      </c>
    </row>
    <row r="354" spans="1:13" ht="15" customHeight="1" x14ac:dyDescent="0.25">
      <c r="A354" s="15"/>
      <c r="B354" s="28"/>
      <c r="C354" s="13"/>
      <c r="D354" s="13"/>
      <c r="E354" s="13"/>
      <c r="F354" s="25" t="str">
        <f t="shared" ca="1" si="16"/>
        <v/>
      </c>
      <c r="G354" s="11" t="e">
        <f ca="1">MONTH(F354)</f>
        <v>#VALUE!</v>
      </c>
      <c r="H354" s="14">
        <f t="shared" ca="1" si="17"/>
        <v>43501</v>
      </c>
      <c r="I354" s="12" t="str">
        <f t="shared" si="18"/>
        <v/>
      </c>
      <c r="J354" s="12" t="str">
        <f>IF($A354&lt;&gt;"",IF(AND($H354-$F354&gt;7,$H354-$F354&lt;31),"X",""),"")&amp;IF($L354&lt;&gt;"",IF(AND($H354-$F354&gt;7,$H354-$F354&lt;31),"",""),"")</f>
        <v/>
      </c>
      <c r="K354" s="13" t="str">
        <f>IF($A354&lt;&gt;"",IF($H354-$F354&gt;=31,"X",""),"")&amp;IF($L354&lt;&gt;"",IF($H354-$F354&gt;=31,"",""),"")</f>
        <v/>
      </c>
      <c r="L354" s="25"/>
      <c r="M354" s="31" t="str">
        <f>IF($L354&lt;&gt;"",DATEDIF($F354,$L354,"d"),"")</f>
        <v/>
      </c>
    </row>
    <row r="355" spans="1:13" ht="15" customHeight="1" x14ac:dyDescent="0.25">
      <c r="A355" s="15"/>
      <c r="B355" s="28"/>
      <c r="C355" s="13"/>
      <c r="D355" s="13"/>
      <c r="E355" s="13"/>
      <c r="F355" s="25" t="str">
        <f t="shared" ca="1" si="16"/>
        <v/>
      </c>
      <c r="G355" s="11" t="e">
        <f ca="1">MONTH(F355)</f>
        <v>#VALUE!</v>
      </c>
      <c r="H355" s="14">
        <f t="shared" ca="1" si="17"/>
        <v>43501</v>
      </c>
      <c r="I355" s="12" t="str">
        <f t="shared" si="18"/>
        <v/>
      </c>
      <c r="J355" s="12" t="str">
        <f>IF($A355&lt;&gt;"",IF(AND($H355-$F355&gt;7,$H355-$F355&lt;31),"X",""),"")&amp;IF($L355&lt;&gt;"",IF(AND($H355-$F355&gt;7,$H355-$F355&lt;31),"",""),"")</f>
        <v/>
      </c>
      <c r="K355" s="13" t="str">
        <f>IF($A355&lt;&gt;"",IF($H355-$F355&gt;=31,"X",""),"")&amp;IF($L355&lt;&gt;"",IF($H355-$F355&gt;=31,"",""),"")</f>
        <v/>
      </c>
      <c r="L355" s="25"/>
      <c r="M355" s="31" t="str">
        <f>IF($L355&lt;&gt;"",DATEDIF($F355,$L355,"d"),"")</f>
        <v/>
      </c>
    </row>
    <row r="356" spans="1:13" ht="15" customHeight="1" x14ac:dyDescent="0.25">
      <c r="A356" s="15"/>
      <c r="B356" s="28"/>
      <c r="C356" s="13"/>
      <c r="D356" s="13"/>
      <c r="E356" s="13"/>
      <c r="F356" s="25" t="str">
        <f t="shared" ca="1" si="16"/>
        <v/>
      </c>
      <c r="G356" s="11" t="e">
        <f ca="1">MONTH(F356)</f>
        <v>#VALUE!</v>
      </c>
      <c r="H356" s="14">
        <f t="shared" ca="1" si="17"/>
        <v>43501</v>
      </c>
      <c r="I356" s="12" t="str">
        <f t="shared" si="18"/>
        <v/>
      </c>
      <c r="J356" s="12" t="str">
        <f>IF($A356&lt;&gt;"",IF(AND($H356-$F356&gt;7,$H356-$F356&lt;31),"X",""),"")&amp;IF($L356&lt;&gt;"",IF(AND($H356-$F356&gt;7,$H356-$F356&lt;31),"",""),"")</f>
        <v/>
      </c>
      <c r="K356" s="13" t="str">
        <f>IF($A356&lt;&gt;"",IF($H356-$F356&gt;=31,"X",""),"")&amp;IF($L356&lt;&gt;"",IF($H356-$F356&gt;=31,"",""),"")</f>
        <v/>
      </c>
      <c r="L356" s="25"/>
      <c r="M356" s="31" t="str">
        <f>IF($L356&lt;&gt;"",DATEDIF($F356,$L356,"d"),"")</f>
        <v/>
      </c>
    </row>
    <row r="357" spans="1:13" ht="15" customHeight="1" x14ac:dyDescent="0.25">
      <c r="A357" s="15"/>
      <c r="B357" s="28"/>
      <c r="C357" s="13"/>
      <c r="D357" s="13"/>
      <c r="E357" s="13"/>
      <c r="F357" s="25" t="str">
        <f t="shared" ca="1" si="16"/>
        <v/>
      </c>
      <c r="G357" s="11" t="e">
        <f ca="1">MONTH(F357)</f>
        <v>#VALUE!</v>
      </c>
      <c r="H357" s="14">
        <f t="shared" ca="1" si="17"/>
        <v>43501</v>
      </c>
      <c r="I357" s="12" t="str">
        <f t="shared" si="18"/>
        <v/>
      </c>
      <c r="J357" s="12" t="str">
        <f>IF($A357&lt;&gt;"",IF(AND($H357-$F357&gt;7,$H357-$F357&lt;31),"X",""),"")&amp;IF($L357&lt;&gt;"",IF(AND($H357-$F357&gt;7,$H357-$F357&lt;31),"",""),"")</f>
        <v/>
      </c>
      <c r="K357" s="13" t="str">
        <f>IF($A357&lt;&gt;"",IF($H357-$F357&gt;=31,"X",""),"")&amp;IF($L357&lt;&gt;"",IF($H357-$F357&gt;=31,"",""),"")</f>
        <v/>
      </c>
      <c r="L357" s="25"/>
      <c r="M357" s="31" t="str">
        <f>IF($L357&lt;&gt;"",DATEDIF($F357,$L357,"d"),"")</f>
        <v/>
      </c>
    </row>
    <row r="358" spans="1:13" ht="15" customHeight="1" x14ac:dyDescent="0.25">
      <c r="A358" s="15"/>
      <c r="B358" s="28"/>
      <c r="C358" s="13"/>
      <c r="D358" s="13"/>
      <c r="E358" s="13"/>
      <c r="F358" s="25" t="str">
        <f t="shared" ca="1" si="16"/>
        <v/>
      </c>
      <c r="G358" s="11" t="e">
        <f ca="1">MONTH(F358)</f>
        <v>#VALUE!</v>
      </c>
      <c r="H358" s="14">
        <f t="shared" ca="1" si="17"/>
        <v>43501</v>
      </c>
      <c r="I358" s="12" t="str">
        <f t="shared" si="18"/>
        <v/>
      </c>
      <c r="J358" s="12" t="str">
        <f>IF($A358&lt;&gt;"",IF(AND($H358-$F358&gt;7,$H358-$F358&lt;31),"X",""),"")&amp;IF($L358&lt;&gt;"",IF(AND($H358-$F358&gt;7,$H358-$F358&lt;31),"",""),"")</f>
        <v/>
      </c>
      <c r="K358" s="13" t="str">
        <f>IF($A358&lt;&gt;"",IF($H358-$F358&gt;=31,"X",""),"")&amp;IF($L358&lt;&gt;"",IF($H358-$F358&gt;=31,"",""),"")</f>
        <v/>
      </c>
      <c r="L358" s="25"/>
      <c r="M358" s="31" t="str">
        <f>IF($L358&lt;&gt;"",DATEDIF($F358,$L358,"d"),"")</f>
        <v/>
      </c>
    </row>
    <row r="359" spans="1:13" ht="15" customHeight="1" x14ac:dyDescent="0.25">
      <c r="A359" s="15"/>
      <c r="B359" s="28"/>
      <c r="C359" s="13"/>
      <c r="D359" s="13"/>
      <c r="E359" s="13"/>
      <c r="F359" s="25" t="str">
        <f t="shared" ca="1" si="16"/>
        <v/>
      </c>
      <c r="G359" s="11" t="e">
        <f ca="1">MONTH(F359)</f>
        <v>#VALUE!</v>
      </c>
      <c r="H359" s="14">
        <f t="shared" ca="1" si="17"/>
        <v>43501</v>
      </c>
      <c r="I359" s="12" t="str">
        <f t="shared" si="18"/>
        <v/>
      </c>
      <c r="J359" s="12" t="str">
        <f>IF($A359&lt;&gt;"",IF(AND($H359-$F359&gt;7,$H359-$F359&lt;31),"X",""),"")&amp;IF($L359&lt;&gt;"",IF(AND($H359-$F359&gt;7,$H359-$F359&lt;31),"",""),"")</f>
        <v/>
      </c>
      <c r="K359" s="13" t="str">
        <f>IF($A359&lt;&gt;"",IF($H359-$F359&gt;=31,"X",""),"")&amp;IF($L359&lt;&gt;"",IF($H359-$F359&gt;=31,"",""),"")</f>
        <v/>
      </c>
      <c r="L359" s="25"/>
      <c r="M359" s="31" t="str">
        <f>IF($L359&lt;&gt;"",DATEDIF($F359,$L359,"d"),"")</f>
        <v/>
      </c>
    </row>
    <row r="360" spans="1:13" ht="15" customHeight="1" x14ac:dyDescent="0.25">
      <c r="A360" s="15"/>
      <c r="B360" s="28"/>
      <c r="C360" s="13"/>
      <c r="D360" s="13"/>
      <c r="E360" s="13"/>
      <c r="F360" s="25" t="str">
        <f t="shared" ca="1" si="16"/>
        <v/>
      </c>
      <c r="G360" s="11" t="e">
        <f ca="1">MONTH(F360)</f>
        <v>#VALUE!</v>
      </c>
      <c r="H360" s="14">
        <f t="shared" ca="1" si="17"/>
        <v>43501</v>
      </c>
      <c r="I360" s="12" t="str">
        <f t="shared" si="18"/>
        <v/>
      </c>
      <c r="J360" s="12" t="str">
        <f>IF($A360&lt;&gt;"",IF(AND($H360-$F360&gt;7,$H360-$F360&lt;31),"X",""),"")&amp;IF($L360&lt;&gt;"",IF(AND($H360-$F360&gt;7,$H360-$F360&lt;31),"",""),"")</f>
        <v/>
      </c>
      <c r="K360" s="13" t="str">
        <f>IF($A360&lt;&gt;"",IF($H360-$F360&gt;=31,"X",""),"")&amp;IF($L360&lt;&gt;"",IF($H360-$F360&gt;=31,"",""),"")</f>
        <v/>
      </c>
      <c r="L360" s="25"/>
      <c r="M360" s="31" t="str">
        <f>IF($L360&lt;&gt;"",DATEDIF($F360,$L360,"d"),"")</f>
        <v/>
      </c>
    </row>
    <row r="361" spans="1:13" ht="15" customHeight="1" x14ac:dyDescent="0.25">
      <c r="A361" s="15"/>
      <c r="B361" s="28"/>
      <c r="C361" s="13"/>
      <c r="D361" s="13"/>
      <c r="E361" s="13"/>
      <c r="F361" s="25" t="str">
        <f t="shared" ca="1" si="16"/>
        <v/>
      </c>
      <c r="G361" s="11" t="e">
        <f ca="1">MONTH(F361)</f>
        <v>#VALUE!</v>
      </c>
      <c r="H361" s="14">
        <f t="shared" ca="1" si="17"/>
        <v>43501</v>
      </c>
      <c r="I361" s="12" t="str">
        <f t="shared" si="18"/>
        <v/>
      </c>
      <c r="J361" s="12" t="str">
        <f>IF($A361&lt;&gt;"",IF(AND($H361-$F361&gt;7,$H361-$F361&lt;31),"X",""),"")&amp;IF($L361&lt;&gt;"",IF(AND($H361-$F361&gt;7,$H361-$F361&lt;31),"",""),"")</f>
        <v/>
      </c>
      <c r="K361" s="13" t="str">
        <f>IF($A361&lt;&gt;"",IF($H361-$F361&gt;=31,"X",""),"")&amp;IF($L361&lt;&gt;"",IF($H361-$F361&gt;=31,"",""),"")</f>
        <v/>
      </c>
      <c r="L361" s="25"/>
      <c r="M361" s="31" t="str">
        <f>IF($L361&lt;&gt;"",DATEDIF($F361,$L361,"d"),"")</f>
        <v/>
      </c>
    </row>
    <row r="362" spans="1:13" ht="15" customHeight="1" x14ac:dyDescent="0.25">
      <c r="A362" s="15"/>
      <c r="B362" s="28"/>
      <c r="C362" s="13"/>
      <c r="D362" s="13"/>
      <c r="E362" s="13"/>
      <c r="F362" s="25" t="str">
        <f t="shared" ca="1" si="16"/>
        <v/>
      </c>
      <c r="G362" s="11" t="e">
        <f ca="1">MONTH(F362)</f>
        <v>#VALUE!</v>
      </c>
      <c r="H362" s="14">
        <f t="shared" ca="1" si="17"/>
        <v>43501</v>
      </c>
      <c r="I362" s="12" t="str">
        <f t="shared" si="18"/>
        <v/>
      </c>
      <c r="J362" s="12" t="str">
        <f>IF($A362&lt;&gt;"",IF(AND($H362-$F362&gt;7,$H362-$F362&lt;31),"X",""),"")&amp;IF($L362&lt;&gt;"",IF(AND($H362-$F362&gt;7,$H362-$F362&lt;31),"",""),"")</f>
        <v/>
      </c>
      <c r="K362" s="13" t="str">
        <f>IF($A362&lt;&gt;"",IF($H362-$F362&gt;=31,"X",""),"")&amp;IF($L362&lt;&gt;"",IF($H362-$F362&gt;=31,"",""),"")</f>
        <v/>
      </c>
      <c r="L362" s="25"/>
      <c r="M362" s="31" t="str">
        <f>IF($L362&lt;&gt;"",DATEDIF($F362,$L362,"d"),"")</f>
        <v/>
      </c>
    </row>
    <row r="363" spans="1:13" ht="15" customHeight="1" x14ac:dyDescent="0.25">
      <c r="A363" s="15"/>
      <c r="B363" s="28"/>
      <c r="C363" s="13"/>
      <c r="D363" s="13"/>
      <c r="E363" s="13"/>
      <c r="F363" s="25" t="str">
        <f t="shared" ca="1" si="16"/>
        <v/>
      </c>
      <c r="G363" s="11" t="e">
        <f ca="1">MONTH(F363)</f>
        <v>#VALUE!</v>
      </c>
      <c r="H363" s="14">
        <f t="shared" ca="1" si="17"/>
        <v>43501</v>
      </c>
      <c r="I363" s="12" t="str">
        <f t="shared" si="18"/>
        <v/>
      </c>
      <c r="J363" s="12" t="str">
        <f>IF($A363&lt;&gt;"",IF(AND($H363-$F363&gt;7,$H363-$F363&lt;31),"X",""),"")&amp;IF($L363&lt;&gt;"",IF(AND($H363-$F363&gt;7,$H363-$F363&lt;31),"",""),"")</f>
        <v/>
      </c>
      <c r="K363" s="13" t="str">
        <f>IF($A363&lt;&gt;"",IF($H363-$F363&gt;=31,"X",""),"")&amp;IF($L363&lt;&gt;"",IF($H363-$F363&gt;=31,"",""),"")</f>
        <v/>
      </c>
      <c r="L363" s="25"/>
      <c r="M363" s="31" t="str">
        <f>IF($L363&lt;&gt;"",DATEDIF($F363,$L363,"d"),"")</f>
        <v/>
      </c>
    </row>
    <row r="364" spans="1:13" ht="15" customHeight="1" x14ac:dyDescent="0.25">
      <c r="A364" s="15"/>
      <c r="B364" s="28"/>
      <c r="C364" s="13"/>
      <c r="D364" s="13"/>
      <c r="E364" s="13"/>
      <c r="F364" s="25" t="str">
        <f t="shared" ca="1" si="16"/>
        <v/>
      </c>
      <c r="G364" s="11" t="e">
        <f ca="1">MONTH(F364)</f>
        <v>#VALUE!</v>
      </c>
      <c r="H364" s="14">
        <f t="shared" ca="1" si="17"/>
        <v>43501</v>
      </c>
      <c r="I364" s="12" t="str">
        <f t="shared" si="18"/>
        <v/>
      </c>
      <c r="J364" s="12" t="str">
        <f>IF($A364&lt;&gt;"",IF(AND($H364-$F364&gt;7,$H364-$F364&lt;31),"X",""),"")&amp;IF($L364&lt;&gt;"",IF(AND($H364-$F364&gt;7,$H364-$F364&lt;31),"",""),"")</f>
        <v/>
      </c>
      <c r="K364" s="13" t="str">
        <f>IF($A364&lt;&gt;"",IF($H364-$F364&gt;=31,"X",""),"")&amp;IF($L364&lt;&gt;"",IF($H364-$F364&gt;=31,"",""),"")</f>
        <v/>
      </c>
      <c r="L364" s="25"/>
      <c r="M364" s="31" t="str">
        <f>IF($L364&lt;&gt;"",DATEDIF($F364,$L364,"d"),"")</f>
        <v/>
      </c>
    </row>
    <row r="365" spans="1:13" ht="15" customHeight="1" x14ac:dyDescent="0.25">
      <c r="A365" s="15"/>
      <c r="B365" s="28"/>
      <c r="C365" s="13"/>
      <c r="D365" s="13"/>
      <c r="E365" s="13"/>
      <c r="F365" s="25" t="str">
        <f t="shared" ca="1" si="16"/>
        <v/>
      </c>
      <c r="G365" s="11" t="e">
        <f ca="1">MONTH(F365)</f>
        <v>#VALUE!</v>
      </c>
      <c r="H365" s="14">
        <f t="shared" ca="1" si="17"/>
        <v>43501</v>
      </c>
      <c r="I365" s="12" t="str">
        <f t="shared" si="18"/>
        <v/>
      </c>
      <c r="J365" s="12" t="str">
        <f>IF($A365&lt;&gt;"",IF(AND($H365-$F365&gt;7,$H365-$F365&lt;31),"X",""),"")&amp;IF($L365&lt;&gt;"",IF(AND($H365-$F365&gt;7,$H365-$F365&lt;31),"",""),"")</f>
        <v/>
      </c>
      <c r="K365" s="13" t="str">
        <f>IF($A365&lt;&gt;"",IF($H365-$F365&gt;=31,"X",""),"")&amp;IF($L365&lt;&gt;"",IF($H365-$F365&gt;=31,"",""),"")</f>
        <v/>
      </c>
      <c r="L365" s="25"/>
      <c r="M365" s="31" t="str">
        <f>IF($L365&lt;&gt;"",DATEDIF($F365,$L365,"d"),"")</f>
        <v/>
      </c>
    </row>
    <row r="366" spans="1:13" ht="15" customHeight="1" x14ac:dyDescent="0.25">
      <c r="A366" s="15"/>
      <c r="B366" s="28"/>
      <c r="C366" s="13"/>
      <c r="D366" s="13"/>
      <c r="E366" s="13"/>
      <c r="F366" s="25" t="str">
        <f t="shared" ca="1" si="16"/>
        <v/>
      </c>
      <c r="G366" s="11" t="e">
        <f ca="1">MONTH(F366)</f>
        <v>#VALUE!</v>
      </c>
      <c r="H366" s="14">
        <f t="shared" ca="1" si="17"/>
        <v>43501</v>
      </c>
      <c r="I366" s="12" t="str">
        <f t="shared" si="18"/>
        <v/>
      </c>
      <c r="J366" s="12" t="str">
        <f>IF($A366&lt;&gt;"",IF(AND($H366-$F366&gt;7,$H366-$F366&lt;31),"X",""),"")&amp;IF($L366&lt;&gt;"",IF(AND($H366-$F366&gt;7,$H366-$F366&lt;31),"",""),"")</f>
        <v/>
      </c>
      <c r="K366" s="13" t="str">
        <f>IF($A366&lt;&gt;"",IF($H366-$F366&gt;=31,"X",""),"")&amp;IF($L366&lt;&gt;"",IF($H366-$F366&gt;=31,"",""),"")</f>
        <v/>
      </c>
      <c r="L366" s="25"/>
      <c r="M366" s="31" t="str">
        <f>IF($L366&lt;&gt;"",DATEDIF($F366,$L366,"d"),"")</f>
        <v/>
      </c>
    </row>
    <row r="367" spans="1:13" ht="15" customHeight="1" x14ac:dyDescent="0.25">
      <c r="A367" s="15"/>
      <c r="B367" s="28"/>
      <c r="C367" s="13"/>
      <c r="D367" s="13"/>
      <c r="E367" s="13"/>
      <c r="F367" s="25" t="str">
        <f t="shared" ca="1" si="16"/>
        <v/>
      </c>
      <c r="G367" s="11" t="e">
        <f ca="1">MONTH(F367)</f>
        <v>#VALUE!</v>
      </c>
      <c r="H367" s="14">
        <f t="shared" ca="1" si="17"/>
        <v>43501</v>
      </c>
      <c r="I367" s="12" t="str">
        <f t="shared" si="18"/>
        <v/>
      </c>
      <c r="J367" s="12" t="str">
        <f>IF($A367&lt;&gt;"",IF(AND($H367-$F367&gt;7,$H367-$F367&lt;31),"X",""),"")&amp;IF($L367&lt;&gt;"",IF(AND($H367-$F367&gt;7,$H367-$F367&lt;31),"",""),"")</f>
        <v/>
      </c>
      <c r="K367" s="13" t="str">
        <f>IF($A367&lt;&gt;"",IF($H367-$F367&gt;=31,"X",""),"")&amp;IF($L367&lt;&gt;"",IF($H367-$F367&gt;=31,"",""),"")</f>
        <v/>
      </c>
      <c r="L367" s="25"/>
      <c r="M367" s="31" t="str">
        <f>IF($L367&lt;&gt;"",DATEDIF($F367,$L367,"d"),"")</f>
        <v/>
      </c>
    </row>
    <row r="368" spans="1:13" ht="15" customHeight="1" x14ac:dyDescent="0.25">
      <c r="A368" s="15"/>
      <c r="B368" s="28"/>
      <c r="C368" s="13"/>
      <c r="D368" s="13"/>
      <c r="E368" s="13"/>
      <c r="F368" s="25" t="str">
        <f t="shared" ca="1" si="16"/>
        <v/>
      </c>
      <c r="G368" s="11" t="e">
        <f ca="1">MONTH(F368)</f>
        <v>#VALUE!</v>
      </c>
      <c r="H368" s="14">
        <f t="shared" ca="1" si="17"/>
        <v>43501</v>
      </c>
      <c r="I368" s="12" t="str">
        <f t="shared" si="18"/>
        <v/>
      </c>
      <c r="J368" s="12" t="str">
        <f>IF($A368&lt;&gt;"",IF(AND($H368-$F368&gt;7,$H368-$F368&lt;31),"X",""),"")&amp;IF($L368&lt;&gt;"",IF(AND($H368-$F368&gt;7,$H368-$F368&lt;31),"",""),"")</f>
        <v/>
      </c>
      <c r="K368" s="13" t="str">
        <f>IF($A368&lt;&gt;"",IF($H368-$F368&gt;=31,"X",""),"")&amp;IF($L368&lt;&gt;"",IF($H368-$F368&gt;=31,"",""),"")</f>
        <v/>
      </c>
      <c r="L368" s="25"/>
      <c r="M368" s="31" t="str">
        <f>IF($L368&lt;&gt;"",DATEDIF($F368,$L368,"d"),"")</f>
        <v/>
      </c>
    </row>
    <row r="369" spans="1:13" ht="15" customHeight="1" x14ac:dyDescent="0.25">
      <c r="A369" s="15"/>
      <c r="B369" s="28"/>
      <c r="C369" s="13"/>
      <c r="D369" s="13"/>
      <c r="E369" s="13"/>
      <c r="F369" s="25" t="str">
        <f t="shared" ca="1" si="16"/>
        <v/>
      </c>
      <c r="G369" s="11" t="e">
        <f ca="1">MONTH(F369)</f>
        <v>#VALUE!</v>
      </c>
      <c r="H369" s="14">
        <f t="shared" ca="1" si="17"/>
        <v>43501</v>
      </c>
      <c r="I369" s="12" t="str">
        <f t="shared" si="18"/>
        <v/>
      </c>
      <c r="J369" s="12" t="str">
        <f>IF($A369&lt;&gt;"",IF(AND($H369-$F369&gt;7,$H369-$F369&lt;31),"X",""),"")&amp;IF($L369&lt;&gt;"",IF(AND($H369-$F369&gt;7,$H369-$F369&lt;31),"",""),"")</f>
        <v/>
      </c>
      <c r="K369" s="13" t="str">
        <f>IF($A369&lt;&gt;"",IF($H369-$F369&gt;=31,"X",""),"")&amp;IF($L369&lt;&gt;"",IF($H369-$F369&gt;=31,"",""),"")</f>
        <v/>
      </c>
      <c r="L369" s="25"/>
      <c r="M369" s="31" t="str">
        <f>IF($L369&lt;&gt;"",DATEDIF($F369,$L369,"d"),"")</f>
        <v/>
      </c>
    </row>
    <row r="370" spans="1:13" ht="15" customHeight="1" x14ac:dyDescent="0.25">
      <c r="A370" s="15"/>
      <c r="B370" s="28"/>
      <c r="C370" s="13"/>
      <c r="D370" s="13"/>
      <c r="E370" s="13"/>
      <c r="F370" s="25" t="str">
        <f t="shared" ca="1" si="16"/>
        <v/>
      </c>
      <c r="G370" s="11" t="e">
        <f ca="1">MONTH(F370)</f>
        <v>#VALUE!</v>
      </c>
      <c r="H370" s="14">
        <f t="shared" ca="1" si="17"/>
        <v>43501</v>
      </c>
      <c r="I370" s="12" t="str">
        <f t="shared" si="18"/>
        <v/>
      </c>
      <c r="J370" s="12" t="str">
        <f>IF($A370&lt;&gt;"",IF(AND($H370-$F370&gt;7,$H370-$F370&lt;31),"X",""),"")&amp;IF($L370&lt;&gt;"",IF(AND($H370-$F370&gt;7,$H370-$F370&lt;31),"",""),"")</f>
        <v/>
      </c>
      <c r="K370" s="13" t="str">
        <f>IF($A370&lt;&gt;"",IF($H370-$F370&gt;=31,"X",""),"")&amp;IF($L370&lt;&gt;"",IF($H370-$F370&gt;=31,"",""),"")</f>
        <v/>
      </c>
      <c r="L370" s="25"/>
      <c r="M370" s="31" t="str">
        <f>IF($L370&lt;&gt;"",DATEDIF($F370,$L370,"d"),"")</f>
        <v/>
      </c>
    </row>
    <row r="371" spans="1:13" ht="15" customHeight="1" x14ac:dyDescent="0.25">
      <c r="A371" s="15"/>
      <c r="B371" s="28"/>
      <c r="C371" s="13"/>
      <c r="D371" s="13"/>
      <c r="E371" s="13"/>
      <c r="F371" s="25" t="str">
        <f t="shared" ca="1" si="16"/>
        <v/>
      </c>
      <c r="G371" s="11" t="e">
        <f ca="1">MONTH(F371)</f>
        <v>#VALUE!</v>
      </c>
      <c r="H371" s="14">
        <f t="shared" ca="1" si="17"/>
        <v>43501</v>
      </c>
      <c r="I371" s="12" t="str">
        <f t="shared" si="18"/>
        <v/>
      </c>
      <c r="J371" s="12" t="str">
        <f>IF($A371&lt;&gt;"",IF(AND($H371-$F371&gt;7,$H371-$F371&lt;31),"X",""),"")&amp;IF($L371&lt;&gt;"",IF(AND($H371-$F371&gt;7,$H371-$F371&lt;31),"",""),"")</f>
        <v/>
      </c>
      <c r="K371" s="13" t="str">
        <f>IF($A371&lt;&gt;"",IF($H371-$F371&gt;=31,"X",""),"")&amp;IF($L371&lt;&gt;"",IF($H371-$F371&gt;=31,"",""),"")</f>
        <v/>
      </c>
      <c r="L371" s="25"/>
      <c r="M371" s="31" t="str">
        <f>IF($L371&lt;&gt;"",DATEDIF($F371,$L371,"d"),"")</f>
        <v/>
      </c>
    </row>
    <row r="372" spans="1:13" ht="15" customHeight="1" x14ac:dyDescent="0.25">
      <c r="A372" s="15"/>
      <c r="B372" s="28"/>
      <c r="C372" s="13"/>
      <c r="D372" s="13"/>
      <c r="E372" s="13"/>
      <c r="F372" s="25" t="str">
        <f t="shared" ca="1" si="16"/>
        <v/>
      </c>
      <c r="G372" s="11" t="e">
        <f ca="1">MONTH(F372)</f>
        <v>#VALUE!</v>
      </c>
      <c r="H372" s="14">
        <f t="shared" ca="1" si="17"/>
        <v>43501</v>
      </c>
      <c r="I372" s="12" t="str">
        <f t="shared" si="18"/>
        <v/>
      </c>
      <c r="J372" s="12" t="str">
        <f>IF($A372&lt;&gt;"",IF(AND($H372-$F372&gt;7,$H372-$F372&lt;31),"X",""),"")&amp;IF($L372&lt;&gt;"",IF(AND($H372-$F372&gt;7,$H372-$F372&lt;31),"",""),"")</f>
        <v/>
      </c>
      <c r="K372" s="13" t="str">
        <f>IF($A372&lt;&gt;"",IF($H372-$F372&gt;=31,"X",""),"")&amp;IF($L372&lt;&gt;"",IF($H372-$F372&gt;=31,"",""),"")</f>
        <v/>
      </c>
      <c r="L372" s="25"/>
      <c r="M372" s="31" t="str">
        <f>IF($L372&lt;&gt;"",DATEDIF($F372,$L372,"d"),"")</f>
        <v/>
      </c>
    </row>
    <row r="373" spans="1:13" ht="15" customHeight="1" x14ac:dyDescent="0.25">
      <c r="A373" s="15"/>
      <c r="B373" s="28"/>
      <c r="C373" s="13"/>
      <c r="D373" s="13"/>
      <c r="E373" s="13"/>
      <c r="F373" s="25" t="str">
        <f t="shared" ca="1" si="16"/>
        <v/>
      </c>
      <c r="G373" s="11" t="e">
        <f ca="1">MONTH(F373)</f>
        <v>#VALUE!</v>
      </c>
      <c r="H373" s="14">
        <f t="shared" ca="1" si="17"/>
        <v>43501</v>
      </c>
      <c r="I373" s="12" t="str">
        <f t="shared" si="18"/>
        <v/>
      </c>
      <c r="J373" s="12" t="str">
        <f>IF($A373&lt;&gt;"",IF(AND($H373-$F373&gt;7,$H373-$F373&lt;31),"X",""),"")&amp;IF($L373&lt;&gt;"",IF(AND($H373-$F373&gt;7,$H373-$F373&lt;31),"",""),"")</f>
        <v/>
      </c>
      <c r="K373" s="13" t="str">
        <f>IF($A373&lt;&gt;"",IF($H373-$F373&gt;=31,"X",""),"")&amp;IF($L373&lt;&gt;"",IF($H373-$F373&gt;=31,"",""),"")</f>
        <v/>
      </c>
      <c r="L373" s="25"/>
      <c r="M373" s="31" t="str">
        <f>IF($L373&lt;&gt;"",DATEDIF($F373,$L373,"d"),"")</f>
        <v/>
      </c>
    </row>
    <row r="374" spans="1:13" ht="15" customHeight="1" x14ac:dyDescent="0.25">
      <c r="A374" s="15"/>
      <c r="B374" s="28"/>
      <c r="C374" s="13"/>
      <c r="D374" s="13"/>
      <c r="E374" s="13"/>
      <c r="F374" s="25" t="str">
        <f t="shared" ca="1" si="16"/>
        <v/>
      </c>
      <c r="G374" s="11" t="e">
        <f ca="1">MONTH(F374)</f>
        <v>#VALUE!</v>
      </c>
      <c r="H374" s="14">
        <f t="shared" ca="1" si="17"/>
        <v>43501</v>
      </c>
      <c r="I374" s="12" t="str">
        <f t="shared" si="18"/>
        <v/>
      </c>
      <c r="J374" s="12" t="str">
        <f>IF($A374&lt;&gt;"",IF(AND($H374-$F374&gt;7,$H374-$F374&lt;31),"X",""),"")&amp;IF($L374&lt;&gt;"",IF(AND($H374-$F374&gt;7,$H374-$F374&lt;31),"",""),"")</f>
        <v/>
      </c>
      <c r="K374" s="13" t="str">
        <f>IF($A374&lt;&gt;"",IF($H374-$F374&gt;=31,"X",""),"")&amp;IF($L374&lt;&gt;"",IF($H374-$F374&gt;=31,"",""),"")</f>
        <v/>
      </c>
      <c r="L374" s="25"/>
      <c r="M374" s="31" t="str">
        <f>IF($L374&lt;&gt;"",DATEDIF($F374,$L374,"d"),"")</f>
        <v/>
      </c>
    </row>
    <row r="375" spans="1:13" ht="15" customHeight="1" x14ac:dyDescent="0.25">
      <c r="A375" s="15"/>
      <c r="B375" s="28"/>
      <c r="C375" s="13"/>
      <c r="D375" s="13"/>
      <c r="E375" s="13"/>
      <c r="F375" s="25" t="str">
        <f t="shared" ca="1" si="16"/>
        <v/>
      </c>
      <c r="G375" s="11" t="e">
        <f ca="1">MONTH(F375)</f>
        <v>#VALUE!</v>
      </c>
      <c r="H375" s="14">
        <f t="shared" ca="1" si="17"/>
        <v>43501</v>
      </c>
      <c r="I375" s="12" t="str">
        <f t="shared" si="18"/>
        <v/>
      </c>
      <c r="J375" s="12" t="str">
        <f>IF($A375&lt;&gt;"",IF(AND($H375-$F375&gt;7,$H375-$F375&lt;31),"X",""),"")&amp;IF($L375&lt;&gt;"",IF(AND($H375-$F375&gt;7,$H375-$F375&lt;31),"",""),"")</f>
        <v/>
      </c>
      <c r="K375" s="13" t="str">
        <f>IF($A375&lt;&gt;"",IF($H375-$F375&gt;=31,"X",""),"")&amp;IF($L375&lt;&gt;"",IF($H375-$F375&gt;=31,"",""),"")</f>
        <v/>
      </c>
      <c r="L375" s="25"/>
      <c r="M375" s="31" t="str">
        <f>IF($L375&lt;&gt;"",DATEDIF($F375,$L375,"d"),"")</f>
        <v/>
      </c>
    </row>
    <row r="376" spans="1:13" ht="15" customHeight="1" x14ac:dyDescent="0.25">
      <c r="A376" s="15"/>
      <c r="B376" s="28"/>
      <c r="C376" s="13"/>
      <c r="D376" s="13"/>
      <c r="E376" s="13"/>
      <c r="F376" s="25" t="str">
        <f t="shared" ca="1" si="16"/>
        <v/>
      </c>
      <c r="G376" s="11" t="e">
        <f ca="1">MONTH(F376)</f>
        <v>#VALUE!</v>
      </c>
      <c r="H376" s="14">
        <f t="shared" ca="1" si="17"/>
        <v>43501</v>
      </c>
      <c r="I376" s="12" t="str">
        <f t="shared" si="18"/>
        <v/>
      </c>
      <c r="J376" s="12" t="str">
        <f>IF($A376&lt;&gt;"",IF(AND($H376-$F376&gt;7,$H376-$F376&lt;31),"X",""),"")&amp;IF($L376&lt;&gt;"",IF(AND($H376-$F376&gt;7,$H376-$F376&lt;31),"",""),"")</f>
        <v/>
      </c>
      <c r="K376" s="13" t="str">
        <f>IF($A376&lt;&gt;"",IF($H376-$F376&gt;=31,"X",""),"")&amp;IF($L376&lt;&gt;"",IF($H376-$F376&gt;=31,"",""),"")</f>
        <v/>
      </c>
      <c r="L376" s="25"/>
      <c r="M376" s="31" t="str">
        <f>IF($L376&lt;&gt;"",DATEDIF($F376,$L376,"d"),"")</f>
        <v/>
      </c>
    </row>
    <row r="377" spans="1:13" ht="15" customHeight="1" x14ac:dyDescent="0.25">
      <c r="A377" s="15"/>
      <c r="B377" s="28"/>
      <c r="C377" s="13"/>
      <c r="D377" s="13"/>
      <c r="E377" s="13"/>
      <c r="F377" s="25" t="str">
        <f t="shared" ca="1" si="16"/>
        <v/>
      </c>
      <c r="G377" s="11" t="e">
        <f ca="1">MONTH(F377)</f>
        <v>#VALUE!</v>
      </c>
      <c r="H377" s="14">
        <f t="shared" ca="1" si="17"/>
        <v>43501</v>
      </c>
      <c r="I377" s="12" t="str">
        <f t="shared" si="18"/>
        <v/>
      </c>
      <c r="J377" s="12" t="str">
        <f>IF($A377&lt;&gt;"",IF(AND($H377-$F377&gt;7,$H377-$F377&lt;31),"X",""),"")&amp;IF($L377&lt;&gt;"",IF(AND($H377-$F377&gt;7,$H377-$F377&lt;31),"",""),"")</f>
        <v/>
      </c>
      <c r="K377" s="13" t="str">
        <f>IF($A377&lt;&gt;"",IF($H377-$F377&gt;=31,"X",""),"")&amp;IF($L377&lt;&gt;"",IF($H377-$F377&gt;=31,"",""),"")</f>
        <v/>
      </c>
      <c r="L377" s="25"/>
      <c r="M377" s="31" t="str">
        <f>IF($L377&lt;&gt;"",DATEDIF($F377,$L377,"d"),"")</f>
        <v/>
      </c>
    </row>
    <row r="378" spans="1:13" ht="15" customHeight="1" x14ac:dyDescent="0.25">
      <c r="A378" s="15"/>
      <c r="B378" s="28"/>
      <c r="C378" s="13"/>
      <c r="D378" s="13"/>
      <c r="E378" s="13"/>
      <c r="F378" s="25" t="str">
        <f t="shared" ca="1" si="16"/>
        <v/>
      </c>
      <c r="G378" s="11" t="e">
        <f ca="1">MONTH(F378)</f>
        <v>#VALUE!</v>
      </c>
      <c r="H378" s="14">
        <f t="shared" ca="1" si="17"/>
        <v>43501</v>
      </c>
      <c r="I378" s="12" t="str">
        <f t="shared" si="18"/>
        <v/>
      </c>
      <c r="J378" s="12" t="str">
        <f>IF($A378&lt;&gt;"",IF(AND($H378-$F378&gt;7,$H378-$F378&lt;31),"X",""),"")&amp;IF($L378&lt;&gt;"",IF(AND($H378-$F378&gt;7,$H378-$F378&lt;31),"",""),"")</f>
        <v/>
      </c>
      <c r="K378" s="13" t="str">
        <f>IF($A378&lt;&gt;"",IF($H378-$F378&gt;=31,"X",""),"")&amp;IF($L378&lt;&gt;"",IF($H378-$F378&gt;=31,"",""),"")</f>
        <v/>
      </c>
      <c r="L378" s="25"/>
      <c r="M378" s="31" t="str">
        <f>IF($L378&lt;&gt;"",DATEDIF($F378,$L378,"d"),"")</f>
        <v/>
      </c>
    </row>
    <row r="379" spans="1:13" ht="15" customHeight="1" x14ac:dyDescent="0.25">
      <c r="A379" s="15"/>
      <c r="B379" s="28"/>
      <c r="C379" s="13"/>
      <c r="D379" s="13"/>
      <c r="E379" s="13"/>
      <c r="F379" s="25" t="str">
        <f t="shared" ca="1" si="16"/>
        <v/>
      </c>
      <c r="G379" s="11" t="e">
        <f ca="1">MONTH(F379)</f>
        <v>#VALUE!</v>
      </c>
      <c r="H379" s="14">
        <f t="shared" ca="1" si="17"/>
        <v>43501</v>
      </c>
      <c r="I379" s="12" t="str">
        <f t="shared" si="18"/>
        <v/>
      </c>
      <c r="J379" s="12" t="str">
        <f>IF($A379&lt;&gt;"",IF(AND($H379-$F379&gt;7,$H379-$F379&lt;31),"X",""),"")&amp;IF($L379&lt;&gt;"",IF(AND($H379-$F379&gt;7,$H379-$F379&lt;31),"",""),"")</f>
        <v/>
      </c>
      <c r="K379" s="13" t="str">
        <f>IF($A379&lt;&gt;"",IF($H379-$F379&gt;=31,"X",""),"")&amp;IF($L379&lt;&gt;"",IF($H379-$F379&gt;=31,"",""),"")</f>
        <v/>
      </c>
      <c r="L379" s="25"/>
      <c r="M379" s="31" t="str">
        <f>IF($L379&lt;&gt;"",DATEDIF($F379,$L379,"d"),"")</f>
        <v/>
      </c>
    </row>
    <row r="380" spans="1:13" ht="15" customHeight="1" x14ac:dyDescent="0.25">
      <c r="A380" s="15"/>
      <c r="B380" s="28"/>
      <c r="C380" s="13"/>
      <c r="D380" s="13"/>
      <c r="E380" s="13"/>
      <c r="F380" s="25" t="str">
        <f t="shared" ca="1" si="16"/>
        <v/>
      </c>
      <c r="G380" s="11" t="e">
        <f ca="1">MONTH(F380)</f>
        <v>#VALUE!</v>
      </c>
      <c r="H380" s="14">
        <f t="shared" ca="1" si="17"/>
        <v>43501</v>
      </c>
      <c r="I380" s="12" t="str">
        <f t="shared" si="18"/>
        <v/>
      </c>
      <c r="J380" s="12" t="str">
        <f>IF($A380&lt;&gt;"",IF(AND($H380-$F380&gt;7,$H380-$F380&lt;31),"X",""),"")&amp;IF($L380&lt;&gt;"",IF(AND($H380-$F380&gt;7,$H380-$F380&lt;31),"",""),"")</f>
        <v/>
      </c>
      <c r="K380" s="13" t="str">
        <f>IF($A380&lt;&gt;"",IF($H380-$F380&gt;=31,"X",""),"")&amp;IF($L380&lt;&gt;"",IF($H380-$F380&gt;=31,"",""),"")</f>
        <v/>
      </c>
      <c r="L380" s="25"/>
      <c r="M380" s="31" t="str">
        <f>IF($L380&lt;&gt;"",DATEDIF($F380,$L380,"d"),"")</f>
        <v/>
      </c>
    </row>
    <row r="381" spans="1:13" ht="15" customHeight="1" x14ac:dyDescent="0.25">
      <c r="A381" s="15"/>
      <c r="B381" s="28"/>
      <c r="C381" s="13"/>
      <c r="D381" s="13"/>
      <c r="E381" s="13"/>
      <c r="F381" s="25" t="str">
        <f t="shared" ca="1" si="16"/>
        <v/>
      </c>
      <c r="G381" s="11" t="e">
        <f ca="1">MONTH(F381)</f>
        <v>#VALUE!</v>
      </c>
      <c r="H381" s="14">
        <f t="shared" ca="1" si="17"/>
        <v>43501</v>
      </c>
      <c r="I381" s="12" t="str">
        <f t="shared" si="18"/>
        <v/>
      </c>
      <c r="J381" s="12" t="str">
        <f>IF($A381&lt;&gt;"",IF(AND($H381-$F381&gt;7,$H381-$F381&lt;31),"X",""),"")&amp;IF($L381&lt;&gt;"",IF(AND($H381-$F381&gt;7,$H381-$F381&lt;31),"",""),"")</f>
        <v/>
      </c>
      <c r="K381" s="13" t="str">
        <f>IF($A381&lt;&gt;"",IF($H381-$F381&gt;=31,"X",""),"")&amp;IF($L381&lt;&gt;"",IF($H381-$F381&gt;=31,"",""),"")</f>
        <v/>
      </c>
      <c r="L381" s="25"/>
      <c r="M381" s="31" t="str">
        <f>IF($L381&lt;&gt;"",DATEDIF($F381,$L381,"d"),"")</f>
        <v/>
      </c>
    </row>
    <row r="382" spans="1:13" ht="15" customHeight="1" x14ac:dyDescent="0.25">
      <c r="A382" s="15"/>
      <c r="B382" s="28"/>
      <c r="C382" s="13"/>
      <c r="D382" s="13"/>
      <c r="E382" s="13"/>
      <c r="F382" s="25" t="str">
        <f t="shared" ca="1" si="16"/>
        <v/>
      </c>
      <c r="G382" s="11" t="e">
        <f ca="1">MONTH(F382)</f>
        <v>#VALUE!</v>
      </c>
      <c r="H382" s="14">
        <f t="shared" ca="1" si="17"/>
        <v>43501</v>
      </c>
      <c r="I382" s="12" t="str">
        <f t="shared" si="18"/>
        <v/>
      </c>
      <c r="J382" s="12" t="str">
        <f>IF($A382&lt;&gt;"",IF(AND($H382-$F382&gt;7,$H382-$F382&lt;31),"X",""),"")&amp;IF($L382&lt;&gt;"",IF(AND($H382-$F382&gt;7,$H382-$F382&lt;31),"",""),"")</f>
        <v/>
      </c>
      <c r="K382" s="13" t="str">
        <f>IF($A382&lt;&gt;"",IF($H382-$F382&gt;=31,"X",""),"")&amp;IF($L382&lt;&gt;"",IF($H382-$F382&gt;=31,"",""),"")</f>
        <v/>
      </c>
      <c r="L382" s="25"/>
      <c r="M382" s="31" t="str">
        <f>IF($L382&lt;&gt;"",DATEDIF($F382,$L382,"d"),"")</f>
        <v/>
      </c>
    </row>
    <row r="383" spans="1:13" ht="15" customHeight="1" x14ac:dyDescent="0.25">
      <c r="A383" s="15"/>
      <c r="B383" s="28"/>
      <c r="C383" s="13"/>
      <c r="D383" s="13"/>
      <c r="E383" s="13"/>
      <c r="F383" s="25" t="str">
        <f t="shared" ca="1" si="16"/>
        <v/>
      </c>
      <c r="G383" s="11" t="e">
        <f ca="1">MONTH(F383)</f>
        <v>#VALUE!</v>
      </c>
      <c r="H383" s="14">
        <f t="shared" ca="1" si="17"/>
        <v>43501</v>
      </c>
      <c r="I383" s="12" t="str">
        <f t="shared" si="18"/>
        <v/>
      </c>
      <c r="J383" s="12" t="str">
        <f>IF($A383&lt;&gt;"",IF(AND($H383-$F383&gt;7,$H383-$F383&lt;31),"X",""),"")&amp;IF($L383&lt;&gt;"",IF(AND($H383-$F383&gt;7,$H383-$F383&lt;31),"",""),"")</f>
        <v/>
      </c>
      <c r="K383" s="13" t="str">
        <f>IF($A383&lt;&gt;"",IF($H383-$F383&gt;=31,"X",""),"")&amp;IF($L383&lt;&gt;"",IF($H383-$F383&gt;=31,"",""),"")</f>
        <v/>
      </c>
      <c r="L383" s="25"/>
      <c r="M383" s="31" t="str">
        <f>IF($L383&lt;&gt;"",DATEDIF($F383,$L383,"d"),"")</f>
        <v/>
      </c>
    </row>
    <row r="384" spans="1:13" ht="15" customHeight="1" x14ac:dyDescent="0.25">
      <c r="A384" s="15"/>
      <c r="B384" s="28"/>
      <c r="C384" s="13"/>
      <c r="D384" s="13"/>
      <c r="E384" s="13"/>
      <c r="F384" s="25" t="str">
        <f t="shared" ca="1" si="16"/>
        <v/>
      </c>
      <c r="G384" s="11" t="e">
        <f ca="1">MONTH(F384)</f>
        <v>#VALUE!</v>
      </c>
      <c r="H384" s="14">
        <f t="shared" ca="1" si="17"/>
        <v>43501</v>
      </c>
      <c r="I384" s="12" t="str">
        <f t="shared" si="18"/>
        <v/>
      </c>
      <c r="J384" s="12" t="str">
        <f>IF($A384&lt;&gt;"",IF(AND($H384-$F384&gt;7,$H384-$F384&lt;31),"X",""),"")&amp;IF($L384&lt;&gt;"",IF(AND($H384-$F384&gt;7,$H384-$F384&lt;31),"",""),"")</f>
        <v/>
      </c>
      <c r="K384" s="13" t="str">
        <f>IF($A384&lt;&gt;"",IF($H384-$F384&gt;=31,"X",""),"")&amp;IF($L384&lt;&gt;"",IF($H384-$F384&gt;=31,"",""),"")</f>
        <v/>
      </c>
      <c r="L384" s="25"/>
      <c r="M384" s="31" t="str">
        <f>IF($L384&lt;&gt;"",DATEDIF($F384,$L384,"d"),"")</f>
        <v/>
      </c>
    </row>
    <row r="385" spans="1:13" ht="15" customHeight="1" x14ac:dyDescent="0.25">
      <c r="A385" s="15"/>
      <c r="B385" s="28"/>
      <c r="C385" s="13"/>
      <c r="D385" s="13"/>
      <c r="E385" s="13"/>
      <c r="F385" s="25" t="str">
        <f t="shared" ca="1" si="16"/>
        <v/>
      </c>
      <c r="G385" s="11" t="e">
        <f ca="1">MONTH(F385)</f>
        <v>#VALUE!</v>
      </c>
      <c r="H385" s="14">
        <f t="shared" ca="1" si="17"/>
        <v>43501</v>
      </c>
      <c r="I385" s="12" t="str">
        <f t="shared" si="18"/>
        <v/>
      </c>
      <c r="J385" s="12" t="str">
        <f>IF($A385&lt;&gt;"",IF(AND($H385-$F385&gt;7,$H385-$F385&lt;31),"X",""),"")&amp;IF($L385&lt;&gt;"",IF(AND($H385-$F385&gt;7,$H385-$F385&lt;31),"",""),"")</f>
        <v/>
      </c>
      <c r="K385" s="13" t="str">
        <f>IF($A385&lt;&gt;"",IF($H385-$F385&gt;=31,"X",""),"")&amp;IF($L385&lt;&gt;"",IF($H385-$F385&gt;=31,"",""),"")</f>
        <v/>
      </c>
      <c r="L385" s="25"/>
      <c r="M385" s="31" t="str">
        <f>IF($L385&lt;&gt;"",DATEDIF($F385,$L385,"d"),"")</f>
        <v/>
      </c>
    </row>
    <row r="386" spans="1:13" ht="15" customHeight="1" x14ac:dyDescent="0.25">
      <c r="A386" s="15"/>
      <c r="B386" s="28"/>
      <c r="C386" s="13"/>
      <c r="D386" s="13"/>
      <c r="E386" s="13"/>
      <c r="F386" s="25" t="str">
        <f t="shared" ca="1" si="16"/>
        <v/>
      </c>
      <c r="G386" s="11" t="e">
        <f ca="1">MONTH(F386)</f>
        <v>#VALUE!</v>
      </c>
      <c r="H386" s="14">
        <f t="shared" ca="1" si="17"/>
        <v>43501</v>
      </c>
      <c r="I386" s="12" t="str">
        <f t="shared" si="18"/>
        <v/>
      </c>
      <c r="J386" s="12" t="str">
        <f>IF($A386&lt;&gt;"",IF(AND($H386-$F386&gt;7,$H386-$F386&lt;31),"X",""),"")&amp;IF($L386&lt;&gt;"",IF(AND($H386-$F386&gt;7,$H386-$F386&lt;31),"",""),"")</f>
        <v/>
      </c>
      <c r="K386" s="13" t="str">
        <f>IF($A386&lt;&gt;"",IF($H386-$F386&gt;=31,"X",""),"")&amp;IF($L386&lt;&gt;"",IF($H386-$F386&gt;=31,"",""),"")</f>
        <v/>
      </c>
      <c r="L386" s="25"/>
      <c r="M386" s="31" t="str">
        <f>IF($L386&lt;&gt;"",DATEDIF($F386,$L386,"d"),"")</f>
        <v/>
      </c>
    </row>
    <row r="387" spans="1:13" ht="15" customHeight="1" x14ac:dyDescent="0.25">
      <c r="A387" s="15"/>
      <c r="B387" s="28"/>
      <c r="C387" s="13"/>
      <c r="D387" s="13"/>
      <c r="E387" s="13"/>
      <c r="F387" s="25" t="str">
        <f t="shared" ref="F387:F400" ca="1" si="19">IF(A387="","",IF(F387&lt;&gt;"",F387,NOW()))</f>
        <v/>
      </c>
      <c r="G387" s="11" t="e">
        <f ca="1">MONTH(F387)</f>
        <v>#VALUE!</v>
      </c>
      <c r="H387" s="14">
        <f t="shared" ref="H387:H401" ca="1" si="20">TODAY()</f>
        <v>43501</v>
      </c>
      <c r="I387" s="12" t="str">
        <f t="shared" ref="I387:I401" si="21">IF($A387&lt;&gt;"",IF($H387-$F387&lt;=7,"X",""),"")&amp;IF(L387&lt;&gt;"",IF($H387-$F387&lt;=7,"",""),"")</f>
        <v/>
      </c>
      <c r="J387" s="12" t="str">
        <f>IF($A387&lt;&gt;"",IF(AND($H387-$F387&gt;7,$H387-$F387&lt;31),"X",""),"")&amp;IF($L387&lt;&gt;"",IF(AND($H387-$F387&gt;7,$H387-$F387&lt;31),"",""),"")</f>
        <v/>
      </c>
      <c r="K387" s="13" t="str">
        <f>IF($A387&lt;&gt;"",IF($H387-$F387&gt;=31,"X",""),"")&amp;IF($L387&lt;&gt;"",IF($H387-$F387&gt;=31,"",""),"")</f>
        <v/>
      </c>
      <c r="L387" s="25"/>
      <c r="M387" s="31" t="str">
        <f>IF($L387&lt;&gt;"",DATEDIF($F387,$L387,"d"),"")</f>
        <v/>
      </c>
    </row>
    <row r="388" spans="1:13" ht="15" customHeight="1" x14ac:dyDescent="0.25">
      <c r="A388" s="15"/>
      <c r="B388" s="28"/>
      <c r="C388" s="13"/>
      <c r="D388" s="13"/>
      <c r="E388" s="13"/>
      <c r="F388" s="25" t="str">
        <f t="shared" ca="1" si="19"/>
        <v/>
      </c>
      <c r="G388" s="11" t="e">
        <f ca="1">MONTH(F388)</f>
        <v>#VALUE!</v>
      </c>
      <c r="H388" s="14">
        <f t="shared" ca="1" si="20"/>
        <v>43501</v>
      </c>
      <c r="I388" s="12" t="str">
        <f t="shared" si="21"/>
        <v/>
      </c>
      <c r="J388" s="12" t="str">
        <f>IF($A388&lt;&gt;"",IF(AND($H388-$F388&gt;7,$H388-$F388&lt;31),"X",""),"")&amp;IF($L388&lt;&gt;"",IF(AND($H388-$F388&gt;7,$H388-$F388&lt;31),"",""),"")</f>
        <v/>
      </c>
      <c r="K388" s="13" t="str">
        <f>IF($A388&lt;&gt;"",IF($H388-$F388&gt;=31,"X",""),"")&amp;IF($L388&lt;&gt;"",IF($H388-$F388&gt;=31,"",""),"")</f>
        <v/>
      </c>
      <c r="L388" s="25"/>
      <c r="M388" s="31" t="str">
        <f>IF($L388&lt;&gt;"",DATEDIF($F388,$L388,"d"),"")</f>
        <v/>
      </c>
    </row>
    <row r="389" spans="1:13" ht="15" customHeight="1" x14ac:dyDescent="0.25">
      <c r="A389" s="15"/>
      <c r="B389" s="28"/>
      <c r="C389" s="13"/>
      <c r="D389" s="13"/>
      <c r="E389" s="13"/>
      <c r="F389" s="25" t="str">
        <f t="shared" ca="1" si="19"/>
        <v/>
      </c>
      <c r="G389" s="11" t="e">
        <f ca="1">MONTH(F389)</f>
        <v>#VALUE!</v>
      </c>
      <c r="H389" s="14">
        <f t="shared" ca="1" si="20"/>
        <v>43501</v>
      </c>
      <c r="I389" s="12" t="str">
        <f t="shared" si="21"/>
        <v/>
      </c>
      <c r="J389" s="12" t="str">
        <f>IF($A389&lt;&gt;"",IF(AND($H389-$F389&gt;7,$H389-$F389&lt;31),"X",""),"")&amp;IF($L389&lt;&gt;"",IF(AND($H389-$F389&gt;7,$H389-$F389&lt;31),"",""),"")</f>
        <v/>
      </c>
      <c r="K389" s="13" t="str">
        <f>IF($A389&lt;&gt;"",IF($H389-$F389&gt;=31,"X",""),"")&amp;IF($L389&lt;&gt;"",IF($H389-$F389&gt;=31,"",""),"")</f>
        <v/>
      </c>
      <c r="L389" s="25"/>
      <c r="M389" s="31" t="str">
        <f>IF($L389&lt;&gt;"",DATEDIF($F389,$L389,"d"),"")</f>
        <v/>
      </c>
    </row>
    <row r="390" spans="1:13" ht="15" customHeight="1" x14ac:dyDescent="0.25">
      <c r="A390" s="15"/>
      <c r="B390" s="28"/>
      <c r="C390" s="13"/>
      <c r="D390" s="13"/>
      <c r="E390" s="13"/>
      <c r="F390" s="25" t="str">
        <f t="shared" ca="1" si="19"/>
        <v/>
      </c>
      <c r="G390" s="11" t="e">
        <f ca="1">MONTH(F390)</f>
        <v>#VALUE!</v>
      </c>
      <c r="H390" s="14">
        <f t="shared" ca="1" si="20"/>
        <v>43501</v>
      </c>
      <c r="I390" s="12" t="str">
        <f t="shared" si="21"/>
        <v/>
      </c>
      <c r="J390" s="12" t="str">
        <f>IF($A390&lt;&gt;"",IF(AND($H390-$F390&gt;7,$H390-$F390&lt;31),"X",""),"")&amp;IF($L390&lt;&gt;"",IF(AND($H390-$F390&gt;7,$H390-$F390&lt;31),"",""),"")</f>
        <v/>
      </c>
      <c r="K390" s="13" t="str">
        <f>IF($A390&lt;&gt;"",IF($H390-$F390&gt;=31,"X",""),"")&amp;IF($L390&lt;&gt;"",IF($H390-$F390&gt;=31,"",""),"")</f>
        <v/>
      </c>
      <c r="L390" s="25"/>
      <c r="M390" s="31" t="str">
        <f>IF($L390&lt;&gt;"",DATEDIF($F390,$L390,"d"),"")</f>
        <v/>
      </c>
    </row>
    <row r="391" spans="1:13" ht="15" customHeight="1" x14ac:dyDescent="0.25">
      <c r="A391" s="15"/>
      <c r="B391" s="28"/>
      <c r="C391" s="13"/>
      <c r="D391" s="13"/>
      <c r="E391" s="13"/>
      <c r="F391" s="25" t="str">
        <f t="shared" ca="1" si="19"/>
        <v/>
      </c>
      <c r="G391" s="11" t="e">
        <f ca="1">MONTH(F391)</f>
        <v>#VALUE!</v>
      </c>
      <c r="H391" s="14">
        <f t="shared" ca="1" si="20"/>
        <v>43501</v>
      </c>
      <c r="I391" s="12" t="str">
        <f t="shared" si="21"/>
        <v/>
      </c>
      <c r="J391" s="12" t="str">
        <f>IF($A391&lt;&gt;"",IF(AND($H391-$F391&gt;7,$H391-$F391&lt;31),"X",""),"")&amp;IF($L391&lt;&gt;"",IF(AND($H391-$F391&gt;7,$H391-$F391&lt;31),"",""),"")</f>
        <v/>
      </c>
      <c r="K391" s="13" t="str">
        <f>IF($A391&lt;&gt;"",IF($H391-$F391&gt;=31,"X",""),"")&amp;IF($L391&lt;&gt;"",IF($H391-$F391&gt;=31,"",""),"")</f>
        <v/>
      </c>
      <c r="L391" s="25"/>
      <c r="M391" s="31" t="str">
        <f>IF($L391&lt;&gt;"",DATEDIF($F391,$L391,"d"),"")</f>
        <v/>
      </c>
    </row>
    <row r="392" spans="1:13" ht="15" customHeight="1" x14ac:dyDescent="0.25">
      <c r="A392" s="15"/>
      <c r="B392" s="28"/>
      <c r="C392" s="13"/>
      <c r="D392" s="13"/>
      <c r="E392" s="13"/>
      <c r="F392" s="25" t="str">
        <f t="shared" ca="1" si="19"/>
        <v/>
      </c>
      <c r="G392" s="11" t="e">
        <f ca="1">MONTH(F392)</f>
        <v>#VALUE!</v>
      </c>
      <c r="H392" s="14">
        <f t="shared" ca="1" si="20"/>
        <v>43501</v>
      </c>
      <c r="I392" s="12" t="str">
        <f t="shared" si="21"/>
        <v/>
      </c>
      <c r="J392" s="12" t="str">
        <f>IF($A392&lt;&gt;"",IF(AND($H392-$F392&gt;7,$H392-$F392&lt;31),"X",""),"")&amp;IF($L392&lt;&gt;"",IF(AND($H392-$F392&gt;7,$H392-$F392&lt;31),"",""),"")</f>
        <v/>
      </c>
      <c r="K392" s="13" t="str">
        <f>IF($A392&lt;&gt;"",IF($H392-$F392&gt;=31,"X",""),"")&amp;IF($L392&lt;&gt;"",IF($H392-$F392&gt;=31,"",""),"")</f>
        <v/>
      </c>
      <c r="L392" s="25"/>
      <c r="M392" s="31" t="str">
        <f>IF($L392&lt;&gt;"",DATEDIF($F392,$L392,"d"),"")</f>
        <v/>
      </c>
    </row>
    <row r="393" spans="1:13" ht="15" customHeight="1" x14ac:dyDescent="0.25">
      <c r="A393" s="15"/>
      <c r="B393" s="28"/>
      <c r="C393" s="13"/>
      <c r="D393" s="13"/>
      <c r="E393" s="13"/>
      <c r="F393" s="25" t="str">
        <f t="shared" ca="1" si="19"/>
        <v/>
      </c>
      <c r="G393" s="11" t="e">
        <f ca="1">MONTH(F393)</f>
        <v>#VALUE!</v>
      </c>
      <c r="H393" s="14">
        <f t="shared" ca="1" si="20"/>
        <v>43501</v>
      </c>
      <c r="I393" s="12" t="str">
        <f t="shared" si="21"/>
        <v/>
      </c>
      <c r="J393" s="12" t="str">
        <f>IF($A393&lt;&gt;"",IF(AND($H393-$F393&gt;7,$H393-$F393&lt;31),"X",""),"")&amp;IF($L393&lt;&gt;"",IF(AND($H393-$F393&gt;7,$H393-$F393&lt;31),"",""),"")</f>
        <v/>
      </c>
      <c r="K393" s="13" t="str">
        <f>IF($A393&lt;&gt;"",IF($H393-$F393&gt;=31,"X",""),"")&amp;IF($L393&lt;&gt;"",IF($H393-$F393&gt;=31,"",""),"")</f>
        <v/>
      </c>
      <c r="L393" s="25"/>
      <c r="M393" s="31" t="str">
        <f>IF($L393&lt;&gt;"",DATEDIF($F393,$L393,"d"),"")</f>
        <v/>
      </c>
    </row>
    <row r="394" spans="1:13" ht="15" customHeight="1" x14ac:dyDescent="0.25">
      <c r="A394" s="15"/>
      <c r="B394" s="28"/>
      <c r="C394" s="13"/>
      <c r="D394" s="13"/>
      <c r="E394" s="13"/>
      <c r="F394" s="25" t="str">
        <f t="shared" ca="1" si="19"/>
        <v/>
      </c>
      <c r="G394" s="11" t="e">
        <f ca="1">MONTH(F394)</f>
        <v>#VALUE!</v>
      </c>
      <c r="H394" s="14">
        <f t="shared" ca="1" si="20"/>
        <v>43501</v>
      </c>
      <c r="I394" s="12" t="str">
        <f t="shared" si="21"/>
        <v/>
      </c>
      <c r="J394" s="12" t="str">
        <f>IF($A394&lt;&gt;"",IF(AND($H394-$F394&gt;7,$H394-$F394&lt;31),"X",""),"")&amp;IF($L394&lt;&gt;"",IF(AND($H394-$F394&gt;7,$H394-$F394&lt;31),"",""),"")</f>
        <v/>
      </c>
      <c r="K394" s="13" t="str">
        <f>IF($A394&lt;&gt;"",IF($H394-$F394&gt;=31,"X",""),"")&amp;IF($L394&lt;&gt;"",IF($H394-$F394&gt;=31,"",""),"")</f>
        <v/>
      </c>
      <c r="L394" s="25"/>
      <c r="M394" s="31" t="str">
        <f>IF($L394&lt;&gt;"",DATEDIF($F394,$L394,"d"),"")</f>
        <v/>
      </c>
    </row>
    <row r="395" spans="1:13" ht="15" customHeight="1" x14ac:dyDescent="0.25">
      <c r="A395" s="15"/>
      <c r="B395" s="28"/>
      <c r="C395" s="13"/>
      <c r="D395" s="13"/>
      <c r="E395" s="13"/>
      <c r="F395" s="25" t="str">
        <f t="shared" ca="1" si="19"/>
        <v/>
      </c>
      <c r="G395" s="11" t="e">
        <f ca="1">MONTH(F395)</f>
        <v>#VALUE!</v>
      </c>
      <c r="H395" s="14">
        <f t="shared" ca="1" si="20"/>
        <v>43501</v>
      </c>
      <c r="I395" s="12" t="str">
        <f t="shared" si="21"/>
        <v/>
      </c>
      <c r="J395" s="12" t="str">
        <f>IF($A395&lt;&gt;"",IF(AND($H395-$F395&gt;7,$H395-$F395&lt;31),"X",""),"")&amp;IF($L395&lt;&gt;"",IF(AND($H395-$F395&gt;7,$H395-$F395&lt;31),"",""),"")</f>
        <v/>
      </c>
      <c r="K395" s="13" t="str">
        <f>IF($A395&lt;&gt;"",IF($H395-$F395&gt;=31,"X",""),"")&amp;IF($L395&lt;&gt;"",IF($H395-$F395&gt;=31,"",""),"")</f>
        <v/>
      </c>
      <c r="L395" s="25"/>
      <c r="M395" s="31" t="str">
        <f>IF($L395&lt;&gt;"",DATEDIF($F395,$L395,"d"),"")</f>
        <v/>
      </c>
    </row>
    <row r="396" spans="1:13" ht="15" customHeight="1" x14ac:dyDescent="0.25">
      <c r="A396" s="15"/>
      <c r="B396" s="28"/>
      <c r="C396" s="13"/>
      <c r="D396" s="13"/>
      <c r="E396" s="13"/>
      <c r="F396" s="25" t="str">
        <f t="shared" ca="1" si="19"/>
        <v/>
      </c>
      <c r="G396" s="11" t="e">
        <f ca="1">MONTH(F396)</f>
        <v>#VALUE!</v>
      </c>
      <c r="H396" s="14">
        <f t="shared" ca="1" si="20"/>
        <v>43501</v>
      </c>
      <c r="I396" s="12" t="str">
        <f t="shared" si="21"/>
        <v/>
      </c>
      <c r="J396" s="12" t="str">
        <f>IF($A396&lt;&gt;"",IF(AND($H396-$F396&gt;7,$H396-$F396&lt;31),"X",""),"")&amp;IF($L396&lt;&gt;"",IF(AND($H396-$F396&gt;7,$H396-$F396&lt;31),"",""),"")</f>
        <v/>
      </c>
      <c r="K396" s="13" t="str">
        <f>IF($A396&lt;&gt;"",IF($H396-$F396&gt;=31,"X",""),"")&amp;IF($L396&lt;&gt;"",IF($H396-$F396&gt;=31,"",""),"")</f>
        <v/>
      </c>
      <c r="L396" s="25"/>
      <c r="M396" s="31" t="str">
        <f>IF($L396&lt;&gt;"",DATEDIF($F396,$L396,"d"),"")</f>
        <v/>
      </c>
    </row>
    <row r="397" spans="1:13" ht="15" customHeight="1" x14ac:dyDescent="0.25">
      <c r="A397" s="15"/>
      <c r="B397" s="28"/>
      <c r="C397" s="13"/>
      <c r="D397" s="13"/>
      <c r="E397" s="13"/>
      <c r="F397" s="25" t="str">
        <f t="shared" ca="1" si="19"/>
        <v/>
      </c>
      <c r="G397" s="11" t="e">
        <f ca="1">MONTH(F397)</f>
        <v>#VALUE!</v>
      </c>
      <c r="H397" s="14">
        <f t="shared" ca="1" si="20"/>
        <v>43501</v>
      </c>
      <c r="I397" s="12" t="str">
        <f t="shared" si="21"/>
        <v/>
      </c>
      <c r="J397" s="12" t="str">
        <f>IF($A397&lt;&gt;"",IF(AND($H397-$F397&gt;7,$H397-$F397&lt;31),"X",""),"")&amp;IF($L397&lt;&gt;"",IF(AND($H397-$F397&gt;7,$H397-$F397&lt;31),"",""),"")</f>
        <v/>
      </c>
      <c r="K397" s="13" t="str">
        <f>IF($A397&lt;&gt;"",IF($H397-$F397&gt;=31,"X",""),"")&amp;IF($L397&lt;&gt;"",IF($H397-$F397&gt;=31,"",""),"")</f>
        <v/>
      </c>
      <c r="L397" s="25"/>
      <c r="M397" s="31" t="str">
        <f>IF($L397&lt;&gt;"",DATEDIF($F397,$L397,"d"),"")</f>
        <v/>
      </c>
    </row>
    <row r="398" spans="1:13" ht="15" customHeight="1" x14ac:dyDescent="0.25">
      <c r="A398" s="15"/>
      <c r="B398" s="28"/>
      <c r="C398" s="13"/>
      <c r="D398" s="13"/>
      <c r="E398" s="13"/>
      <c r="F398" s="25" t="str">
        <f t="shared" ca="1" si="19"/>
        <v/>
      </c>
      <c r="G398" s="11" t="e">
        <f ca="1">MONTH(F398)</f>
        <v>#VALUE!</v>
      </c>
      <c r="H398" s="14">
        <f t="shared" ca="1" si="20"/>
        <v>43501</v>
      </c>
      <c r="I398" s="12" t="str">
        <f t="shared" si="21"/>
        <v/>
      </c>
      <c r="J398" s="12" t="str">
        <f>IF($A398&lt;&gt;"",IF(AND($H398-$F398&gt;7,$H398-$F398&lt;31),"X",""),"")&amp;IF($L398&lt;&gt;"",IF(AND($H398-$F398&gt;7,$H398-$F398&lt;31),"",""),"")</f>
        <v/>
      </c>
      <c r="K398" s="13" t="str">
        <f>IF($A398&lt;&gt;"",IF($H398-$F398&gt;=31,"X",""),"")&amp;IF($L398&lt;&gt;"",IF($H398-$F398&gt;=31,"",""),"")</f>
        <v/>
      </c>
      <c r="L398" s="25"/>
      <c r="M398" s="31" t="str">
        <f>IF($L398&lt;&gt;"",DATEDIF($F398,$L398,"d"),"")</f>
        <v/>
      </c>
    </row>
    <row r="399" spans="1:13" ht="15" customHeight="1" x14ac:dyDescent="0.25">
      <c r="A399" s="15"/>
      <c r="B399" s="28"/>
      <c r="C399" s="13"/>
      <c r="D399" s="13"/>
      <c r="E399" s="13"/>
      <c r="F399" s="25" t="str">
        <f t="shared" ca="1" si="19"/>
        <v/>
      </c>
      <c r="G399" s="11" t="e">
        <f ca="1">MONTH(F399)</f>
        <v>#VALUE!</v>
      </c>
      <c r="H399" s="14">
        <f t="shared" ca="1" si="20"/>
        <v>43501</v>
      </c>
      <c r="I399" s="12" t="str">
        <f t="shared" si="21"/>
        <v/>
      </c>
      <c r="J399" s="12" t="str">
        <f>IF($A399&lt;&gt;"",IF(AND($H399-$F399&gt;7,$H399-$F399&lt;31),"X",""),"")&amp;IF($L399&lt;&gt;"",IF(AND($H399-$F399&gt;7,$H399-$F399&lt;31),"",""),"")</f>
        <v/>
      </c>
      <c r="K399" s="13" t="str">
        <f>IF($A399&lt;&gt;"",IF($H399-$F399&gt;=31,"X",""),"")&amp;IF($L399&lt;&gt;"",IF($H399-$F399&gt;=31,"",""),"")</f>
        <v/>
      </c>
      <c r="L399" s="25"/>
      <c r="M399" s="31" t="str">
        <f>IF($L399&lt;&gt;"",DATEDIF($F399,$L399,"d"),"")</f>
        <v/>
      </c>
    </row>
    <row r="400" spans="1:13" ht="15" customHeight="1" x14ac:dyDescent="0.25">
      <c r="A400" s="15"/>
      <c r="B400" s="28"/>
      <c r="C400" s="13"/>
      <c r="D400" s="13"/>
      <c r="E400" s="13"/>
      <c r="F400" s="25" t="str">
        <f t="shared" ca="1" si="19"/>
        <v/>
      </c>
      <c r="G400" s="11" t="e">
        <f ca="1">MONTH(F400)</f>
        <v>#VALUE!</v>
      </c>
      <c r="H400" s="14">
        <f t="shared" ca="1" si="20"/>
        <v>43501</v>
      </c>
      <c r="I400" s="12" t="str">
        <f t="shared" si="21"/>
        <v/>
      </c>
      <c r="J400" s="12" t="str">
        <f>IF($A400&lt;&gt;"",IF(AND($H400-$F400&gt;7,$H400-$F400&lt;31),"X",""),"")&amp;IF($L400&lt;&gt;"",IF(AND($H400-$F400&gt;7,$H400-$F400&lt;31),"",""),"")</f>
        <v/>
      </c>
      <c r="K400" s="13" t="str">
        <f>IF($A400&lt;&gt;"",IF($H400-$F400&gt;=31,"X",""),"")&amp;IF($L400&lt;&gt;"",IF($H400-$F400&gt;=31,"",""),"")</f>
        <v/>
      </c>
      <c r="L400" s="25"/>
      <c r="M400" s="31" t="str">
        <f>IF($L400&lt;&gt;"",DATEDIF($F400,$L400,"d"),"")</f>
        <v/>
      </c>
    </row>
    <row r="401" spans="1:13" ht="15" customHeight="1" x14ac:dyDescent="0.25">
      <c r="A401" s="15"/>
      <c r="B401" s="28"/>
      <c r="C401" s="13"/>
      <c r="D401" s="13"/>
      <c r="E401" s="13"/>
      <c r="F401" s="25" t="str">
        <f t="shared" ref="F401" ca="1" si="22">IF(A401="","",IF(F401&lt;&gt;"",F401,NOW()))</f>
        <v/>
      </c>
      <c r="G401" s="11" t="e">
        <f ca="1">MONTH(F401)</f>
        <v>#VALUE!</v>
      </c>
      <c r="H401" s="14">
        <f t="shared" ca="1" si="20"/>
        <v>43501</v>
      </c>
      <c r="I401" s="12" t="str">
        <f t="shared" si="21"/>
        <v/>
      </c>
      <c r="J401" s="12" t="str">
        <f>IF($A401&lt;&gt;"",IF(AND($H401-$F401&gt;7,$H401-$F401&lt;31),"X",""),"")&amp;IF($L401&lt;&gt;"",IF(AND($H401-$F401&gt;7,$H401-$F401&lt;31),"",""),"")</f>
        <v/>
      </c>
      <c r="K401" s="13" t="str">
        <f>IF($A401&lt;&gt;"",IF($H401-$F401&gt;=31,"X",""),"")&amp;IF($L401&lt;&gt;"",IF($H401-$F401&gt;=31,"",""),"")</f>
        <v/>
      </c>
      <c r="L401" s="25"/>
      <c r="M401" s="31" t="str">
        <f>IF($L401&lt;&gt;"",DATEDIF($F401,$L401,"d"),"")</f>
        <v/>
      </c>
    </row>
    <row r="402" spans="1:13" ht="15" customHeight="1" x14ac:dyDescent="0.25">
      <c r="F402" s="29"/>
    </row>
  </sheetData>
  <conditionalFormatting sqref="A2:M401">
    <cfRule type="expression" dxfId="2" priority="4">
      <formula>$L2&gt;=1/1/2019</formula>
    </cfRule>
  </conditionalFormatting>
  <conditionalFormatting sqref="I2:K401">
    <cfRule type="expression" dxfId="1" priority="1">
      <formula>$L2&lt;&gt;""</formula>
    </cfRule>
  </conditionalFormatting>
  <dataValidations count="2">
    <dataValidation allowBlank="1" showInputMessage="1" promptTitle="Saisir combinaison de touches :" prompt="Ctrl+;" sqref="L2:L401" xr:uid="{00000000-0002-0000-0000-000000000000}"/>
    <dataValidation type="custom" allowBlank="1" showInputMessage="1" showErrorMessage="1" sqref="I2:K401" xr:uid="{00000000-0002-0000-0000-000001000000}">
      <formula1>$L2&lt;&gt;""</formula1>
    </dataValidation>
  </dataValidations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Mauvaise Saisie" error="Choisir le poste dans le menu déroulant" xr:uid="{00000000-0002-0000-0000-000002000000}">
          <x14:formula1>
            <xm:f>Listes!$A$2:$A$13</xm:f>
          </x14:formula1>
          <xm:sqref>B1:B1048576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L402"/>
  <sheetViews>
    <sheetView workbookViewId="0">
      <selection activeCell="B2" sqref="B2"/>
    </sheetView>
  </sheetViews>
  <sheetFormatPr baseColWidth="10" defaultColWidth="17.140625" defaultRowHeight="15" customHeight="1" x14ac:dyDescent="0.25"/>
  <cols>
    <col min="1" max="1" width="45.7109375" customWidth="1"/>
    <col min="2" max="2" width="9.140625" style="7" customWidth="1"/>
    <col min="3" max="3" width="9.28515625" style="7" customWidth="1"/>
    <col min="4" max="4" width="9.28515625" style="7" bestFit="1" customWidth="1"/>
    <col min="5" max="5" width="9.28515625" style="7" customWidth="1"/>
    <col min="6" max="6" width="10.7109375" style="30" bestFit="1" customWidth="1"/>
    <col min="7" max="7" width="10.7109375" style="30" hidden="1" customWidth="1"/>
    <col min="8" max="8" width="12.28515625" style="7" customWidth="1"/>
    <col min="9" max="9" width="12.28515625" style="7" bestFit="1" customWidth="1"/>
    <col min="10" max="10" width="12.28515625" style="7" customWidth="1"/>
    <col min="11" max="11" width="12.28515625" style="30" customWidth="1"/>
    <col min="12" max="12" width="47.5703125" bestFit="1" customWidth="1"/>
  </cols>
  <sheetData>
    <row r="1" spans="1:12" ht="15" customHeight="1" x14ac:dyDescent="0.25">
      <c r="A1" s="2" t="s">
        <v>0</v>
      </c>
      <c r="B1" s="3" t="s">
        <v>1</v>
      </c>
      <c r="C1" s="4" t="s">
        <v>2</v>
      </c>
      <c r="D1" s="27" t="s">
        <v>58</v>
      </c>
      <c r="E1" s="5" t="s">
        <v>3</v>
      </c>
      <c r="F1" s="9" t="s">
        <v>4</v>
      </c>
      <c r="G1" s="9" t="s">
        <v>29</v>
      </c>
      <c r="H1" s="1" t="s">
        <v>7</v>
      </c>
      <c r="I1" s="6" t="s">
        <v>6</v>
      </c>
      <c r="J1" s="6" t="s">
        <v>5</v>
      </c>
      <c r="K1" s="9" t="s">
        <v>8</v>
      </c>
    </row>
    <row r="2" spans="1:12" ht="15" customHeight="1" x14ac:dyDescent="0.25">
      <c r="A2" s="15"/>
      <c r="B2" s="28"/>
      <c r="C2" s="13"/>
      <c r="D2" s="13"/>
      <c r="E2" s="13"/>
      <c r="F2" s="25" t="str">
        <f ca="1">IF(A2="","",IF(F2&lt;&gt;"",F2,NOW()))</f>
        <v/>
      </c>
      <c r="G2" s="25">
        <f t="shared" ref="G2:G7" ca="1" si="0">TODAY()</f>
        <v>43501</v>
      </c>
      <c r="H2" s="12" t="str">
        <f>IF($A2&lt;&gt;"",IF($G2-$F2&lt;=7,"X",""),"")&amp;IF(K2&lt;&gt;"",IF($G2-$F2&lt;=7,"",""),"")</f>
        <v/>
      </c>
      <c r="I2" s="12" t="str">
        <f>IF($A2&lt;&gt;"",IF(AND($G2-$F2&gt;7,$G2-$F2&lt;31),"X",""),"")&amp;IF($K2&lt;&gt;"",IF(AND($G2-$F2&gt;7,$G2-$F2&lt;31),"",""),"")</f>
        <v/>
      </c>
      <c r="J2" s="13" t="str">
        <f>IF($A2&lt;&gt;"",IF($G2-$F2&gt;=31,"X",""),"")&amp;IF($K2&lt;&gt;"",IF($G2-$F2&gt;=31,"",""),"")</f>
        <v/>
      </c>
      <c r="K2" s="25"/>
      <c r="L2" s="10"/>
    </row>
    <row r="3" spans="1:12" ht="15" customHeight="1" x14ac:dyDescent="0.25">
      <c r="A3" s="15"/>
      <c r="B3" s="28"/>
      <c r="C3" s="13"/>
      <c r="D3" s="13"/>
      <c r="E3" s="13"/>
      <c r="F3" s="25" t="str">
        <f t="shared" ref="F3:F66" ca="1" si="1">IF(A3="","",IF(F3&lt;&gt;"",F3,NOW()))</f>
        <v/>
      </c>
      <c r="G3" s="25">
        <f t="shared" ca="1" si="0"/>
        <v>43501</v>
      </c>
      <c r="H3" s="12" t="str">
        <f t="shared" ref="H3:H66" si="2">IF($A3&lt;&gt;"",IF($G3-$F3&lt;=7,"X",""),"")&amp;IF(K3&lt;&gt;"",IF($G3-$F3&lt;=7,"",""),"")</f>
        <v/>
      </c>
      <c r="I3" s="12" t="str">
        <f t="shared" ref="I3:I66" si="3">IF($A3&lt;&gt;"",IF(AND($G3-$F3&gt;7,$G3-$F3&lt;31),"X",""),"")&amp;IF($K3&lt;&gt;"",IF(AND($G3-$F3&gt;7,$G3-$F3&lt;31),"",""),"")</f>
        <v/>
      </c>
      <c r="J3" s="13" t="str">
        <f t="shared" ref="J3:J66" si="4">IF($A3&lt;&gt;"",IF($G3-$F3&gt;=31,"X",""),"")&amp;IF($K3&lt;&gt;"",IF($G3-$F3&gt;=31,"",""),"")</f>
        <v/>
      </c>
      <c r="K3" s="25"/>
      <c r="L3" s="10"/>
    </row>
    <row r="4" spans="1:12" ht="15" customHeight="1" x14ac:dyDescent="0.25">
      <c r="A4" s="15"/>
      <c r="B4" s="28"/>
      <c r="C4" s="13"/>
      <c r="D4" s="13"/>
      <c r="E4" s="13"/>
      <c r="F4" s="25" t="str">
        <f t="shared" ca="1" si="1"/>
        <v/>
      </c>
      <c r="G4" s="25">
        <f t="shared" ca="1" si="0"/>
        <v>43501</v>
      </c>
      <c r="H4" s="12" t="str">
        <f t="shared" si="2"/>
        <v/>
      </c>
      <c r="I4" s="12" t="str">
        <f t="shared" si="3"/>
        <v/>
      </c>
      <c r="J4" s="13" t="str">
        <f t="shared" si="4"/>
        <v/>
      </c>
      <c r="K4" s="25"/>
      <c r="L4" s="10"/>
    </row>
    <row r="5" spans="1:12" ht="15" customHeight="1" x14ac:dyDescent="0.25">
      <c r="A5" s="15"/>
      <c r="B5" s="28"/>
      <c r="C5" s="13"/>
      <c r="D5" s="13"/>
      <c r="E5" s="13"/>
      <c r="F5" s="25" t="str">
        <f t="shared" ca="1" si="1"/>
        <v/>
      </c>
      <c r="G5" s="25">
        <f t="shared" ca="1" si="0"/>
        <v>43501</v>
      </c>
      <c r="H5" s="12" t="str">
        <f t="shared" si="2"/>
        <v/>
      </c>
      <c r="I5" s="12" t="str">
        <f t="shared" si="3"/>
        <v/>
      </c>
      <c r="J5" s="13" t="str">
        <f t="shared" si="4"/>
        <v/>
      </c>
      <c r="K5" s="25"/>
      <c r="L5" s="10"/>
    </row>
    <row r="6" spans="1:12" ht="15" customHeight="1" x14ac:dyDescent="0.25">
      <c r="A6" s="15"/>
      <c r="B6" s="28"/>
      <c r="C6" s="13"/>
      <c r="D6" s="13"/>
      <c r="E6" s="13"/>
      <c r="F6" s="25" t="str">
        <f t="shared" ca="1" si="1"/>
        <v/>
      </c>
      <c r="G6" s="25">
        <f t="shared" ca="1" si="0"/>
        <v>43501</v>
      </c>
      <c r="H6" s="12" t="str">
        <f t="shared" si="2"/>
        <v/>
      </c>
      <c r="I6" s="12" t="str">
        <f t="shared" si="3"/>
        <v/>
      </c>
      <c r="J6" s="13" t="str">
        <f t="shared" si="4"/>
        <v/>
      </c>
      <c r="K6" s="25"/>
    </row>
    <row r="7" spans="1:12" ht="15" customHeight="1" x14ac:dyDescent="0.25">
      <c r="A7" s="15"/>
      <c r="B7" s="28"/>
      <c r="C7" s="13"/>
      <c r="D7" s="13"/>
      <c r="E7" s="13"/>
      <c r="F7" s="25" t="str">
        <f t="shared" ca="1" si="1"/>
        <v/>
      </c>
      <c r="G7" s="25">
        <f t="shared" ca="1" si="0"/>
        <v>43501</v>
      </c>
      <c r="H7" s="12" t="str">
        <f t="shared" si="2"/>
        <v/>
      </c>
      <c r="I7" s="12" t="str">
        <f t="shared" si="3"/>
        <v/>
      </c>
      <c r="J7" s="13" t="str">
        <f t="shared" si="4"/>
        <v/>
      </c>
      <c r="K7" s="25"/>
    </row>
    <row r="8" spans="1:12" ht="15" customHeight="1" x14ac:dyDescent="0.25">
      <c r="A8" s="15"/>
      <c r="B8" s="28"/>
      <c r="C8" s="13"/>
      <c r="D8" s="13"/>
      <c r="E8" s="13"/>
      <c r="F8" s="25" t="str">
        <f t="shared" ca="1" si="1"/>
        <v/>
      </c>
      <c r="G8" s="25">
        <f t="shared" ref="G8:G71" ca="1" si="5">TODAY()</f>
        <v>43501</v>
      </c>
      <c r="H8" s="12" t="str">
        <f t="shared" si="2"/>
        <v/>
      </c>
      <c r="I8" s="12" t="str">
        <f t="shared" si="3"/>
        <v/>
      </c>
      <c r="J8" s="13" t="str">
        <f t="shared" si="4"/>
        <v/>
      </c>
      <c r="K8" s="25"/>
      <c r="L8" s="10"/>
    </row>
    <row r="9" spans="1:12" ht="15" customHeight="1" x14ac:dyDescent="0.25">
      <c r="A9" s="15"/>
      <c r="B9" s="28"/>
      <c r="C9" s="13"/>
      <c r="D9" s="13"/>
      <c r="E9" s="13"/>
      <c r="F9" s="25" t="str">
        <f t="shared" ca="1" si="1"/>
        <v/>
      </c>
      <c r="G9" s="25">
        <f t="shared" ca="1" si="5"/>
        <v>43501</v>
      </c>
      <c r="H9" s="12" t="str">
        <f t="shared" si="2"/>
        <v/>
      </c>
      <c r="I9" s="12" t="str">
        <f t="shared" si="3"/>
        <v/>
      </c>
      <c r="J9" s="13" t="str">
        <f t="shared" si="4"/>
        <v/>
      </c>
      <c r="K9" s="25"/>
      <c r="L9" s="10"/>
    </row>
    <row r="10" spans="1:12" ht="15" customHeight="1" x14ac:dyDescent="0.25">
      <c r="A10" s="15"/>
      <c r="B10" s="28"/>
      <c r="C10" s="13"/>
      <c r="D10" s="13"/>
      <c r="E10" s="13"/>
      <c r="F10" s="25" t="str">
        <f t="shared" ca="1" si="1"/>
        <v/>
      </c>
      <c r="G10" s="25">
        <f t="shared" ca="1" si="5"/>
        <v>43501</v>
      </c>
      <c r="H10" s="12" t="str">
        <f t="shared" si="2"/>
        <v/>
      </c>
      <c r="I10" s="12" t="str">
        <f t="shared" si="3"/>
        <v/>
      </c>
      <c r="J10" s="13" t="str">
        <f t="shared" si="4"/>
        <v/>
      </c>
      <c r="K10" s="25"/>
    </row>
    <row r="11" spans="1:12" ht="15" customHeight="1" x14ac:dyDescent="0.25">
      <c r="A11" s="15"/>
      <c r="B11" s="28"/>
      <c r="C11" s="13"/>
      <c r="D11" s="13"/>
      <c r="E11" s="13"/>
      <c r="F11" s="25" t="str">
        <f t="shared" ca="1" si="1"/>
        <v/>
      </c>
      <c r="G11" s="25">
        <f t="shared" ca="1" si="5"/>
        <v>43501</v>
      </c>
      <c r="H11" s="12" t="str">
        <f t="shared" si="2"/>
        <v/>
      </c>
      <c r="I11" s="12" t="str">
        <f t="shared" si="3"/>
        <v/>
      </c>
      <c r="J11" s="13" t="str">
        <f t="shared" si="4"/>
        <v/>
      </c>
      <c r="K11" s="25"/>
    </row>
    <row r="12" spans="1:12" ht="15" customHeight="1" x14ac:dyDescent="0.25">
      <c r="A12" s="15"/>
      <c r="B12" s="28"/>
      <c r="C12" s="13"/>
      <c r="D12" s="13"/>
      <c r="E12" s="13"/>
      <c r="F12" s="25" t="str">
        <f t="shared" ca="1" si="1"/>
        <v/>
      </c>
      <c r="G12" s="25">
        <f t="shared" ca="1" si="5"/>
        <v>43501</v>
      </c>
      <c r="H12" s="12" t="str">
        <f t="shared" si="2"/>
        <v/>
      </c>
      <c r="I12" s="12" t="str">
        <f t="shared" si="3"/>
        <v/>
      </c>
      <c r="J12" s="13" t="str">
        <f t="shared" si="4"/>
        <v/>
      </c>
      <c r="K12" s="25"/>
    </row>
    <row r="13" spans="1:12" ht="15" customHeight="1" x14ac:dyDescent="0.25">
      <c r="A13" s="15"/>
      <c r="B13" s="28"/>
      <c r="C13" s="13"/>
      <c r="D13" s="13"/>
      <c r="E13" s="13"/>
      <c r="F13" s="25" t="str">
        <f t="shared" ca="1" si="1"/>
        <v/>
      </c>
      <c r="G13" s="25">
        <f t="shared" ca="1" si="5"/>
        <v>43501</v>
      </c>
      <c r="H13" s="12" t="str">
        <f t="shared" si="2"/>
        <v/>
      </c>
      <c r="I13" s="12" t="str">
        <f t="shared" si="3"/>
        <v/>
      </c>
      <c r="J13" s="13" t="str">
        <f t="shared" si="4"/>
        <v/>
      </c>
      <c r="K13" s="25"/>
    </row>
    <row r="14" spans="1:12" ht="15" customHeight="1" x14ac:dyDescent="0.25">
      <c r="A14" s="15"/>
      <c r="B14" s="28"/>
      <c r="C14" s="13"/>
      <c r="D14" s="13"/>
      <c r="E14" s="13"/>
      <c r="F14" s="25" t="str">
        <f t="shared" ca="1" si="1"/>
        <v/>
      </c>
      <c r="G14" s="25">
        <f t="shared" ca="1" si="5"/>
        <v>43501</v>
      </c>
      <c r="H14" s="12" t="str">
        <f t="shared" si="2"/>
        <v/>
      </c>
      <c r="I14" s="12" t="str">
        <f t="shared" si="3"/>
        <v/>
      </c>
      <c r="J14" s="13" t="str">
        <f t="shared" si="4"/>
        <v/>
      </c>
      <c r="K14" s="25"/>
    </row>
    <row r="15" spans="1:12" ht="15" customHeight="1" x14ac:dyDescent="0.25">
      <c r="A15" s="15"/>
      <c r="B15" s="28"/>
      <c r="C15" s="13"/>
      <c r="D15" s="13"/>
      <c r="E15" s="13"/>
      <c r="F15" s="25" t="str">
        <f t="shared" ca="1" si="1"/>
        <v/>
      </c>
      <c r="G15" s="25">
        <f t="shared" ca="1" si="5"/>
        <v>43501</v>
      </c>
      <c r="H15" s="12" t="str">
        <f t="shared" si="2"/>
        <v/>
      </c>
      <c r="I15" s="12" t="str">
        <f t="shared" si="3"/>
        <v/>
      </c>
      <c r="J15" s="13" t="str">
        <f t="shared" si="4"/>
        <v/>
      </c>
      <c r="K15" s="25"/>
    </row>
    <row r="16" spans="1:12" ht="15" customHeight="1" x14ac:dyDescent="0.25">
      <c r="A16" s="15"/>
      <c r="B16" s="28"/>
      <c r="C16" s="13"/>
      <c r="D16" s="13"/>
      <c r="E16" s="13"/>
      <c r="F16" s="25" t="str">
        <f t="shared" ca="1" si="1"/>
        <v/>
      </c>
      <c r="G16" s="25">
        <f t="shared" ca="1" si="5"/>
        <v>43501</v>
      </c>
      <c r="H16" s="12" t="str">
        <f t="shared" si="2"/>
        <v/>
      </c>
      <c r="I16" s="12" t="str">
        <f t="shared" si="3"/>
        <v/>
      </c>
      <c r="J16" s="13" t="str">
        <f t="shared" si="4"/>
        <v/>
      </c>
      <c r="K16" s="25"/>
    </row>
    <row r="17" spans="1:11" ht="15" customHeight="1" x14ac:dyDescent="0.25">
      <c r="A17" s="15"/>
      <c r="B17" s="28"/>
      <c r="C17" s="13"/>
      <c r="D17" s="13"/>
      <c r="E17" s="13"/>
      <c r="F17" s="25" t="str">
        <f t="shared" ca="1" si="1"/>
        <v/>
      </c>
      <c r="G17" s="25">
        <f t="shared" ca="1" si="5"/>
        <v>43501</v>
      </c>
      <c r="H17" s="12" t="str">
        <f t="shared" si="2"/>
        <v/>
      </c>
      <c r="I17" s="12" t="str">
        <f t="shared" si="3"/>
        <v/>
      </c>
      <c r="J17" s="13" t="str">
        <f t="shared" si="4"/>
        <v/>
      </c>
      <c r="K17" s="25"/>
    </row>
    <row r="18" spans="1:11" ht="15" customHeight="1" x14ac:dyDescent="0.25">
      <c r="A18" s="15"/>
      <c r="B18" s="28"/>
      <c r="C18" s="13"/>
      <c r="D18" s="13"/>
      <c r="E18" s="13"/>
      <c r="F18" s="25" t="str">
        <f t="shared" ca="1" si="1"/>
        <v/>
      </c>
      <c r="G18" s="25">
        <f t="shared" ca="1" si="5"/>
        <v>43501</v>
      </c>
      <c r="H18" s="12" t="str">
        <f t="shared" si="2"/>
        <v/>
      </c>
      <c r="I18" s="12" t="str">
        <f t="shared" si="3"/>
        <v/>
      </c>
      <c r="J18" s="13" t="str">
        <f t="shared" si="4"/>
        <v/>
      </c>
      <c r="K18" s="25"/>
    </row>
    <row r="19" spans="1:11" ht="15" customHeight="1" x14ac:dyDescent="0.25">
      <c r="A19" s="15"/>
      <c r="B19" s="28"/>
      <c r="C19" s="13"/>
      <c r="D19" s="13"/>
      <c r="E19" s="13"/>
      <c r="F19" s="25" t="str">
        <f t="shared" ca="1" si="1"/>
        <v/>
      </c>
      <c r="G19" s="25">
        <f t="shared" ca="1" si="5"/>
        <v>43501</v>
      </c>
      <c r="H19" s="12" t="str">
        <f t="shared" si="2"/>
        <v/>
      </c>
      <c r="I19" s="12" t="str">
        <f t="shared" si="3"/>
        <v/>
      </c>
      <c r="J19" s="13" t="str">
        <f t="shared" si="4"/>
        <v/>
      </c>
      <c r="K19" s="25"/>
    </row>
    <row r="20" spans="1:11" ht="15" customHeight="1" x14ac:dyDescent="0.25">
      <c r="A20" s="15"/>
      <c r="B20" s="28"/>
      <c r="C20" s="13"/>
      <c r="D20" s="13"/>
      <c r="E20" s="13"/>
      <c r="F20" s="25" t="str">
        <f t="shared" ca="1" si="1"/>
        <v/>
      </c>
      <c r="G20" s="25">
        <f t="shared" ca="1" si="5"/>
        <v>43501</v>
      </c>
      <c r="H20" s="12" t="str">
        <f t="shared" si="2"/>
        <v/>
      </c>
      <c r="I20" s="12" t="str">
        <f t="shared" si="3"/>
        <v/>
      </c>
      <c r="J20" s="13" t="str">
        <f t="shared" si="4"/>
        <v/>
      </c>
      <c r="K20" s="25"/>
    </row>
    <row r="21" spans="1:11" ht="15" customHeight="1" x14ac:dyDescent="0.25">
      <c r="A21" s="15"/>
      <c r="B21" s="28"/>
      <c r="C21" s="13"/>
      <c r="D21" s="13"/>
      <c r="E21" s="13"/>
      <c r="F21" s="25" t="str">
        <f t="shared" ca="1" si="1"/>
        <v/>
      </c>
      <c r="G21" s="25">
        <f t="shared" ca="1" si="5"/>
        <v>43501</v>
      </c>
      <c r="H21" s="12" t="str">
        <f t="shared" si="2"/>
        <v/>
      </c>
      <c r="I21" s="12" t="str">
        <f t="shared" si="3"/>
        <v/>
      </c>
      <c r="J21" s="13" t="str">
        <f t="shared" si="4"/>
        <v/>
      </c>
      <c r="K21" s="25"/>
    </row>
    <row r="22" spans="1:11" ht="15" customHeight="1" x14ac:dyDescent="0.25">
      <c r="A22" s="15"/>
      <c r="B22" s="28"/>
      <c r="C22" s="13"/>
      <c r="D22" s="13"/>
      <c r="E22" s="13"/>
      <c r="F22" s="25" t="str">
        <f t="shared" ca="1" si="1"/>
        <v/>
      </c>
      <c r="G22" s="25">
        <f t="shared" ca="1" si="5"/>
        <v>43501</v>
      </c>
      <c r="H22" s="12" t="str">
        <f t="shared" si="2"/>
        <v/>
      </c>
      <c r="I22" s="12" t="str">
        <f t="shared" si="3"/>
        <v/>
      </c>
      <c r="J22" s="13" t="str">
        <f t="shared" si="4"/>
        <v/>
      </c>
      <c r="K22" s="25"/>
    </row>
    <row r="23" spans="1:11" ht="15" customHeight="1" x14ac:dyDescent="0.25">
      <c r="A23" s="15"/>
      <c r="B23" s="28"/>
      <c r="C23" s="13"/>
      <c r="D23" s="13"/>
      <c r="E23" s="13"/>
      <c r="F23" s="25" t="str">
        <f t="shared" ca="1" si="1"/>
        <v/>
      </c>
      <c r="G23" s="25">
        <f t="shared" ca="1" si="5"/>
        <v>43501</v>
      </c>
      <c r="H23" s="12" t="str">
        <f t="shared" si="2"/>
        <v/>
      </c>
      <c r="I23" s="12" t="str">
        <f t="shared" si="3"/>
        <v/>
      </c>
      <c r="J23" s="13" t="str">
        <f t="shared" si="4"/>
        <v/>
      </c>
      <c r="K23" s="25"/>
    </row>
    <row r="24" spans="1:11" ht="15" customHeight="1" x14ac:dyDescent="0.25">
      <c r="A24" s="15"/>
      <c r="B24" s="28"/>
      <c r="C24" s="13"/>
      <c r="D24" s="13"/>
      <c r="E24" s="13"/>
      <c r="F24" s="25" t="str">
        <f t="shared" ca="1" si="1"/>
        <v/>
      </c>
      <c r="G24" s="25">
        <f t="shared" ca="1" si="5"/>
        <v>43501</v>
      </c>
      <c r="H24" s="12" t="str">
        <f t="shared" si="2"/>
        <v/>
      </c>
      <c r="I24" s="12" t="str">
        <f t="shared" si="3"/>
        <v/>
      </c>
      <c r="J24" s="13" t="str">
        <f t="shared" si="4"/>
        <v/>
      </c>
      <c r="K24" s="25"/>
    </row>
    <row r="25" spans="1:11" ht="15" customHeight="1" x14ac:dyDescent="0.25">
      <c r="A25" s="15"/>
      <c r="B25" s="28"/>
      <c r="C25" s="13"/>
      <c r="D25" s="13"/>
      <c r="E25" s="13"/>
      <c r="F25" s="25" t="str">
        <f t="shared" ca="1" si="1"/>
        <v/>
      </c>
      <c r="G25" s="25">
        <f t="shared" ca="1" si="5"/>
        <v>43501</v>
      </c>
      <c r="H25" s="12" t="str">
        <f t="shared" si="2"/>
        <v/>
      </c>
      <c r="I25" s="12" t="str">
        <f t="shared" si="3"/>
        <v/>
      </c>
      <c r="J25" s="13" t="str">
        <f t="shared" si="4"/>
        <v/>
      </c>
      <c r="K25" s="25"/>
    </row>
    <row r="26" spans="1:11" ht="15" customHeight="1" x14ac:dyDescent="0.25">
      <c r="A26" s="15"/>
      <c r="B26" s="28"/>
      <c r="C26" s="13"/>
      <c r="D26" s="13"/>
      <c r="E26" s="13"/>
      <c r="F26" s="25" t="str">
        <f t="shared" ca="1" si="1"/>
        <v/>
      </c>
      <c r="G26" s="25">
        <f t="shared" ca="1" si="5"/>
        <v>43501</v>
      </c>
      <c r="H26" s="12" t="str">
        <f t="shared" si="2"/>
        <v/>
      </c>
      <c r="I26" s="12" t="str">
        <f t="shared" si="3"/>
        <v/>
      </c>
      <c r="J26" s="13" t="str">
        <f t="shared" si="4"/>
        <v/>
      </c>
      <c r="K26" s="25"/>
    </row>
    <row r="27" spans="1:11" ht="15" customHeight="1" x14ac:dyDescent="0.25">
      <c r="A27" s="15"/>
      <c r="B27" s="28"/>
      <c r="C27" s="13"/>
      <c r="D27" s="13"/>
      <c r="E27" s="13"/>
      <c r="F27" s="25" t="str">
        <f t="shared" ca="1" si="1"/>
        <v/>
      </c>
      <c r="G27" s="25">
        <f t="shared" ca="1" si="5"/>
        <v>43501</v>
      </c>
      <c r="H27" s="12" t="str">
        <f t="shared" si="2"/>
        <v/>
      </c>
      <c r="I27" s="12" t="str">
        <f t="shared" si="3"/>
        <v/>
      </c>
      <c r="J27" s="13" t="str">
        <f t="shared" si="4"/>
        <v/>
      </c>
      <c r="K27" s="25"/>
    </row>
    <row r="28" spans="1:11" ht="15" customHeight="1" x14ac:dyDescent="0.25">
      <c r="A28" s="15"/>
      <c r="B28" s="28"/>
      <c r="C28" s="13"/>
      <c r="D28" s="13"/>
      <c r="E28" s="13"/>
      <c r="F28" s="25" t="str">
        <f t="shared" ca="1" si="1"/>
        <v/>
      </c>
      <c r="G28" s="25">
        <f t="shared" ca="1" si="5"/>
        <v>43501</v>
      </c>
      <c r="H28" s="12" t="str">
        <f t="shared" si="2"/>
        <v/>
      </c>
      <c r="I28" s="12" t="str">
        <f t="shared" si="3"/>
        <v/>
      </c>
      <c r="J28" s="13" t="str">
        <f t="shared" si="4"/>
        <v/>
      </c>
      <c r="K28" s="25"/>
    </row>
    <row r="29" spans="1:11" ht="15" customHeight="1" x14ac:dyDescent="0.25">
      <c r="A29" s="15"/>
      <c r="B29" s="28"/>
      <c r="C29" s="13"/>
      <c r="D29" s="13"/>
      <c r="E29" s="13"/>
      <c r="F29" s="25" t="str">
        <f t="shared" ca="1" si="1"/>
        <v/>
      </c>
      <c r="G29" s="25">
        <f t="shared" ca="1" si="5"/>
        <v>43501</v>
      </c>
      <c r="H29" s="12" t="str">
        <f t="shared" si="2"/>
        <v/>
      </c>
      <c r="I29" s="12" t="str">
        <f t="shared" si="3"/>
        <v/>
      </c>
      <c r="J29" s="13" t="str">
        <f t="shared" si="4"/>
        <v/>
      </c>
      <c r="K29" s="25"/>
    </row>
    <row r="30" spans="1:11" ht="15" customHeight="1" x14ac:dyDescent="0.25">
      <c r="A30" s="15"/>
      <c r="B30" s="28"/>
      <c r="C30" s="13"/>
      <c r="D30" s="13"/>
      <c r="E30" s="13"/>
      <c r="F30" s="25" t="str">
        <f t="shared" ca="1" si="1"/>
        <v/>
      </c>
      <c r="G30" s="25">
        <f t="shared" ca="1" si="5"/>
        <v>43501</v>
      </c>
      <c r="H30" s="12" t="str">
        <f t="shared" si="2"/>
        <v/>
      </c>
      <c r="I30" s="12" t="str">
        <f t="shared" si="3"/>
        <v/>
      </c>
      <c r="J30" s="13" t="str">
        <f t="shared" si="4"/>
        <v/>
      </c>
      <c r="K30" s="25"/>
    </row>
    <row r="31" spans="1:11" ht="15" customHeight="1" x14ac:dyDescent="0.25">
      <c r="A31" s="15"/>
      <c r="B31" s="28"/>
      <c r="C31" s="13"/>
      <c r="D31" s="13"/>
      <c r="E31" s="13"/>
      <c r="F31" s="25" t="str">
        <f t="shared" ca="1" si="1"/>
        <v/>
      </c>
      <c r="G31" s="25">
        <f t="shared" ca="1" si="5"/>
        <v>43501</v>
      </c>
      <c r="H31" s="12" t="str">
        <f t="shared" si="2"/>
        <v/>
      </c>
      <c r="I31" s="12" t="str">
        <f t="shared" si="3"/>
        <v/>
      </c>
      <c r="J31" s="13" t="str">
        <f t="shared" si="4"/>
        <v/>
      </c>
      <c r="K31" s="25"/>
    </row>
    <row r="32" spans="1:11" ht="15" customHeight="1" x14ac:dyDescent="0.25">
      <c r="A32" s="15"/>
      <c r="B32" s="28"/>
      <c r="C32" s="13"/>
      <c r="D32" s="13"/>
      <c r="E32" s="13"/>
      <c r="F32" s="25" t="str">
        <f t="shared" ca="1" si="1"/>
        <v/>
      </c>
      <c r="G32" s="25">
        <f t="shared" ca="1" si="5"/>
        <v>43501</v>
      </c>
      <c r="H32" s="12" t="str">
        <f t="shared" si="2"/>
        <v/>
      </c>
      <c r="I32" s="12" t="str">
        <f t="shared" si="3"/>
        <v/>
      </c>
      <c r="J32" s="13" t="str">
        <f t="shared" si="4"/>
        <v/>
      </c>
      <c r="K32" s="25"/>
    </row>
    <row r="33" spans="1:11" ht="15" customHeight="1" x14ac:dyDescent="0.25">
      <c r="A33" s="15"/>
      <c r="B33" s="28"/>
      <c r="C33" s="13"/>
      <c r="D33" s="13"/>
      <c r="E33" s="13"/>
      <c r="F33" s="25" t="str">
        <f t="shared" ca="1" si="1"/>
        <v/>
      </c>
      <c r="G33" s="25">
        <f t="shared" ca="1" si="5"/>
        <v>43501</v>
      </c>
      <c r="H33" s="12" t="str">
        <f t="shared" si="2"/>
        <v/>
      </c>
      <c r="I33" s="12" t="str">
        <f t="shared" si="3"/>
        <v/>
      </c>
      <c r="J33" s="13" t="str">
        <f t="shared" si="4"/>
        <v/>
      </c>
      <c r="K33" s="25"/>
    </row>
    <row r="34" spans="1:11" ht="15" customHeight="1" x14ac:dyDescent="0.25">
      <c r="A34" s="15"/>
      <c r="B34" s="28"/>
      <c r="C34" s="13"/>
      <c r="D34" s="13"/>
      <c r="E34" s="13"/>
      <c r="F34" s="25" t="str">
        <f t="shared" ca="1" si="1"/>
        <v/>
      </c>
      <c r="G34" s="25">
        <f t="shared" ca="1" si="5"/>
        <v>43501</v>
      </c>
      <c r="H34" s="12" t="str">
        <f t="shared" si="2"/>
        <v/>
      </c>
      <c r="I34" s="12" t="str">
        <f t="shared" si="3"/>
        <v/>
      </c>
      <c r="J34" s="13" t="str">
        <f t="shared" si="4"/>
        <v/>
      </c>
      <c r="K34" s="25"/>
    </row>
    <row r="35" spans="1:11" ht="15" customHeight="1" x14ac:dyDescent="0.25">
      <c r="A35" s="15"/>
      <c r="B35" s="28"/>
      <c r="C35" s="13"/>
      <c r="D35" s="13"/>
      <c r="E35" s="13"/>
      <c r="F35" s="25" t="str">
        <f t="shared" ca="1" si="1"/>
        <v/>
      </c>
      <c r="G35" s="25">
        <f t="shared" ca="1" si="5"/>
        <v>43501</v>
      </c>
      <c r="H35" s="12" t="str">
        <f t="shared" si="2"/>
        <v/>
      </c>
      <c r="I35" s="12" t="str">
        <f t="shared" si="3"/>
        <v/>
      </c>
      <c r="J35" s="13" t="str">
        <f t="shared" si="4"/>
        <v/>
      </c>
      <c r="K35" s="25"/>
    </row>
    <row r="36" spans="1:11" ht="15" customHeight="1" x14ac:dyDescent="0.25">
      <c r="A36" s="15"/>
      <c r="B36" s="28"/>
      <c r="C36" s="13"/>
      <c r="D36" s="13"/>
      <c r="E36" s="13"/>
      <c r="F36" s="25" t="str">
        <f t="shared" ca="1" si="1"/>
        <v/>
      </c>
      <c r="G36" s="25">
        <f t="shared" ca="1" si="5"/>
        <v>43501</v>
      </c>
      <c r="H36" s="12" t="str">
        <f t="shared" si="2"/>
        <v/>
      </c>
      <c r="I36" s="12" t="str">
        <f t="shared" si="3"/>
        <v/>
      </c>
      <c r="J36" s="13" t="str">
        <f t="shared" si="4"/>
        <v/>
      </c>
      <c r="K36" s="25"/>
    </row>
    <row r="37" spans="1:11" ht="15" customHeight="1" x14ac:dyDescent="0.25">
      <c r="A37" s="15"/>
      <c r="B37" s="28"/>
      <c r="C37" s="13"/>
      <c r="D37" s="13"/>
      <c r="E37" s="13"/>
      <c r="F37" s="25" t="str">
        <f t="shared" ca="1" si="1"/>
        <v/>
      </c>
      <c r="G37" s="25">
        <f t="shared" ca="1" si="5"/>
        <v>43501</v>
      </c>
      <c r="H37" s="12" t="str">
        <f t="shared" si="2"/>
        <v/>
      </c>
      <c r="I37" s="12" t="str">
        <f t="shared" si="3"/>
        <v/>
      </c>
      <c r="J37" s="13" t="str">
        <f t="shared" si="4"/>
        <v/>
      </c>
      <c r="K37" s="25"/>
    </row>
    <row r="38" spans="1:11" ht="15" customHeight="1" x14ac:dyDescent="0.25">
      <c r="A38" s="15"/>
      <c r="B38" s="28"/>
      <c r="C38" s="13"/>
      <c r="D38" s="13"/>
      <c r="E38" s="13"/>
      <c r="F38" s="25" t="str">
        <f t="shared" ca="1" si="1"/>
        <v/>
      </c>
      <c r="G38" s="25">
        <f t="shared" ca="1" si="5"/>
        <v>43501</v>
      </c>
      <c r="H38" s="12" t="str">
        <f t="shared" si="2"/>
        <v/>
      </c>
      <c r="I38" s="12" t="str">
        <f t="shared" si="3"/>
        <v/>
      </c>
      <c r="J38" s="13" t="str">
        <f t="shared" si="4"/>
        <v/>
      </c>
      <c r="K38" s="25"/>
    </row>
    <row r="39" spans="1:11" ht="15" customHeight="1" x14ac:dyDescent="0.25">
      <c r="A39" s="15"/>
      <c r="B39" s="28"/>
      <c r="C39" s="13"/>
      <c r="D39" s="13"/>
      <c r="E39" s="13"/>
      <c r="F39" s="25" t="str">
        <f t="shared" ca="1" si="1"/>
        <v/>
      </c>
      <c r="G39" s="25">
        <f t="shared" ca="1" si="5"/>
        <v>43501</v>
      </c>
      <c r="H39" s="12" t="str">
        <f t="shared" si="2"/>
        <v/>
      </c>
      <c r="I39" s="12" t="str">
        <f t="shared" si="3"/>
        <v/>
      </c>
      <c r="J39" s="13" t="str">
        <f t="shared" si="4"/>
        <v/>
      </c>
      <c r="K39" s="25"/>
    </row>
    <row r="40" spans="1:11" ht="15" customHeight="1" x14ac:dyDescent="0.25">
      <c r="A40" s="15"/>
      <c r="B40" s="28"/>
      <c r="C40" s="13"/>
      <c r="D40" s="13"/>
      <c r="E40" s="13"/>
      <c r="F40" s="25" t="str">
        <f t="shared" ca="1" si="1"/>
        <v/>
      </c>
      <c r="G40" s="25">
        <f t="shared" ca="1" si="5"/>
        <v>43501</v>
      </c>
      <c r="H40" s="12" t="str">
        <f t="shared" si="2"/>
        <v/>
      </c>
      <c r="I40" s="12" t="str">
        <f t="shared" si="3"/>
        <v/>
      </c>
      <c r="J40" s="13" t="str">
        <f t="shared" si="4"/>
        <v/>
      </c>
      <c r="K40" s="25"/>
    </row>
    <row r="41" spans="1:11" ht="15" customHeight="1" x14ac:dyDescent="0.25">
      <c r="A41" s="15"/>
      <c r="B41" s="28"/>
      <c r="C41" s="13"/>
      <c r="D41" s="13"/>
      <c r="E41" s="13"/>
      <c r="F41" s="25" t="str">
        <f t="shared" ca="1" si="1"/>
        <v/>
      </c>
      <c r="G41" s="25">
        <f t="shared" ca="1" si="5"/>
        <v>43501</v>
      </c>
      <c r="H41" s="12" t="str">
        <f t="shared" si="2"/>
        <v/>
      </c>
      <c r="I41" s="12" t="str">
        <f t="shared" si="3"/>
        <v/>
      </c>
      <c r="J41" s="13" t="str">
        <f t="shared" si="4"/>
        <v/>
      </c>
      <c r="K41" s="25"/>
    </row>
    <row r="42" spans="1:11" ht="15" customHeight="1" x14ac:dyDescent="0.25">
      <c r="A42" s="15"/>
      <c r="B42" s="28"/>
      <c r="C42" s="13"/>
      <c r="D42" s="13"/>
      <c r="E42" s="13"/>
      <c r="F42" s="25" t="str">
        <f t="shared" ca="1" si="1"/>
        <v/>
      </c>
      <c r="G42" s="25">
        <f t="shared" ca="1" si="5"/>
        <v>43501</v>
      </c>
      <c r="H42" s="12" t="str">
        <f t="shared" si="2"/>
        <v/>
      </c>
      <c r="I42" s="12" t="str">
        <f t="shared" si="3"/>
        <v/>
      </c>
      <c r="J42" s="13" t="str">
        <f t="shared" si="4"/>
        <v/>
      </c>
      <c r="K42" s="25"/>
    </row>
    <row r="43" spans="1:11" ht="15" customHeight="1" x14ac:dyDescent="0.25">
      <c r="A43" s="15"/>
      <c r="B43" s="28"/>
      <c r="C43" s="13"/>
      <c r="D43" s="13"/>
      <c r="E43" s="13"/>
      <c r="F43" s="25" t="str">
        <f t="shared" ca="1" si="1"/>
        <v/>
      </c>
      <c r="G43" s="25">
        <f t="shared" ca="1" si="5"/>
        <v>43501</v>
      </c>
      <c r="H43" s="12" t="str">
        <f t="shared" si="2"/>
        <v/>
      </c>
      <c r="I43" s="12" t="str">
        <f t="shared" si="3"/>
        <v/>
      </c>
      <c r="J43" s="13" t="str">
        <f t="shared" si="4"/>
        <v/>
      </c>
      <c r="K43" s="25"/>
    </row>
    <row r="44" spans="1:11" ht="15" customHeight="1" x14ac:dyDescent="0.25">
      <c r="A44" s="15"/>
      <c r="B44" s="28"/>
      <c r="C44" s="13"/>
      <c r="D44" s="13"/>
      <c r="E44" s="13"/>
      <c r="F44" s="25" t="str">
        <f t="shared" ca="1" si="1"/>
        <v/>
      </c>
      <c r="G44" s="25">
        <f t="shared" ca="1" si="5"/>
        <v>43501</v>
      </c>
      <c r="H44" s="12" t="str">
        <f t="shared" si="2"/>
        <v/>
      </c>
      <c r="I44" s="12" t="str">
        <f t="shared" si="3"/>
        <v/>
      </c>
      <c r="J44" s="13" t="str">
        <f t="shared" si="4"/>
        <v/>
      </c>
      <c r="K44" s="25"/>
    </row>
    <row r="45" spans="1:11" ht="15" customHeight="1" x14ac:dyDescent="0.25">
      <c r="A45" s="15"/>
      <c r="B45" s="28"/>
      <c r="C45" s="13"/>
      <c r="D45" s="13"/>
      <c r="E45" s="13"/>
      <c r="F45" s="25" t="str">
        <f t="shared" ca="1" si="1"/>
        <v/>
      </c>
      <c r="G45" s="25">
        <f t="shared" ca="1" si="5"/>
        <v>43501</v>
      </c>
      <c r="H45" s="12" t="str">
        <f t="shared" si="2"/>
        <v/>
      </c>
      <c r="I45" s="12" t="str">
        <f t="shared" si="3"/>
        <v/>
      </c>
      <c r="J45" s="13" t="str">
        <f t="shared" si="4"/>
        <v/>
      </c>
      <c r="K45" s="25"/>
    </row>
    <row r="46" spans="1:11" ht="15" customHeight="1" x14ac:dyDescent="0.25">
      <c r="A46" s="15"/>
      <c r="B46" s="28"/>
      <c r="C46" s="13"/>
      <c r="D46" s="13"/>
      <c r="E46" s="13"/>
      <c r="F46" s="25" t="str">
        <f t="shared" ca="1" si="1"/>
        <v/>
      </c>
      <c r="G46" s="25">
        <f t="shared" ca="1" si="5"/>
        <v>43501</v>
      </c>
      <c r="H46" s="12" t="str">
        <f t="shared" si="2"/>
        <v/>
      </c>
      <c r="I46" s="12" t="str">
        <f t="shared" si="3"/>
        <v/>
      </c>
      <c r="J46" s="13" t="str">
        <f t="shared" si="4"/>
        <v/>
      </c>
      <c r="K46" s="25"/>
    </row>
    <row r="47" spans="1:11" ht="15" customHeight="1" x14ac:dyDescent="0.25">
      <c r="A47" s="15"/>
      <c r="B47" s="28"/>
      <c r="C47" s="13"/>
      <c r="D47" s="13"/>
      <c r="E47" s="13"/>
      <c r="F47" s="25" t="str">
        <f t="shared" ca="1" si="1"/>
        <v/>
      </c>
      <c r="G47" s="25">
        <f t="shared" ca="1" si="5"/>
        <v>43501</v>
      </c>
      <c r="H47" s="12" t="str">
        <f t="shared" si="2"/>
        <v/>
      </c>
      <c r="I47" s="12" t="str">
        <f t="shared" si="3"/>
        <v/>
      </c>
      <c r="J47" s="13" t="str">
        <f t="shared" si="4"/>
        <v/>
      </c>
      <c r="K47" s="25"/>
    </row>
    <row r="48" spans="1:11" ht="15" customHeight="1" x14ac:dyDescent="0.25">
      <c r="A48" s="15"/>
      <c r="B48" s="28"/>
      <c r="C48" s="13"/>
      <c r="D48" s="13"/>
      <c r="E48" s="13"/>
      <c r="F48" s="25" t="str">
        <f t="shared" ca="1" si="1"/>
        <v/>
      </c>
      <c r="G48" s="25">
        <f t="shared" ca="1" si="5"/>
        <v>43501</v>
      </c>
      <c r="H48" s="12" t="str">
        <f t="shared" si="2"/>
        <v/>
      </c>
      <c r="I48" s="12" t="str">
        <f t="shared" si="3"/>
        <v/>
      </c>
      <c r="J48" s="13" t="str">
        <f t="shared" si="4"/>
        <v/>
      </c>
      <c r="K48" s="25"/>
    </row>
    <row r="49" spans="1:11" ht="15" customHeight="1" x14ac:dyDescent="0.25">
      <c r="A49" s="15"/>
      <c r="B49" s="28"/>
      <c r="C49" s="13"/>
      <c r="D49" s="13"/>
      <c r="E49" s="13"/>
      <c r="F49" s="25" t="str">
        <f t="shared" ca="1" si="1"/>
        <v/>
      </c>
      <c r="G49" s="25">
        <f t="shared" ca="1" si="5"/>
        <v>43501</v>
      </c>
      <c r="H49" s="12" t="str">
        <f t="shared" si="2"/>
        <v/>
      </c>
      <c r="I49" s="12" t="str">
        <f t="shared" si="3"/>
        <v/>
      </c>
      <c r="J49" s="13" t="str">
        <f t="shared" si="4"/>
        <v/>
      </c>
      <c r="K49" s="25"/>
    </row>
    <row r="50" spans="1:11" ht="15" customHeight="1" x14ac:dyDescent="0.25">
      <c r="A50" s="15"/>
      <c r="B50" s="28"/>
      <c r="C50" s="13"/>
      <c r="D50" s="13"/>
      <c r="E50" s="13"/>
      <c r="F50" s="25" t="str">
        <f t="shared" ca="1" si="1"/>
        <v/>
      </c>
      <c r="G50" s="25">
        <f t="shared" ca="1" si="5"/>
        <v>43501</v>
      </c>
      <c r="H50" s="12" t="str">
        <f t="shared" si="2"/>
        <v/>
      </c>
      <c r="I50" s="12" t="str">
        <f t="shared" si="3"/>
        <v/>
      </c>
      <c r="J50" s="13" t="str">
        <f t="shared" si="4"/>
        <v/>
      </c>
      <c r="K50" s="25"/>
    </row>
    <row r="51" spans="1:11" ht="15" customHeight="1" x14ac:dyDescent="0.25">
      <c r="A51" s="15"/>
      <c r="B51" s="28"/>
      <c r="C51" s="13"/>
      <c r="D51" s="13"/>
      <c r="E51" s="13"/>
      <c r="F51" s="25" t="str">
        <f t="shared" ca="1" si="1"/>
        <v/>
      </c>
      <c r="G51" s="25">
        <f t="shared" ca="1" si="5"/>
        <v>43501</v>
      </c>
      <c r="H51" s="12" t="str">
        <f t="shared" si="2"/>
        <v/>
      </c>
      <c r="I51" s="12" t="str">
        <f t="shared" si="3"/>
        <v/>
      </c>
      <c r="J51" s="13" t="str">
        <f t="shared" si="4"/>
        <v/>
      </c>
      <c r="K51" s="25"/>
    </row>
    <row r="52" spans="1:11" ht="15" customHeight="1" x14ac:dyDescent="0.25">
      <c r="A52" s="15"/>
      <c r="B52" s="28"/>
      <c r="C52" s="13"/>
      <c r="D52" s="13"/>
      <c r="E52" s="13"/>
      <c r="F52" s="25" t="str">
        <f t="shared" ca="1" si="1"/>
        <v/>
      </c>
      <c r="G52" s="25">
        <f t="shared" ca="1" si="5"/>
        <v>43501</v>
      </c>
      <c r="H52" s="12" t="str">
        <f t="shared" si="2"/>
        <v/>
      </c>
      <c r="I52" s="12" t="str">
        <f t="shared" si="3"/>
        <v/>
      </c>
      <c r="J52" s="13" t="str">
        <f t="shared" si="4"/>
        <v/>
      </c>
      <c r="K52" s="25"/>
    </row>
    <row r="53" spans="1:11" ht="15" customHeight="1" x14ac:dyDescent="0.25">
      <c r="A53" s="15"/>
      <c r="B53" s="28"/>
      <c r="C53" s="13"/>
      <c r="D53" s="13"/>
      <c r="E53" s="13"/>
      <c r="F53" s="25" t="str">
        <f t="shared" ca="1" si="1"/>
        <v/>
      </c>
      <c r="G53" s="25">
        <f t="shared" ca="1" si="5"/>
        <v>43501</v>
      </c>
      <c r="H53" s="12" t="str">
        <f t="shared" si="2"/>
        <v/>
      </c>
      <c r="I53" s="12" t="str">
        <f t="shared" si="3"/>
        <v/>
      </c>
      <c r="J53" s="13" t="str">
        <f t="shared" si="4"/>
        <v/>
      </c>
      <c r="K53" s="25"/>
    </row>
    <row r="54" spans="1:11" ht="15" customHeight="1" x14ac:dyDescent="0.25">
      <c r="A54" s="15"/>
      <c r="B54" s="28"/>
      <c r="C54" s="13"/>
      <c r="D54" s="13"/>
      <c r="E54" s="13"/>
      <c r="F54" s="25" t="str">
        <f t="shared" ca="1" si="1"/>
        <v/>
      </c>
      <c r="G54" s="25">
        <f t="shared" ca="1" si="5"/>
        <v>43501</v>
      </c>
      <c r="H54" s="12" t="str">
        <f t="shared" si="2"/>
        <v/>
      </c>
      <c r="I54" s="12" t="str">
        <f t="shared" si="3"/>
        <v/>
      </c>
      <c r="J54" s="13" t="str">
        <f t="shared" si="4"/>
        <v/>
      </c>
      <c r="K54" s="25"/>
    </row>
    <row r="55" spans="1:11" ht="15" customHeight="1" x14ac:dyDescent="0.25">
      <c r="A55" s="15"/>
      <c r="B55" s="28"/>
      <c r="C55" s="13"/>
      <c r="D55" s="13"/>
      <c r="E55" s="13"/>
      <c r="F55" s="25" t="str">
        <f t="shared" ca="1" si="1"/>
        <v/>
      </c>
      <c r="G55" s="25">
        <f t="shared" ca="1" si="5"/>
        <v>43501</v>
      </c>
      <c r="H55" s="12" t="str">
        <f t="shared" si="2"/>
        <v/>
      </c>
      <c r="I55" s="12" t="str">
        <f t="shared" si="3"/>
        <v/>
      </c>
      <c r="J55" s="13" t="str">
        <f t="shared" si="4"/>
        <v/>
      </c>
      <c r="K55" s="25"/>
    </row>
    <row r="56" spans="1:11" ht="15" customHeight="1" x14ac:dyDescent="0.25">
      <c r="A56" s="15"/>
      <c r="B56" s="28"/>
      <c r="C56" s="13"/>
      <c r="D56" s="13"/>
      <c r="E56" s="13"/>
      <c r="F56" s="25" t="str">
        <f t="shared" ca="1" si="1"/>
        <v/>
      </c>
      <c r="G56" s="25">
        <f t="shared" ca="1" si="5"/>
        <v>43501</v>
      </c>
      <c r="H56" s="12" t="str">
        <f t="shared" si="2"/>
        <v/>
      </c>
      <c r="I56" s="12" t="str">
        <f t="shared" si="3"/>
        <v/>
      </c>
      <c r="J56" s="13" t="str">
        <f t="shared" si="4"/>
        <v/>
      </c>
      <c r="K56" s="25"/>
    </row>
    <row r="57" spans="1:11" ht="15" customHeight="1" x14ac:dyDescent="0.25">
      <c r="A57" s="15"/>
      <c r="B57" s="28"/>
      <c r="C57" s="13"/>
      <c r="D57" s="13"/>
      <c r="E57" s="13"/>
      <c r="F57" s="25" t="str">
        <f t="shared" ca="1" si="1"/>
        <v/>
      </c>
      <c r="G57" s="25">
        <f t="shared" ca="1" si="5"/>
        <v>43501</v>
      </c>
      <c r="H57" s="12" t="str">
        <f t="shared" si="2"/>
        <v/>
      </c>
      <c r="I57" s="12" t="str">
        <f t="shared" si="3"/>
        <v/>
      </c>
      <c r="J57" s="13" t="str">
        <f t="shared" si="4"/>
        <v/>
      </c>
      <c r="K57" s="25"/>
    </row>
    <row r="58" spans="1:11" ht="15" customHeight="1" x14ac:dyDescent="0.25">
      <c r="A58" s="15"/>
      <c r="B58" s="28"/>
      <c r="C58" s="13"/>
      <c r="D58" s="13"/>
      <c r="E58" s="13"/>
      <c r="F58" s="25" t="str">
        <f t="shared" ca="1" si="1"/>
        <v/>
      </c>
      <c r="G58" s="25">
        <f t="shared" ca="1" si="5"/>
        <v>43501</v>
      </c>
      <c r="H58" s="12" t="str">
        <f t="shared" si="2"/>
        <v/>
      </c>
      <c r="I58" s="12" t="str">
        <f t="shared" si="3"/>
        <v/>
      </c>
      <c r="J58" s="13" t="str">
        <f t="shared" si="4"/>
        <v/>
      </c>
      <c r="K58" s="25"/>
    </row>
    <row r="59" spans="1:11" ht="15" customHeight="1" x14ac:dyDescent="0.25">
      <c r="A59" s="15"/>
      <c r="B59" s="28"/>
      <c r="C59" s="13"/>
      <c r="D59" s="13"/>
      <c r="E59" s="13"/>
      <c r="F59" s="25" t="str">
        <f t="shared" ca="1" si="1"/>
        <v/>
      </c>
      <c r="G59" s="25">
        <f t="shared" ca="1" si="5"/>
        <v>43501</v>
      </c>
      <c r="H59" s="12" t="str">
        <f t="shared" si="2"/>
        <v/>
      </c>
      <c r="I59" s="12" t="str">
        <f t="shared" si="3"/>
        <v/>
      </c>
      <c r="J59" s="13" t="str">
        <f t="shared" si="4"/>
        <v/>
      </c>
      <c r="K59" s="25"/>
    </row>
    <row r="60" spans="1:11" ht="15" customHeight="1" x14ac:dyDescent="0.25">
      <c r="A60" s="15"/>
      <c r="B60" s="28"/>
      <c r="C60" s="13"/>
      <c r="D60" s="13"/>
      <c r="E60" s="13"/>
      <c r="F60" s="25" t="str">
        <f t="shared" ca="1" si="1"/>
        <v/>
      </c>
      <c r="G60" s="25">
        <f t="shared" ca="1" si="5"/>
        <v>43501</v>
      </c>
      <c r="H60" s="12" t="str">
        <f t="shared" si="2"/>
        <v/>
      </c>
      <c r="I60" s="12" t="str">
        <f t="shared" si="3"/>
        <v/>
      </c>
      <c r="J60" s="13" t="str">
        <f t="shared" si="4"/>
        <v/>
      </c>
      <c r="K60" s="25"/>
    </row>
    <row r="61" spans="1:11" ht="15" customHeight="1" x14ac:dyDescent="0.25">
      <c r="A61" s="15"/>
      <c r="B61" s="28"/>
      <c r="C61" s="13"/>
      <c r="D61" s="13"/>
      <c r="E61" s="13"/>
      <c r="F61" s="25" t="str">
        <f t="shared" ca="1" si="1"/>
        <v/>
      </c>
      <c r="G61" s="25">
        <f t="shared" ca="1" si="5"/>
        <v>43501</v>
      </c>
      <c r="H61" s="12" t="str">
        <f t="shared" si="2"/>
        <v/>
      </c>
      <c r="I61" s="12" t="str">
        <f t="shared" si="3"/>
        <v/>
      </c>
      <c r="J61" s="13" t="str">
        <f t="shared" si="4"/>
        <v/>
      </c>
      <c r="K61" s="25"/>
    </row>
    <row r="62" spans="1:11" ht="15" customHeight="1" x14ac:dyDescent="0.25">
      <c r="A62" s="15"/>
      <c r="B62" s="28"/>
      <c r="C62" s="13"/>
      <c r="D62" s="13"/>
      <c r="E62" s="13"/>
      <c r="F62" s="25" t="str">
        <f t="shared" ca="1" si="1"/>
        <v/>
      </c>
      <c r="G62" s="25">
        <f t="shared" ca="1" si="5"/>
        <v>43501</v>
      </c>
      <c r="H62" s="12" t="str">
        <f t="shared" si="2"/>
        <v/>
      </c>
      <c r="I62" s="12" t="str">
        <f t="shared" si="3"/>
        <v/>
      </c>
      <c r="J62" s="13" t="str">
        <f t="shared" si="4"/>
        <v/>
      </c>
      <c r="K62" s="25"/>
    </row>
    <row r="63" spans="1:11" ht="15" customHeight="1" x14ac:dyDescent="0.25">
      <c r="A63" s="15"/>
      <c r="B63" s="28"/>
      <c r="C63" s="13"/>
      <c r="D63" s="13"/>
      <c r="E63" s="13"/>
      <c r="F63" s="25" t="str">
        <f t="shared" ca="1" si="1"/>
        <v/>
      </c>
      <c r="G63" s="25">
        <f t="shared" ca="1" si="5"/>
        <v>43501</v>
      </c>
      <c r="H63" s="12" t="str">
        <f t="shared" si="2"/>
        <v/>
      </c>
      <c r="I63" s="12" t="str">
        <f t="shared" si="3"/>
        <v/>
      </c>
      <c r="J63" s="13" t="str">
        <f t="shared" si="4"/>
        <v/>
      </c>
      <c r="K63" s="25"/>
    </row>
    <row r="64" spans="1:11" ht="15" customHeight="1" x14ac:dyDescent="0.25">
      <c r="A64" s="15"/>
      <c r="B64" s="28"/>
      <c r="C64" s="13"/>
      <c r="D64" s="13"/>
      <c r="E64" s="13"/>
      <c r="F64" s="25" t="str">
        <f t="shared" ca="1" si="1"/>
        <v/>
      </c>
      <c r="G64" s="25">
        <f t="shared" ca="1" si="5"/>
        <v>43501</v>
      </c>
      <c r="H64" s="12" t="str">
        <f t="shared" si="2"/>
        <v/>
      </c>
      <c r="I64" s="12" t="str">
        <f t="shared" si="3"/>
        <v/>
      </c>
      <c r="J64" s="13" t="str">
        <f t="shared" si="4"/>
        <v/>
      </c>
      <c r="K64" s="25"/>
    </row>
    <row r="65" spans="1:11" ht="15" customHeight="1" x14ac:dyDescent="0.25">
      <c r="A65" s="15"/>
      <c r="B65" s="28"/>
      <c r="C65" s="13"/>
      <c r="D65" s="13"/>
      <c r="E65" s="13"/>
      <c r="F65" s="25" t="str">
        <f t="shared" ca="1" si="1"/>
        <v/>
      </c>
      <c r="G65" s="25">
        <f t="shared" ca="1" si="5"/>
        <v>43501</v>
      </c>
      <c r="H65" s="12" t="str">
        <f t="shared" si="2"/>
        <v/>
      </c>
      <c r="I65" s="12" t="str">
        <f t="shared" si="3"/>
        <v/>
      </c>
      <c r="J65" s="13" t="str">
        <f t="shared" si="4"/>
        <v/>
      </c>
      <c r="K65" s="25"/>
    </row>
    <row r="66" spans="1:11" ht="15" customHeight="1" x14ac:dyDescent="0.25">
      <c r="A66" s="15"/>
      <c r="B66" s="28"/>
      <c r="C66" s="13"/>
      <c r="D66" s="13"/>
      <c r="E66" s="13"/>
      <c r="F66" s="25" t="str">
        <f t="shared" ca="1" si="1"/>
        <v/>
      </c>
      <c r="G66" s="25">
        <f t="shared" ca="1" si="5"/>
        <v>43501</v>
      </c>
      <c r="H66" s="12" t="str">
        <f t="shared" si="2"/>
        <v/>
      </c>
      <c r="I66" s="12" t="str">
        <f t="shared" si="3"/>
        <v/>
      </c>
      <c r="J66" s="13" t="str">
        <f t="shared" si="4"/>
        <v/>
      </c>
      <c r="K66" s="25"/>
    </row>
    <row r="67" spans="1:11" ht="15" customHeight="1" x14ac:dyDescent="0.25">
      <c r="A67" s="15"/>
      <c r="B67" s="28"/>
      <c r="C67" s="13"/>
      <c r="D67" s="13"/>
      <c r="E67" s="13"/>
      <c r="F67" s="25" t="str">
        <f t="shared" ref="F67:F130" ca="1" si="6">IF(A67="","",IF(F67&lt;&gt;"",F67,NOW()))</f>
        <v/>
      </c>
      <c r="G67" s="25">
        <f t="shared" ca="1" si="5"/>
        <v>43501</v>
      </c>
      <c r="H67" s="12" t="str">
        <f t="shared" ref="H67:H130" si="7">IF($A67&lt;&gt;"",IF($G67-$F67&lt;=7,"X",""),"")&amp;IF(K67&lt;&gt;"",IF($G67-$F67&lt;=7,"",""),"")</f>
        <v/>
      </c>
      <c r="I67" s="12" t="str">
        <f t="shared" ref="I67:I130" si="8">IF($A67&lt;&gt;"",IF(AND($G67-$F67&gt;7,$G67-$F67&lt;31),"X",""),"")&amp;IF($K67&lt;&gt;"",IF(AND($G67-$F67&gt;7,$G67-$F67&lt;31),"",""),"")</f>
        <v/>
      </c>
      <c r="J67" s="13" t="str">
        <f t="shared" ref="J67:J130" si="9">IF($A67&lt;&gt;"",IF($G67-$F67&gt;=31,"X",""),"")&amp;IF($K67&lt;&gt;"",IF($G67-$F67&gt;=31,"",""),"")</f>
        <v/>
      </c>
      <c r="K67" s="25"/>
    </row>
    <row r="68" spans="1:11" ht="15" customHeight="1" x14ac:dyDescent="0.25">
      <c r="A68" s="15"/>
      <c r="B68" s="28"/>
      <c r="C68" s="13"/>
      <c r="D68" s="13"/>
      <c r="E68" s="13"/>
      <c r="F68" s="25" t="str">
        <f t="shared" ca="1" si="6"/>
        <v/>
      </c>
      <c r="G68" s="25">
        <f t="shared" ca="1" si="5"/>
        <v>43501</v>
      </c>
      <c r="H68" s="12" t="str">
        <f t="shared" si="7"/>
        <v/>
      </c>
      <c r="I68" s="12" t="str">
        <f t="shared" si="8"/>
        <v/>
      </c>
      <c r="J68" s="13" t="str">
        <f t="shared" si="9"/>
        <v/>
      </c>
      <c r="K68" s="25"/>
    </row>
    <row r="69" spans="1:11" ht="15" customHeight="1" x14ac:dyDescent="0.25">
      <c r="A69" s="15"/>
      <c r="B69" s="28"/>
      <c r="C69" s="13"/>
      <c r="D69" s="13"/>
      <c r="E69" s="13"/>
      <c r="F69" s="25" t="str">
        <f t="shared" ca="1" si="6"/>
        <v/>
      </c>
      <c r="G69" s="25">
        <f t="shared" ca="1" si="5"/>
        <v>43501</v>
      </c>
      <c r="H69" s="12" t="str">
        <f t="shared" si="7"/>
        <v/>
      </c>
      <c r="I69" s="12" t="str">
        <f t="shared" si="8"/>
        <v/>
      </c>
      <c r="J69" s="13" t="str">
        <f t="shared" si="9"/>
        <v/>
      </c>
      <c r="K69" s="25"/>
    </row>
    <row r="70" spans="1:11" ht="15" customHeight="1" x14ac:dyDescent="0.25">
      <c r="A70" s="15"/>
      <c r="B70" s="28"/>
      <c r="C70" s="13"/>
      <c r="D70" s="13"/>
      <c r="E70" s="13"/>
      <c r="F70" s="25" t="str">
        <f t="shared" ca="1" si="6"/>
        <v/>
      </c>
      <c r="G70" s="25">
        <f t="shared" ca="1" si="5"/>
        <v>43501</v>
      </c>
      <c r="H70" s="12" t="str">
        <f t="shared" si="7"/>
        <v/>
      </c>
      <c r="I70" s="12" t="str">
        <f t="shared" si="8"/>
        <v/>
      </c>
      <c r="J70" s="13" t="str">
        <f t="shared" si="9"/>
        <v/>
      </c>
      <c r="K70" s="25"/>
    </row>
    <row r="71" spans="1:11" ht="15" customHeight="1" x14ac:dyDescent="0.25">
      <c r="A71" s="15"/>
      <c r="B71" s="28"/>
      <c r="C71" s="13"/>
      <c r="D71" s="13"/>
      <c r="E71" s="13"/>
      <c r="F71" s="25" t="str">
        <f t="shared" ca="1" si="6"/>
        <v/>
      </c>
      <c r="G71" s="25">
        <f t="shared" ca="1" si="5"/>
        <v>43501</v>
      </c>
      <c r="H71" s="12" t="str">
        <f t="shared" si="7"/>
        <v/>
      </c>
      <c r="I71" s="12" t="str">
        <f t="shared" si="8"/>
        <v/>
      </c>
      <c r="J71" s="13" t="str">
        <f t="shared" si="9"/>
        <v/>
      </c>
      <c r="K71" s="25"/>
    </row>
    <row r="72" spans="1:11" ht="15" customHeight="1" x14ac:dyDescent="0.25">
      <c r="A72" s="15"/>
      <c r="B72" s="28"/>
      <c r="C72" s="13"/>
      <c r="D72" s="13"/>
      <c r="E72" s="13"/>
      <c r="F72" s="25" t="str">
        <f t="shared" ca="1" si="6"/>
        <v/>
      </c>
      <c r="G72" s="25">
        <f t="shared" ref="G72:G135" ca="1" si="10">TODAY()</f>
        <v>43501</v>
      </c>
      <c r="H72" s="12" t="str">
        <f t="shared" si="7"/>
        <v/>
      </c>
      <c r="I72" s="12" t="str">
        <f t="shared" si="8"/>
        <v/>
      </c>
      <c r="J72" s="13" t="str">
        <f t="shared" si="9"/>
        <v/>
      </c>
      <c r="K72" s="25"/>
    </row>
    <row r="73" spans="1:11" ht="15" customHeight="1" x14ac:dyDescent="0.25">
      <c r="A73" s="15"/>
      <c r="B73" s="28"/>
      <c r="C73" s="13"/>
      <c r="D73" s="13"/>
      <c r="E73" s="13"/>
      <c r="F73" s="25" t="str">
        <f t="shared" ca="1" si="6"/>
        <v/>
      </c>
      <c r="G73" s="25">
        <f t="shared" ca="1" si="10"/>
        <v>43501</v>
      </c>
      <c r="H73" s="12" t="str">
        <f t="shared" si="7"/>
        <v/>
      </c>
      <c r="I73" s="12" t="str">
        <f t="shared" si="8"/>
        <v/>
      </c>
      <c r="J73" s="13" t="str">
        <f t="shared" si="9"/>
        <v/>
      </c>
      <c r="K73" s="25"/>
    </row>
    <row r="74" spans="1:11" ht="15" customHeight="1" x14ac:dyDescent="0.25">
      <c r="A74" s="15"/>
      <c r="B74" s="28"/>
      <c r="C74" s="13"/>
      <c r="D74" s="13"/>
      <c r="E74" s="13"/>
      <c r="F74" s="25" t="str">
        <f t="shared" ca="1" si="6"/>
        <v/>
      </c>
      <c r="G74" s="25">
        <f t="shared" ca="1" si="10"/>
        <v>43501</v>
      </c>
      <c r="H74" s="12" t="str">
        <f t="shared" si="7"/>
        <v/>
      </c>
      <c r="I74" s="12" t="str">
        <f t="shared" si="8"/>
        <v/>
      </c>
      <c r="J74" s="13" t="str">
        <f t="shared" si="9"/>
        <v/>
      </c>
      <c r="K74" s="25"/>
    </row>
    <row r="75" spans="1:11" ht="15" customHeight="1" x14ac:dyDescent="0.25">
      <c r="A75" s="15"/>
      <c r="B75" s="28"/>
      <c r="C75" s="13"/>
      <c r="D75" s="13"/>
      <c r="E75" s="13"/>
      <c r="F75" s="25" t="str">
        <f t="shared" ca="1" si="6"/>
        <v/>
      </c>
      <c r="G75" s="25">
        <f t="shared" ca="1" si="10"/>
        <v>43501</v>
      </c>
      <c r="H75" s="12" t="str">
        <f t="shared" si="7"/>
        <v/>
      </c>
      <c r="I75" s="12" t="str">
        <f t="shared" si="8"/>
        <v/>
      </c>
      <c r="J75" s="13" t="str">
        <f t="shared" si="9"/>
        <v/>
      </c>
      <c r="K75" s="25"/>
    </row>
    <row r="76" spans="1:11" ht="15" customHeight="1" x14ac:dyDescent="0.25">
      <c r="A76" s="15"/>
      <c r="B76" s="28"/>
      <c r="C76" s="13"/>
      <c r="D76" s="13"/>
      <c r="E76" s="13"/>
      <c r="F76" s="25" t="str">
        <f t="shared" ca="1" si="6"/>
        <v/>
      </c>
      <c r="G76" s="25">
        <f t="shared" ca="1" si="10"/>
        <v>43501</v>
      </c>
      <c r="H76" s="12" t="str">
        <f t="shared" si="7"/>
        <v/>
      </c>
      <c r="I76" s="12" t="str">
        <f t="shared" si="8"/>
        <v/>
      </c>
      <c r="J76" s="13" t="str">
        <f t="shared" si="9"/>
        <v/>
      </c>
      <c r="K76" s="25"/>
    </row>
    <row r="77" spans="1:11" ht="15" customHeight="1" x14ac:dyDescent="0.25">
      <c r="A77" s="15"/>
      <c r="B77" s="28"/>
      <c r="C77" s="13"/>
      <c r="D77" s="13"/>
      <c r="E77" s="13"/>
      <c r="F77" s="25" t="str">
        <f t="shared" ca="1" si="6"/>
        <v/>
      </c>
      <c r="G77" s="25">
        <f t="shared" ca="1" si="10"/>
        <v>43501</v>
      </c>
      <c r="H77" s="12" t="str">
        <f t="shared" si="7"/>
        <v/>
      </c>
      <c r="I77" s="12" t="str">
        <f t="shared" si="8"/>
        <v/>
      </c>
      <c r="J77" s="13" t="str">
        <f t="shared" si="9"/>
        <v/>
      </c>
      <c r="K77" s="25"/>
    </row>
    <row r="78" spans="1:11" ht="15" customHeight="1" x14ac:dyDescent="0.25">
      <c r="A78" s="15"/>
      <c r="B78" s="28"/>
      <c r="C78" s="13"/>
      <c r="D78" s="13"/>
      <c r="E78" s="13"/>
      <c r="F78" s="25" t="str">
        <f t="shared" ca="1" si="6"/>
        <v/>
      </c>
      <c r="G78" s="25">
        <f t="shared" ca="1" si="10"/>
        <v>43501</v>
      </c>
      <c r="H78" s="12" t="str">
        <f t="shared" si="7"/>
        <v/>
      </c>
      <c r="I78" s="12" t="str">
        <f t="shared" si="8"/>
        <v/>
      </c>
      <c r="J78" s="13" t="str">
        <f t="shared" si="9"/>
        <v/>
      </c>
      <c r="K78" s="25"/>
    </row>
    <row r="79" spans="1:11" ht="15" customHeight="1" x14ac:dyDescent="0.25">
      <c r="A79" s="15"/>
      <c r="B79" s="28"/>
      <c r="C79" s="13"/>
      <c r="D79" s="13"/>
      <c r="E79" s="13"/>
      <c r="F79" s="25" t="str">
        <f t="shared" ca="1" si="6"/>
        <v/>
      </c>
      <c r="G79" s="25">
        <f t="shared" ca="1" si="10"/>
        <v>43501</v>
      </c>
      <c r="H79" s="12" t="str">
        <f t="shared" si="7"/>
        <v/>
      </c>
      <c r="I79" s="12" t="str">
        <f t="shared" si="8"/>
        <v/>
      </c>
      <c r="J79" s="13" t="str">
        <f t="shared" si="9"/>
        <v/>
      </c>
      <c r="K79" s="25"/>
    </row>
    <row r="80" spans="1:11" ht="15" customHeight="1" x14ac:dyDescent="0.25">
      <c r="A80" s="15"/>
      <c r="B80" s="28"/>
      <c r="C80" s="13"/>
      <c r="D80" s="13"/>
      <c r="E80" s="13"/>
      <c r="F80" s="25" t="str">
        <f t="shared" ca="1" si="6"/>
        <v/>
      </c>
      <c r="G80" s="25">
        <f t="shared" ca="1" si="10"/>
        <v>43501</v>
      </c>
      <c r="H80" s="12" t="str">
        <f t="shared" si="7"/>
        <v/>
      </c>
      <c r="I80" s="12" t="str">
        <f t="shared" si="8"/>
        <v/>
      </c>
      <c r="J80" s="13" t="str">
        <f t="shared" si="9"/>
        <v/>
      </c>
      <c r="K80" s="25"/>
    </row>
    <row r="81" spans="1:11" ht="15" customHeight="1" x14ac:dyDescent="0.25">
      <c r="A81" s="15"/>
      <c r="B81" s="28"/>
      <c r="C81" s="13"/>
      <c r="D81" s="13"/>
      <c r="E81" s="13"/>
      <c r="F81" s="25" t="str">
        <f t="shared" ca="1" si="6"/>
        <v/>
      </c>
      <c r="G81" s="25">
        <f t="shared" ca="1" si="10"/>
        <v>43501</v>
      </c>
      <c r="H81" s="12" t="str">
        <f t="shared" si="7"/>
        <v/>
      </c>
      <c r="I81" s="12" t="str">
        <f t="shared" si="8"/>
        <v/>
      </c>
      <c r="J81" s="13" t="str">
        <f t="shared" si="9"/>
        <v/>
      </c>
      <c r="K81" s="25"/>
    </row>
    <row r="82" spans="1:11" ht="15" customHeight="1" x14ac:dyDescent="0.25">
      <c r="A82" s="15"/>
      <c r="B82" s="28"/>
      <c r="C82" s="13"/>
      <c r="D82" s="13"/>
      <c r="E82" s="13"/>
      <c r="F82" s="25" t="str">
        <f t="shared" ca="1" si="6"/>
        <v/>
      </c>
      <c r="G82" s="25">
        <f t="shared" ca="1" si="10"/>
        <v>43501</v>
      </c>
      <c r="H82" s="12" t="str">
        <f t="shared" si="7"/>
        <v/>
      </c>
      <c r="I82" s="12" t="str">
        <f t="shared" si="8"/>
        <v/>
      </c>
      <c r="J82" s="13" t="str">
        <f t="shared" si="9"/>
        <v/>
      </c>
      <c r="K82" s="25"/>
    </row>
    <row r="83" spans="1:11" ht="15" customHeight="1" x14ac:dyDescent="0.25">
      <c r="A83" s="15"/>
      <c r="B83" s="28"/>
      <c r="C83" s="13"/>
      <c r="D83" s="13"/>
      <c r="E83" s="13"/>
      <c r="F83" s="25" t="str">
        <f t="shared" ca="1" si="6"/>
        <v/>
      </c>
      <c r="G83" s="25">
        <f t="shared" ca="1" si="10"/>
        <v>43501</v>
      </c>
      <c r="H83" s="12" t="str">
        <f t="shared" si="7"/>
        <v/>
      </c>
      <c r="I83" s="12" t="str">
        <f t="shared" si="8"/>
        <v/>
      </c>
      <c r="J83" s="13" t="str">
        <f t="shared" si="9"/>
        <v/>
      </c>
      <c r="K83" s="25"/>
    </row>
    <row r="84" spans="1:11" ht="15" customHeight="1" x14ac:dyDescent="0.25">
      <c r="A84" s="15"/>
      <c r="B84" s="28"/>
      <c r="C84" s="13"/>
      <c r="D84" s="13"/>
      <c r="E84" s="13"/>
      <c r="F84" s="25" t="str">
        <f t="shared" ca="1" si="6"/>
        <v/>
      </c>
      <c r="G84" s="25">
        <f t="shared" ca="1" si="10"/>
        <v>43501</v>
      </c>
      <c r="H84" s="12" t="str">
        <f t="shared" si="7"/>
        <v/>
      </c>
      <c r="I84" s="12" t="str">
        <f t="shared" si="8"/>
        <v/>
      </c>
      <c r="J84" s="13" t="str">
        <f t="shared" si="9"/>
        <v/>
      </c>
      <c r="K84" s="25"/>
    </row>
    <row r="85" spans="1:11" ht="15" customHeight="1" x14ac:dyDescent="0.25">
      <c r="A85" s="15"/>
      <c r="B85" s="28"/>
      <c r="C85" s="13"/>
      <c r="D85" s="13"/>
      <c r="E85" s="13"/>
      <c r="F85" s="25" t="str">
        <f t="shared" ca="1" si="6"/>
        <v/>
      </c>
      <c r="G85" s="25">
        <f t="shared" ca="1" si="10"/>
        <v>43501</v>
      </c>
      <c r="H85" s="12" t="str">
        <f t="shared" si="7"/>
        <v/>
      </c>
      <c r="I85" s="12" t="str">
        <f t="shared" si="8"/>
        <v/>
      </c>
      <c r="J85" s="13" t="str">
        <f t="shared" si="9"/>
        <v/>
      </c>
      <c r="K85" s="25"/>
    </row>
    <row r="86" spans="1:11" ht="15" customHeight="1" x14ac:dyDescent="0.25">
      <c r="A86" s="15"/>
      <c r="B86" s="28"/>
      <c r="C86" s="13"/>
      <c r="D86" s="13"/>
      <c r="E86" s="13"/>
      <c r="F86" s="25" t="str">
        <f t="shared" ca="1" si="6"/>
        <v/>
      </c>
      <c r="G86" s="25">
        <f t="shared" ca="1" si="10"/>
        <v>43501</v>
      </c>
      <c r="H86" s="12" t="str">
        <f t="shared" si="7"/>
        <v/>
      </c>
      <c r="I86" s="12" t="str">
        <f t="shared" si="8"/>
        <v/>
      </c>
      <c r="J86" s="13" t="str">
        <f t="shared" si="9"/>
        <v/>
      </c>
      <c r="K86" s="25"/>
    </row>
    <row r="87" spans="1:11" ht="15" customHeight="1" x14ac:dyDescent="0.25">
      <c r="A87" s="15"/>
      <c r="B87" s="28"/>
      <c r="C87" s="13"/>
      <c r="D87" s="13"/>
      <c r="E87" s="13"/>
      <c r="F87" s="25" t="str">
        <f t="shared" ca="1" si="6"/>
        <v/>
      </c>
      <c r="G87" s="25">
        <f t="shared" ca="1" si="10"/>
        <v>43501</v>
      </c>
      <c r="H87" s="12" t="str">
        <f t="shared" si="7"/>
        <v/>
      </c>
      <c r="I87" s="12" t="str">
        <f t="shared" si="8"/>
        <v/>
      </c>
      <c r="J87" s="13" t="str">
        <f t="shared" si="9"/>
        <v/>
      </c>
      <c r="K87" s="25"/>
    </row>
    <row r="88" spans="1:11" ht="15" customHeight="1" x14ac:dyDescent="0.25">
      <c r="A88" s="15"/>
      <c r="B88" s="28"/>
      <c r="C88" s="13"/>
      <c r="D88" s="13"/>
      <c r="E88" s="13"/>
      <c r="F88" s="25" t="str">
        <f t="shared" ca="1" si="6"/>
        <v/>
      </c>
      <c r="G88" s="25">
        <f t="shared" ca="1" si="10"/>
        <v>43501</v>
      </c>
      <c r="H88" s="12" t="str">
        <f t="shared" si="7"/>
        <v/>
      </c>
      <c r="I88" s="12" t="str">
        <f t="shared" si="8"/>
        <v/>
      </c>
      <c r="J88" s="13" t="str">
        <f t="shared" si="9"/>
        <v/>
      </c>
      <c r="K88" s="25"/>
    </row>
    <row r="89" spans="1:11" ht="15" customHeight="1" x14ac:dyDescent="0.25">
      <c r="A89" s="15"/>
      <c r="B89" s="28"/>
      <c r="C89" s="13"/>
      <c r="D89" s="13"/>
      <c r="E89" s="13"/>
      <c r="F89" s="25" t="str">
        <f t="shared" ca="1" si="6"/>
        <v/>
      </c>
      <c r="G89" s="25">
        <f t="shared" ca="1" si="10"/>
        <v>43501</v>
      </c>
      <c r="H89" s="12" t="str">
        <f t="shared" si="7"/>
        <v/>
      </c>
      <c r="I89" s="12" t="str">
        <f t="shared" si="8"/>
        <v/>
      </c>
      <c r="J89" s="13" t="str">
        <f t="shared" si="9"/>
        <v/>
      </c>
      <c r="K89" s="25"/>
    </row>
    <row r="90" spans="1:11" ht="15" customHeight="1" x14ac:dyDescent="0.25">
      <c r="A90" s="15"/>
      <c r="B90" s="28"/>
      <c r="C90" s="13"/>
      <c r="D90" s="13"/>
      <c r="E90" s="13"/>
      <c r="F90" s="25" t="str">
        <f t="shared" ca="1" si="6"/>
        <v/>
      </c>
      <c r="G90" s="25">
        <f t="shared" ca="1" si="10"/>
        <v>43501</v>
      </c>
      <c r="H90" s="12" t="str">
        <f t="shared" si="7"/>
        <v/>
      </c>
      <c r="I90" s="12" t="str">
        <f t="shared" si="8"/>
        <v/>
      </c>
      <c r="J90" s="13" t="str">
        <f t="shared" si="9"/>
        <v/>
      </c>
      <c r="K90" s="25"/>
    </row>
    <row r="91" spans="1:11" ht="15" customHeight="1" x14ac:dyDescent="0.25">
      <c r="A91" s="15"/>
      <c r="B91" s="28"/>
      <c r="C91" s="13"/>
      <c r="D91" s="13"/>
      <c r="E91" s="13"/>
      <c r="F91" s="25" t="str">
        <f t="shared" ca="1" si="6"/>
        <v/>
      </c>
      <c r="G91" s="25">
        <f t="shared" ca="1" si="10"/>
        <v>43501</v>
      </c>
      <c r="H91" s="12" t="str">
        <f t="shared" si="7"/>
        <v/>
      </c>
      <c r="I91" s="12" t="str">
        <f t="shared" si="8"/>
        <v/>
      </c>
      <c r="J91" s="13" t="str">
        <f t="shared" si="9"/>
        <v/>
      </c>
      <c r="K91" s="25"/>
    </row>
    <row r="92" spans="1:11" ht="15" customHeight="1" x14ac:dyDescent="0.25">
      <c r="A92" s="15"/>
      <c r="B92" s="28"/>
      <c r="C92" s="13"/>
      <c r="D92" s="13"/>
      <c r="E92" s="13"/>
      <c r="F92" s="25" t="str">
        <f t="shared" ca="1" si="6"/>
        <v/>
      </c>
      <c r="G92" s="25">
        <f t="shared" ca="1" si="10"/>
        <v>43501</v>
      </c>
      <c r="H92" s="12" t="str">
        <f t="shared" si="7"/>
        <v/>
      </c>
      <c r="I92" s="12" t="str">
        <f t="shared" si="8"/>
        <v/>
      </c>
      <c r="J92" s="13" t="str">
        <f t="shared" si="9"/>
        <v/>
      </c>
      <c r="K92" s="25"/>
    </row>
    <row r="93" spans="1:11" ht="15" customHeight="1" x14ac:dyDescent="0.25">
      <c r="A93" s="15"/>
      <c r="B93" s="28"/>
      <c r="C93" s="13"/>
      <c r="D93" s="13"/>
      <c r="E93" s="13"/>
      <c r="F93" s="25" t="str">
        <f t="shared" ca="1" si="6"/>
        <v/>
      </c>
      <c r="G93" s="25">
        <f t="shared" ca="1" si="10"/>
        <v>43501</v>
      </c>
      <c r="H93" s="12" t="str">
        <f t="shared" si="7"/>
        <v/>
      </c>
      <c r="I93" s="12" t="str">
        <f t="shared" si="8"/>
        <v/>
      </c>
      <c r="J93" s="13" t="str">
        <f t="shared" si="9"/>
        <v/>
      </c>
      <c r="K93" s="25"/>
    </row>
    <row r="94" spans="1:11" ht="15" customHeight="1" x14ac:dyDescent="0.25">
      <c r="A94" s="15"/>
      <c r="B94" s="28"/>
      <c r="C94" s="13"/>
      <c r="D94" s="13"/>
      <c r="E94" s="13"/>
      <c r="F94" s="25" t="str">
        <f t="shared" ca="1" si="6"/>
        <v/>
      </c>
      <c r="G94" s="25">
        <f t="shared" ca="1" si="10"/>
        <v>43501</v>
      </c>
      <c r="H94" s="12" t="str">
        <f t="shared" si="7"/>
        <v/>
      </c>
      <c r="I94" s="12" t="str">
        <f t="shared" si="8"/>
        <v/>
      </c>
      <c r="J94" s="13" t="str">
        <f t="shared" si="9"/>
        <v/>
      </c>
      <c r="K94" s="25"/>
    </row>
    <row r="95" spans="1:11" ht="15" customHeight="1" x14ac:dyDescent="0.25">
      <c r="A95" s="15"/>
      <c r="B95" s="28"/>
      <c r="C95" s="13"/>
      <c r="D95" s="13"/>
      <c r="E95" s="13"/>
      <c r="F95" s="25" t="str">
        <f t="shared" ca="1" si="6"/>
        <v/>
      </c>
      <c r="G95" s="25">
        <f t="shared" ca="1" si="10"/>
        <v>43501</v>
      </c>
      <c r="H95" s="12" t="str">
        <f t="shared" si="7"/>
        <v/>
      </c>
      <c r="I95" s="12" t="str">
        <f t="shared" si="8"/>
        <v/>
      </c>
      <c r="J95" s="13" t="str">
        <f t="shared" si="9"/>
        <v/>
      </c>
      <c r="K95" s="25"/>
    </row>
    <row r="96" spans="1:11" ht="15" customHeight="1" x14ac:dyDescent="0.25">
      <c r="A96" s="15"/>
      <c r="B96" s="28"/>
      <c r="C96" s="13"/>
      <c r="D96" s="13"/>
      <c r="E96" s="13"/>
      <c r="F96" s="25" t="str">
        <f t="shared" ca="1" si="6"/>
        <v/>
      </c>
      <c r="G96" s="25">
        <f t="shared" ca="1" si="10"/>
        <v>43501</v>
      </c>
      <c r="H96" s="12" t="str">
        <f t="shared" si="7"/>
        <v/>
      </c>
      <c r="I96" s="12" t="str">
        <f t="shared" si="8"/>
        <v/>
      </c>
      <c r="J96" s="13" t="str">
        <f t="shared" si="9"/>
        <v/>
      </c>
      <c r="K96" s="25"/>
    </row>
    <row r="97" spans="1:11" ht="15" customHeight="1" x14ac:dyDescent="0.25">
      <c r="A97" s="15"/>
      <c r="B97" s="28"/>
      <c r="C97" s="13"/>
      <c r="D97" s="13"/>
      <c r="E97" s="13"/>
      <c r="F97" s="25" t="str">
        <f t="shared" ca="1" si="6"/>
        <v/>
      </c>
      <c r="G97" s="25">
        <f t="shared" ca="1" si="10"/>
        <v>43501</v>
      </c>
      <c r="H97" s="12" t="str">
        <f t="shared" si="7"/>
        <v/>
      </c>
      <c r="I97" s="12" t="str">
        <f t="shared" si="8"/>
        <v/>
      </c>
      <c r="J97" s="13" t="str">
        <f t="shared" si="9"/>
        <v/>
      </c>
      <c r="K97" s="25"/>
    </row>
    <row r="98" spans="1:11" ht="15" customHeight="1" x14ac:dyDescent="0.25">
      <c r="A98" s="15"/>
      <c r="B98" s="28"/>
      <c r="C98" s="13"/>
      <c r="D98" s="13"/>
      <c r="E98" s="13"/>
      <c r="F98" s="25" t="str">
        <f t="shared" ca="1" si="6"/>
        <v/>
      </c>
      <c r="G98" s="25">
        <f t="shared" ca="1" si="10"/>
        <v>43501</v>
      </c>
      <c r="H98" s="12" t="str">
        <f t="shared" si="7"/>
        <v/>
      </c>
      <c r="I98" s="12" t="str">
        <f t="shared" si="8"/>
        <v/>
      </c>
      <c r="J98" s="13" t="str">
        <f t="shared" si="9"/>
        <v/>
      </c>
      <c r="K98" s="25"/>
    </row>
    <row r="99" spans="1:11" ht="15" customHeight="1" x14ac:dyDescent="0.25">
      <c r="A99" s="15"/>
      <c r="B99" s="28"/>
      <c r="C99" s="13"/>
      <c r="D99" s="13"/>
      <c r="E99" s="13"/>
      <c r="F99" s="25" t="str">
        <f t="shared" ca="1" si="6"/>
        <v/>
      </c>
      <c r="G99" s="25">
        <f t="shared" ca="1" si="10"/>
        <v>43501</v>
      </c>
      <c r="H99" s="12" t="str">
        <f t="shared" si="7"/>
        <v/>
      </c>
      <c r="I99" s="12" t="str">
        <f t="shared" si="8"/>
        <v/>
      </c>
      <c r="J99" s="13" t="str">
        <f t="shared" si="9"/>
        <v/>
      </c>
      <c r="K99" s="25"/>
    </row>
    <row r="100" spans="1:11" ht="15" customHeight="1" x14ac:dyDescent="0.25">
      <c r="A100" s="15"/>
      <c r="B100" s="28"/>
      <c r="C100" s="13"/>
      <c r="D100" s="13"/>
      <c r="E100" s="13"/>
      <c r="F100" s="25" t="str">
        <f t="shared" ca="1" si="6"/>
        <v/>
      </c>
      <c r="G100" s="25">
        <f t="shared" ca="1" si="10"/>
        <v>43501</v>
      </c>
      <c r="H100" s="12" t="str">
        <f t="shared" si="7"/>
        <v/>
      </c>
      <c r="I100" s="12" t="str">
        <f t="shared" si="8"/>
        <v/>
      </c>
      <c r="J100" s="13" t="str">
        <f t="shared" si="9"/>
        <v/>
      </c>
      <c r="K100" s="25"/>
    </row>
    <row r="101" spans="1:11" ht="15" customHeight="1" x14ac:dyDescent="0.25">
      <c r="A101" s="15"/>
      <c r="B101" s="28"/>
      <c r="C101" s="13"/>
      <c r="D101" s="13"/>
      <c r="E101" s="13"/>
      <c r="F101" s="25" t="str">
        <f t="shared" ca="1" si="6"/>
        <v/>
      </c>
      <c r="G101" s="25">
        <f t="shared" ca="1" si="10"/>
        <v>43501</v>
      </c>
      <c r="H101" s="12" t="str">
        <f t="shared" si="7"/>
        <v/>
      </c>
      <c r="I101" s="12" t="str">
        <f t="shared" si="8"/>
        <v/>
      </c>
      <c r="J101" s="13" t="str">
        <f t="shared" si="9"/>
        <v/>
      </c>
      <c r="K101" s="25"/>
    </row>
    <row r="102" spans="1:11" ht="15" customHeight="1" x14ac:dyDescent="0.25">
      <c r="A102" s="15"/>
      <c r="B102" s="28"/>
      <c r="C102" s="13"/>
      <c r="D102" s="13"/>
      <c r="E102" s="13"/>
      <c r="F102" s="25" t="str">
        <f t="shared" ca="1" si="6"/>
        <v/>
      </c>
      <c r="G102" s="25">
        <f t="shared" ca="1" si="10"/>
        <v>43501</v>
      </c>
      <c r="H102" s="12" t="str">
        <f t="shared" si="7"/>
        <v/>
      </c>
      <c r="I102" s="12" t="str">
        <f t="shared" si="8"/>
        <v/>
      </c>
      <c r="J102" s="13" t="str">
        <f t="shared" si="9"/>
        <v/>
      </c>
      <c r="K102" s="25"/>
    </row>
    <row r="103" spans="1:11" ht="15" customHeight="1" x14ac:dyDescent="0.25">
      <c r="A103" s="15"/>
      <c r="B103" s="28"/>
      <c r="C103" s="13"/>
      <c r="D103" s="13"/>
      <c r="E103" s="13"/>
      <c r="F103" s="25" t="str">
        <f t="shared" ca="1" si="6"/>
        <v/>
      </c>
      <c r="G103" s="25">
        <f t="shared" ca="1" si="10"/>
        <v>43501</v>
      </c>
      <c r="H103" s="12" t="str">
        <f t="shared" si="7"/>
        <v/>
      </c>
      <c r="I103" s="12" t="str">
        <f t="shared" si="8"/>
        <v/>
      </c>
      <c r="J103" s="13" t="str">
        <f t="shared" si="9"/>
        <v/>
      </c>
      <c r="K103" s="25"/>
    </row>
    <row r="104" spans="1:11" ht="15" customHeight="1" x14ac:dyDescent="0.25">
      <c r="A104" s="15"/>
      <c r="B104" s="28"/>
      <c r="C104" s="13"/>
      <c r="D104" s="13"/>
      <c r="E104" s="13"/>
      <c r="F104" s="25" t="str">
        <f t="shared" ca="1" si="6"/>
        <v/>
      </c>
      <c r="G104" s="25">
        <f t="shared" ca="1" si="10"/>
        <v>43501</v>
      </c>
      <c r="H104" s="12" t="str">
        <f t="shared" si="7"/>
        <v/>
      </c>
      <c r="I104" s="12" t="str">
        <f t="shared" si="8"/>
        <v/>
      </c>
      <c r="J104" s="13" t="str">
        <f t="shared" si="9"/>
        <v/>
      </c>
      <c r="K104" s="25"/>
    </row>
    <row r="105" spans="1:11" ht="15" customHeight="1" x14ac:dyDescent="0.25">
      <c r="A105" s="15"/>
      <c r="B105" s="28"/>
      <c r="C105" s="13"/>
      <c r="D105" s="13"/>
      <c r="E105" s="13"/>
      <c r="F105" s="25" t="str">
        <f t="shared" ca="1" si="6"/>
        <v/>
      </c>
      <c r="G105" s="25">
        <f t="shared" ca="1" si="10"/>
        <v>43501</v>
      </c>
      <c r="H105" s="12" t="str">
        <f t="shared" si="7"/>
        <v/>
      </c>
      <c r="I105" s="12" t="str">
        <f t="shared" si="8"/>
        <v/>
      </c>
      <c r="J105" s="13" t="str">
        <f t="shared" si="9"/>
        <v/>
      </c>
      <c r="K105" s="25"/>
    </row>
    <row r="106" spans="1:11" ht="15" customHeight="1" x14ac:dyDescent="0.25">
      <c r="A106" s="15"/>
      <c r="B106" s="28"/>
      <c r="C106" s="13"/>
      <c r="D106" s="13"/>
      <c r="E106" s="13"/>
      <c r="F106" s="25" t="str">
        <f t="shared" ca="1" si="6"/>
        <v/>
      </c>
      <c r="G106" s="25">
        <f t="shared" ca="1" si="10"/>
        <v>43501</v>
      </c>
      <c r="H106" s="12" t="str">
        <f t="shared" si="7"/>
        <v/>
      </c>
      <c r="I106" s="12" t="str">
        <f t="shared" si="8"/>
        <v/>
      </c>
      <c r="J106" s="13" t="str">
        <f t="shared" si="9"/>
        <v/>
      </c>
      <c r="K106" s="25"/>
    </row>
    <row r="107" spans="1:11" ht="15" customHeight="1" x14ac:dyDescent="0.25">
      <c r="A107" s="15"/>
      <c r="B107" s="28"/>
      <c r="C107" s="13"/>
      <c r="D107" s="13"/>
      <c r="E107" s="13"/>
      <c r="F107" s="25" t="str">
        <f t="shared" ca="1" si="6"/>
        <v/>
      </c>
      <c r="G107" s="25">
        <f t="shared" ca="1" si="10"/>
        <v>43501</v>
      </c>
      <c r="H107" s="12" t="str">
        <f t="shared" si="7"/>
        <v/>
      </c>
      <c r="I107" s="12" t="str">
        <f t="shared" si="8"/>
        <v/>
      </c>
      <c r="J107" s="13" t="str">
        <f t="shared" si="9"/>
        <v/>
      </c>
      <c r="K107" s="25"/>
    </row>
    <row r="108" spans="1:11" ht="15" customHeight="1" x14ac:dyDescent="0.25">
      <c r="A108" s="15"/>
      <c r="B108" s="28"/>
      <c r="C108" s="13"/>
      <c r="D108" s="13"/>
      <c r="E108" s="13"/>
      <c r="F108" s="25" t="str">
        <f t="shared" ca="1" si="6"/>
        <v/>
      </c>
      <c r="G108" s="25">
        <f t="shared" ca="1" si="10"/>
        <v>43501</v>
      </c>
      <c r="H108" s="12" t="str">
        <f t="shared" si="7"/>
        <v/>
      </c>
      <c r="I108" s="12" t="str">
        <f t="shared" si="8"/>
        <v/>
      </c>
      <c r="J108" s="13" t="str">
        <f t="shared" si="9"/>
        <v/>
      </c>
      <c r="K108" s="25"/>
    </row>
    <row r="109" spans="1:11" ht="15" customHeight="1" x14ac:dyDescent="0.25">
      <c r="A109" s="15"/>
      <c r="B109" s="28"/>
      <c r="C109" s="13"/>
      <c r="D109" s="13"/>
      <c r="E109" s="13"/>
      <c r="F109" s="25" t="str">
        <f t="shared" ca="1" si="6"/>
        <v/>
      </c>
      <c r="G109" s="25">
        <f t="shared" ca="1" si="10"/>
        <v>43501</v>
      </c>
      <c r="H109" s="12" t="str">
        <f t="shared" si="7"/>
        <v/>
      </c>
      <c r="I109" s="12" t="str">
        <f t="shared" si="8"/>
        <v/>
      </c>
      <c r="J109" s="13" t="str">
        <f t="shared" si="9"/>
        <v/>
      </c>
      <c r="K109" s="25"/>
    </row>
    <row r="110" spans="1:11" ht="15" customHeight="1" x14ac:dyDescent="0.25">
      <c r="A110" s="15"/>
      <c r="B110" s="28"/>
      <c r="C110" s="13"/>
      <c r="D110" s="13"/>
      <c r="E110" s="13"/>
      <c r="F110" s="25" t="str">
        <f t="shared" ca="1" si="6"/>
        <v/>
      </c>
      <c r="G110" s="25">
        <f t="shared" ca="1" si="10"/>
        <v>43501</v>
      </c>
      <c r="H110" s="12" t="str">
        <f t="shared" si="7"/>
        <v/>
      </c>
      <c r="I110" s="12" t="str">
        <f t="shared" si="8"/>
        <v/>
      </c>
      <c r="J110" s="13" t="str">
        <f t="shared" si="9"/>
        <v/>
      </c>
      <c r="K110" s="25"/>
    </row>
    <row r="111" spans="1:11" ht="15" customHeight="1" x14ac:dyDescent="0.25">
      <c r="A111" s="15"/>
      <c r="B111" s="28"/>
      <c r="C111" s="13"/>
      <c r="D111" s="13"/>
      <c r="E111" s="13"/>
      <c r="F111" s="25" t="str">
        <f t="shared" ca="1" si="6"/>
        <v/>
      </c>
      <c r="G111" s="25">
        <f t="shared" ca="1" si="10"/>
        <v>43501</v>
      </c>
      <c r="H111" s="12" t="str">
        <f t="shared" si="7"/>
        <v/>
      </c>
      <c r="I111" s="12" t="str">
        <f t="shared" si="8"/>
        <v/>
      </c>
      <c r="J111" s="13" t="str">
        <f t="shared" si="9"/>
        <v/>
      </c>
      <c r="K111" s="25"/>
    </row>
    <row r="112" spans="1:11" ht="15" customHeight="1" x14ac:dyDescent="0.25">
      <c r="A112" s="15"/>
      <c r="B112" s="28"/>
      <c r="C112" s="13"/>
      <c r="D112" s="13"/>
      <c r="E112" s="13"/>
      <c r="F112" s="25" t="str">
        <f t="shared" ca="1" si="6"/>
        <v/>
      </c>
      <c r="G112" s="25">
        <f t="shared" ca="1" si="10"/>
        <v>43501</v>
      </c>
      <c r="H112" s="12" t="str">
        <f t="shared" si="7"/>
        <v/>
      </c>
      <c r="I112" s="12" t="str">
        <f t="shared" si="8"/>
        <v/>
      </c>
      <c r="J112" s="13" t="str">
        <f t="shared" si="9"/>
        <v/>
      </c>
      <c r="K112" s="25"/>
    </row>
    <row r="113" spans="1:11" ht="15" customHeight="1" x14ac:dyDescent="0.25">
      <c r="A113" s="15"/>
      <c r="B113" s="28"/>
      <c r="C113" s="13"/>
      <c r="D113" s="13"/>
      <c r="E113" s="13"/>
      <c r="F113" s="25" t="str">
        <f t="shared" ca="1" si="6"/>
        <v/>
      </c>
      <c r="G113" s="25">
        <f t="shared" ca="1" si="10"/>
        <v>43501</v>
      </c>
      <c r="H113" s="12" t="str">
        <f t="shared" si="7"/>
        <v/>
      </c>
      <c r="I113" s="12" t="str">
        <f t="shared" si="8"/>
        <v/>
      </c>
      <c r="J113" s="13" t="str">
        <f t="shared" si="9"/>
        <v/>
      </c>
      <c r="K113" s="25"/>
    </row>
    <row r="114" spans="1:11" ht="15" customHeight="1" x14ac:dyDescent="0.25">
      <c r="A114" s="15"/>
      <c r="B114" s="28"/>
      <c r="C114" s="13"/>
      <c r="D114" s="13"/>
      <c r="E114" s="13"/>
      <c r="F114" s="25" t="str">
        <f t="shared" ca="1" si="6"/>
        <v/>
      </c>
      <c r="G114" s="25">
        <f t="shared" ca="1" si="10"/>
        <v>43501</v>
      </c>
      <c r="H114" s="12" t="str">
        <f t="shared" si="7"/>
        <v/>
      </c>
      <c r="I114" s="12" t="str">
        <f t="shared" si="8"/>
        <v/>
      </c>
      <c r="J114" s="13" t="str">
        <f t="shared" si="9"/>
        <v/>
      </c>
      <c r="K114" s="25"/>
    </row>
    <row r="115" spans="1:11" ht="15" customHeight="1" x14ac:dyDescent="0.25">
      <c r="A115" s="15"/>
      <c r="B115" s="28"/>
      <c r="C115" s="13"/>
      <c r="D115" s="13"/>
      <c r="E115" s="13"/>
      <c r="F115" s="25" t="str">
        <f t="shared" ca="1" si="6"/>
        <v/>
      </c>
      <c r="G115" s="25">
        <f t="shared" ca="1" si="10"/>
        <v>43501</v>
      </c>
      <c r="H115" s="12" t="str">
        <f t="shared" si="7"/>
        <v/>
      </c>
      <c r="I115" s="12" t="str">
        <f t="shared" si="8"/>
        <v/>
      </c>
      <c r="J115" s="13" t="str">
        <f t="shared" si="9"/>
        <v/>
      </c>
      <c r="K115" s="25"/>
    </row>
    <row r="116" spans="1:11" ht="15" customHeight="1" x14ac:dyDescent="0.25">
      <c r="A116" s="15"/>
      <c r="B116" s="28"/>
      <c r="C116" s="13"/>
      <c r="D116" s="13"/>
      <c r="E116" s="13"/>
      <c r="F116" s="25" t="str">
        <f t="shared" ca="1" si="6"/>
        <v/>
      </c>
      <c r="G116" s="25">
        <f t="shared" ca="1" si="10"/>
        <v>43501</v>
      </c>
      <c r="H116" s="12" t="str">
        <f t="shared" si="7"/>
        <v/>
      </c>
      <c r="I116" s="12" t="str">
        <f t="shared" si="8"/>
        <v/>
      </c>
      <c r="J116" s="13" t="str">
        <f t="shared" si="9"/>
        <v/>
      </c>
      <c r="K116" s="25"/>
    </row>
    <row r="117" spans="1:11" ht="15" customHeight="1" x14ac:dyDescent="0.25">
      <c r="A117" s="15"/>
      <c r="B117" s="28"/>
      <c r="C117" s="13"/>
      <c r="D117" s="13"/>
      <c r="E117" s="13"/>
      <c r="F117" s="25" t="str">
        <f t="shared" ca="1" si="6"/>
        <v/>
      </c>
      <c r="G117" s="25">
        <f t="shared" ca="1" si="10"/>
        <v>43501</v>
      </c>
      <c r="H117" s="12" t="str">
        <f t="shared" si="7"/>
        <v/>
      </c>
      <c r="I117" s="12" t="str">
        <f t="shared" si="8"/>
        <v/>
      </c>
      <c r="J117" s="13" t="str">
        <f t="shared" si="9"/>
        <v/>
      </c>
      <c r="K117" s="25"/>
    </row>
    <row r="118" spans="1:11" ht="15" customHeight="1" x14ac:dyDescent="0.25">
      <c r="A118" s="15"/>
      <c r="B118" s="28"/>
      <c r="C118" s="13"/>
      <c r="D118" s="13"/>
      <c r="E118" s="13"/>
      <c r="F118" s="25" t="str">
        <f t="shared" ca="1" si="6"/>
        <v/>
      </c>
      <c r="G118" s="25">
        <f t="shared" ca="1" si="10"/>
        <v>43501</v>
      </c>
      <c r="H118" s="12" t="str">
        <f t="shared" si="7"/>
        <v/>
      </c>
      <c r="I118" s="12" t="str">
        <f t="shared" si="8"/>
        <v/>
      </c>
      <c r="J118" s="13" t="str">
        <f t="shared" si="9"/>
        <v/>
      </c>
      <c r="K118" s="25"/>
    </row>
    <row r="119" spans="1:11" ht="15" customHeight="1" x14ac:dyDescent="0.25">
      <c r="A119" s="15"/>
      <c r="B119" s="28"/>
      <c r="C119" s="13"/>
      <c r="D119" s="13"/>
      <c r="E119" s="13"/>
      <c r="F119" s="25" t="str">
        <f t="shared" ca="1" si="6"/>
        <v/>
      </c>
      <c r="G119" s="25">
        <f t="shared" ca="1" si="10"/>
        <v>43501</v>
      </c>
      <c r="H119" s="12" t="str">
        <f t="shared" si="7"/>
        <v/>
      </c>
      <c r="I119" s="12" t="str">
        <f t="shared" si="8"/>
        <v/>
      </c>
      <c r="J119" s="13" t="str">
        <f t="shared" si="9"/>
        <v/>
      </c>
      <c r="K119" s="25"/>
    </row>
    <row r="120" spans="1:11" ht="15" customHeight="1" x14ac:dyDescent="0.25">
      <c r="A120" s="15"/>
      <c r="B120" s="28"/>
      <c r="C120" s="13"/>
      <c r="D120" s="13"/>
      <c r="E120" s="13"/>
      <c r="F120" s="25" t="str">
        <f t="shared" ca="1" si="6"/>
        <v/>
      </c>
      <c r="G120" s="25">
        <f t="shared" ca="1" si="10"/>
        <v>43501</v>
      </c>
      <c r="H120" s="12" t="str">
        <f t="shared" si="7"/>
        <v/>
      </c>
      <c r="I120" s="12" t="str">
        <f t="shared" si="8"/>
        <v/>
      </c>
      <c r="J120" s="13" t="str">
        <f t="shared" si="9"/>
        <v/>
      </c>
      <c r="K120" s="25"/>
    </row>
    <row r="121" spans="1:11" ht="15" customHeight="1" x14ac:dyDescent="0.25">
      <c r="A121" s="15"/>
      <c r="B121" s="28"/>
      <c r="C121" s="13"/>
      <c r="D121" s="13"/>
      <c r="E121" s="13"/>
      <c r="F121" s="25" t="str">
        <f t="shared" ca="1" si="6"/>
        <v/>
      </c>
      <c r="G121" s="25">
        <f t="shared" ca="1" si="10"/>
        <v>43501</v>
      </c>
      <c r="H121" s="12" t="str">
        <f t="shared" si="7"/>
        <v/>
      </c>
      <c r="I121" s="12" t="str">
        <f t="shared" si="8"/>
        <v/>
      </c>
      <c r="J121" s="13" t="str">
        <f t="shared" si="9"/>
        <v/>
      </c>
      <c r="K121" s="25"/>
    </row>
    <row r="122" spans="1:11" ht="15" customHeight="1" x14ac:dyDescent="0.25">
      <c r="A122" s="15"/>
      <c r="B122" s="28"/>
      <c r="C122" s="13"/>
      <c r="D122" s="13"/>
      <c r="E122" s="13"/>
      <c r="F122" s="25" t="str">
        <f t="shared" ca="1" si="6"/>
        <v/>
      </c>
      <c r="G122" s="25">
        <f t="shared" ca="1" si="10"/>
        <v>43501</v>
      </c>
      <c r="H122" s="12" t="str">
        <f t="shared" si="7"/>
        <v/>
      </c>
      <c r="I122" s="12" t="str">
        <f t="shared" si="8"/>
        <v/>
      </c>
      <c r="J122" s="13" t="str">
        <f t="shared" si="9"/>
        <v/>
      </c>
      <c r="K122" s="25"/>
    </row>
    <row r="123" spans="1:11" ht="15" customHeight="1" x14ac:dyDescent="0.25">
      <c r="A123" s="15"/>
      <c r="B123" s="28"/>
      <c r="C123" s="13"/>
      <c r="D123" s="13"/>
      <c r="E123" s="13"/>
      <c r="F123" s="25" t="str">
        <f t="shared" ca="1" si="6"/>
        <v/>
      </c>
      <c r="G123" s="25">
        <f t="shared" ca="1" si="10"/>
        <v>43501</v>
      </c>
      <c r="H123" s="12" t="str">
        <f t="shared" si="7"/>
        <v/>
      </c>
      <c r="I123" s="12" t="str">
        <f t="shared" si="8"/>
        <v/>
      </c>
      <c r="J123" s="13" t="str">
        <f t="shared" si="9"/>
        <v/>
      </c>
      <c r="K123" s="25"/>
    </row>
    <row r="124" spans="1:11" ht="15" customHeight="1" x14ac:dyDescent="0.25">
      <c r="A124" s="15"/>
      <c r="B124" s="28"/>
      <c r="C124" s="13"/>
      <c r="D124" s="13"/>
      <c r="E124" s="13"/>
      <c r="F124" s="25" t="str">
        <f t="shared" ca="1" si="6"/>
        <v/>
      </c>
      <c r="G124" s="25">
        <f t="shared" ca="1" si="10"/>
        <v>43501</v>
      </c>
      <c r="H124" s="12" t="str">
        <f t="shared" si="7"/>
        <v/>
      </c>
      <c r="I124" s="12" t="str">
        <f t="shared" si="8"/>
        <v/>
      </c>
      <c r="J124" s="13" t="str">
        <f t="shared" si="9"/>
        <v/>
      </c>
      <c r="K124" s="25"/>
    </row>
    <row r="125" spans="1:11" ht="15" customHeight="1" x14ac:dyDescent="0.25">
      <c r="A125" s="15"/>
      <c r="B125" s="28"/>
      <c r="C125" s="13"/>
      <c r="D125" s="13"/>
      <c r="E125" s="13"/>
      <c r="F125" s="25" t="str">
        <f t="shared" ca="1" si="6"/>
        <v/>
      </c>
      <c r="G125" s="25">
        <f t="shared" ca="1" si="10"/>
        <v>43501</v>
      </c>
      <c r="H125" s="12" t="str">
        <f t="shared" si="7"/>
        <v/>
      </c>
      <c r="I125" s="12" t="str">
        <f t="shared" si="8"/>
        <v/>
      </c>
      <c r="J125" s="13" t="str">
        <f t="shared" si="9"/>
        <v/>
      </c>
      <c r="K125" s="25"/>
    </row>
    <row r="126" spans="1:11" ht="15" customHeight="1" x14ac:dyDescent="0.25">
      <c r="A126" s="15"/>
      <c r="B126" s="28"/>
      <c r="C126" s="13"/>
      <c r="D126" s="13"/>
      <c r="E126" s="13"/>
      <c r="F126" s="25" t="str">
        <f t="shared" ca="1" si="6"/>
        <v/>
      </c>
      <c r="G126" s="25">
        <f t="shared" ca="1" si="10"/>
        <v>43501</v>
      </c>
      <c r="H126" s="12" t="str">
        <f t="shared" si="7"/>
        <v/>
      </c>
      <c r="I126" s="12" t="str">
        <f t="shared" si="8"/>
        <v/>
      </c>
      <c r="J126" s="13" t="str">
        <f t="shared" si="9"/>
        <v/>
      </c>
      <c r="K126" s="25"/>
    </row>
    <row r="127" spans="1:11" ht="15" customHeight="1" x14ac:dyDescent="0.25">
      <c r="A127" s="15"/>
      <c r="B127" s="28"/>
      <c r="C127" s="13"/>
      <c r="D127" s="13"/>
      <c r="E127" s="13"/>
      <c r="F127" s="25" t="str">
        <f t="shared" ca="1" si="6"/>
        <v/>
      </c>
      <c r="G127" s="25">
        <f t="shared" ca="1" si="10"/>
        <v>43501</v>
      </c>
      <c r="H127" s="12" t="str">
        <f t="shared" si="7"/>
        <v/>
      </c>
      <c r="I127" s="12" t="str">
        <f t="shared" si="8"/>
        <v/>
      </c>
      <c r="J127" s="13" t="str">
        <f t="shared" si="9"/>
        <v/>
      </c>
      <c r="K127" s="25"/>
    </row>
    <row r="128" spans="1:11" ht="15" customHeight="1" x14ac:dyDescent="0.25">
      <c r="A128" s="15"/>
      <c r="B128" s="28"/>
      <c r="C128" s="13"/>
      <c r="D128" s="13"/>
      <c r="E128" s="13"/>
      <c r="F128" s="25" t="str">
        <f t="shared" ca="1" si="6"/>
        <v/>
      </c>
      <c r="G128" s="25">
        <f t="shared" ca="1" si="10"/>
        <v>43501</v>
      </c>
      <c r="H128" s="12" t="str">
        <f t="shared" si="7"/>
        <v/>
      </c>
      <c r="I128" s="12" t="str">
        <f t="shared" si="8"/>
        <v/>
      </c>
      <c r="J128" s="13" t="str">
        <f t="shared" si="9"/>
        <v/>
      </c>
      <c r="K128" s="25"/>
    </row>
    <row r="129" spans="1:11" ht="15" customHeight="1" x14ac:dyDescent="0.25">
      <c r="A129" s="15"/>
      <c r="B129" s="28"/>
      <c r="C129" s="13"/>
      <c r="D129" s="13"/>
      <c r="E129" s="13"/>
      <c r="F129" s="25" t="str">
        <f t="shared" ca="1" si="6"/>
        <v/>
      </c>
      <c r="G129" s="25">
        <f t="shared" ca="1" si="10"/>
        <v>43501</v>
      </c>
      <c r="H129" s="12" t="str">
        <f t="shared" si="7"/>
        <v/>
      </c>
      <c r="I129" s="12" t="str">
        <f t="shared" si="8"/>
        <v/>
      </c>
      <c r="J129" s="13" t="str">
        <f t="shared" si="9"/>
        <v/>
      </c>
      <c r="K129" s="25"/>
    </row>
    <row r="130" spans="1:11" ht="15" customHeight="1" x14ac:dyDescent="0.25">
      <c r="A130" s="15"/>
      <c r="B130" s="28"/>
      <c r="C130" s="13"/>
      <c r="D130" s="13"/>
      <c r="E130" s="13"/>
      <c r="F130" s="25" t="str">
        <f t="shared" ca="1" si="6"/>
        <v/>
      </c>
      <c r="G130" s="25">
        <f t="shared" ca="1" si="10"/>
        <v>43501</v>
      </c>
      <c r="H130" s="12" t="str">
        <f t="shared" si="7"/>
        <v/>
      </c>
      <c r="I130" s="12" t="str">
        <f t="shared" si="8"/>
        <v/>
      </c>
      <c r="J130" s="13" t="str">
        <f t="shared" si="9"/>
        <v/>
      </c>
      <c r="K130" s="25"/>
    </row>
    <row r="131" spans="1:11" ht="15" customHeight="1" x14ac:dyDescent="0.25">
      <c r="A131" s="15"/>
      <c r="B131" s="28"/>
      <c r="C131" s="13"/>
      <c r="D131" s="13"/>
      <c r="E131" s="13"/>
      <c r="F131" s="25" t="str">
        <f t="shared" ref="F131:F194" ca="1" si="11">IF(A131="","",IF(F131&lt;&gt;"",F131,NOW()))</f>
        <v/>
      </c>
      <c r="G131" s="25">
        <f t="shared" ca="1" si="10"/>
        <v>43501</v>
      </c>
      <c r="H131" s="12" t="str">
        <f t="shared" ref="H131:H194" si="12">IF($A131&lt;&gt;"",IF($G131-$F131&lt;=7,"X",""),"")&amp;IF(K131&lt;&gt;"",IF($G131-$F131&lt;=7,"",""),"")</f>
        <v/>
      </c>
      <c r="I131" s="12" t="str">
        <f t="shared" ref="I131:I194" si="13">IF($A131&lt;&gt;"",IF(AND($G131-$F131&gt;7,$G131-$F131&lt;31),"X",""),"")&amp;IF($K131&lt;&gt;"",IF(AND($G131-$F131&gt;7,$G131-$F131&lt;31),"",""),"")</f>
        <v/>
      </c>
      <c r="J131" s="13" t="str">
        <f t="shared" ref="J131:J194" si="14">IF($A131&lt;&gt;"",IF($G131-$F131&gt;=31,"X",""),"")&amp;IF($K131&lt;&gt;"",IF($G131-$F131&gt;=31,"",""),"")</f>
        <v/>
      </c>
      <c r="K131" s="25"/>
    </row>
    <row r="132" spans="1:11" ht="15" customHeight="1" x14ac:dyDescent="0.25">
      <c r="A132" s="15"/>
      <c r="B132" s="28"/>
      <c r="C132" s="13"/>
      <c r="D132" s="13"/>
      <c r="E132" s="13"/>
      <c r="F132" s="25" t="str">
        <f t="shared" ca="1" si="11"/>
        <v/>
      </c>
      <c r="G132" s="25">
        <f t="shared" ca="1" si="10"/>
        <v>43501</v>
      </c>
      <c r="H132" s="12" t="str">
        <f t="shared" si="12"/>
        <v/>
      </c>
      <c r="I132" s="12" t="str">
        <f t="shared" si="13"/>
        <v/>
      </c>
      <c r="J132" s="13" t="str">
        <f t="shared" si="14"/>
        <v/>
      </c>
      <c r="K132" s="25"/>
    </row>
    <row r="133" spans="1:11" ht="15" customHeight="1" x14ac:dyDescent="0.25">
      <c r="A133" s="15"/>
      <c r="B133" s="28"/>
      <c r="C133" s="13"/>
      <c r="D133" s="13"/>
      <c r="E133" s="13"/>
      <c r="F133" s="25" t="str">
        <f t="shared" ca="1" si="11"/>
        <v/>
      </c>
      <c r="G133" s="25">
        <f t="shared" ca="1" si="10"/>
        <v>43501</v>
      </c>
      <c r="H133" s="12" t="str">
        <f t="shared" si="12"/>
        <v/>
      </c>
      <c r="I133" s="12" t="str">
        <f t="shared" si="13"/>
        <v/>
      </c>
      <c r="J133" s="13" t="str">
        <f t="shared" si="14"/>
        <v/>
      </c>
      <c r="K133" s="25"/>
    </row>
    <row r="134" spans="1:11" ht="15" customHeight="1" x14ac:dyDescent="0.25">
      <c r="A134" s="15"/>
      <c r="B134" s="28"/>
      <c r="C134" s="13"/>
      <c r="D134" s="13"/>
      <c r="E134" s="13"/>
      <c r="F134" s="25" t="str">
        <f t="shared" ca="1" si="11"/>
        <v/>
      </c>
      <c r="G134" s="25">
        <f t="shared" ca="1" si="10"/>
        <v>43501</v>
      </c>
      <c r="H134" s="12" t="str">
        <f t="shared" si="12"/>
        <v/>
      </c>
      <c r="I134" s="12" t="str">
        <f t="shared" si="13"/>
        <v/>
      </c>
      <c r="J134" s="13" t="str">
        <f t="shared" si="14"/>
        <v/>
      </c>
      <c r="K134" s="25"/>
    </row>
    <row r="135" spans="1:11" ht="15" customHeight="1" x14ac:dyDescent="0.25">
      <c r="A135" s="15"/>
      <c r="B135" s="28"/>
      <c r="C135" s="13"/>
      <c r="D135" s="13"/>
      <c r="E135" s="13"/>
      <c r="F135" s="25" t="str">
        <f t="shared" ca="1" si="11"/>
        <v/>
      </c>
      <c r="G135" s="25">
        <f t="shared" ca="1" si="10"/>
        <v>43501</v>
      </c>
      <c r="H135" s="12" t="str">
        <f t="shared" si="12"/>
        <v/>
      </c>
      <c r="I135" s="12" t="str">
        <f t="shared" si="13"/>
        <v/>
      </c>
      <c r="J135" s="13" t="str">
        <f t="shared" si="14"/>
        <v/>
      </c>
      <c r="K135" s="25"/>
    </row>
    <row r="136" spans="1:11" ht="15" customHeight="1" x14ac:dyDescent="0.25">
      <c r="A136" s="15"/>
      <c r="B136" s="28"/>
      <c r="C136" s="13"/>
      <c r="D136" s="13"/>
      <c r="E136" s="13"/>
      <c r="F136" s="25" t="str">
        <f t="shared" ca="1" si="11"/>
        <v/>
      </c>
      <c r="G136" s="25">
        <f t="shared" ref="G136:G199" ca="1" si="15">TODAY()</f>
        <v>43501</v>
      </c>
      <c r="H136" s="12" t="str">
        <f t="shared" si="12"/>
        <v/>
      </c>
      <c r="I136" s="12" t="str">
        <f t="shared" si="13"/>
        <v/>
      </c>
      <c r="J136" s="13" t="str">
        <f t="shared" si="14"/>
        <v/>
      </c>
      <c r="K136" s="25"/>
    </row>
    <row r="137" spans="1:11" ht="15" customHeight="1" x14ac:dyDescent="0.25">
      <c r="A137" s="15"/>
      <c r="B137" s="28"/>
      <c r="C137" s="13"/>
      <c r="D137" s="13"/>
      <c r="E137" s="13"/>
      <c r="F137" s="25" t="str">
        <f t="shared" ca="1" si="11"/>
        <v/>
      </c>
      <c r="G137" s="25">
        <f t="shared" ca="1" si="15"/>
        <v>43501</v>
      </c>
      <c r="H137" s="12" t="str">
        <f t="shared" si="12"/>
        <v/>
      </c>
      <c r="I137" s="12" t="str">
        <f t="shared" si="13"/>
        <v/>
      </c>
      <c r="J137" s="13" t="str">
        <f t="shared" si="14"/>
        <v/>
      </c>
      <c r="K137" s="25"/>
    </row>
    <row r="138" spans="1:11" ht="15" customHeight="1" x14ac:dyDescent="0.25">
      <c r="A138" s="15"/>
      <c r="B138" s="28"/>
      <c r="C138" s="13"/>
      <c r="D138" s="13"/>
      <c r="E138" s="13"/>
      <c r="F138" s="25" t="str">
        <f t="shared" ca="1" si="11"/>
        <v/>
      </c>
      <c r="G138" s="25">
        <f t="shared" ca="1" si="15"/>
        <v>43501</v>
      </c>
      <c r="H138" s="12" t="str">
        <f t="shared" si="12"/>
        <v/>
      </c>
      <c r="I138" s="12" t="str">
        <f t="shared" si="13"/>
        <v/>
      </c>
      <c r="J138" s="13" t="str">
        <f t="shared" si="14"/>
        <v/>
      </c>
      <c r="K138" s="25"/>
    </row>
    <row r="139" spans="1:11" ht="15" customHeight="1" x14ac:dyDescent="0.25">
      <c r="A139" s="15"/>
      <c r="B139" s="28"/>
      <c r="C139" s="13"/>
      <c r="D139" s="13"/>
      <c r="E139" s="13"/>
      <c r="F139" s="25" t="str">
        <f t="shared" ca="1" si="11"/>
        <v/>
      </c>
      <c r="G139" s="25">
        <f t="shared" ca="1" si="15"/>
        <v>43501</v>
      </c>
      <c r="H139" s="12" t="str">
        <f t="shared" si="12"/>
        <v/>
      </c>
      <c r="I139" s="12" t="str">
        <f t="shared" si="13"/>
        <v/>
      </c>
      <c r="J139" s="13" t="str">
        <f t="shared" si="14"/>
        <v/>
      </c>
      <c r="K139" s="25"/>
    </row>
    <row r="140" spans="1:11" ht="15" customHeight="1" x14ac:dyDescent="0.25">
      <c r="A140" s="15"/>
      <c r="B140" s="28"/>
      <c r="C140" s="13"/>
      <c r="D140" s="13"/>
      <c r="E140" s="13"/>
      <c r="F140" s="25" t="str">
        <f t="shared" ca="1" si="11"/>
        <v/>
      </c>
      <c r="G140" s="25">
        <f t="shared" ca="1" si="15"/>
        <v>43501</v>
      </c>
      <c r="H140" s="12" t="str">
        <f t="shared" si="12"/>
        <v/>
      </c>
      <c r="I140" s="12" t="str">
        <f t="shared" si="13"/>
        <v/>
      </c>
      <c r="J140" s="13" t="str">
        <f t="shared" si="14"/>
        <v/>
      </c>
      <c r="K140" s="25"/>
    </row>
    <row r="141" spans="1:11" ht="15" customHeight="1" x14ac:dyDescent="0.25">
      <c r="A141" s="15"/>
      <c r="B141" s="28"/>
      <c r="C141" s="13"/>
      <c r="D141" s="13"/>
      <c r="E141" s="13"/>
      <c r="F141" s="25" t="str">
        <f t="shared" ca="1" si="11"/>
        <v/>
      </c>
      <c r="G141" s="25">
        <f t="shared" ca="1" si="15"/>
        <v>43501</v>
      </c>
      <c r="H141" s="12" t="str">
        <f t="shared" si="12"/>
        <v/>
      </c>
      <c r="I141" s="12" t="str">
        <f t="shared" si="13"/>
        <v/>
      </c>
      <c r="J141" s="13" t="str">
        <f t="shared" si="14"/>
        <v/>
      </c>
      <c r="K141" s="25"/>
    </row>
    <row r="142" spans="1:11" ht="15" customHeight="1" x14ac:dyDescent="0.25">
      <c r="A142" s="15"/>
      <c r="B142" s="28"/>
      <c r="C142" s="13"/>
      <c r="D142" s="13"/>
      <c r="E142" s="13"/>
      <c r="F142" s="25" t="str">
        <f t="shared" ca="1" si="11"/>
        <v/>
      </c>
      <c r="G142" s="25">
        <f t="shared" ca="1" si="15"/>
        <v>43501</v>
      </c>
      <c r="H142" s="12" t="str">
        <f t="shared" si="12"/>
        <v/>
      </c>
      <c r="I142" s="12" t="str">
        <f t="shared" si="13"/>
        <v/>
      </c>
      <c r="J142" s="13" t="str">
        <f t="shared" si="14"/>
        <v/>
      </c>
      <c r="K142" s="25"/>
    </row>
    <row r="143" spans="1:11" ht="15" customHeight="1" x14ac:dyDescent="0.25">
      <c r="A143" s="15"/>
      <c r="B143" s="28"/>
      <c r="C143" s="13"/>
      <c r="D143" s="13"/>
      <c r="E143" s="13"/>
      <c r="F143" s="25" t="str">
        <f t="shared" ca="1" si="11"/>
        <v/>
      </c>
      <c r="G143" s="25">
        <f t="shared" ca="1" si="15"/>
        <v>43501</v>
      </c>
      <c r="H143" s="12" t="str">
        <f t="shared" si="12"/>
        <v/>
      </c>
      <c r="I143" s="12" t="str">
        <f t="shared" si="13"/>
        <v/>
      </c>
      <c r="J143" s="13" t="str">
        <f t="shared" si="14"/>
        <v/>
      </c>
      <c r="K143" s="25"/>
    </row>
    <row r="144" spans="1:11" ht="15" customHeight="1" x14ac:dyDescent="0.25">
      <c r="A144" s="15"/>
      <c r="B144" s="28"/>
      <c r="C144" s="13"/>
      <c r="D144" s="13"/>
      <c r="E144" s="13"/>
      <c r="F144" s="25" t="str">
        <f t="shared" ca="1" si="11"/>
        <v/>
      </c>
      <c r="G144" s="25">
        <f t="shared" ca="1" si="15"/>
        <v>43501</v>
      </c>
      <c r="H144" s="12" t="str">
        <f t="shared" si="12"/>
        <v/>
      </c>
      <c r="I144" s="12" t="str">
        <f t="shared" si="13"/>
        <v/>
      </c>
      <c r="J144" s="13" t="str">
        <f t="shared" si="14"/>
        <v/>
      </c>
      <c r="K144" s="25"/>
    </row>
    <row r="145" spans="1:11" ht="15" customHeight="1" x14ac:dyDescent="0.25">
      <c r="A145" s="15"/>
      <c r="B145" s="28"/>
      <c r="C145" s="13"/>
      <c r="D145" s="13"/>
      <c r="E145" s="13"/>
      <c r="F145" s="25" t="str">
        <f t="shared" ca="1" si="11"/>
        <v/>
      </c>
      <c r="G145" s="25">
        <f t="shared" ca="1" si="15"/>
        <v>43501</v>
      </c>
      <c r="H145" s="12" t="str">
        <f t="shared" si="12"/>
        <v/>
      </c>
      <c r="I145" s="12" t="str">
        <f t="shared" si="13"/>
        <v/>
      </c>
      <c r="J145" s="13" t="str">
        <f t="shared" si="14"/>
        <v/>
      </c>
      <c r="K145" s="25"/>
    </row>
    <row r="146" spans="1:11" ht="15" customHeight="1" x14ac:dyDescent="0.25">
      <c r="A146" s="15"/>
      <c r="B146" s="28"/>
      <c r="C146" s="13"/>
      <c r="D146" s="13"/>
      <c r="E146" s="13"/>
      <c r="F146" s="25" t="str">
        <f t="shared" ca="1" si="11"/>
        <v/>
      </c>
      <c r="G146" s="25">
        <f t="shared" ca="1" si="15"/>
        <v>43501</v>
      </c>
      <c r="H146" s="12" t="str">
        <f t="shared" si="12"/>
        <v/>
      </c>
      <c r="I146" s="12" t="str">
        <f t="shared" si="13"/>
        <v/>
      </c>
      <c r="J146" s="13" t="str">
        <f t="shared" si="14"/>
        <v/>
      </c>
      <c r="K146" s="25"/>
    </row>
    <row r="147" spans="1:11" ht="15" customHeight="1" x14ac:dyDescent="0.25">
      <c r="A147" s="15"/>
      <c r="B147" s="28"/>
      <c r="C147" s="13"/>
      <c r="D147" s="13"/>
      <c r="E147" s="13"/>
      <c r="F147" s="25" t="str">
        <f t="shared" ca="1" si="11"/>
        <v/>
      </c>
      <c r="G147" s="25">
        <f t="shared" ca="1" si="15"/>
        <v>43501</v>
      </c>
      <c r="H147" s="12" t="str">
        <f t="shared" si="12"/>
        <v/>
      </c>
      <c r="I147" s="12" t="str">
        <f t="shared" si="13"/>
        <v/>
      </c>
      <c r="J147" s="13" t="str">
        <f t="shared" si="14"/>
        <v/>
      </c>
      <c r="K147" s="25"/>
    </row>
    <row r="148" spans="1:11" ht="15" customHeight="1" x14ac:dyDescent="0.25">
      <c r="A148" s="15"/>
      <c r="B148" s="28"/>
      <c r="C148" s="13"/>
      <c r="D148" s="13"/>
      <c r="E148" s="13"/>
      <c r="F148" s="25" t="str">
        <f t="shared" ca="1" si="11"/>
        <v/>
      </c>
      <c r="G148" s="25">
        <f t="shared" ca="1" si="15"/>
        <v>43501</v>
      </c>
      <c r="H148" s="12" t="str">
        <f t="shared" si="12"/>
        <v/>
      </c>
      <c r="I148" s="12" t="str">
        <f t="shared" si="13"/>
        <v/>
      </c>
      <c r="J148" s="13" t="str">
        <f t="shared" si="14"/>
        <v/>
      </c>
      <c r="K148" s="25"/>
    </row>
    <row r="149" spans="1:11" ht="15" customHeight="1" x14ac:dyDescent="0.25">
      <c r="A149" s="15"/>
      <c r="B149" s="28"/>
      <c r="C149" s="13"/>
      <c r="D149" s="13"/>
      <c r="E149" s="13"/>
      <c r="F149" s="25" t="str">
        <f t="shared" ca="1" si="11"/>
        <v/>
      </c>
      <c r="G149" s="25">
        <f t="shared" ca="1" si="15"/>
        <v>43501</v>
      </c>
      <c r="H149" s="12" t="str">
        <f t="shared" si="12"/>
        <v/>
      </c>
      <c r="I149" s="12" t="str">
        <f t="shared" si="13"/>
        <v/>
      </c>
      <c r="J149" s="13" t="str">
        <f t="shared" si="14"/>
        <v/>
      </c>
      <c r="K149" s="25"/>
    </row>
    <row r="150" spans="1:11" ht="15" customHeight="1" x14ac:dyDescent="0.25">
      <c r="A150" s="15"/>
      <c r="B150" s="28"/>
      <c r="C150" s="13"/>
      <c r="D150" s="13"/>
      <c r="E150" s="13"/>
      <c r="F150" s="25" t="str">
        <f t="shared" ca="1" si="11"/>
        <v/>
      </c>
      <c r="G150" s="25">
        <f t="shared" ca="1" si="15"/>
        <v>43501</v>
      </c>
      <c r="H150" s="12" t="str">
        <f t="shared" si="12"/>
        <v/>
      </c>
      <c r="I150" s="12" t="str">
        <f t="shared" si="13"/>
        <v/>
      </c>
      <c r="J150" s="13" t="str">
        <f t="shared" si="14"/>
        <v/>
      </c>
      <c r="K150" s="25"/>
    </row>
    <row r="151" spans="1:11" ht="15" customHeight="1" x14ac:dyDescent="0.25">
      <c r="A151" s="15"/>
      <c r="B151" s="28"/>
      <c r="C151" s="13"/>
      <c r="D151" s="13"/>
      <c r="E151" s="13"/>
      <c r="F151" s="25" t="str">
        <f t="shared" ca="1" si="11"/>
        <v/>
      </c>
      <c r="G151" s="25">
        <f t="shared" ca="1" si="15"/>
        <v>43501</v>
      </c>
      <c r="H151" s="12" t="str">
        <f t="shared" si="12"/>
        <v/>
      </c>
      <c r="I151" s="12" t="str">
        <f t="shared" si="13"/>
        <v/>
      </c>
      <c r="J151" s="13" t="str">
        <f t="shared" si="14"/>
        <v/>
      </c>
      <c r="K151" s="25"/>
    </row>
    <row r="152" spans="1:11" ht="15" customHeight="1" x14ac:dyDescent="0.25">
      <c r="A152" s="15"/>
      <c r="B152" s="28"/>
      <c r="C152" s="13"/>
      <c r="D152" s="13"/>
      <c r="E152" s="13"/>
      <c r="F152" s="25" t="str">
        <f t="shared" ca="1" si="11"/>
        <v/>
      </c>
      <c r="G152" s="25">
        <f t="shared" ca="1" si="15"/>
        <v>43501</v>
      </c>
      <c r="H152" s="12" t="str">
        <f t="shared" si="12"/>
        <v/>
      </c>
      <c r="I152" s="12" t="str">
        <f t="shared" si="13"/>
        <v/>
      </c>
      <c r="J152" s="13" t="str">
        <f t="shared" si="14"/>
        <v/>
      </c>
      <c r="K152" s="25"/>
    </row>
    <row r="153" spans="1:11" ht="15" customHeight="1" x14ac:dyDescent="0.25">
      <c r="A153" s="15"/>
      <c r="B153" s="28"/>
      <c r="C153" s="13"/>
      <c r="D153" s="13"/>
      <c r="E153" s="13"/>
      <c r="F153" s="25" t="str">
        <f t="shared" ca="1" si="11"/>
        <v/>
      </c>
      <c r="G153" s="25">
        <f t="shared" ca="1" si="15"/>
        <v>43501</v>
      </c>
      <c r="H153" s="12" t="str">
        <f t="shared" si="12"/>
        <v/>
      </c>
      <c r="I153" s="12" t="str">
        <f t="shared" si="13"/>
        <v/>
      </c>
      <c r="J153" s="13" t="str">
        <f t="shared" si="14"/>
        <v/>
      </c>
      <c r="K153" s="25"/>
    </row>
    <row r="154" spans="1:11" ht="15" customHeight="1" x14ac:dyDescent="0.25">
      <c r="A154" s="15"/>
      <c r="B154" s="28"/>
      <c r="C154" s="13"/>
      <c r="D154" s="13"/>
      <c r="E154" s="13"/>
      <c r="F154" s="25" t="str">
        <f t="shared" ca="1" si="11"/>
        <v/>
      </c>
      <c r="G154" s="25">
        <f t="shared" ca="1" si="15"/>
        <v>43501</v>
      </c>
      <c r="H154" s="12" t="str">
        <f t="shared" si="12"/>
        <v/>
      </c>
      <c r="I154" s="12" t="str">
        <f t="shared" si="13"/>
        <v/>
      </c>
      <c r="J154" s="13" t="str">
        <f t="shared" si="14"/>
        <v/>
      </c>
      <c r="K154" s="25"/>
    </row>
    <row r="155" spans="1:11" ht="15" customHeight="1" x14ac:dyDescent="0.25">
      <c r="A155" s="15"/>
      <c r="B155" s="28"/>
      <c r="C155" s="13"/>
      <c r="D155" s="13"/>
      <c r="E155" s="13"/>
      <c r="F155" s="25" t="str">
        <f t="shared" ca="1" si="11"/>
        <v/>
      </c>
      <c r="G155" s="25">
        <f t="shared" ca="1" si="15"/>
        <v>43501</v>
      </c>
      <c r="H155" s="12" t="str">
        <f t="shared" si="12"/>
        <v/>
      </c>
      <c r="I155" s="12" t="str">
        <f t="shared" si="13"/>
        <v/>
      </c>
      <c r="J155" s="13" t="str">
        <f t="shared" si="14"/>
        <v/>
      </c>
      <c r="K155" s="25"/>
    </row>
    <row r="156" spans="1:11" ht="15" customHeight="1" x14ac:dyDescent="0.25">
      <c r="A156" s="15"/>
      <c r="B156" s="28"/>
      <c r="C156" s="13"/>
      <c r="D156" s="13"/>
      <c r="E156" s="13"/>
      <c r="F156" s="25" t="str">
        <f t="shared" ca="1" si="11"/>
        <v/>
      </c>
      <c r="G156" s="25">
        <f t="shared" ca="1" si="15"/>
        <v>43501</v>
      </c>
      <c r="H156" s="12" t="str">
        <f t="shared" si="12"/>
        <v/>
      </c>
      <c r="I156" s="12" t="str">
        <f t="shared" si="13"/>
        <v/>
      </c>
      <c r="J156" s="13" t="str">
        <f t="shared" si="14"/>
        <v/>
      </c>
      <c r="K156" s="25"/>
    </row>
    <row r="157" spans="1:11" ht="15" customHeight="1" x14ac:dyDescent="0.25">
      <c r="A157" s="15"/>
      <c r="B157" s="28"/>
      <c r="C157" s="13"/>
      <c r="D157" s="13"/>
      <c r="E157" s="13"/>
      <c r="F157" s="25" t="str">
        <f t="shared" ca="1" si="11"/>
        <v/>
      </c>
      <c r="G157" s="25">
        <f t="shared" ca="1" si="15"/>
        <v>43501</v>
      </c>
      <c r="H157" s="12" t="str">
        <f t="shared" si="12"/>
        <v/>
      </c>
      <c r="I157" s="12" t="str">
        <f t="shared" si="13"/>
        <v/>
      </c>
      <c r="J157" s="13" t="str">
        <f t="shared" si="14"/>
        <v/>
      </c>
      <c r="K157" s="25"/>
    </row>
    <row r="158" spans="1:11" ht="15" customHeight="1" x14ac:dyDescent="0.25">
      <c r="A158" s="15"/>
      <c r="B158" s="28"/>
      <c r="C158" s="13"/>
      <c r="D158" s="13"/>
      <c r="E158" s="13"/>
      <c r="F158" s="25" t="str">
        <f t="shared" ca="1" si="11"/>
        <v/>
      </c>
      <c r="G158" s="25">
        <f t="shared" ca="1" si="15"/>
        <v>43501</v>
      </c>
      <c r="H158" s="12" t="str">
        <f t="shared" si="12"/>
        <v/>
      </c>
      <c r="I158" s="12" t="str">
        <f t="shared" si="13"/>
        <v/>
      </c>
      <c r="J158" s="13" t="str">
        <f t="shared" si="14"/>
        <v/>
      </c>
      <c r="K158" s="25"/>
    </row>
    <row r="159" spans="1:11" ht="15" customHeight="1" x14ac:dyDescent="0.25">
      <c r="A159" s="15"/>
      <c r="B159" s="28"/>
      <c r="C159" s="13"/>
      <c r="D159" s="13"/>
      <c r="E159" s="13"/>
      <c r="F159" s="25" t="str">
        <f t="shared" ca="1" si="11"/>
        <v/>
      </c>
      <c r="G159" s="25">
        <f t="shared" ca="1" si="15"/>
        <v>43501</v>
      </c>
      <c r="H159" s="12" t="str">
        <f t="shared" si="12"/>
        <v/>
      </c>
      <c r="I159" s="12" t="str">
        <f t="shared" si="13"/>
        <v/>
      </c>
      <c r="J159" s="13" t="str">
        <f t="shared" si="14"/>
        <v/>
      </c>
      <c r="K159" s="25"/>
    </row>
    <row r="160" spans="1:11" ht="15" customHeight="1" x14ac:dyDescent="0.25">
      <c r="A160" s="15"/>
      <c r="B160" s="28"/>
      <c r="C160" s="13"/>
      <c r="D160" s="13"/>
      <c r="E160" s="13"/>
      <c r="F160" s="25" t="str">
        <f t="shared" ca="1" si="11"/>
        <v/>
      </c>
      <c r="G160" s="25">
        <f t="shared" ca="1" si="15"/>
        <v>43501</v>
      </c>
      <c r="H160" s="12" t="str">
        <f t="shared" si="12"/>
        <v/>
      </c>
      <c r="I160" s="12" t="str">
        <f t="shared" si="13"/>
        <v/>
      </c>
      <c r="J160" s="13" t="str">
        <f t="shared" si="14"/>
        <v/>
      </c>
      <c r="K160" s="25"/>
    </row>
    <row r="161" spans="1:11" ht="15" customHeight="1" x14ac:dyDescent="0.25">
      <c r="A161" s="15"/>
      <c r="B161" s="28"/>
      <c r="C161" s="13"/>
      <c r="D161" s="13"/>
      <c r="E161" s="13"/>
      <c r="F161" s="25" t="str">
        <f t="shared" ca="1" si="11"/>
        <v/>
      </c>
      <c r="G161" s="25">
        <f t="shared" ca="1" si="15"/>
        <v>43501</v>
      </c>
      <c r="H161" s="12" t="str">
        <f t="shared" si="12"/>
        <v/>
      </c>
      <c r="I161" s="12" t="str">
        <f t="shared" si="13"/>
        <v/>
      </c>
      <c r="J161" s="13" t="str">
        <f t="shared" si="14"/>
        <v/>
      </c>
      <c r="K161" s="25"/>
    </row>
    <row r="162" spans="1:11" ht="15" customHeight="1" x14ac:dyDescent="0.25">
      <c r="A162" s="15"/>
      <c r="B162" s="28"/>
      <c r="C162" s="13"/>
      <c r="D162" s="13"/>
      <c r="E162" s="13"/>
      <c r="F162" s="25" t="str">
        <f t="shared" ca="1" si="11"/>
        <v/>
      </c>
      <c r="G162" s="25">
        <f t="shared" ca="1" si="15"/>
        <v>43501</v>
      </c>
      <c r="H162" s="12" t="str">
        <f t="shared" si="12"/>
        <v/>
      </c>
      <c r="I162" s="12" t="str">
        <f t="shared" si="13"/>
        <v/>
      </c>
      <c r="J162" s="13" t="str">
        <f t="shared" si="14"/>
        <v/>
      </c>
      <c r="K162" s="25"/>
    </row>
    <row r="163" spans="1:11" ht="15" customHeight="1" x14ac:dyDescent="0.25">
      <c r="A163" s="15"/>
      <c r="B163" s="28"/>
      <c r="C163" s="13"/>
      <c r="D163" s="13"/>
      <c r="E163" s="13"/>
      <c r="F163" s="25" t="str">
        <f t="shared" ca="1" si="11"/>
        <v/>
      </c>
      <c r="G163" s="25">
        <f t="shared" ca="1" si="15"/>
        <v>43501</v>
      </c>
      <c r="H163" s="12" t="str">
        <f t="shared" si="12"/>
        <v/>
      </c>
      <c r="I163" s="12" t="str">
        <f t="shared" si="13"/>
        <v/>
      </c>
      <c r="J163" s="13" t="str">
        <f t="shared" si="14"/>
        <v/>
      </c>
      <c r="K163" s="25"/>
    </row>
    <row r="164" spans="1:11" ht="15" customHeight="1" x14ac:dyDescent="0.25">
      <c r="A164" s="15"/>
      <c r="B164" s="28"/>
      <c r="C164" s="13"/>
      <c r="D164" s="13"/>
      <c r="E164" s="13"/>
      <c r="F164" s="25" t="str">
        <f t="shared" ca="1" si="11"/>
        <v/>
      </c>
      <c r="G164" s="25">
        <f t="shared" ca="1" si="15"/>
        <v>43501</v>
      </c>
      <c r="H164" s="12" t="str">
        <f t="shared" si="12"/>
        <v/>
      </c>
      <c r="I164" s="12" t="str">
        <f t="shared" si="13"/>
        <v/>
      </c>
      <c r="J164" s="13" t="str">
        <f t="shared" si="14"/>
        <v/>
      </c>
      <c r="K164" s="25"/>
    </row>
    <row r="165" spans="1:11" ht="15" customHeight="1" x14ac:dyDescent="0.25">
      <c r="A165" s="15"/>
      <c r="B165" s="28"/>
      <c r="C165" s="13"/>
      <c r="D165" s="13"/>
      <c r="E165" s="13"/>
      <c r="F165" s="25" t="str">
        <f t="shared" ca="1" si="11"/>
        <v/>
      </c>
      <c r="G165" s="25">
        <f t="shared" ca="1" si="15"/>
        <v>43501</v>
      </c>
      <c r="H165" s="12" t="str">
        <f t="shared" si="12"/>
        <v/>
      </c>
      <c r="I165" s="12" t="str">
        <f t="shared" si="13"/>
        <v/>
      </c>
      <c r="J165" s="13" t="str">
        <f t="shared" si="14"/>
        <v/>
      </c>
      <c r="K165" s="25"/>
    </row>
    <row r="166" spans="1:11" ht="15" customHeight="1" x14ac:dyDescent="0.25">
      <c r="A166" s="15"/>
      <c r="B166" s="28"/>
      <c r="C166" s="13"/>
      <c r="D166" s="13"/>
      <c r="E166" s="13"/>
      <c r="F166" s="25" t="str">
        <f t="shared" ca="1" si="11"/>
        <v/>
      </c>
      <c r="G166" s="25">
        <f t="shared" ca="1" si="15"/>
        <v>43501</v>
      </c>
      <c r="H166" s="12" t="str">
        <f t="shared" si="12"/>
        <v/>
      </c>
      <c r="I166" s="12" t="str">
        <f t="shared" si="13"/>
        <v/>
      </c>
      <c r="J166" s="13" t="str">
        <f t="shared" si="14"/>
        <v/>
      </c>
      <c r="K166" s="25"/>
    </row>
    <row r="167" spans="1:11" ht="15" customHeight="1" x14ac:dyDescent="0.25">
      <c r="A167" s="15"/>
      <c r="B167" s="28"/>
      <c r="C167" s="13"/>
      <c r="D167" s="13"/>
      <c r="E167" s="13"/>
      <c r="F167" s="25" t="str">
        <f t="shared" ca="1" si="11"/>
        <v/>
      </c>
      <c r="G167" s="25">
        <f t="shared" ca="1" si="15"/>
        <v>43501</v>
      </c>
      <c r="H167" s="12" t="str">
        <f t="shared" si="12"/>
        <v/>
      </c>
      <c r="I167" s="12" t="str">
        <f t="shared" si="13"/>
        <v/>
      </c>
      <c r="J167" s="13" t="str">
        <f t="shared" si="14"/>
        <v/>
      </c>
      <c r="K167" s="25"/>
    </row>
    <row r="168" spans="1:11" ht="15" customHeight="1" x14ac:dyDescent="0.25">
      <c r="A168" s="15"/>
      <c r="B168" s="28"/>
      <c r="C168" s="13"/>
      <c r="D168" s="13"/>
      <c r="E168" s="13"/>
      <c r="F168" s="25" t="str">
        <f t="shared" ca="1" si="11"/>
        <v/>
      </c>
      <c r="G168" s="25">
        <f t="shared" ca="1" si="15"/>
        <v>43501</v>
      </c>
      <c r="H168" s="12" t="str">
        <f t="shared" si="12"/>
        <v/>
      </c>
      <c r="I168" s="12" t="str">
        <f t="shared" si="13"/>
        <v/>
      </c>
      <c r="J168" s="13" t="str">
        <f t="shared" si="14"/>
        <v/>
      </c>
      <c r="K168" s="25"/>
    </row>
    <row r="169" spans="1:11" ht="15" customHeight="1" x14ac:dyDescent="0.25">
      <c r="A169" s="15"/>
      <c r="B169" s="28"/>
      <c r="C169" s="13"/>
      <c r="D169" s="13"/>
      <c r="E169" s="13"/>
      <c r="F169" s="25" t="str">
        <f t="shared" ca="1" si="11"/>
        <v/>
      </c>
      <c r="G169" s="25">
        <f t="shared" ca="1" si="15"/>
        <v>43501</v>
      </c>
      <c r="H169" s="12" t="str">
        <f t="shared" si="12"/>
        <v/>
      </c>
      <c r="I169" s="12" t="str">
        <f t="shared" si="13"/>
        <v/>
      </c>
      <c r="J169" s="13" t="str">
        <f t="shared" si="14"/>
        <v/>
      </c>
      <c r="K169" s="25"/>
    </row>
    <row r="170" spans="1:11" ht="15" customHeight="1" x14ac:dyDescent="0.25">
      <c r="A170" s="15"/>
      <c r="B170" s="28"/>
      <c r="C170" s="13"/>
      <c r="D170" s="13"/>
      <c r="E170" s="13"/>
      <c r="F170" s="25" t="str">
        <f t="shared" ca="1" si="11"/>
        <v/>
      </c>
      <c r="G170" s="25">
        <f t="shared" ca="1" si="15"/>
        <v>43501</v>
      </c>
      <c r="H170" s="12" t="str">
        <f t="shared" si="12"/>
        <v/>
      </c>
      <c r="I170" s="12" t="str">
        <f t="shared" si="13"/>
        <v/>
      </c>
      <c r="J170" s="13" t="str">
        <f t="shared" si="14"/>
        <v/>
      </c>
      <c r="K170" s="25"/>
    </row>
    <row r="171" spans="1:11" ht="15" customHeight="1" x14ac:dyDescent="0.25">
      <c r="A171" s="15"/>
      <c r="B171" s="28"/>
      <c r="C171" s="13"/>
      <c r="D171" s="13"/>
      <c r="E171" s="13"/>
      <c r="F171" s="25" t="str">
        <f t="shared" ca="1" si="11"/>
        <v/>
      </c>
      <c r="G171" s="25">
        <f t="shared" ca="1" si="15"/>
        <v>43501</v>
      </c>
      <c r="H171" s="12" t="str">
        <f t="shared" si="12"/>
        <v/>
      </c>
      <c r="I171" s="12" t="str">
        <f t="shared" si="13"/>
        <v/>
      </c>
      <c r="J171" s="13" t="str">
        <f t="shared" si="14"/>
        <v/>
      </c>
      <c r="K171" s="25"/>
    </row>
    <row r="172" spans="1:11" ht="15" customHeight="1" x14ac:dyDescent="0.25">
      <c r="A172" s="15"/>
      <c r="B172" s="28"/>
      <c r="C172" s="13"/>
      <c r="D172" s="13"/>
      <c r="E172" s="13"/>
      <c r="F172" s="25" t="str">
        <f t="shared" ca="1" si="11"/>
        <v/>
      </c>
      <c r="G172" s="25">
        <f t="shared" ca="1" si="15"/>
        <v>43501</v>
      </c>
      <c r="H172" s="12" t="str">
        <f t="shared" si="12"/>
        <v/>
      </c>
      <c r="I172" s="12" t="str">
        <f t="shared" si="13"/>
        <v/>
      </c>
      <c r="J172" s="13" t="str">
        <f t="shared" si="14"/>
        <v/>
      </c>
      <c r="K172" s="25"/>
    </row>
    <row r="173" spans="1:11" ht="15" customHeight="1" x14ac:dyDescent="0.25">
      <c r="A173" s="15"/>
      <c r="B173" s="28"/>
      <c r="C173" s="13"/>
      <c r="D173" s="13"/>
      <c r="E173" s="13"/>
      <c r="F173" s="25" t="str">
        <f t="shared" ca="1" si="11"/>
        <v/>
      </c>
      <c r="G173" s="25">
        <f t="shared" ca="1" si="15"/>
        <v>43501</v>
      </c>
      <c r="H173" s="12" t="str">
        <f t="shared" si="12"/>
        <v/>
      </c>
      <c r="I173" s="12" t="str">
        <f t="shared" si="13"/>
        <v/>
      </c>
      <c r="J173" s="13" t="str">
        <f t="shared" si="14"/>
        <v/>
      </c>
      <c r="K173" s="25"/>
    </row>
    <row r="174" spans="1:11" ht="15" customHeight="1" x14ac:dyDescent="0.25">
      <c r="A174" s="15"/>
      <c r="B174" s="28"/>
      <c r="C174" s="13"/>
      <c r="D174" s="13"/>
      <c r="E174" s="13"/>
      <c r="F174" s="25" t="str">
        <f t="shared" ca="1" si="11"/>
        <v/>
      </c>
      <c r="G174" s="25">
        <f t="shared" ca="1" si="15"/>
        <v>43501</v>
      </c>
      <c r="H174" s="12" t="str">
        <f t="shared" si="12"/>
        <v/>
      </c>
      <c r="I174" s="12" t="str">
        <f t="shared" si="13"/>
        <v/>
      </c>
      <c r="J174" s="13" t="str">
        <f t="shared" si="14"/>
        <v/>
      </c>
      <c r="K174" s="25"/>
    </row>
    <row r="175" spans="1:11" ht="15" customHeight="1" x14ac:dyDescent="0.25">
      <c r="A175" s="15"/>
      <c r="B175" s="28"/>
      <c r="C175" s="13"/>
      <c r="D175" s="13"/>
      <c r="E175" s="13"/>
      <c r="F175" s="25" t="str">
        <f t="shared" ca="1" si="11"/>
        <v/>
      </c>
      <c r="G175" s="25">
        <f t="shared" ca="1" si="15"/>
        <v>43501</v>
      </c>
      <c r="H175" s="12" t="str">
        <f t="shared" si="12"/>
        <v/>
      </c>
      <c r="I175" s="12" t="str">
        <f t="shared" si="13"/>
        <v/>
      </c>
      <c r="J175" s="13" t="str">
        <f t="shared" si="14"/>
        <v/>
      </c>
      <c r="K175" s="25"/>
    </row>
    <row r="176" spans="1:11" ht="15" customHeight="1" x14ac:dyDescent="0.25">
      <c r="A176" s="15"/>
      <c r="B176" s="28"/>
      <c r="C176" s="13"/>
      <c r="D176" s="13"/>
      <c r="E176" s="13"/>
      <c r="F176" s="25" t="str">
        <f t="shared" ca="1" si="11"/>
        <v/>
      </c>
      <c r="G176" s="25">
        <f t="shared" ca="1" si="15"/>
        <v>43501</v>
      </c>
      <c r="H176" s="12" t="str">
        <f t="shared" si="12"/>
        <v/>
      </c>
      <c r="I176" s="12" t="str">
        <f t="shared" si="13"/>
        <v/>
      </c>
      <c r="J176" s="13" t="str">
        <f t="shared" si="14"/>
        <v/>
      </c>
      <c r="K176" s="25"/>
    </row>
    <row r="177" spans="1:11" ht="15" customHeight="1" x14ac:dyDescent="0.25">
      <c r="A177" s="15"/>
      <c r="B177" s="28"/>
      <c r="C177" s="13"/>
      <c r="D177" s="13"/>
      <c r="E177" s="13"/>
      <c r="F177" s="25" t="str">
        <f t="shared" ca="1" si="11"/>
        <v/>
      </c>
      <c r="G177" s="25">
        <f t="shared" ca="1" si="15"/>
        <v>43501</v>
      </c>
      <c r="H177" s="12" t="str">
        <f t="shared" si="12"/>
        <v/>
      </c>
      <c r="I177" s="12" t="str">
        <f t="shared" si="13"/>
        <v/>
      </c>
      <c r="J177" s="13" t="str">
        <f t="shared" si="14"/>
        <v/>
      </c>
      <c r="K177" s="25"/>
    </row>
    <row r="178" spans="1:11" ht="15" customHeight="1" x14ac:dyDescent="0.25">
      <c r="A178" s="15"/>
      <c r="B178" s="28"/>
      <c r="C178" s="13"/>
      <c r="D178" s="13"/>
      <c r="E178" s="13"/>
      <c r="F178" s="25" t="str">
        <f t="shared" ca="1" si="11"/>
        <v/>
      </c>
      <c r="G178" s="25">
        <f t="shared" ca="1" si="15"/>
        <v>43501</v>
      </c>
      <c r="H178" s="12" t="str">
        <f t="shared" si="12"/>
        <v/>
      </c>
      <c r="I178" s="12" t="str">
        <f t="shared" si="13"/>
        <v/>
      </c>
      <c r="J178" s="13" t="str">
        <f t="shared" si="14"/>
        <v/>
      </c>
      <c r="K178" s="25"/>
    </row>
    <row r="179" spans="1:11" ht="15" customHeight="1" x14ac:dyDescent="0.25">
      <c r="A179" s="15"/>
      <c r="B179" s="28"/>
      <c r="C179" s="13"/>
      <c r="D179" s="13"/>
      <c r="E179" s="13"/>
      <c r="F179" s="25" t="str">
        <f t="shared" ca="1" si="11"/>
        <v/>
      </c>
      <c r="G179" s="25">
        <f t="shared" ca="1" si="15"/>
        <v>43501</v>
      </c>
      <c r="H179" s="12" t="str">
        <f t="shared" si="12"/>
        <v/>
      </c>
      <c r="I179" s="12" t="str">
        <f t="shared" si="13"/>
        <v/>
      </c>
      <c r="J179" s="13" t="str">
        <f t="shared" si="14"/>
        <v/>
      </c>
      <c r="K179" s="25"/>
    </row>
    <row r="180" spans="1:11" ht="15" customHeight="1" x14ac:dyDescent="0.25">
      <c r="A180" s="15"/>
      <c r="B180" s="28"/>
      <c r="C180" s="13"/>
      <c r="D180" s="13"/>
      <c r="E180" s="13"/>
      <c r="F180" s="25" t="str">
        <f t="shared" ca="1" si="11"/>
        <v/>
      </c>
      <c r="G180" s="25">
        <f t="shared" ca="1" si="15"/>
        <v>43501</v>
      </c>
      <c r="H180" s="12" t="str">
        <f t="shared" si="12"/>
        <v/>
      </c>
      <c r="I180" s="12" t="str">
        <f t="shared" si="13"/>
        <v/>
      </c>
      <c r="J180" s="13" t="str">
        <f t="shared" si="14"/>
        <v/>
      </c>
      <c r="K180" s="25"/>
    </row>
    <row r="181" spans="1:11" ht="15" customHeight="1" x14ac:dyDescent="0.25">
      <c r="A181" s="15"/>
      <c r="B181" s="28"/>
      <c r="C181" s="13"/>
      <c r="D181" s="13"/>
      <c r="E181" s="13"/>
      <c r="F181" s="25" t="str">
        <f t="shared" ca="1" si="11"/>
        <v/>
      </c>
      <c r="G181" s="25">
        <f t="shared" ca="1" si="15"/>
        <v>43501</v>
      </c>
      <c r="H181" s="12" t="str">
        <f t="shared" si="12"/>
        <v/>
      </c>
      <c r="I181" s="12" t="str">
        <f t="shared" si="13"/>
        <v/>
      </c>
      <c r="J181" s="13" t="str">
        <f t="shared" si="14"/>
        <v/>
      </c>
      <c r="K181" s="25"/>
    </row>
    <row r="182" spans="1:11" ht="15" customHeight="1" x14ac:dyDescent="0.25">
      <c r="A182" s="15"/>
      <c r="B182" s="28"/>
      <c r="C182" s="13"/>
      <c r="D182" s="13"/>
      <c r="E182" s="13"/>
      <c r="F182" s="25" t="str">
        <f t="shared" ca="1" si="11"/>
        <v/>
      </c>
      <c r="G182" s="25">
        <f t="shared" ca="1" si="15"/>
        <v>43501</v>
      </c>
      <c r="H182" s="12" t="str">
        <f t="shared" si="12"/>
        <v/>
      </c>
      <c r="I182" s="12" t="str">
        <f t="shared" si="13"/>
        <v/>
      </c>
      <c r="J182" s="13" t="str">
        <f t="shared" si="14"/>
        <v/>
      </c>
      <c r="K182" s="25"/>
    </row>
    <row r="183" spans="1:11" ht="15" customHeight="1" x14ac:dyDescent="0.25">
      <c r="A183" s="15"/>
      <c r="B183" s="28"/>
      <c r="C183" s="13"/>
      <c r="D183" s="13"/>
      <c r="E183" s="13"/>
      <c r="F183" s="25" t="str">
        <f t="shared" ca="1" si="11"/>
        <v/>
      </c>
      <c r="G183" s="25">
        <f t="shared" ca="1" si="15"/>
        <v>43501</v>
      </c>
      <c r="H183" s="12" t="str">
        <f t="shared" si="12"/>
        <v/>
      </c>
      <c r="I183" s="12" t="str">
        <f t="shared" si="13"/>
        <v/>
      </c>
      <c r="J183" s="13" t="str">
        <f t="shared" si="14"/>
        <v/>
      </c>
      <c r="K183" s="25"/>
    </row>
    <row r="184" spans="1:11" ht="15" customHeight="1" x14ac:dyDescent="0.25">
      <c r="A184" s="15"/>
      <c r="B184" s="28"/>
      <c r="C184" s="13"/>
      <c r="D184" s="13"/>
      <c r="E184" s="13"/>
      <c r="F184" s="25" t="str">
        <f t="shared" ca="1" si="11"/>
        <v/>
      </c>
      <c r="G184" s="25">
        <f t="shared" ca="1" si="15"/>
        <v>43501</v>
      </c>
      <c r="H184" s="12" t="str">
        <f t="shared" si="12"/>
        <v/>
      </c>
      <c r="I184" s="12" t="str">
        <f t="shared" si="13"/>
        <v/>
      </c>
      <c r="J184" s="13" t="str">
        <f t="shared" si="14"/>
        <v/>
      </c>
      <c r="K184" s="25"/>
    </row>
    <row r="185" spans="1:11" ht="15" customHeight="1" x14ac:dyDescent="0.25">
      <c r="A185" s="15"/>
      <c r="B185" s="28"/>
      <c r="C185" s="13"/>
      <c r="D185" s="13"/>
      <c r="E185" s="13"/>
      <c r="F185" s="25" t="str">
        <f t="shared" ca="1" si="11"/>
        <v/>
      </c>
      <c r="G185" s="25">
        <f t="shared" ca="1" si="15"/>
        <v>43501</v>
      </c>
      <c r="H185" s="12" t="str">
        <f t="shared" si="12"/>
        <v/>
      </c>
      <c r="I185" s="12" t="str">
        <f t="shared" si="13"/>
        <v/>
      </c>
      <c r="J185" s="13" t="str">
        <f t="shared" si="14"/>
        <v/>
      </c>
      <c r="K185" s="25"/>
    </row>
    <row r="186" spans="1:11" ht="15" customHeight="1" x14ac:dyDescent="0.25">
      <c r="A186" s="15"/>
      <c r="B186" s="28"/>
      <c r="C186" s="13"/>
      <c r="D186" s="13"/>
      <c r="E186" s="13"/>
      <c r="F186" s="25" t="str">
        <f t="shared" ca="1" si="11"/>
        <v/>
      </c>
      <c r="G186" s="25">
        <f t="shared" ca="1" si="15"/>
        <v>43501</v>
      </c>
      <c r="H186" s="12" t="str">
        <f t="shared" si="12"/>
        <v/>
      </c>
      <c r="I186" s="12" t="str">
        <f t="shared" si="13"/>
        <v/>
      </c>
      <c r="J186" s="13" t="str">
        <f t="shared" si="14"/>
        <v/>
      </c>
      <c r="K186" s="25"/>
    </row>
    <row r="187" spans="1:11" ht="15" customHeight="1" x14ac:dyDescent="0.25">
      <c r="A187" s="15"/>
      <c r="B187" s="28"/>
      <c r="C187" s="13"/>
      <c r="D187" s="13"/>
      <c r="E187" s="13"/>
      <c r="F187" s="25" t="str">
        <f t="shared" ca="1" si="11"/>
        <v/>
      </c>
      <c r="G187" s="25">
        <f t="shared" ca="1" si="15"/>
        <v>43501</v>
      </c>
      <c r="H187" s="12" t="str">
        <f t="shared" si="12"/>
        <v/>
      </c>
      <c r="I187" s="12" t="str">
        <f t="shared" si="13"/>
        <v/>
      </c>
      <c r="J187" s="13" t="str">
        <f t="shared" si="14"/>
        <v/>
      </c>
      <c r="K187" s="25"/>
    </row>
    <row r="188" spans="1:11" ht="15" customHeight="1" x14ac:dyDescent="0.25">
      <c r="A188" s="15"/>
      <c r="B188" s="28"/>
      <c r="C188" s="13"/>
      <c r="D188" s="13"/>
      <c r="E188" s="13"/>
      <c r="F188" s="25" t="str">
        <f t="shared" ca="1" si="11"/>
        <v/>
      </c>
      <c r="G188" s="25">
        <f t="shared" ca="1" si="15"/>
        <v>43501</v>
      </c>
      <c r="H188" s="12" t="str">
        <f t="shared" si="12"/>
        <v/>
      </c>
      <c r="I188" s="12" t="str">
        <f t="shared" si="13"/>
        <v/>
      </c>
      <c r="J188" s="13" t="str">
        <f t="shared" si="14"/>
        <v/>
      </c>
      <c r="K188" s="25"/>
    </row>
    <row r="189" spans="1:11" ht="15" customHeight="1" x14ac:dyDescent="0.25">
      <c r="A189" s="15"/>
      <c r="B189" s="28"/>
      <c r="C189" s="13"/>
      <c r="D189" s="13"/>
      <c r="E189" s="13"/>
      <c r="F189" s="25" t="str">
        <f t="shared" ca="1" si="11"/>
        <v/>
      </c>
      <c r="G189" s="25">
        <f t="shared" ca="1" si="15"/>
        <v>43501</v>
      </c>
      <c r="H189" s="12" t="str">
        <f t="shared" si="12"/>
        <v/>
      </c>
      <c r="I189" s="12" t="str">
        <f t="shared" si="13"/>
        <v/>
      </c>
      <c r="J189" s="13" t="str">
        <f t="shared" si="14"/>
        <v/>
      </c>
      <c r="K189" s="25"/>
    </row>
    <row r="190" spans="1:11" ht="15" customHeight="1" x14ac:dyDescent="0.25">
      <c r="A190" s="15"/>
      <c r="B190" s="28"/>
      <c r="C190" s="13"/>
      <c r="D190" s="13"/>
      <c r="E190" s="13"/>
      <c r="F190" s="25" t="str">
        <f t="shared" ca="1" si="11"/>
        <v/>
      </c>
      <c r="G190" s="25">
        <f t="shared" ca="1" si="15"/>
        <v>43501</v>
      </c>
      <c r="H190" s="12" t="str">
        <f t="shared" si="12"/>
        <v/>
      </c>
      <c r="I190" s="12" t="str">
        <f t="shared" si="13"/>
        <v/>
      </c>
      <c r="J190" s="13" t="str">
        <f t="shared" si="14"/>
        <v/>
      </c>
      <c r="K190" s="25"/>
    </row>
    <row r="191" spans="1:11" ht="15" customHeight="1" x14ac:dyDescent="0.25">
      <c r="A191" s="15"/>
      <c r="B191" s="28"/>
      <c r="C191" s="13"/>
      <c r="D191" s="13"/>
      <c r="E191" s="13"/>
      <c r="F191" s="25" t="str">
        <f t="shared" ca="1" si="11"/>
        <v/>
      </c>
      <c r="G191" s="25">
        <f t="shared" ca="1" si="15"/>
        <v>43501</v>
      </c>
      <c r="H191" s="12" t="str">
        <f t="shared" si="12"/>
        <v/>
      </c>
      <c r="I191" s="12" t="str">
        <f t="shared" si="13"/>
        <v/>
      </c>
      <c r="J191" s="13" t="str">
        <f t="shared" si="14"/>
        <v/>
      </c>
      <c r="K191" s="25"/>
    </row>
    <row r="192" spans="1:11" ht="15" customHeight="1" x14ac:dyDescent="0.25">
      <c r="A192" s="15"/>
      <c r="B192" s="28"/>
      <c r="C192" s="13"/>
      <c r="D192" s="13"/>
      <c r="E192" s="13"/>
      <c r="F192" s="25" t="str">
        <f t="shared" ca="1" si="11"/>
        <v/>
      </c>
      <c r="G192" s="25">
        <f t="shared" ca="1" si="15"/>
        <v>43501</v>
      </c>
      <c r="H192" s="12" t="str">
        <f t="shared" si="12"/>
        <v/>
      </c>
      <c r="I192" s="12" t="str">
        <f t="shared" si="13"/>
        <v/>
      </c>
      <c r="J192" s="13" t="str">
        <f t="shared" si="14"/>
        <v/>
      </c>
      <c r="K192" s="25"/>
    </row>
    <row r="193" spans="1:11" ht="15" customHeight="1" x14ac:dyDescent="0.25">
      <c r="A193" s="15"/>
      <c r="B193" s="28"/>
      <c r="C193" s="13"/>
      <c r="D193" s="13"/>
      <c r="E193" s="13"/>
      <c r="F193" s="25" t="str">
        <f t="shared" ca="1" si="11"/>
        <v/>
      </c>
      <c r="G193" s="25">
        <f t="shared" ca="1" si="15"/>
        <v>43501</v>
      </c>
      <c r="H193" s="12" t="str">
        <f t="shared" si="12"/>
        <v/>
      </c>
      <c r="I193" s="12" t="str">
        <f t="shared" si="13"/>
        <v/>
      </c>
      <c r="J193" s="13" t="str">
        <f t="shared" si="14"/>
        <v/>
      </c>
      <c r="K193" s="25"/>
    </row>
    <row r="194" spans="1:11" ht="15" customHeight="1" x14ac:dyDescent="0.25">
      <c r="A194" s="15"/>
      <c r="B194" s="28"/>
      <c r="C194" s="13"/>
      <c r="D194" s="13"/>
      <c r="E194" s="13"/>
      <c r="F194" s="25" t="str">
        <f t="shared" ca="1" si="11"/>
        <v/>
      </c>
      <c r="G194" s="25">
        <f t="shared" ca="1" si="15"/>
        <v>43501</v>
      </c>
      <c r="H194" s="12" t="str">
        <f t="shared" si="12"/>
        <v/>
      </c>
      <c r="I194" s="12" t="str">
        <f t="shared" si="13"/>
        <v/>
      </c>
      <c r="J194" s="13" t="str">
        <f t="shared" si="14"/>
        <v/>
      </c>
      <c r="K194" s="25"/>
    </row>
    <row r="195" spans="1:11" ht="15" customHeight="1" x14ac:dyDescent="0.25">
      <c r="A195" s="15"/>
      <c r="B195" s="28"/>
      <c r="C195" s="13"/>
      <c r="D195" s="13"/>
      <c r="E195" s="13"/>
      <c r="F195" s="25" t="str">
        <f t="shared" ref="F195:F258" ca="1" si="16">IF(A195="","",IF(F195&lt;&gt;"",F195,NOW()))</f>
        <v/>
      </c>
      <c r="G195" s="25">
        <f t="shared" ca="1" si="15"/>
        <v>43501</v>
      </c>
      <c r="H195" s="12" t="str">
        <f t="shared" ref="H195:H258" si="17">IF($A195&lt;&gt;"",IF($G195-$F195&lt;=7,"X",""),"")&amp;IF(K195&lt;&gt;"",IF($G195-$F195&lt;=7,"",""),"")</f>
        <v/>
      </c>
      <c r="I195" s="12" t="str">
        <f t="shared" ref="I195:I258" si="18">IF($A195&lt;&gt;"",IF(AND($G195-$F195&gt;7,$G195-$F195&lt;31),"X",""),"")&amp;IF($K195&lt;&gt;"",IF(AND($G195-$F195&gt;7,$G195-$F195&lt;31),"",""),"")</f>
        <v/>
      </c>
      <c r="J195" s="13" t="str">
        <f t="shared" ref="J195:J258" si="19">IF($A195&lt;&gt;"",IF($G195-$F195&gt;=31,"X",""),"")&amp;IF($K195&lt;&gt;"",IF($G195-$F195&gt;=31,"",""),"")</f>
        <v/>
      </c>
      <c r="K195" s="25"/>
    </row>
    <row r="196" spans="1:11" ht="15" customHeight="1" x14ac:dyDescent="0.25">
      <c r="A196" s="15"/>
      <c r="B196" s="28"/>
      <c r="C196" s="13"/>
      <c r="D196" s="13"/>
      <c r="E196" s="13"/>
      <c r="F196" s="25" t="str">
        <f t="shared" ca="1" si="16"/>
        <v/>
      </c>
      <c r="G196" s="25">
        <f t="shared" ca="1" si="15"/>
        <v>43501</v>
      </c>
      <c r="H196" s="12" t="str">
        <f t="shared" si="17"/>
        <v/>
      </c>
      <c r="I196" s="12" t="str">
        <f t="shared" si="18"/>
        <v/>
      </c>
      <c r="J196" s="13" t="str">
        <f t="shared" si="19"/>
        <v/>
      </c>
      <c r="K196" s="25"/>
    </row>
    <row r="197" spans="1:11" ht="15" customHeight="1" x14ac:dyDescent="0.25">
      <c r="A197" s="15"/>
      <c r="B197" s="28"/>
      <c r="C197" s="13"/>
      <c r="D197" s="13"/>
      <c r="E197" s="13"/>
      <c r="F197" s="25" t="str">
        <f t="shared" ca="1" si="16"/>
        <v/>
      </c>
      <c r="G197" s="25">
        <f t="shared" ca="1" si="15"/>
        <v>43501</v>
      </c>
      <c r="H197" s="12" t="str">
        <f t="shared" si="17"/>
        <v/>
      </c>
      <c r="I197" s="12" t="str">
        <f t="shared" si="18"/>
        <v/>
      </c>
      <c r="J197" s="13" t="str">
        <f t="shared" si="19"/>
        <v/>
      </c>
      <c r="K197" s="25"/>
    </row>
    <row r="198" spans="1:11" ht="15" customHeight="1" x14ac:dyDescent="0.25">
      <c r="A198" s="15"/>
      <c r="B198" s="28"/>
      <c r="C198" s="13"/>
      <c r="D198" s="13"/>
      <c r="E198" s="13"/>
      <c r="F198" s="25" t="str">
        <f t="shared" ca="1" si="16"/>
        <v/>
      </c>
      <c r="G198" s="25">
        <f t="shared" ca="1" si="15"/>
        <v>43501</v>
      </c>
      <c r="H198" s="12" t="str">
        <f t="shared" si="17"/>
        <v/>
      </c>
      <c r="I198" s="12" t="str">
        <f t="shared" si="18"/>
        <v/>
      </c>
      <c r="J198" s="13" t="str">
        <f t="shared" si="19"/>
        <v/>
      </c>
      <c r="K198" s="25"/>
    </row>
    <row r="199" spans="1:11" ht="15" customHeight="1" x14ac:dyDescent="0.25">
      <c r="A199" s="15"/>
      <c r="B199" s="28"/>
      <c r="C199" s="13"/>
      <c r="D199" s="13"/>
      <c r="E199" s="13"/>
      <c r="F199" s="25" t="str">
        <f t="shared" ca="1" si="16"/>
        <v/>
      </c>
      <c r="G199" s="25">
        <f t="shared" ca="1" si="15"/>
        <v>43501</v>
      </c>
      <c r="H199" s="12" t="str">
        <f t="shared" si="17"/>
        <v/>
      </c>
      <c r="I199" s="12" t="str">
        <f t="shared" si="18"/>
        <v/>
      </c>
      <c r="J199" s="13" t="str">
        <f t="shared" si="19"/>
        <v/>
      </c>
      <c r="K199" s="25"/>
    </row>
    <row r="200" spans="1:11" ht="15" customHeight="1" x14ac:dyDescent="0.25">
      <c r="A200" s="15"/>
      <c r="B200" s="28"/>
      <c r="C200" s="13"/>
      <c r="D200" s="13"/>
      <c r="E200" s="13"/>
      <c r="F200" s="25" t="str">
        <f t="shared" ca="1" si="16"/>
        <v/>
      </c>
      <c r="G200" s="25">
        <f t="shared" ref="G200:G263" ca="1" si="20">TODAY()</f>
        <v>43501</v>
      </c>
      <c r="H200" s="12" t="str">
        <f t="shared" si="17"/>
        <v/>
      </c>
      <c r="I200" s="12" t="str">
        <f t="shared" si="18"/>
        <v/>
      </c>
      <c r="J200" s="13" t="str">
        <f t="shared" si="19"/>
        <v/>
      </c>
      <c r="K200" s="25"/>
    </row>
    <row r="201" spans="1:11" ht="15" customHeight="1" x14ac:dyDescent="0.25">
      <c r="A201" s="15"/>
      <c r="B201" s="28"/>
      <c r="C201" s="13"/>
      <c r="D201" s="13"/>
      <c r="E201" s="13"/>
      <c r="F201" s="25" t="str">
        <f t="shared" ca="1" si="16"/>
        <v/>
      </c>
      <c r="G201" s="25">
        <f t="shared" ca="1" si="20"/>
        <v>43501</v>
      </c>
      <c r="H201" s="12" t="str">
        <f t="shared" si="17"/>
        <v/>
      </c>
      <c r="I201" s="12" t="str">
        <f t="shared" si="18"/>
        <v/>
      </c>
      <c r="J201" s="13" t="str">
        <f t="shared" si="19"/>
        <v/>
      </c>
      <c r="K201" s="25"/>
    </row>
    <row r="202" spans="1:11" ht="15" customHeight="1" x14ac:dyDescent="0.25">
      <c r="A202" s="15"/>
      <c r="B202" s="28"/>
      <c r="C202" s="13"/>
      <c r="D202" s="13"/>
      <c r="E202" s="13"/>
      <c r="F202" s="25" t="str">
        <f t="shared" ca="1" si="16"/>
        <v/>
      </c>
      <c r="G202" s="25">
        <f t="shared" ca="1" si="20"/>
        <v>43501</v>
      </c>
      <c r="H202" s="12" t="str">
        <f t="shared" si="17"/>
        <v/>
      </c>
      <c r="I202" s="12" t="str">
        <f t="shared" si="18"/>
        <v/>
      </c>
      <c r="J202" s="13" t="str">
        <f t="shared" si="19"/>
        <v/>
      </c>
      <c r="K202" s="25"/>
    </row>
    <row r="203" spans="1:11" ht="15" customHeight="1" x14ac:dyDescent="0.25">
      <c r="A203" s="15"/>
      <c r="B203" s="28"/>
      <c r="C203" s="13"/>
      <c r="D203" s="13"/>
      <c r="E203" s="13"/>
      <c r="F203" s="25" t="str">
        <f t="shared" ca="1" si="16"/>
        <v/>
      </c>
      <c r="G203" s="25">
        <f t="shared" ca="1" si="20"/>
        <v>43501</v>
      </c>
      <c r="H203" s="12" t="str">
        <f t="shared" si="17"/>
        <v/>
      </c>
      <c r="I203" s="12" t="str">
        <f t="shared" si="18"/>
        <v/>
      </c>
      <c r="J203" s="13" t="str">
        <f t="shared" si="19"/>
        <v/>
      </c>
      <c r="K203" s="25"/>
    </row>
    <row r="204" spans="1:11" ht="15" customHeight="1" x14ac:dyDescent="0.25">
      <c r="A204" s="15"/>
      <c r="B204" s="28"/>
      <c r="C204" s="13"/>
      <c r="D204" s="13"/>
      <c r="E204" s="13"/>
      <c r="F204" s="25" t="str">
        <f t="shared" ca="1" si="16"/>
        <v/>
      </c>
      <c r="G204" s="25">
        <f t="shared" ca="1" si="20"/>
        <v>43501</v>
      </c>
      <c r="H204" s="12" t="str">
        <f t="shared" si="17"/>
        <v/>
      </c>
      <c r="I204" s="12" t="str">
        <f t="shared" si="18"/>
        <v/>
      </c>
      <c r="J204" s="13" t="str">
        <f t="shared" si="19"/>
        <v/>
      </c>
      <c r="K204" s="25"/>
    </row>
    <row r="205" spans="1:11" ht="15" customHeight="1" x14ac:dyDescent="0.25">
      <c r="A205" s="15"/>
      <c r="B205" s="28"/>
      <c r="C205" s="13"/>
      <c r="D205" s="13"/>
      <c r="E205" s="13"/>
      <c r="F205" s="25" t="str">
        <f t="shared" ca="1" si="16"/>
        <v/>
      </c>
      <c r="G205" s="25">
        <f t="shared" ca="1" si="20"/>
        <v>43501</v>
      </c>
      <c r="H205" s="12" t="str">
        <f t="shared" si="17"/>
        <v/>
      </c>
      <c r="I205" s="12" t="str">
        <f t="shared" si="18"/>
        <v/>
      </c>
      <c r="J205" s="13" t="str">
        <f t="shared" si="19"/>
        <v/>
      </c>
      <c r="K205" s="25"/>
    </row>
    <row r="206" spans="1:11" ht="15" customHeight="1" x14ac:dyDescent="0.25">
      <c r="A206" s="15"/>
      <c r="B206" s="28"/>
      <c r="C206" s="13"/>
      <c r="D206" s="13"/>
      <c r="E206" s="13"/>
      <c r="F206" s="25" t="str">
        <f t="shared" ca="1" si="16"/>
        <v/>
      </c>
      <c r="G206" s="25">
        <f t="shared" ca="1" si="20"/>
        <v>43501</v>
      </c>
      <c r="H206" s="12" t="str">
        <f t="shared" si="17"/>
        <v/>
      </c>
      <c r="I206" s="12" t="str">
        <f t="shared" si="18"/>
        <v/>
      </c>
      <c r="J206" s="13" t="str">
        <f t="shared" si="19"/>
        <v/>
      </c>
      <c r="K206" s="25"/>
    </row>
    <row r="207" spans="1:11" ht="15" customHeight="1" x14ac:dyDescent="0.25">
      <c r="A207" s="15"/>
      <c r="B207" s="28"/>
      <c r="C207" s="13"/>
      <c r="D207" s="13"/>
      <c r="E207" s="13"/>
      <c r="F207" s="25" t="str">
        <f t="shared" ca="1" si="16"/>
        <v/>
      </c>
      <c r="G207" s="25">
        <f t="shared" ca="1" si="20"/>
        <v>43501</v>
      </c>
      <c r="H207" s="12" t="str">
        <f t="shared" si="17"/>
        <v/>
      </c>
      <c r="I207" s="12" t="str">
        <f t="shared" si="18"/>
        <v/>
      </c>
      <c r="J207" s="13" t="str">
        <f t="shared" si="19"/>
        <v/>
      </c>
      <c r="K207" s="25"/>
    </row>
    <row r="208" spans="1:11" ht="15" customHeight="1" x14ac:dyDescent="0.25">
      <c r="A208" s="15"/>
      <c r="B208" s="28"/>
      <c r="C208" s="13"/>
      <c r="D208" s="13"/>
      <c r="E208" s="13"/>
      <c r="F208" s="25" t="str">
        <f t="shared" ca="1" si="16"/>
        <v/>
      </c>
      <c r="G208" s="25">
        <f t="shared" ca="1" si="20"/>
        <v>43501</v>
      </c>
      <c r="H208" s="12" t="str">
        <f t="shared" si="17"/>
        <v/>
      </c>
      <c r="I208" s="12" t="str">
        <f t="shared" si="18"/>
        <v/>
      </c>
      <c r="J208" s="13" t="str">
        <f t="shared" si="19"/>
        <v/>
      </c>
      <c r="K208" s="25"/>
    </row>
    <row r="209" spans="1:11" ht="15" customHeight="1" x14ac:dyDescent="0.25">
      <c r="A209" s="15"/>
      <c r="B209" s="28"/>
      <c r="C209" s="13"/>
      <c r="D209" s="13"/>
      <c r="E209" s="13"/>
      <c r="F209" s="25" t="str">
        <f t="shared" ca="1" si="16"/>
        <v/>
      </c>
      <c r="G209" s="25">
        <f t="shared" ca="1" si="20"/>
        <v>43501</v>
      </c>
      <c r="H209" s="12" t="str">
        <f t="shared" si="17"/>
        <v/>
      </c>
      <c r="I209" s="12" t="str">
        <f t="shared" si="18"/>
        <v/>
      </c>
      <c r="J209" s="13" t="str">
        <f t="shared" si="19"/>
        <v/>
      </c>
      <c r="K209" s="25"/>
    </row>
    <row r="210" spans="1:11" ht="15" customHeight="1" x14ac:dyDescent="0.25">
      <c r="A210" s="15"/>
      <c r="B210" s="28"/>
      <c r="C210" s="13"/>
      <c r="D210" s="13"/>
      <c r="E210" s="13"/>
      <c r="F210" s="25" t="str">
        <f t="shared" ca="1" si="16"/>
        <v/>
      </c>
      <c r="G210" s="25">
        <f t="shared" ca="1" si="20"/>
        <v>43501</v>
      </c>
      <c r="H210" s="12" t="str">
        <f t="shared" si="17"/>
        <v/>
      </c>
      <c r="I210" s="12" t="str">
        <f t="shared" si="18"/>
        <v/>
      </c>
      <c r="J210" s="13" t="str">
        <f t="shared" si="19"/>
        <v/>
      </c>
      <c r="K210" s="25"/>
    </row>
    <row r="211" spans="1:11" ht="15" customHeight="1" x14ac:dyDescent="0.25">
      <c r="A211" s="15"/>
      <c r="B211" s="28"/>
      <c r="C211" s="13"/>
      <c r="D211" s="13"/>
      <c r="E211" s="13"/>
      <c r="F211" s="25" t="str">
        <f t="shared" ca="1" si="16"/>
        <v/>
      </c>
      <c r="G211" s="25">
        <f t="shared" ca="1" si="20"/>
        <v>43501</v>
      </c>
      <c r="H211" s="12" t="str">
        <f t="shared" si="17"/>
        <v/>
      </c>
      <c r="I211" s="12" t="str">
        <f t="shared" si="18"/>
        <v/>
      </c>
      <c r="J211" s="13" t="str">
        <f t="shared" si="19"/>
        <v/>
      </c>
      <c r="K211" s="25"/>
    </row>
    <row r="212" spans="1:11" ht="15" customHeight="1" x14ac:dyDescent="0.25">
      <c r="A212" s="15"/>
      <c r="B212" s="28"/>
      <c r="C212" s="13"/>
      <c r="D212" s="13"/>
      <c r="E212" s="13"/>
      <c r="F212" s="25" t="str">
        <f t="shared" ca="1" si="16"/>
        <v/>
      </c>
      <c r="G212" s="25">
        <f t="shared" ca="1" si="20"/>
        <v>43501</v>
      </c>
      <c r="H212" s="12" t="str">
        <f t="shared" si="17"/>
        <v/>
      </c>
      <c r="I212" s="12" t="str">
        <f t="shared" si="18"/>
        <v/>
      </c>
      <c r="J212" s="13" t="str">
        <f t="shared" si="19"/>
        <v/>
      </c>
      <c r="K212" s="25"/>
    </row>
    <row r="213" spans="1:11" ht="15" customHeight="1" x14ac:dyDescent="0.25">
      <c r="A213" s="15"/>
      <c r="B213" s="28"/>
      <c r="C213" s="13"/>
      <c r="D213" s="13"/>
      <c r="E213" s="13"/>
      <c r="F213" s="25" t="str">
        <f t="shared" ca="1" si="16"/>
        <v/>
      </c>
      <c r="G213" s="25">
        <f t="shared" ca="1" si="20"/>
        <v>43501</v>
      </c>
      <c r="H213" s="12" t="str">
        <f t="shared" si="17"/>
        <v/>
      </c>
      <c r="I213" s="12" t="str">
        <f t="shared" si="18"/>
        <v/>
      </c>
      <c r="J213" s="13" t="str">
        <f t="shared" si="19"/>
        <v/>
      </c>
      <c r="K213" s="25"/>
    </row>
    <row r="214" spans="1:11" ht="15" customHeight="1" x14ac:dyDescent="0.25">
      <c r="A214" s="15"/>
      <c r="B214" s="28"/>
      <c r="C214" s="13"/>
      <c r="D214" s="13"/>
      <c r="E214" s="13"/>
      <c r="F214" s="25" t="str">
        <f t="shared" ca="1" si="16"/>
        <v/>
      </c>
      <c r="G214" s="25">
        <f t="shared" ca="1" si="20"/>
        <v>43501</v>
      </c>
      <c r="H214" s="12" t="str">
        <f t="shared" si="17"/>
        <v/>
      </c>
      <c r="I214" s="12" t="str">
        <f t="shared" si="18"/>
        <v/>
      </c>
      <c r="J214" s="13" t="str">
        <f t="shared" si="19"/>
        <v/>
      </c>
      <c r="K214" s="25"/>
    </row>
    <row r="215" spans="1:11" ht="15" customHeight="1" x14ac:dyDescent="0.25">
      <c r="A215" s="15"/>
      <c r="B215" s="28"/>
      <c r="C215" s="13"/>
      <c r="D215" s="13"/>
      <c r="E215" s="13"/>
      <c r="F215" s="25" t="str">
        <f t="shared" ca="1" si="16"/>
        <v/>
      </c>
      <c r="G215" s="25">
        <f t="shared" ca="1" si="20"/>
        <v>43501</v>
      </c>
      <c r="H215" s="12" t="str">
        <f t="shared" si="17"/>
        <v/>
      </c>
      <c r="I215" s="12" t="str">
        <f t="shared" si="18"/>
        <v/>
      </c>
      <c r="J215" s="13" t="str">
        <f t="shared" si="19"/>
        <v/>
      </c>
      <c r="K215" s="25"/>
    </row>
    <row r="216" spans="1:11" ht="15" customHeight="1" x14ac:dyDescent="0.25">
      <c r="A216" s="15"/>
      <c r="B216" s="28"/>
      <c r="C216" s="13"/>
      <c r="D216" s="13"/>
      <c r="E216" s="13"/>
      <c r="F216" s="25" t="str">
        <f t="shared" ca="1" si="16"/>
        <v/>
      </c>
      <c r="G216" s="25">
        <f t="shared" ca="1" si="20"/>
        <v>43501</v>
      </c>
      <c r="H216" s="12" t="str">
        <f t="shared" si="17"/>
        <v/>
      </c>
      <c r="I216" s="12" t="str">
        <f t="shared" si="18"/>
        <v/>
      </c>
      <c r="J216" s="13" t="str">
        <f t="shared" si="19"/>
        <v/>
      </c>
      <c r="K216" s="25"/>
    </row>
    <row r="217" spans="1:11" ht="15" customHeight="1" x14ac:dyDescent="0.25">
      <c r="A217" s="15"/>
      <c r="B217" s="28"/>
      <c r="C217" s="13"/>
      <c r="D217" s="13"/>
      <c r="E217" s="13"/>
      <c r="F217" s="25" t="str">
        <f t="shared" ca="1" si="16"/>
        <v/>
      </c>
      <c r="G217" s="25">
        <f t="shared" ca="1" si="20"/>
        <v>43501</v>
      </c>
      <c r="H217" s="12" t="str">
        <f t="shared" si="17"/>
        <v/>
      </c>
      <c r="I217" s="12" t="str">
        <f t="shared" si="18"/>
        <v/>
      </c>
      <c r="J217" s="13" t="str">
        <f t="shared" si="19"/>
        <v/>
      </c>
      <c r="K217" s="25"/>
    </row>
    <row r="218" spans="1:11" ht="15" customHeight="1" x14ac:dyDescent="0.25">
      <c r="A218" s="15"/>
      <c r="B218" s="28"/>
      <c r="C218" s="13"/>
      <c r="D218" s="13"/>
      <c r="E218" s="13"/>
      <c r="F218" s="25" t="str">
        <f t="shared" ca="1" si="16"/>
        <v/>
      </c>
      <c r="G218" s="25">
        <f t="shared" ca="1" si="20"/>
        <v>43501</v>
      </c>
      <c r="H218" s="12" t="str">
        <f t="shared" si="17"/>
        <v/>
      </c>
      <c r="I218" s="12" t="str">
        <f t="shared" si="18"/>
        <v/>
      </c>
      <c r="J218" s="13" t="str">
        <f t="shared" si="19"/>
        <v/>
      </c>
      <c r="K218" s="25"/>
    </row>
    <row r="219" spans="1:11" ht="15" customHeight="1" x14ac:dyDescent="0.25">
      <c r="A219" s="15"/>
      <c r="B219" s="28"/>
      <c r="C219" s="13"/>
      <c r="D219" s="13"/>
      <c r="E219" s="13"/>
      <c r="F219" s="25" t="str">
        <f t="shared" ca="1" si="16"/>
        <v/>
      </c>
      <c r="G219" s="25">
        <f t="shared" ca="1" si="20"/>
        <v>43501</v>
      </c>
      <c r="H219" s="12" t="str">
        <f t="shared" si="17"/>
        <v/>
      </c>
      <c r="I219" s="12" t="str">
        <f t="shared" si="18"/>
        <v/>
      </c>
      <c r="J219" s="13" t="str">
        <f t="shared" si="19"/>
        <v/>
      </c>
      <c r="K219" s="25"/>
    </row>
    <row r="220" spans="1:11" ht="15" customHeight="1" x14ac:dyDescent="0.25">
      <c r="A220" s="15"/>
      <c r="B220" s="28"/>
      <c r="C220" s="13"/>
      <c r="D220" s="13"/>
      <c r="E220" s="13"/>
      <c r="F220" s="25" t="str">
        <f t="shared" ca="1" si="16"/>
        <v/>
      </c>
      <c r="G220" s="25">
        <f t="shared" ca="1" si="20"/>
        <v>43501</v>
      </c>
      <c r="H220" s="12" t="str">
        <f t="shared" si="17"/>
        <v/>
      </c>
      <c r="I220" s="12" t="str">
        <f t="shared" si="18"/>
        <v/>
      </c>
      <c r="J220" s="13" t="str">
        <f t="shared" si="19"/>
        <v/>
      </c>
      <c r="K220" s="25"/>
    </row>
    <row r="221" spans="1:11" ht="15" customHeight="1" x14ac:dyDescent="0.25">
      <c r="A221" s="15"/>
      <c r="B221" s="28"/>
      <c r="C221" s="13"/>
      <c r="D221" s="13"/>
      <c r="E221" s="13"/>
      <c r="F221" s="25" t="str">
        <f t="shared" ca="1" si="16"/>
        <v/>
      </c>
      <c r="G221" s="25">
        <f t="shared" ca="1" si="20"/>
        <v>43501</v>
      </c>
      <c r="H221" s="12" t="str">
        <f t="shared" si="17"/>
        <v/>
      </c>
      <c r="I221" s="12" t="str">
        <f t="shared" si="18"/>
        <v/>
      </c>
      <c r="J221" s="13" t="str">
        <f t="shared" si="19"/>
        <v/>
      </c>
      <c r="K221" s="25"/>
    </row>
    <row r="222" spans="1:11" ht="15" customHeight="1" x14ac:dyDescent="0.25">
      <c r="A222" s="15"/>
      <c r="B222" s="28"/>
      <c r="C222" s="13"/>
      <c r="D222" s="13"/>
      <c r="E222" s="13"/>
      <c r="F222" s="25" t="str">
        <f t="shared" ca="1" si="16"/>
        <v/>
      </c>
      <c r="G222" s="25">
        <f t="shared" ca="1" si="20"/>
        <v>43501</v>
      </c>
      <c r="H222" s="12" t="str">
        <f t="shared" si="17"/>
        <v/>
      </c>
      <c r="I222" s="12" t="str">
        <f t="shared" si="18"/>
        <v/>
      </c>
      <c r="J222" s="13" t="str">
        <f t="shared" si="19"/>
        <v/>
      </c>
      <c r="K222" s="25"/>
    </row>
    <row r="223" spans="1:11" ht="15" customHeight="1" x14ac:dyDescent="0.25">
      <c r="A223" s="15"/>
      <c r="B223" s="28"/>
      <c r="C223" s="13"/>
      <c r="D223" s="13"/>
      <c r="E223" s="13"/>
      <c r="F223" s="25" t="str">
        <f t="shared" ca="1" si="16"/>
        <v/>
      </c>
      <c r="G223" s="25">
        <f t="shared" ca="1" si="20"/>
        <v>43501</v>
      </c>
      <c r="H223" s="12" t="str">
        <f t="shared" si="17"/>
        <v/>
      </c>
      <c r="I223" s="12" t="str">
        <f t="shared" si="18"/>
        <v/>
      </c>
      <c r="J223" s="13" t="str">
        <f t="shared" si="19"/>
        <v/>
      </c>
      <c r="K223" s="25"/>
    </row>
    <row r="224" spans="1:11" ht="15" customHeight="1" x14ac:dyDescent="0.25">
      <c r="A224" s="15"/>
      <c r="B224" s="28"/>
      <c r="C224" s="13"/>
      <c r="D224" s="13"/>
      <c r="E224" s="13"/>
      <c r="F224" s="25" t="str">
        <f t="shared" ca="1" si="16"/>
        <v/>
      </c>
      <c r="G224" s="25">
        <f t="shared" ca="1" si="20"/>
        <v>43501</v>
      </c>
      <c r="H224" s="12" t="str">
        <f t="shared" si="17"/>
        <v/>
      </c>
      <c r="I224" s="12" t="str">
        <f t="shared" si="18"/>
        <v/>
      </c>
      <c r="J224" s="13" t="str">
        <f t="shared" si="19"/>
        <v/>
      </c>
      <c r="K224" s="25"/>
    </row>
    <row r="225" spans="1:11" ht="15" customHeight="1" x14ac:dyDescent="0.25">
      <c r="A225" s="15"/>
      <c r="B225" s="28"/>
      <c r="C225" s="13"/>
      <c r="D225" s="13"/>
      <c r="E225" s="13"/>
      <c r="F225" s="25" t="str">
        <f t="shared" ca="1" si="16"/>
        <v/>
      </c>
      <c r="G225" s="25">
        <f t="shared" ca="1" si="20"/>
        <v>43501</v>
      </c>
      <c r="H225" s="12" t="str">
        <f t="shared" si="17"/>
        <v/>
      </c>
      <c r="I225" s="12" t="str">
        <f t="shared" si="18"/>
        <v/>
      </c>
      <c r="J225" s="13" t="str">
        <f t="shared" si="19"/>
        <v/>
      </c>
      <c r="K225" s="25"/>
    </row>
    <row r="226" spans="1:11" ht="15" customHeight="1" x14ac:dyDescent="0.25">
      <c r="A226" s="15"/>
      <c r="B226" s="28"/>
      <c r="C226" s="13"/>
      <c r="D226" s="13"/>
      <c r="E226" s="13"/>
      <c r="F226" s="25" t="str">
        <f t="shared" ca="1" si="16"/>
        <v/>
      </c>
      <c r="G226" s="25">
        <f t="shared" ca="1" si="20"/>
        <v>43501</v>
      </c>
      <c r="H226" s="12" t="str">
        <f t="shared" si="17"/>
        <v/>
      </c>
      <c r="I226" s="12" t="str">
        <f t="shared" si="18"/>
        <v/>
      </c>
      <c r="J226" s="13" t="str">
        <f t="shared" si="19"/>
        <v/>
      </c>
      <c r="K226" s="25"/>
    </row>
    <row r="227" spans="1:11" ht="15" customHeight="1" x14ac:dyDescent="0.25">
      <c r="A227" s="15"/>
      <c r="B227" s="28"/>
      <c r="C227" s="13"/>
      <c r="D227" s="13"/>
      <c r="E227" s="13"/>
      <c r="F227" s="25" t="str">
        <f t="shared" ca="1" si="16"/>
        <v/>
      </c>
      <c r="G227" s="25">
        <f t="shared" ca="1" si="20"/>
        <v>43501</v>
      </c>
      <c r="H227" s="12" t="str">
        <f t="shared" si="17"/>
        <v/>
      </c>
      <c r="I227" s="12" t="str">
        <f t="shared" si="18"/>
        <v/>
      </c>
      <c r="J227" s="13" t="str">
        <f t="shared" si="19"/>
        <v/>
      </c>
      <c r="K227" s="25"/>
    </row>
    <row r="228" spans="1:11" ht="15" customHeight="1" x14ac:dyDescent="0.25">
      <c r="A228" s="15"/>
      <c r="B228" s="28"/>
      <c r="C228" s="13"/>
      <c r="D228" s="13"/>
      <c r="E228" s="13"/>
      <c r="F228" s="25" t="str">
        <f t="shared" ca="1" si="16"/>
        <v/>
      </c>
      <c r="G228" s="25">
        <f t="shared" ca="1" si="20"/>
        <v>43501</v>
      </c>
      <c r="H228" s="12" t="str">
        <f t="shared" si="17"/>
        <v/>
      </c>
      <c r="I228" s="12" t="str">
        <f t="shared" si="18"/>
        <v/>
      </c>
      <c r="J228" s="13" t="str">
        <f t="shared" si="19"/>
        <v/>
      </c>
      <c r="K228" s="25"/>
    </row>
    <row r="229" spans="1:11" ht="15" customHeight="1" x14ac:dyDescent="0.25">
      <c r="A229" s="15"/>
      <c r="B229" s="28"/>
      <c r="C229" s="13"/>
      <c r="D229" s="13"/>
      <c r="E229" s="13"/>
      <c r="F229" s="25" t="str">
        <f t="shared" ca="1" si="16"/>
        <v/>
      </c>
      <c r="G229" s="25">
        <f t="shared" ca="1" si="20"/>
        <v>43501</v>
      </c>
      <c r="H229" s="12" t="str">
        <f t="shared" si="17"/>
        <v/>
      </c>
      <c r="I229" s="12" t="str">
        <f t="shared" si="18"/>
        <v/>
      </c>
      <c r="J229" s="13" t="str">
        <f t="shared" si="19"/>
        <v/>
      </c>
      <c r="K229" s="25"/>
    </row>
    <row r="230" spans="1:11" ht="15" customHeight="1" x14ac:dyDescent="0.25">
      <c r="A230" s="15"/>
      <c r="B230" s="28"/>
      <c r="C230" s="13"/>
      <c r="D230" s="13"/>
      <c r="E230" s="13"/>
      <c r="F230" s="25" t="str">
        <f t="shared" ca="1" si="16"/>
        <v/>
      </c>
      <c r="G230" s="25">
        <f t="shared" ca="1" si="20"/>
        <v>43501</v>
      </c>
      <c r="H230" s="12" t="str">
        <f t="shared" si="17"/>
        <v/>
      </c>
      <c r="I230" s="12" t="str">
        <f t="shared" si="18"/>
        <v/>
      </c>
      <c r="J230" s="13" t="str">
        <f t="shared" si="19"/>
        <v/>
      </c>
      <c r="K230" s="25"/>
    </row>
    <row r="231" spans="1:11" ht="15" customHeight="1" x14ac:dyDescent="0.25">
      <c r="A231" s="15"/>
      <c r="B231" s="28"/>
      <c r="C231" s="13"/>
      <c r="D231" s="13"/>
      <c r="E231" s="13"/>
      <c r="F231" s="25" t="str">
        <f t="shared" ca="1" si="16"/>
        <v/>
      </c>
      <c r="G231" s="25">
        <f t="shared" ca="1" si="20"/>
        <v>43501</v>
      </c>
      <c r="H231" s="12" t="str">
        <f t="shared" si="17"/>
        <v/>
      </c>
      <c r="I231" s="12" t="str">
        <f t="shared" si="18"/>
        <v/>
      </c>
      <c r="J231" s="13" t="str">
        <f t="shared" si="19"/>
        <v/>
      </c>
      <c r="K231" s="25"/>
    </row>
    <row r="232" spans="1:11" ht="15" customHeight="1" x14ac:dyDescent="0.25">
      <c r="A232" s="15"/>
      <c r="B232" s="28"/>
      <c r="C232" s="13"/>
      <c r="D232" s="13"/>
      <c r="E232" s="13"/>
      <c r="F232" s="25" t="str">
        <f t="shared" ca="1" si="16"/>
        <v/>
      </c>
      <c r="G232" s="25">
        <f t="shared" ca="1" si="20"/>
        <v>43501</v>
      </c>
      <c r="H232" s="12" t="str">
        <f t="shared" si="17"/>
        <v/>
      </c>
      <c r="I232" s="12" t="str">
        <f t="shared" si="18"/>
        <v/>
      </c>
      <c r="J232" s="13" t="str">
        <f t="shared" si="19"/>
        <v/>
      </c>
      <c r="K232" s="25"/>
    </row>
    <row r="233" spans="1:11" ht="15" customHeight="1" x14ac:dyDescent="0.25">
      <c r="A233" s="15"/>
      <c r="B233" s="28"/>
      <c r="C233" s="13"/>
      <c r="D233" s="13"/>
      <c r="E233" s="13"/>
      <c r="F233" s="25" t="str">
        <f t="shared" ca="1" si="16"/>
        <v/>
      </c>
      <c r="G233" s="25">
        <f t="shared" ca="1" si="20"/>
        <v>43501</v>
      </c>
      <c r="H233" s="12" t="str">
        <f t="shared" si="17"/>
        <v/>
      </c>
      <c r="I233" s="12" t="str">
        <f t="shared" si="18"/>
        <v/>
      </c>
      <c r="J233" s="13" t="str">
        <f t="shared" si="19"/>
        <v/>
      </c>
      <c r="K233" s="25"/>
    </row>
    <row r="234" spans="1:11" ht="15" customHeight="1" x14ac:dyDescent="0.25">
      <c r="A234" s="15"/>
      <c r="B234" s="28"/>
      <c r="C234" s="13"/>
      <c r="D234" s="13"/>
      <c r="E234" s="13"/>
      <c r="F234" s="25" t="str">
        <f t="shared" ca="1" si="16"/>
        <v/>
      </c>
      <c r="G234" s="25">
        <f t="shared" ca="1" si="20"/>
        <v>43501</v>
      </c>
      <c r="H234" s="12" t="str">
        <f t="shared" si="17"/>
        <v/>
      </c>
      <c r="I234" s="12" t="str">
        <f t="shared" si="18"/>
        <v/>
      </c>
      <c r="J234" s="13" t="str">
        <f t="shared" si="19"/>
        <v/>
      </c>
      <c r="K234" s="25"/>
    </row>
    <row r="235" spans="1:11" ht="15" customHeight="1" x14ac:dyDescent="0.25">
      <c r="A235" s="15"/>
      <c r="B235" s="28"/>
      <c r="C235" s="13"/>
      <c r="D235" s="13"/>
      <c r="E235" s="13"/>
      <c r="F235" s="25" t="str">
        <f t="shared" ca="1" si="16"/>
        <v/>
      </c>
      <c r="G235" s="25">
        <f t="shared" ca="1" si="20"/>
        <v>43501</v>
      </c>
      <c r="H235" s="12" t="str">
        <f t="shared" si="17"/>
        <v/>
      </c>
      <c r="I235" s="12" t="str">
        <f t="shared" si="18"/>
        <v/>
      </c>
      <c r="J235" s="13" t="str">
        <f t="shared" si="19"/>
        <v/>
      </c>
      <c r="K235" s="25"/>
    </row>
    <row r="236" spans="1:11" ht="15" customHeight="1" x14ac:dyDescent="0.25">
      <c r="A236" s="15"/>
      <c r="B236" s="28"/>
      <c r="C236" s="13"/>
      <c r="D236" s="13"/>
      <c r="E236" s="13"/>
      <c r="F236" s="25" t="str">
        <f t="shared" ca="1" si="16"/>
        <v/>
      </c>
      <c r="G236" s="25">
        <f t="shared" ca="1" si="20"/>
        <v>43501</v>
      </c>
      <c r="H236" s="12" t="str">
        <f t="shared" si="17"/>
        <v/>
      </c>
      <c r="I236" s="12" t="str">
        <f t="shared" si="18"/>
        <v/>
      </c>
      <c r="J236" s="13" t="str">
        <f t="shared" si="19"/>
        <v/>
      </c>
      <c r="K236" s="25"/>
    </row>
    <row r="237" spans="1:11" ht="15" customHeight="1" x14ac:dyDescent="0.25">
      <c r="A237" s="15"/>
      <c r="B237" s="28"/>
      <c r="C237" s="13"/>
      <c r="D237" s="13"/>
      <c r="E237" s="13"/>
      <c r="F237" s="25" t="str">
        <f t="shared" ca="1" si="16"/>
        <v/>
      </c>
      <c r="G237" s="25">
        <f t="shared" ca="1" si="20"/>
        <v>43501</v>
      </c>
      <c r="H237" s="12" t="str">
        <f t="shared" si="17"/>
        <v/>
      </c>
      <c r="I237" s="12" t="str">
        <f t="shared" si="18"/>
        <v/>
      </c>
      <c r="J237" s="13" t="str">
        <f t="shared" si="19"/>
        <v/>
      </c>
      <c r="K237" s="25"/>
    </row>
    <row r="238" spans="1:11" ht="15" customHeight="1" x14ac:dyDescent="0.25">
      <c r="A238" s="15"/>
      <c r="B238" s="28"/>
      <c r="C238" s="13"/>
      <c r="D238" s="13"/>
      <c r="E238" s="13"/>
      <c r="F238" s="25" t="str">
        <f t="shared" ca="1" si="16"/>
        <v/>
      </c>
      <c r="G238" s="25">
        <f t="shared" ca="1" si="20"/>
        <v>43501</v>
      </c>
      <c r="H238" s="12" t="str">
        <f t="shared" si="17"/>
        <v/>
      </c>
      <c r="I238" s="12" t="str">
        <f t="shared" si="18"/>
        <v/>
      </c>
      <c r="J238" s="13" t="str">
        <f t="shared" si="19"/>
        <v/>
      </c>
      <c r="K238" s="25"/>
    </row>
    <row r="239" spans="1:11" ht="15" customHeight="1" x14ac:dyDescent="0.25">
      <c r="A239" s="15"/>
      <c r="B239" s="28"/>
      <c r="C239" s="13"/>
      <c r="D239" s="13"/>
      <c r="E239" s="13"/>
      <c r="F239" s="25" t="str">
        <f t="shared" ca="1" si="16"/>
        <v/>
      </c>
      <c r="G239" s="25">
        <f t="shared" ca="1" si="20"/>
        <v>43501</v>
      </c>
      <c r="H239" s="12" t="str">
        <f t="shared" si="17"/>
        <v/>
      </c>
      <c r="I239" s="12" t="str">
        <f t="shared" si="18"/>
        <v/>
      </c>
      <c r="J239" s="13" t="str">
        <f t="shared" si="19"/>
        <v/>
      </c>
      <c r="K239" s="25"/>
    </row>
    <row r="240" spans="1:11" ht="15" customHeight="1" x14ac:dyDescent="0.25">
      <c r="A240" s="15"/>
      <c r="B240" s="28"/>
      <c r="C240" s="13"/>
      <c r="D240" s="13"/>
      <c r="E240" s="13"/>
      <c r="F240" s="25" t="str">
        <f t="shared" ca="1" si="16"/>
        <v/>
      </c>
      <c r="G240" s="25">
        <f t="shared" ca="1" si="20"/>
        <v>43501</v>
      </c>
      <c r="H240" s="12" t="str">
        <f t="shared" si="17"/>
        <v/>
      </c>
      <c r="I240" s="12" t="str">
        <f t="shared" si="18"/>
        <v/>
      </c>
      <c r="J240" s="13" t="str">
        <f t="shared" si="19"/>
        <v/>
      </c>
      <c r="K240" s="25"/>
    </row>
    <row r="241" spans="1:11" ht="15" customHeight="1" x14ac:dyDescent="0.25">
      <c r="A241" s="15"/>
      <c r="B241" s="28"/>
      <c r="C241" s="13"/>
      <c r="D241" s="13"/>
      <c r="E241" s="13"/>
      <c r="F241" s="25" t="str">
        <f t="shared" ca="1" si="16"/>
        <v/>
      </c>
      <c r="G241" s="25">
        <f t="shared" ca="1" si="20"/>
        <v>43501</v>
      </c>
      <c r="H241" s="12" t="str">
        <f t="shared" si="17"/>
        <v/>
      </c>
      <c r="I241" s="12" t="str">
        <f t="shared" si="18"/>
        <v/>
      </c>
      <c r="J241" s="13" t="str">
        <f t="shared" si="19"/>
        <v/>
      </c>
      <c r="K241" s="25"/>
    </row>
    <row r="242" spans="1:11" ht="15" customHeight="1" x14ac:dyDescent="0.25">
      <c r="A242" s="15"/>
      <c r="B242" s="28"/>
      <c r="C242" s="13"/>
      <c r="D242" s="13"/>
      <c r="E242" s="13"/>
      <c r="F242" s="25" t="str">
        <f t="shared" ca="1" si="16"/>
        <v/>
      </c>
      <c r="G242" s="25">
        <f t="shared" ca="1" si="20"/>
        <v>43501</v>
      </c>
      <c r="H242" s="12" t="str">
        <f t="shared" si="17"/>
        <v/>
      </c>
      <c r="I242" s="12" t="str">
        <f t="shared" si="18"/>
        <v/>
      </c>
      <c r="J242" s="13" t="str">
        <f t="shared" si="19"/>
        <v/>
      </c>
      <c r="K242" s="25"/>
    </row>
    <row r="243" spans="1:11" ht="15" customHeight="1" x14ac:dyDescent="0.25">
      <c r="A243" s="15"/>
      <c r="B243" s="28"/>
      <c r="C243" s="13"/>
      <c r="D243" s="13"/>
      <c r="E243" s="13"/>
      <c r="F243" s="25" t="str">
        <f t="shared" ca="1" si="16"/>
        <v/>
      </c>
      <c r="G243" s="25">
        <f t="shared" ca="1" si="20"/>
        <v>43501</v>
      </c>
      <c r="H243" s="12" t="str">
        <f t="shared" si="17"/>
        <v/>
      </c>
      <c r="I243" s="12" t="str">
        <f t="shared" si="18"/>
        <v/>
      </c>
      <c r="J243" s="13" t="str">
        <f t="shared" si="19"/>
        <v/>
      </c>
      <c r="K243" s="25"/>
    </row>
    <row r="244" spans="1:11" ht="15" customHeight="1" x14ac:dyDescent="0.25">
      <c r="A244" s="15"/>
      <c r="B244" s="28"/>
      <c r="C244" s="13"/>
      <c r="D244" s="13"/>
      <c r="E244" s="13"/>
      <c r="F244" s="25" t="str">
        <f t="shared" ca="1" si="16"/>
        <v/>
      </c>
      <c r="G244" s="25">
        <f t="shared" ca="1" si="20"/>
        <v>43501</v>
      </c>
      <c r="H244" s="12" t="str">
        <f t="shared" si="17"/>
        <v/>
      </c>
      <c r="I244" s="12" t="str">
        <f t="shared" si="18"/>
        <v/>
      </c>
      <c r="J244" s="13" t="str">
        <f t="shared" si="19"/>
        <v/>
      </c>
      <c r="K244" s="25"/>
    </row>
    <row r="245" spans="1:11" ht="15" customHeight="1" x14ac:dyDescent="0.25">
      <c r="A245" s="15"/>
      <c r="B245" s="28"/>
      <c r="C245" s="13"/>
      <c r="D245" s="13"/>
      <c r="E245" s="13"/>
      <c r="F245" s="25" t="str">
        <f t="shared" ca="1" si="16"/>
        <v/>
      </c>
      <c r="G245" s="25">
        <f t="shared" ca="1" si="20"/>
        <v>43501</v>
      </c>
      <c r="H245" s="12" t="str">
        <f t="shared" si="17"/>
        <v/>
      </c>
      <c r="I245" s="12" t="str">
        <f t="shared" si="18"/>
        <v/>
      </c>
      <c r="J245" s="13" t="str">
        <f t="shared" si="19"/>
        <v/>
      </c>
      <c r="K245" s="25"/>
    </row>
    <row r="246" spans="1:11" ht="15" customHeight="1" x14ac:dyDescent="0.25">
      <c r="A246" s="15"/>
      <c r="B246" s="28"/>
      <c r="C246" s="13"/>
      <c r="D246" s="13"/>
      <c r="E246" s="13"/>
      <c r="F246" s="25" t="str">
        <f t="shared" ca="1" si="16"/>
        <v/>
      </c>
      <c r="G246" s="25">
        <f t="shared" ca="1" si="20"/>
        <v>43501</v>
      </c>
      <c r="H246" s="12" t="str">
        <f t="shared" si="17"/>
        <v/>
      </c>
      <c r="I246" s="12" t="str">
        <f t="shared" si="18"/>
        <v/>
      </c>
      <c r="J246" s="13" t="str">
        <f t="shared" si="19"/>
        <v/>
      </c>
      <c r="K246" s="25"/>
    </row>
    <row r="247" spans="1:11" ht="15" customHeight="1" x14ac:dyDescent="0.25">
      <c r="A247" s="15"/>
      <c r="B247" s="28"/>
      <c r="C247" s="13"/>
      <c r="D247" s="13"/>
      <c r="E247" s="13"/>
      <c r="F247" s="25" t="str">
        <f t="shared" ca="1" si="16"/>
        <v/>
      </c>
      <c r="G247" s="25">
        <f t="shared" ca="1" si="20"/>
        <v>43501</v>
      </c>
      <c r="H247" s="12" t="str">
        <f t="shared" si="17"/>
        <v/>
      </c>
      <c r="I247" s="12" t="str">
        <f t="shared" si="18"/>
        <v/>
      </c>
      <c r="J247" s="13" t="str">
        <f t="shared" si="19"/>
        <v/>
      </c>
      <c r="K247" s="25"/>
    </row>
    <row r="248" spans="1:11" ht="15" customHeight="1" x14ac:dyDescent="0.25">
      <c r="A248" s="15"/>
      <c r="B248" s="28"/>
      <c r="C248" s="13"/>
      <c r="D248" s="13"/>
      <c r="E248" s="13"/>
      <c r="F248" s="25" t="str">
        <f t="shared" ca="1" si="16"/>
        <v/>
      </c>
      <c r="G248" s="25">
        <f t="shared" ca="1" si="20"/>
        <v>43501</v>
      </c>
      <c r="H248" s="12" t="str">
        <f t="shared" si="17"/>
        <v/>
      </c>
      <c r="I248" s="12" t="str">
        <f t="shared" si="18"/>
        <v/>
      </c>
      <c r="J248" s="13" t="str">
        <f t="shared" si="19"/>
        <v/>
      </c>
      <c r="K248" s="25"/>
    </row>
    <row r="249" spans="1:11" ht="15" customHeight="1" x14ac:dyDescent="0.25">
      <c r="A249" s="15"/>
      <c r="B249" s="28"/>
      <c r="C249" s="13"/>
      <c r="D249" s="13"/>
      <c r="E249" s="13"/>
      <c r="F249" s="25" t="str">
        <f t="shared" ca="1" si="16"/>
        <v/>
      </c>
      <c r="G249" s="25">
        <f t="shared" ca="1" si="20"/>
        <v>43501</v>
      </c>
      <c r="H249" s="12" t="str">
        <f t="shared" si="17"/>
        <v/>
      </c>
      <c r="I249" s="12" t="str">
        <f t="shared" si="18"/>
        <v/>
      </c>
      <c r="J249" s="13" t="str">
        <f t="shared" si="19"/>
        <v/>
      </c>
      <c r="K249" s="25"/>
    </row>
    <row r="250" spans="1:11" ht="15" customHeight="1" x14ac:dyDescent="0.25">
      <c r="A250" s="15"/>
      <c r="B250" s="28"/>
      <c r="C250" s="13"/>
      <c r="D250" s="13"/>
      <c r="E250" s="13"/>
      <c r="F250" s="25" t="str">
        <f t="shared" ca="1" si="16"/>
        <v/>
      </c>
      <c r="G250" s="25">
        <f t="shared" ca="1" si="20"/>
        <v>43501</v>
      </c>
      <c r="H250" s="12" t="str">
        <f t="shared" si="17"/>
        <v/>
      </c>
      <c r="I250" s="12" t="str">
        <f t="shared" si="18"/>
        <v/>
      </c>
      <c r="J250" s="13" t="str">
        <f t="shared" si="19"/>
        <v/>
      </c>
      <c r="K250" s="25"/>
    </row>
    <row r="251" spans="1:11" ht="15" customHeight="1" x14ac:dyDescent="0.25">
      <c r="A251" s="15"/>
      <c r="B251" s="28"/>
      <c r="C251" s="13"/>
      <c r="D251" s="13"/>
      <c r="E251" s="13"/>
      <c r="F251" s="25" t="str">
        <f t="shared" ca="1" si="16"/>
        <v/>
      </c>
      <c r="G251" s="25">
        <f t="shared" ca="1" si="20"/>
        <v>43501</v>
      </c>
      <c r="H251" s="12" t="str">
        <f t="shared" si="17"/>
        <v/>
      </c>
      <c r="I251" s="12" t="str">
        <f t="shared" si="18"/>
        <v/>
      </c>
      <c r="J251" s="13" t="str">
        <f t="shared" si="19"/>
        <v/>
      </c>
      <c r="K251" s="25"/>
    </row>
    <row r="252" spans="1:11" ht="15" customHeight="1" x14ac:dyDescent="0.25">
      <c r="A252" s="15"/>
      <c r="B252" s="28"/>
      <c r="C252" s="13"/>
      <c r="D252" s="13"/>
      <c r="E252" s="13"/>
      <c r="F252" s="25" t="str">
        <f t="shared" ca="1" si="16"/>
        <v/>
      </c>
      <c r="G252" s="25">
        <f t="shared" ca="1" si="20"/>
        <v>43501</v>
      </c>
      <c r="H252" s="12" t="str">
        <f t="shared" si="17"/>
        <v/>
      </c>
      <c r="I252" s="12" t="str">
        <f t="shared" si="18"/>
        <v/>
      </c>
      <c r="J252" s="13" t="str">
        <f t="shared" si="19"/>
        <v/>
      </c>
      <c r="K252" s="25"/>
    </row>
    <row r="253" spans="1:11" ht="15" customHeight="1" x14ac:dyDescent="0.25">
      <c r="A253" s="15"/>
      <c r="B253" s="28"/>
      <c r="C253" s="13"/>
      <c r="D253" s="13"/>
      <c r="E253" s="13"/>
      <c r="F253" s="25" t="str">
        <f t="shared" ca="1" si="16"/>
        <v/>
      </c>
      <c r="G253" s="25">
        <f t="shared" ca="1" si="20"/>
        <v>43501</v>
      </c>
      <c r="H253" s="12" t="str">
        <f t="shared" si="17"/>
        <v/>
      </c>
      <c r="I253" s="12" t="str">
        <f t="shared" si="18"/>
        <v/>
      </c>
      <c r="J253" s="13" t="str">
        <f t="shared" si="19"/>
        <v/>
      </c>
      <c r="K253" s="25"/>
    </row>
    <row r="254" spans="1:11" ht="15" customHeight="1" x14ac:dyDescent="0.25">
      <c r="A254" s="15"/>
      <c r="B254" s="28"/>
      <c r="C254" s="13"/>
      <c r="D254" s="13"/>
      <c r="E254" s="13"/>
      <c r="F254" s="25" t="str">
        <f t="shared" ca="1" si="16"/>
        <v/>
      </c>
      <c r="G254" s="25">
        <f t="shared" ca="1" si="20"/>
        <v>43501</v>
      </c>
      <c r="H254" s="12" t="str">
        <f t="shared" si="17"/>
        <v/>
      </c>
      <c r="I254" s="12" t="str">
        <f t="shared" si="18"/>
        <v/>
      </c>
      <c r="J254" s="13" t="str">
        <f t="shared" si="19"/>
        <v/>
      </c>
      <c r="K254" s="25"/>
    </row>
    <row r="255" spans="1:11" ht="15" customHeight="1" x14ac:dyDescent="0.25">
      <c r="A255" s="15"/>
      <c r="B255" s="28"/>
      <c r="C255" s="13"/>
      <c r="D255" s="13"/>
      <c r="E255" s="13"/>
      <c r="F255" s="25" t="str">
        <f t="shared" ca="1" si="16"/>
        <v/>
      </c>
      <c r="G255" s="25">
        <f t="shared" ca="1" si="20"/>
        <v>43501</v>
      </c>
      <c r="H255" s="12" t="str">
        <f t="shared" si="17"/>
        <v/>
      </c>
      <c r="I255" s="12" t="str">
        <f t="shared" si="18"/>
        <v/>
      </c>
      <c r="J255" s="13" t="str">
        <f t="shared" si="19"/>
        <v/>
      </c>
      <c r="K255" s="25"/>
    </row>
    <row r="256" spans="1:11" ht="15" customHeight="1" x14ac:dyDescent="0.25">
      <c r="A256" s="15"/>
      <c r="B256" s="28"/>
      <c r="C256" s="13"/>
      <c r="D256" s="13"/>
      <c r="E256" s="13"/>
      <c r="F256" s="25" t="str">
        <f t="shared" ca="1" si="16"/>
        <v/>
      </c>
      <c r="G256" s="25">
        <f t="shared" ca="1" si="20"/>
        <v>43501</v>
      </c>
      <c r="H256" s="12" t="str">
        <f t="shared" si="17"/>
        <v/>
      </c>
      <c r="I256" s="12" t="str">
        <f t="shared" si="18"/>
        <v/>
      </c>
      <c r="J256" s="13" t="str">
        <f t="shared" si="19"/>
        <v/>
      </c>
      <c r="K256" s="25"/>
    </row>
    <row r="257" spans="1:11" ht="15" customHeight="1" x14ac:dyDescent="0.25">
      <c r="A257" s="15"/>
      <c r="B257" s="28"/>
      <c r="C257" s="13"/>
      <c r="D257" s="13"/>
      <c r="E257" s="13"/>
      <c r="F257" s="25" t="str">
        <f t="shared" ca="1" si="16"/>
        <v/>
      </c>
      <c r="G257" s="25">
        <f t="shared" ca="1" si="20"/>
        <v>43501</v>
      </c>
      <c r="H257" s="12" t="str">
        <f t="shared" si="17"/>
        <v/>
      </c>
      <c r="I257" s="12" t="str">
        <f t="shared" si="18"/>
        <v/>
      </c>
      <c r="J257" s="13" t="str">
        <f t="shared" si="19"/>
        <v/>
      </c>
      <c r="K257" s="25"/>
    </row>
    <row r="258" spans="1:11" ht="15" customHeight="1" x14ac:dyDescent="0.25">
      <c r="A258" s="15"/>
      <c r="B258" s="28"/>
      <c r="C258" s="13"/>
      <c r="D258" s="13"/>
      <c r="E258" s="13"/>
      <c r="F258" s="25" t="str">
        <f t="shared" ca="1" si="16"/>
        <v/>
      </c>
      <c r="G258" s="25">
        <f t="shared" ca="1" si="20"/>
        <v>43501</v>
      </c>
      <c r="H258" s="12" t="str">
        <f t="shared" si="17"/>
        <v/>
      </c>
      <c r="I258" s="12" t="str">
        <f t="shared" si="18"/>
        <v/>
      </c>
      <c r="J258" s="13" t="str">
        <f t="shared" si="19"/>
        <v/>
      </c>
      <c r="K258" s="25"/>
    </row>
    <row r="259" spans="1:11" ht="15" customHeight="1" x14ac:dyDescent="0.25">
      <c r="A259" s="15"/>
      <c r="B259" s="28"/>
      <c r="C259" s="13"/>
      <c r="D259" s="13"/>
      <c r="E259" s="13"/>
      <c r="F259" s="25" t="str">
        <f t="shared" ref="F259:F322" ca="1" si="21">IF(A259="","",IF(F259&lt;&gt;"",F259,NOW()))</f>
        <v/>
      </c>
      <c r="G259" s="25">
        <f t="shared" ca="1" si="20"/>
        <v>43501</v>
      </c>
      <c r="H259" s="12" t="str">
        <f t="shared" ref="H259:H322" si="22">IF($A259&lt;&gt;"",IF($G259-$F259&lt;=7,"X",""),"")&amp;IF(K259&lt;&gt;"",IF($G259-$F259&lt;=7,"",""),"")</f>
        <v/>
      </c>
      <c r="I259" s="12" t="str">
        <f t="shared" ref="I259:I322" si="23">IF($A259&lt;&gt;"",IF(AND($G259-$F259&gt;7,$G259-$F259&lt;31),"X",""),"")&amp;IF($K259&lt;&gt;"",IF(AND($G259-$F259&gt;7,$G259-$F259&lt;31),"",""),"")</f>
        <v/>
      </c>
      <c r="J259" s="13" t="str">
        <f t="shared" ref="J259:J322" si="24">IF($A259&lt;&gt;"",IF($G259-$F259&gt;=31,"X",""),"")&amp;IF($K259&lt;&gt;"",IF($G259-$F259&gt;=31,"",""),"")</f>
        <v/>
      </c>
      <c r="K259" s="25"/>
    </row>
    <row r="260" spans="1:11" ht="15" customHeight="1" x14ac:dyDescent="0.25">
      <c r="A260" s="15"/>
      <c r="B260" s="28"/>
      <c r="C260" s="13"/>
      <c r="D260" s="13"/>
      <c r="E260" s="13"/>
      <c r="F260" s="25" t="str">
        <f t="shared" ca="1" si="21"/>
        <v/>
      </c>
      <c r="G260" s="25">
        <f t="shared" ca="1" si="20"/>
        <v>43501</v>
      </c>
      <c r="H260" s="12" t="str">
        <f t="shared" si="22"/>
        <v/>
      </c>
      <c r="I260" s="12" t="str">
        <f t="shared" si="23"/>
        <v/>
      </c>
      <c r="J260" s="13" t="str">
        <f t="shared" si="24"/>
        <v/>
      </c>
      <c r="K260" s="25"/>
    </row>
    <row r="261" spans="1:11" ht="15" customHeight="1" x14ac:dyDescent="0.25">
      <c r="A261" s="15"/>
      <c r="B261" s="28"/>
      <c r="C261" s="13"/>
      <c r="D261" s="13"/>
      <c r="E261" s="13"/>
      <c r="F261" s="25" t="str">
        <f t="shared" ca="1" si="21"/>
        <v/>
      </c>
      <c r="G261" s="25">
        <f t="shared" ca="1" si="20"/>
        <v>43501</v>
      </c>
      <c r="H261" s="12" t="str">
        <f t="shared" si="22"/>
        <v/>
      </c>
      <c r="I261" s="12" t="str">
        <f t="shared" si="23"/>
        <v/>
      </c>
      <c r="J261" s="13" t="str">
        <f t="shared" si="24"/>
        <v/>
      </c>
      <c r="K261" s="25"/>
    </row>
    <row r="262" spans="1:11" ht="15" customHeight="1" x14ac:dyDescent="0.25">
      <c r="A262" s="15"/>
      <c r="B262" s="28"/>
      <c r="C262" s="13"/>
      <c r="D262" s="13"/>
      <c r="E262" s="13"/>
      <c r="F262" s="25" t="str">
        <f t="shared" ca="1" si="21"/>
        <v/>
      </c>
      <c r="G262" s="25">
        <f t="shared" ca="1" si="20"/>
        <v>43501</v>
      </c>
      <c r="H262" s="12" t="str">
        <f t="shared" si="22"/>
        <v/>
      </c>
      <c r="I262" s="12" t="str">
        <f t="shared" si="23"/>
        <v/>
      </c>
      <c r="J262" s="13" t="str">
        <f t="shared" si="24"/>
        <v/>
      </c>
      <c r="K262" s="25"/>
    </row>
    <row r="263" spans="1:11" ht="15" customHeight="1" x14ac:dyDescent="0.25">
      <c r="A263" s="15"/>
      <c r="B263" s="28"/>
      <c r="C263" s="13"/>
      <c r="D263" s="13"/>
      <c r="E263" s="13"/>
      <c r="F263" s="25" t="str">
        <f t="shared" ca="1" si="21"/>
        <v/>
      </c>
      <c r="G263" s="25">
        <f t="shared" ca="1" si="20"/>
        <v>43501</v>
      </c>
      <c r="H263" s="12" t="str">
        <f t="shared" si="22"/>
        <v/>
      </c>
      <c r="I263" s="12" t="str">
        <f t="shared" si="23"/>
        <v/>
      </c>
      <c r="J263" s="13" t="str">
        <f t="shared" si="24"/>
        <v/>
      </c>
      <c r="K263" s="25"/>
    </row>
    <row r="264" spans="1:11" ht="15" customHeight="1" x14ac:dyDescent="0.25">
      <c r="A264" s="15"/>
      <c r="B264" s="28"/>
      <c r="C264" s="13"/>
      <c r="D264" s="13"/>
      <c r="E264" s="13"/>
      <c r="F264" s="25" t="str">
        <f t="shared" ca="1" si="21"/>
        <v/>
      </c>
      <c r="G264" s="25">
        <f t="shared" ref="G264:G327" ca="1" si="25">TODAY()</f>
        <v>43501</v>
      </c>
      <c r="H264" s="12" t="str">
        <f t="shared" si="22"/>
        <v/>
      </c>
      <c r="I264" s="12" t="str">
        <f t="shared" si="23"/>
        <v/>
      </c>
      <c r="J264" s="13" t="str">
        <f t="shared" si="24"/>
        <v/>
      </c>
      <c r="K264" s="25"/>
    </row>
    <row r="265" spans="1:11" ht="15" customHeight="1" x14ac:dyDescent="0.25">
      <c r="A265" s="15"/>
      <c r="B265" s="28"/>
      <c r="C265" s="13"/>
      <c r="D265" s="13"/>
      <c r="E265" s="13"/>
      <c r="F265" s="25" t="str">
        <f t="shared" ca="1" si="21"/>
        <v/>
      </c>
      <c r="G265" s="25">
        <f t="shared" ca="1" si="25"/>
        <v>43501</v>
      </c>
      <c r="H265" s="12" t="str">
        <f t="shared" si="22"/>
        <v/>
      </c>
      <c r="I265" s="12" t="str">
        <f t="shared" si="23"/>
        <v/>
      </c>
      <c r="J265" s="13" t="str">
        <f t="shared" si="24"/>
        <v/>
      </c>
      <c r="K265" s="25"/>
    </row>
    <row r="266" spans="1:11" ht="15" customHeight="1" x14ac:dyDescent="0.25">
      <c r="A266" s="15"/>
      <c r="B266" s="28"/>
      <c r="C266" s="13"/>
      <c r="D266" s="13"/>
      <c r="E266" s="13"/>
      <c r="F266" s="25" t="str">
        <f t="shared" ca="1" si="21"/>
        <v/>
      </c>
      <c r="G266" s="25">
        <f t="shared" ca="1" si="25"/>
        <v>43501</v>
      </c>
      <c r="H266" s="12" t="str">
        <f t="shared" si="22"/>
        <v/>
      </c>
      <c r="I266" s="12" t="str">
        <f t="shared" si="23"/>
        <v/>
      </c>
      <c r="J266" s="13" t="str">
        <f t="shared" si="24"/>
        <v/>
      </c>
      <c r="K266" s="25"/>
    </row>
    <row r="267" spans="1:11" ht="15" customHeight="1" x14ac:dyDescent="0.25">
      <c r="A267" s="15"/>
      <c r="B267" s="28"/>
      <c r="C267" s="13"/>
      <c r="D267" s="13"/>
      <c r="E267" s="13"/>
      <c r="F267" s="25" t="str">
        <f t="shared" ca="1" si="21"/>
        <v/>
      </c>
      <c r="G267" s="25">
        <f t="shared" ca="1" si="25"/>
        <v>43501</v>
      </c>
      <c r="H267" s="12" t="str">
        <f t="shared" si="22"/>
        <v/>
      </c>
      <c r="I267" s="12" t="str">
        <f t="shared" si="23"/>
        <v/>
      </c>
      <c r="J267" s="13" t="str">
        <f t="shared" si="24"/>
        <v/>
      </c>
      <c r="K267" s="25"/>
    </row>
    <row r="268" spans="1:11" ht="15" customHeight="1" x14ac:dyDescent="0.25">
      <c r="A268" s="15"/>
      <c r="B268" s="28"/>
      <c r="C268" s="13"/>
      <c r="D268" s="13"/>
      <c r="E268" s="13"/>
      <c r="F268" s="25" t="str">
        <f t="shared" ca="1" si="21"/>
        <v/>
      </c>
      <c r="G268" s="25">
        <f t="shared" ca="1" si="25"/>
        <v>43501</v>
      </c>
      <c r="H268" s="12" t="str">
        <f t="shared" si="22"/>
        <v/>
      </c>
      <c r="I268" s="12" t="str">
        <f t="shared" si="23"/>
        <v/>
      </c>
      <c r="J268" s="13" t="str">
        <f t="shared" si="24"/>
        <v/>
      </c>
      <c r="K268" s="25"/>
    </row>
    <row r="269" spans="1:11" ht="15" customHeight="1" x14ac:dyDescent="0.25">
      <c r="A269" s="15"/>
      <c r="B269" s="28"/>
      <c r="C269" s="13"/>
      <c r="D269" s="13"/>
      <c r="E269" s="13"/>
      <c r="F269" s="25" t="str">
        <f t="shared" ca="1" si="21"/>
        <v/>
      </c>
      <c r="G269" s="25">
        <f t="shared" ca="1" si="25"/>
        <v>43501</v>
      </c>
      <c r="H269" s="12" t="str">
        <f t="shared" si="22"/>
        <v/>
      </c>
      <c r="I269" s="12" t="str">
        <f t="shared" si="23"/>
        <v/>
      </c>
      <c r="J269" s="13" t="str">
        <f t="shared" si="24"/>
        <v/>
      </c>
      <c r="K269" s="25"/>
    </row>
    <row r="270" spans="1:11" ht="15" customHeight="1" x14ac:dyDescent="0.25">
      <c r="A270" s="15"/>
      <c r="B270" s="28"/>
      <c r="C270" s="13"/>
      <c r="D270" s="13"/>
      <c r="E270" s="13"/>
      <c r="F270" s="25" t="str">
        <f t="shared" ca="1" si="21"/>
        <v/>
      </c>
      <c r="G270" s="25">
        <f t="shared" ca="1" si="25"/>
        <v>43501</v>
      </c>
      <c r="H270" s="12" t="str">
        <f t="shared" si="22"/>
        <v/>
      </c>
      <c r="I270" s="12" t="str">
        <f t="shared" si="23"/>
        <v/>
      </c>
      <c r="J270" s="13" t="str">
        <f t="shared" si="24"/>
        <v/>
      </c>
      <c r="K270" s="25"/>
    </row>
    <row r="271" spans="1:11" ht="15" customHeight="1" x14ac:dyDescent="0.25">
      <c r="A271" s="15"/>
      <c r="B271" s="28"/>
      <c r="C271" s="13"/>
      <c r="D271" s="13"/>
      <c r="E271" s="13"/>
      <c r="F271" s="25" t="str">
        <f t="shared" ca="1" si="21"/>
        <v/>
      </c>
      <c r="G271" s="25">
        <f t="shared" ca="1" si="25"/>
        <v>43501</v>
      </c>
      <c r="H271" s="12" t="str">
        <f t="shared" si="22"/>
        <v/>
      </c>
      <c r="I271" s="12" t="str">
        <f t="shared" si="23"/>
        <v/>
      </c>
      <c r="J271" s="13" t="str">
        <f t="shared" si="24"/>
        <v/>
      </c>
      <c r="K271" s="25"/>
    </row>
    <row r="272" spans="1:11" ht="15" customHeight="1" x14ac:dyDescent="0.25">
      <c r="A272" s="15"/>
      <c r="B272" s="28"/>
      <c r="C272" s="13"/>
      <c r="D272" s="13"/>
      <c r="E272" s="13"/>
      <c r="F272" s="25" t="str">
        <f t="shared" ca="1" si="21"/>
        <v/>
      </c>
      <c r="G272" s="25">
        <f t="shared" ca="1" si="25"/>
        <v>43501</v>
      </c>
      <c r="H272" s="12" t="str">
        <f t="shared" si="22"/>
        <v/>
      </c>
      <c r="I272" s="12" t="str">
        <f t="shared" si="23"/>
        <v/>
      </c>
      <c r="J272" s="13" t="str">
        <f t="shared" si="24"/>
        <v/>
      </c>
      <c r="K272" s="25"/>
    </row>
    <row r="273" spans="1:11" ht="15" customHeight="1" x14ac:dyDescent="0.25">
      <c r="A273" s="15"/>
      <c r="B273" s="28"/>
      <c r="C273" s="13"/>
      <c r="D273" s="13"/>
      <c r="E273" s="13"/>
      <c r="F273" s="25" t="str">
        <f t="shared" ca="1" si="21"/>
        <v/>
      </c>
      <c r="G273" s="25">
        <f t="shared" ca="1" si="25"/>
        <v>43501</v>
      </c>
      <c r="H273" s="12" t="str">
        <f t="shared" si="22"/>
        <v/>
      </c>
      <c r="I273" s="12" t="str">
        <f t="shared" si="23"/>
        <v/>
      </c>
      <c r="J273" s="13" t="str">
        <f t="shared" si="24"/>
        <v/>
      </c>
      <c r="K273" s="25"/>
    </row>
    <row r="274" spans="1:11" ht="15" customHeight="1" x14ac:dyDescent="0.25">
      <c r="A274" s="15"/>
      <c r="B274" s="28"/>
      <c r="C274" s="13"/>
      <c r="D274" s="13"/>
      <c r="E274" s="13"/>
      <c r="F274" s="25" t="str">
        <f t="shared" ca="1" si="21"/>
        <v/>
      </c>
      <c r="G274" s="25">
        <f t="shared" ca="1" si="25"/>
        <v>43501</v>
      </c>
      <c r="H274" s="12" t="str">
        <f t="shared" si="22"/>
        <v/>
      </c>
      <c r="I274" s="12" t="str">
        <f t="shared" si="23"/>
        <v/>
      </c>
      <c r="J274" s="13" t="str">
        <f t="shared" si="24"/>
        <v/>
      </c>
      <c r="K274" s="25"/>
    </row>
    <row r="275" spans="1:11" ht="15" customHeight="1" x14ac:dyDescent="0.25">
      <c r="A275" s="15"/>
      <c r="B275" s="28"/>
      <c r="C275" s="13"/>
      <c r="D275" s="13"/>
      <c r="E275" s="13"/>
      <c r="F275" s="25" t="str">
        <f t="shared" ca="1" si="21"/>
        <v/>
      </c>
      <c r="G275" s="25">
        <f t="shared" ca="1" si="25"/>
        <v>43501</v>
      </c>
      <c r="H275" s="12" t="str">
        <f t="shared" si="22"/>
        <v/>
      </c>
      <c r="I275" s="12" t="str">
        <f t="shared" si="23"/>
        <v/>
      </c>
      <c r="J275" s="13" t="str">
        <f t="shared" si="24"/>
        <v/>
      </c>
      <c r="K275" s="25"/>
    </row>
    <row r="276" spans="1:11" ht="15" customHeight="1" x14ac:dyDescent="0.25">
      <c r="A276" s="15"/>
      <c r="B276" s="28"/>
      <c r="C276" s="13"/>
      <c r="D276" s="13"/>
      <c r="E276" s="13"/>
      <c r="F276" s="25" t="str">
        <f t="shared" ca="1" si="21"/>
        <v/>
      </c>
      <c r="G276" s="25">
        <f t="shared" ca="1" si="25"/>
        <v>43501</v>
      </c>
      <c r="H276" s="12" t="str">
        <f t="shared" si="22"/>
        <v/>
      </c>
      <c r="I276" s="12" t="str">
        <f t="shared" si="23"/>
        <v/>
      </c>
      <c r="J276" s="13" t="str">
        <f t="shared" si="24"/>
        <v/>
      </c>
      <c r="K276" s="25"/>
    </row>
    <row r="277" spans="1:11" ht="15" customHeight="1" x14ac:dyDescent="0.25">
      <c r="A277" s="15"/>
      <c r="B277" s="28"/>
      <c r="C277" s="13"/>
      <c r="D277" s="13"/>
      <c r="E277" s="13"/>
      <c r="F277" s="25" t="str">
        <f t="shared" ca="1" si="21"/>
        <v/>
      </c>
      <c r="G277" s="25">
        <f t="shared" ca="1" si="25"/>
        <v>43501</v>
      </c>
      <c r="H277" s="12" t="str">
        <f t="shared" si="22"/>
        <v/>
      </c>
      <c r="I277" s="12" t="str">
        <f t="shared" si="23"/>
        <v/>
      </c>
      <c r="J277" s="13" t="str">
        <f t="shared" si="24"/>
        <v/>
      </c>
      <c r="K277" s="25"/>
    </row>
    <row r="278" spans="1:11" ht="15" customHeight="1" x14ac:dyDescent="0.25">
      <c r="A278" s="15"/>
      <c r="B278" s="28"/>
      <c r="C278" s="13"/>
      <c r="D278" s="13"/>
      <c r="E278" s="13"/>
      <c r="F278" s="25" t="str">
        <f t="shared" ca="1" si="21"/>
        <v/>
      </c>
      <c r="G278" s="25">
        <f t="shared" ca="1" si="25"/>
        <v>43501</v>
      </c>
      <c r="H278" s="12" t="str">
        <f t="shared" si="22"/>
        <v/>
      </c>
      <c r="I278" s="12" t="str">
        <f t="shared" si="23"/>
        <v/>
      </c>
      <c r="J278" s="13" t="str">
        <f t="shared" si="24"/>
        <v/>
      </c>
      <c r="K278" s="25"/>
    </row>
    <row r="279" spans="1:11" ht="15" customHeight="1" x14ac:dyDescent="0.25">
      <c r="A279" s="15"/>
      <c r="B279" s="28"/>
      <c r="C279" s="13"/>
      <c r="D279" s="13"/>
      <c r="E279" s="13"/>
      <c r="F279" s="25" t="str">
        <f t="shared" ca="1" si="21"/>
        <v/>
      </c>
      <c r="G279" s="25">
        <f t="shared" ca="1" si="25"/>
        <v>43501</v>
      </c>
      <c r="H279" s="12" t="str">
        <f t="shared" si="22"/>
        <v/>
      </c>
      <c r="I279" s="12" t="str">
        <f t="shared" si="23"/>
        <v/>
      </c>
      <c r="J279" s="13" t="str">
        <f t="shared" si="24"/>
        <v/>
      </c>
      <c r="K279" s="25"/>
    </row>
    <row r="280" spans="1:11" ht="15" customHeight="1" x14ac:dyDescent="0.25">
      <c r="A280" s="15"/>
      <c r="B280" s="28"/>
      <c r="C280" s="13"/>
      <c r="D280" s="13"/>
      <c r="E280" s="13"/>
      <c r="F280" s="25" t="str">
        <f t="shared" ca="1" si="21"/>
        <v/>
      </c>
      <c r="G280" s="25">
        <f t="shared" ca="1" si="25"/>
        <v>43501</v>
      </c>
      <c r="H280" s="12" t="str">
        <f t="shared" si="22"/>
        <v/>
      </c>
      <c r="I280" s="12" t="str">
        <f t="shared" si="23"/>
        <v/>
      </c>
      <c r="J280" s="13" t="str">
        <f t="shared" si="24"/>
        <v/>
      </c>
      <c r="K280" s="25"/>
    </row>
    <row r="281" spans="1:11" ht="15" customHeight="1" x14ac:dyDescent="0.25">
      <c r="A281" s="15"/>
      <c r="B281" s="28"/>
      <c r="C281" s="13"/>
      <c r="D281" s="13"/>
      <c r="E281" s="13"/>
      <c r="F281" s="25" t="str">
        <f t="shared" ca="1" si="21"/>
        <v/>
      </c>
      <c r="G281" s="25">
        <f t="shared" ca="1" si="25"/>
        <v>43501</v>
      </c>
      <c r="H281" s="12" t="str">
        <f t="shared" si="22"/>
        <v/>
      </c>
      <c r="I281" s="12" t="str">
        <f t="shared" si="23"/>
        <v/>
      </c>
      <c r="J281" s="13" t="str">
        <f t="shared" si="24"/>
        <v/>
      </c>
      <c r="K281" s="25"/>
    </row>
    <row r="282" spans="1:11" ht="15" customHeight="1" x14ac:dyDescent="0.25">
      <c r="A282" s="15"/>
      <c r="B282" s="28"/>
      <c r="C282" s="13"/>
      <c r="D282" s="13"/>
      <c r="E282" s="13"/>
      <c r="F282" s="25" t="str">
        <f t="shared" ca="1" si="21"/>
        <v/>
      </c>
      <c r="G282" s="25">
        <f t="shared" ca="1" si="25"/>
        <v>43501</v>
      </c>
      <c r="H282" s="12" t="str">
        <f t="shared" si="22"/>
        <v/>
      </c>
      <c r="I282" s="12" t="str">
        <f t="shared" si="23"/>
        <v/>
      </c>
      <c r="J282" s="13" t="str">
        <f t="shared" si="24"/>
        <v/>
      </c>
      <c r="K282" s="25"/>
    </row>
    <row r="283" spans="1:11" ht="15" customHeight="1" x14ac:dyDescent="0.25">
      <c r="A283" s="15"/>
      <c r="B283" s="28"/>
      <c r="C283" s="13"/>
      <c r="D283" s="13"/>
      <c r="E283" s="13"/>
      <c r="F283" s="25" t="str">
        <f t="shared" ca="1" si="21"/>
        <v/>
      </c>
      <c r="G283" s="25">
        <f t="shared" ca="1" si="25"/>
        <v>43501</v>
      </c>
      <c r="H283" s="12" t="str">
        <f t="shared" si="22"/>
        <v/>
      </c>
      <c r="I283" s="12" t="str">
        <f t="shared" si="23"/>
        <v/>
      </c>
      <c r="J283" s="13" t="str">
        <f t="shared" si="24"/>
        <v/>
      </c>
      <c r="K283" s="25"/>
    </row>
    <row r="284" spans="1:11" ht="15" customHeight="1" x14ac:dyDescent="0.25">
      <c r="A284" s="15"/>
      <c r="B284" s="28"/>
      <c r="C284" s="13"/>
      <c r="D284" s="13"/>
      <c r="E284" s="13"/>
      <c r="F284" s="25" t="str">
        <f t="shared" ca="1" si="21"/>
        <v/>
      </c>
      <c r="G284" s="25">
        <f t="shared" ca="1" si="25"/>
        <v>43501</v>
      </c>
      <c r="H284" s="12" t="str">
        <f t="shared" si="22"/>
        <v/>
      </c>
      <c r="I284" s="12" t="str">
        <f t="shared" si="23"/>
        <v/>
      </c>
      <c r="J284" s="13" t="str">
        <f t="shared" si="24"/>
        <v/>
      </c>
      <c r="K284" s="25"/>
    </row>
    <row r="285" spans="1:11" ht="15" customHeight="1" x14ac:dyDescent="0.25">
      <c r="A285" s="15"/>
      <c r="B285" s="28"/>
      <c r="C285" s="13"/>
      <c r="D285" s="13"/>
      <c r="E285" s="13"/>
      <c r="F285" s="25" t="str">
        <f t="shared" ca="1" si="21"/>
        <v/>
      </c>
      <c r="G285" s="25">
        <f t="shared" ca="1" si="25"/>
        <v>43501</v>
      </c>
      <c r="H285" s="12" t="str">
        <f t="shared" si="22"/>
        <v/>
      </c>
      <c r="I285" s="12" t="str">
        <f t="shared" si="23"/>
        <v/>
      </c>
      <c r="J285" s="13" t="str">
        <f t="shared" si="24"/>
        <v/>
      </c>
      <c r="K285" s="25"/>
    </row>
    <row r="286" spans="1:11" ht="15" customHeight="1" x14ac:dyDescent="0.25">
      <c r="A286" s="15"/>
      <c r="B286" s="28"/>
      <c r="C286" s="13"/>
      <c r="D286" s="13"/>
      <c r="E286" s="13"/>
      <c r="F286" s="25" t="str">
        <f t="shared" ca="1" si="21"/>
        <v/>
      </c>
      <c r="G286" s="25">
        <f t="shared" ca="1" si="25"/>
        <v>43501</v>
      </c>
      <c r="H286" s="12" t="str">
        <f t="shared" si="22"/>
        <v/>
      </c>
      <c r="I286" s="12" t="str">
        <f t="shared" si="23"/>
        <v/>
      </c>
      <c r="J286" s="13" t="str">
        <f t="shared" si="24"/>
        <v/>
      </c>
      <c r="K286" s="25"/>
    </row>
    <row r="287" spans="1:11" ht="15" customHeight="1" x14ac:dyDescent="0.25">
      <c r="A287" s="15"/>
      <c r="B287" s="28"/>
      <c r="C287" s="13"/>
      <c r="D287" s="13"/>
      <c r="E287" s="13"/>
      <c r="F287" s="25" t="str">
        <f t="shared" ca="1" si="21"/>
        <v/>
      </c>
      <c r="G287" s="25">
        <f t="shared" ca="1" si="25"/>
        <v>43501</v>
      </c>
      <c r="H287" s="12" t="str">
        <f t="shared" si="22"/>
        <v/>
      </c>
      <c r="I287" s="12" t="str">
        <f t="shared" si="23"/>
        <v/>
      </c>
      <c r="J287" s="13" t="str">
        <f t="shared" si="24"/>
        <v/>
      </c>
      <c r="K287" s="25"/>
    </row>
    <row r="288" spans="1:11" ht="15" customHeight="1" x14ac:dyDescent="0.25">
      <c r="A288" s="15"/>
      <c r="B288" s="28"/>
      <c r="C288" s="13"/>
      <c r="D288" s="13"/>
      <c r="E288" s="13"/>
      <c r="F288" s="25" t="str">
        <f t="shared" ca="1" si="21"/>
        <v/>
      </c>
      <c r="G288" s="25">
        <f t="shared" ca="1" si="25"/>
        <v>43501</v>
      </c>
      <c r="H288" s="12" t="str">
        <f t="shared" si="22"/>
        <v/>
      </c>
      <c r="I288" s="12" t="str">
        <f t="shared" si="23"/>
        <v/>
      </c>
      <c r="J288" s="13" t="str">
        <f t="shared" si="24"/>
        <v/>
      </c>
      <c r="K288" s="25"/>
    </row>
    <row r="289" spans="1:11" ht="15" customHeight="1" x14ac:dyDescent="0.25">
      <c r="A289" s="15"/>
      <c r="B289" s="28"/>
      <c r="C289" s="13"/>
      <c r="D289" s="13"/>
      <c r="E289" s="13"/>
      <c r="F289" s="25" t="str">
        <f t="shared" ca="1" si="21"/>
        <v/>
      </c>
      <c r="G289" s="25">
        <f t="shared" ca="1" si="25"/>
        <v>43501</v>
      </c>
      <c r="H289" s="12" t="str">
        <f t="shared" si="22"/>
        <v/>
      </c>
      <c r="I289" s="12" t="str">
        <f t="shared" si="23"/>
        <v/>
      </c>
      <c r="J289" s="13" t="str">
        <f t="shared" si="24"/>
        <v/>
      </c>
      <c r="K289" s="25"/>
    </row>
    <row r="290" spans="1:11" ht="15" customHeight="1" x14ac:dyDescent="0.25">
      <c r="A290" s="15"/>
      <c r="B290" s="28"/>
      <c r="C290" s="13"/>
      <c r="D290" s="13"/>
      <c r="E290" s="13"/>
      <c r="F290" s="25" t="str">
        <f t="shared" ca="1" si="21"/>
        <v/>
      </c>
      <c r="G290" s="25">
        <f t="shared" ca="1" si="25"/>
        <v>43501</v>
      </c>
      <c r="H290" s="12" t="str">
        <f t="shared" si="22"/>
        <v/>
      </c>
      <c r="I290" s="12" t="str">
        <f t="shared" si="23"/>
        <v/>
      </c>
      <c r="J290" s="13" t="str">
        <f t="shared" si="24"/>
        <v/>
      </c>
      <c r="K290" s="25"/>
    </row>
    <row r="291" spans="1:11" ht="15" customHeight="1" x14ac:dyDescent="0.25">
      <c r="A291" s="15"/>
      <c r="B291" s="28"/>
      <c r="C291" s="13"/>
      <c r="D291" s="13"/>
      <c r="E291" s="13"/>
      <c r="F291" s="25" t="str">
        <f t="shared" ca="1" si="21"/>
        <v/>
      </c>
      <c r="G291" s="25">
        <f t="shared" ca="1" si="25"/>
        <v>43501</v>
      </c>
      <c r="H291" s="12" t="str">
        <f t="shared" si="22"/>
        <v/>
      </c>
      <c r="I291" s="12" t="str">
        <f t="shared" si="23"/>
        <v/>
      </c>
      <c r="J291" s="13" t="str">
        <f t="shared" si="24"/>
        <v/>
      </c>
      <c r="K291" s="25"/>
    </row>
    <row r="292" spans="1:11" ht="15" customHeight="1" x14ac:dyDescent="0.25">
      <c r="A292" s="15"/>
      <c r="B292" s="28"/>
      <c r="C292" s="13"/>
      <c r="D292" s="13"/>
      <c r="E292" s="13"/>
      <c r="F292" s="25" t="str">
        <f t="shared" ca="1" si="21"/>
        <v/>
      </c>
      <c r="G292" s="25">
        <f t="shared" ca="1" si="25"/>
        <v>43501</v>
      </c>
      <c r="H292" s="12" t="str">
        <f t="shared" si="22"/>
        <v/>
      </c>
      <c r="I292" s="12" t="str">
        <f t="shared" si="23"/>
        <v/>
      </c>
      <c r="J292" s="13" t="str">
        <f t="shared" si="24"/>
        <v/>
      </c>
      <c r="K292" s="25"/>
    </row>
    <row r="293" spans="1:11" ht="15" customHeight="1" x14ac:dyDescent="0.25">
      <c r="A293" s="15"/>
      <c r="B293" s="28"/>
      <c r="C293" s="13"/>
      <c r="D293" s="13"/>
      <c r="E293" s="13"/>
      <c r="F293" s="25" t="str">
        <f t="shared" ca="1" si="21"/>
        <v/>
      </c>
      <c r="G293" s="25">
        <f t="shared" ca="1" si="25"/>
        <v>43501</v>
      </c>
      <c r="H293" s="12" t="str">
        <f t="shared" si="22"/>
        <v/>
      </c>
      <c r="I293" s="12" t="str">
        <f t="shared" si="23"/>
        <v/>
      </c>
      <c r="J293" s="13" t="str">
        <f t="shared" si="24"/>
        <v/>
      </c>
      <c r="K293" s="25"/>
    </row>
    <row r="294" spans="1:11" ht="15" customHeight="1" x14ac:dyDescent="0.25">
      <c r="A294" s="15"/>
      <c r="B294" s="28"/>
      <c r="C294" s="13"/>
      <c r="D294" s="13"/>
      <c r="E294" s="13"/>
      <c r="F294" s="25" t="str">
        <f t="shared" ca="1" si="21"/>
        <v/>
      </c>
      <c r="G294" s="25">
        <f t="shared" ca="1" si="25"/>
        <v>43501</v>
      </c>
      <c r="H294" s="12" t="str">
        <f t="shared" si="22"/>
        <v/>
      </c>
      <c r="I294" s="12" t="str">
        <f t="shared" si="23"/>
        <v/>
      </c>
      <c r="J294" s="13" t="str">
        <f t="shared" si="24"/>
        <v/>
      </c>
      <c r="K294" s="25"/>
    </row>
    <row r="295" spans="1:11" ht="15" customHeight="1" x14ac:dyDescent="0.25">
      <c r="A295" s="15"/>
      <c r="B295" s="28"/>
      <c r="C295" s="13"/>
      <c r="D295" s="13"/>
      <c r="E295" s="13"/>
      <c r="F295" s="25" t="str">
        <f t="shared" ca="1" si="21"/>
        <v/>
      </c>
      <c r="G295" s="25">
        <f t="shared" ca="1" si="25"/>
        <v>43501</v>
      </c>
      <c r="H295" s="12" t="str">
        <f t="shared" si="22"/>
        <v/>
      </c>
      <c r="I295" s="12" t="str">
        <f t="shared" si="23"/>
        <v/>
      </c>
      <c r="J295" s="13" t="str">
        <f t="shared" si="24"/>
        <v/>
      </c>
      <c r="K295" s="25"/>
    </row>
    <row r="296" spans="1:11" ht="15" customHeight="1" x14ac:dyDescent="0.25">
      <c r="A296" s="15"/>
      <c r="B296" s="28"/>
      <c r="C296" s="13"/>
      <c r="D296" s="13"/>
      <c r="E296" s="13"/>
      <c r="F296" s="25" t="str">
        <f t="shared" ca="1" si="21"/>
        <v/>
      </c>
      <c r="G296" s="25">
        <f t="shared" ca="1" si="25"/>
        <v>43501</v>
      </c>
      <c r="H296" s="12" t="str">
        <f t="shared" si="22"/>
        <v/>
      </c>
      <c r="I296" s="12" t="str">
        <f t="shared" si="23"/>
        <v/>
      </c>
      <c r="J296" s="13" t="str">
        <f t="shared" si="24"/>
        <v/>
      </c>
      <c r="K296" s="25"/>
    </row>
    <row r="297" spans="1:11" ht="15" customHeight="1" x14ac:dyDescent="0.25">
      <c r="A297" s="15"/>
      <c r="B297" s="28"/>
      <c r="C297" s="13"/>
      <c r="D297" s="13"/>
      <c r="E297" s="13"/>
      <c r="F297" s="25" t="str">
        <f t="shared" ca="1" si="21"/>
        <v/>
      </c>
      <c r="G297" s="25">
        <f t="shared" ca="1" si="25"/>
        <v>43501</v>
      </c>
      <c r="H297" s="12" t="str">
        <f t="shared" si="22"/>
        <v/>
      </c>
      <c r="I297" s="12" t="str">
        <f t="shared" si="23"/>
        <v/>
      </c>
      <c r="J297" s="13" t="str">
        <f t="shared" si="24"/>
        <v/>
      </c>
      <c r="K297" s="25"/>
    </row>
    <row r="298" spans="1:11" ht="15" customHeight="1" x14ac:dyDescent="0.25">
      <c r="A298" s="15"/>
      <c r="B298" s="28"/>
      <c r="C298" s="13"/>
      <c r="D298" s="13"/>
      <c r="E298" s="13"/>
      <c r="F298" s="25" t="str">
        <f t="shared" ca="1" si="21"/>
        <v/>
      </c>
      <c r="G298" s="25">
        <f t="shared" ca="1" si="25"/>
        <v>43501</v>
      </c>
      <c r="H298" s="12" t="str">
        <f t="shared" si="22"/>
        <v/>
      </c>
      <c r="I298" s="12" t="str">
        <f t="shared" si="23"/>
        <v/>
      </c>
      <c r="J298" s="13" t="str">
        <f t="shared" si="24"/>
        <v/>
      </c>
      <c r="K298" s="25"/>
    </row>
    <row r="299" spans="1:11" ht="15" customHeight="1" x14ac:dyDescent="0.25">
      <c r="A299" s="15"/>
      <c r="B299" s="28"/>
      <c r="C299" s="13"/>
      <c r="D299" s="13"/>
      <c r="E299" s="13"/>
      <c r="F299" s="25" t="str">
        <f t="shared" ca="1" si="21"/>
        <v/>
      </c>
      <c r="G299" s="25">
        <f t="shared" ca="1" si="25"/>
        <v>43501</v>
      </c>
      <c r="H299" s="12" t="str">
        <f t="shared" si="22"/>
        <v/>
      </c>
      <c r="I299" s="12" t="str">
        <f t="shared" si="23"/>
        <v/>
      </c>
      <c r="J299" s="13" t="str">
        <f t="shared" si="24"/>
        <v/>
      </c>
      <c r="K299" s="25"/>
    </row>
    <row r="300" spans="1:11" ht="15" customHeight="1" x14ac:dyDescent="0.25">
      <c r="A300" s="15"/>
      <c r="B300" s="28"/>
      <c r="C300" s="13"/>
      <c r="D300" s="13"/>
      <c r="E300" s="13"/>
      <c r="F300" s="25" t="str">
        <f t="shared" ca="1" si="21"/>
        <v/>
      </c>
      <c r="G300" s="25">
        <f t="shared" ca="1" si="25"/>
        <v>43501</v>
      </c>
      <c r="H300" s="12" t="str">
        <f t="shared" si="22"/>
        <v/>
      </c>
      <c r="I300" s="12" t="str">
        <f t="shared" si="23"/>
        <v/>
      </c>
      <c r="J300" s="13" t="str">
        <f t="shared" si="24"/>
        <v/>
      </c>
      <c r="K300" s="25"/>
    </row>
    <row r="301" spans="1:11" ht="15" customHeight="1" x14ac:dyDescent="0.25">
      <c r="A301" s="15"/>
      <c r="B301" s="28"/>
      <c r="C301" s="13"/>
      <c r="D301" s="13"/>
      <c r="E301" s="13"/>
      <c r="F301" s="25" t="str">
        <f t="shared" ca="1" si="21"/>
        <v/>
      </c>
      <c r="G301" s="25">
        <f t="shared" ca="1" si="25"/>
        <v>43501</v>
      </c>
      <c r="H301" s="12" t="str">
        <f t="shared" si="22"/>
        <v/>
      </c>
      <c r="I301" s="12" t="str">
        <f t="shared" si="23"/>
        <v/>
      </c>
      <c r="J301" s="13" t="str">
        <f t="shared" si="24"/>
        <v/>
      </c>
      <c r="K301" s="25"/>
    </row>
    <row r="302" spans="1:11" ht="15" customHeight="1" x14ac:dyDescent="0.25">
      <c r="A302" s="15"/>
      <c r="B302" s="28"/>
      <c r="C302" s="13"/>
      <c r="D302" s="13"/>
      <c r="E302" s="13"/>
      <c r="F302" s="25" t="str">
        <f t="shared" ca="1" si="21"/>
        <v/>
      </c>
      <c r="G302" s="25">
        <f t="shared" ca="1" si="25"/>
        <v>43501</v>
      </c>
      <c r="H302" s="12" t="str">
        <f t="shared" si="22"/>
        <v/>
      </c>
      <c r="I302" s="12" t="str">
        <f t="shared" si="23"/>
        <v/>
      </c>
      <c r="J302" s="13" t="str">
        <f t="shared" si="24"/>
        <v/>
      </c>
      <c r="K302" s="25"/>
    </row>
    <row r="303" spans="1:11" ht="15" customHeight="1" x14ac:dyDescent="0.25">
      <c r="A303" s="15"/>
      <c r="B303" s="28"/>
      <c r="C303" s="13"/>
      <c r="D303" s="13"/>
      <c r="E303" s="13"/>
      <c r="F303" s="25" t="str">
        <f t="shared" ca="1" si="21"/>
        <v/>
      </c>
      <c r="G303" s="25">
        <f t="shared" ca="1" si="25"/>
        <v>43501</v>
      </c>
      <c r="H303" s="12" t="str">
        <f t="shared" si="22"/>
        <v/>
      </c>
      <c r="I303" s="12" t="str">
        <f t="shared" si="23"/>
        <v/>
      </c>
      <c r="J303" s="13" t="str">
        <f t="shared" si="24"/>
        <v/>
      </c>
      <c r="K303" s="25"/>
    </row>
    <row r="304" spans="1:11" ht="15" customHeight="1" x14ac:dyDescent="0.25">
      <c r="A304" s="15"/>
      <c r="B304" s="28"/>
      <c r="C304" s="13"/>
      <c r="D304" s="13"/>
      <c r="E304" s="13"/>
      <c r="F304" s="25" t="str">
        <f t="shared" ca="1" si="21"/>
        <v/>
      </c>
      <c r="G304" s="25">
        <f t="shared" ca="1" si="25"/>
        <v>43501</v>
      </c>
      <c r="H304" s="12" t="str">
        <f t="shared" si="22"/>
        <v/>
      </c>
      <c r="I304" s="12" t="str">
        <f t="shared" si="23"/>
        <v/>
      </c>
      <c r="J304" s="13" t="str">
        <f t="shared" si="24"/>
        <v/>
      </c>
      <c r="K304" s="25"/>
    </row>
    <row r="305" spans="1:11" ht="15" customHeight="1" x14ac:dyDescent="0.25">
      <c r="A305" s="15"/>
      <c r="B305" s="28"/>
      <c r="C305" s="13"/>
      <c r="D305" s="13"/>
      <c r="E305" s="13"/>
      <c r="F305" s="25" t="str">
        <f t="shared" ca="1" si="21"/>
        <v/>
      </c>
      <c r="G305" s="25">
        <f t="shared" ca="1" si="25"/>
        <v>43501</v>
      </c>
      <c r="H305" s="12" t="str">
        <f t="shared" si="22"/>
        <v/>
      </c>
      <c r="I305" s="12" t="str">
        <f t="shared" si="23"/>
        <v/>
      </c>
      <c r="J305" s="13" t="str">
        <f t="shared" si="24"/>
        <v/>
      </c>
      <c r="K305" s="25"/>
    </row>
    <row r="306" spans="1:11" ht="15" customHeight="1" x14ac:dyDescent="0.25">
      <c r="A306" s="15"/>
      <c r="B306" s="28"/>
      <c r="C306" s="13"/>
      <c r="D306" s="13"/>
      <c r="E306" s="13"/>
      <c r="F306" s="25" t="str">
        <f t="shared" ca="1" si="21"/>
        <v/>
      </c>
      <c r="G306" s="25">
        <f t="shared" ca="1" si="25"/>
        <v>43501</v>
      </c>
      <c r="H306" s="12" t="str">
        <f t="shared" si="22"/>
        <v/>
      </c>
      <c r="I306" s="12" t="str">
        <f t="shared" si="23"/>
        <v/>
      </c>
      <c r="J306" s="13" t="str">
        <f t="shared" si="24"/>
        <v/>
      </c>
      <c r="K306" s="25"/>
    </row>
    <row r="307" spans="1:11" ht="15" customHeight="1" x14ac:dyDescent="0.25">
      <c r="A307" s="15"/>
      <c r="B307" s="28"/>
      <c r="C307" s="13"/>
      <c r="D307" s="13"/>
      <c r="E307" s="13"/>
      <c r="F307" s="25" t="str">
        <f t="shared" ca="1" si="21"/>
        <v/>
      </c>
      <c r="G307" s="25">
        <f t="shared" ca="1" si="25"/>
        <v>43501</v>
      </c>
      <c r="H307" s="12" t="str">
        <f t="shared" si="22"/>
        <v/>
      </c>
      <c r="I307" s="12" t="str">
        <f t="shared" si="23"/>
        <v/>
      </c>
      <c r="J307" s="13" t="str">
        <f t="shared" si="24"/>
        <v/>
      </c>
      <c r="K307" s="25"/>
    </row>
    <row r="308" spans="1:11" ht="15" customHeight="1" x14ac:dyDescent="0.25">
      <c r="A308" s="15"/>
      <c r="B308" s="28"/>
      <c r="C308" s="13"/>
      <c r="D308" s="13"/>
      <c r="E308" s="13"/>
      <c r="F308" s="25" t="str">
        <f t="shared" ca="1" si="21"/>
        <v/>
      </c>
      <c r="G308" s="25">
        <f t="shared" ca="1" si="25"/>
        <v>43501</v>
      </c>
      <c r="H308" s="12" t="str">
        <f t="shared" si="22"/>
        <v/>
      </c>
      <c r="I308" s="12" t="str">
        <f t="shared" si="23"/>
        <v/>
      </c>
      <c r="J308" s="13" t="str">
        <f t="shared" si="24"/>
        <v/>
      </c>
      <c r="K308" s="25"/>
    </row>
    <row r="309" spans="1:11" ht="15" customHeight="1" x14ac:dyDescent="0.25">
      <c r="A309" s="15"/>
      <c r="B309" s="28"/>
      <c r="C309" s="13"/>
      <c r="D309" s="13"/>
      <c r="E309" s="13"/>
      <c r="F309" s="25" t="str">
        <f t="shared" ca="1" si="21"/>
        <v/>
      </c>
      <c r="G309" s="25">
        <f t="shared" ca="1" si="25"/>
        <v>43501</v>
      </c>
      <c r="H309" s="12" t="str">
        <f t="shared" si="22"/>
        <v/>
      </c>
      <c r="I309" s="12" t="str">
        <f t="shared" si="23"/>
        <v/>
      </c>
      <c r="J309" s="13" t="str">
        <f t="shared" si="24"/>
        <v/>
      </c>
      <c r="K309" s="25"/>
    </row>
    <row r="310" spans="1:11" ht="15" customHeight="1" x14ac:dyDescent="0.25">
      <c r="A310" s="15"/>
      <c r="B310" s="28"/>
      <c r="C310" s="13"/>
      <c r="D310" s="13"/>
      <c r="E310" s="13"/>
      <c r="F310" s="25" t="str">
        <f t="shared" ca="1" si="21"/>
        <v/>
      </c>
      <c r="G310" s="25">
        <f t="shared" ca="1" si="25"/>
        <v>43501</v>
      </c>
      <c r="H310" s="12" t="str">
        <f t="shared" si="22"/>
        <v/>
      </c>
      <c r="I310" s="12" t="str">
        <f t="shared" si="23"/>
        <v/>
      </c>
      <c r="J310" s="13" t="str">
        <f t="shared" si="24"/>
        <v/>
      </c>
      <c r="K310" s="25"/>
    </row>
    <row r="311" spans="1:11" ht="15" customHeight="1" x14ac:dyDescent="0.25">
      <c r="A311" s="15"/>
      <c r="B311" s="28"/>
      <c r="C311" s="13"/>
      <c r="D311" s="13"/>
      <c r="E311" s="13"/>
      <c r="F311" s="25" t="str">
        <f t="shared" ca="1" si="21"/>
        <v/>
      </c>
      <c r="G311" s="25">
        <f t="shared" ca="1" si="25"/>
        <v>43501</v>
      </c>
      <c r="H311" s="12" t="str">
        <f t="shared" si="22"/>
        <v/>
      </c>
      <c r="I311" s="12" t="str">
        <f t="shared" si="23"/>
        <v/>
      </c>
      <c r="J311" s="13" t="str">
        <f t="shared" si="24"/>
        <v/>
      </c>
      <c r="K311" s="25"/>
    </row>
    <row r="312" spans="1:11" ht="15" customHeight="1" x14ac:dyDescent="0.25">
      <c r="A312" s="15"/>
      <c r="B312" s="28"/>
      <c r="C312" s="13"/>
      <c r="D312" s="13"/>
      <c r="E312" s="13"/>
      <c r="F312" s="25" t="str">
        <f t="shared" ca="1" si="21"/>
        <v/>
      </c>
      <c r="G312" s="25">
        <f t="shared" ca="1" si="25"/>
        <v>43501</v>
      </c>
      <c r="H312" s="12" t="str">
        <f t="shared" si="22"/>
        <v/>
      </c>
      <c r="I312" s="12" t="str">
        <f t="shared" si="23"/>
        <v/>
      </c>
      <c r="J312" s="13" t="str">
        <f t="shared" si="24"/>
        <v/>
      </c>
      <c r="K312" s="25"/>
    </row>
    <row r="313" spans="1:11" ht="15" customHeight="1" x14ac:dyDescent="0.25">
      <c r="A313" s="15"/>
      <c r="B313" s="28"/>
      <c r="C313" s="13"/>
      <c r="D313" s="13"/>
      <c r="E313" s="13"/>
      <c r="F313" s="25" t="str">
        <f t="shared" ca="1" si="21"/>
        <v/>
      </c>
      <c r="G313" s="25">
        <f t="shared" ca="1" si="25"/>
        <v>43501</v>
      </c>
      <c r="H313" s="12" t="str">
        <f t="shared" si="22"/>
        <v/>
      </c>
      <c r="I313" s="12" t="str">
        <f t="shared" si="23"/>
        <v/>
      </c>
      <c r="J313" s="13" t="str">
        <f t="shared" si="24"/>
        <v/>
      </c>
      <c r="K313" s="25"/>
    </row>
    <row r="314" spans="1:11" ht="15" customHeight="1" x14ac:dyDescent="0.25">
      <c r="A314" s="15"/>
      <c r="B314" s="28"/>
      <c r="C314" s="13"/>
      <c r="D314" s="13"/>
      <c r="E314" s="13"/>
      <c r="F314" s="25" t="str">
        <f t="shared" ca="1" si="21"/>
        <v/>
      </c>
      <c r="G314" s="25">
        <f t="shared" ca="1" si="25"/>
        <v>43501</v>
      </c>
      <c r="H314" s="12" t="str">
        <f t="shared" si="22"/>
        <v/>
      </c>
      <c r="I314" s="12" t="str">
        <f t="shared" si="23"/>
        <v/>
      </c>
      <c r="J314" s="13" t="str">
        <f t="shared" si="24"/>
        <v/>
      </c>
      <c r="K314" s="25"/>
    </row>
    <row r="315" spans="1:11" ht="15" customHeight="1" x14ac:dyDescent="0.25">
      <c r="A315" s="15"/>
      <c r="B315" s="28"/>
      <c r="C315" s="13"/>
      <c r="D315" s="13"/>
      <c r="E315" s="13"/>
      <c r="F315" s="25" t="str">
        <f t="shared" ca="1" si="21"/>
        <v/>
      </c>
      <c r="G315" s="25">
        <f t="shared" ca="1" si="25"/>
        <v>43501</v>
      </c>
      <c r="H315" s="12" t="str">
        <f t="shared" si="22"/>
        <v/>
      </c>
      <c r="I315" s="12" t="str">
        <f t="shared" si="23"/>
        <v/>
      </c>
      <c r="J315" s="13" t="str">
        <f t="shared" si="24"/>
        <v/>
      </c>
      <c r="K315" s="25"/>
    </row>
    <row r="316" spans="1:11" ht="15" customHeight="1" x14ac:dyDescent="0.25">
      <c r="A316" s="15"/>
      <c r="B316" s="28"/>
      <c r="C316" s="13"/>
      <c r="D316" s="13"/>
      <c r="E316" s="13"/>
      <c r="F316" s="25" t="str">
        <f t="shared" ca="1" si="21"/>
        <v/>
      </c>
      <c r="G316" s="25">
        <f t="shared" ca="1" si="25"/>
        <v>43501</v>
      </c>
      <c r="H316" s="12" t="str">
        <f t="shared" si="22"/>
        <v/>
      </c>
      <c r="I316" s="12" t="str">
        <f t="shared" si="23"/>
        <v/>
      </c>
      <c r="J316" s="13" t="str">
        <f t="shared" si="24"/>
        <v/>
      </c>
      <c r="K316" s="25"/>
    </row>
    <row r="317" spans="1:11" ht="15" customHeight="1" x14ac:dyDescent="0.25">
      <c r="A317" s="15"/>
      <c r="B317" s="28"/>
      <c r="C317" s="13"/>
      <c r="D317" s="13"/>
      <c r="E317" s="13"/>
      <c r="F317" s="25" t="str">
        <f t="shared" ca="1" si="21"/>
        <v/>
      </c>
      <c r="G317" s="25">
        <f t="shared" ca="1" si="25"/>
        <v>43501</v>
      </c>
      <c r="H317" s="12" t="str">
        <f t="shared" si="22"/>
        <v/>
      </c>
      <c r="I317" s="12" t="str">
        <f t="shared" si="23"/>
        <v/>
      </c>
      <c r="J317" s="13" t="str">
        <f t="shared" si="24"/>
        <v/>
      </c>
      <c r="K317" s="25"/>
    </row>
    <row r="318" spans="1:11" ht="15" customHeight="1" x14ac:dyDescent="0.25">
      <c r="A318" s="15"/>
      <c r="B318" s="28"/>
      <c r="C318" s="13"/>
      <c r="D318" s="13"/>
      <c r="E318" s="13"/>
      <c r="F318" s="25" t="str">
        <f t="shared" ca="1" si="21"/>
        <v/>
      </c>
      <c r="G318" s="25">
        <f t="shared" ca="1" si="25"/>
        <v>43501</v>
      </c>
      <c r="H318" s="12" t="str">
        <f t="shared" si="22"/>
        <v/>
      </c>
      <c r="I318" s="12" t="str">
        <f t="shared" si="23"/>
        <v/>
      </c>
      <c r="J318" s="13" t="str">
        <f t="shared" si="24"/>
        <v/>
      </c>
      <c r="K318" s="25"/>
    </row>
    <row r="319" spans="1:11" ht="15" customHeight="1" x14ac:dyDescent="0.25">
      <c r="A319" s="15"/>
      <c r="B319" s="28"/>
      <c r="C319" s="13"/>
      <c r="D319" s="13"/>
      <c r="E319" s="13"/>
      <c r="F319" s="25" t="str">
        <f t="shared" ca="1" si="21"/>
        <v/>
      </c>
      <c r="G319" s="25">
        <f t="shared" ca="1" si="25"/>
        <v>43501</v>
      </c>
      <c r="H319" s="12" t="str">
        <f t="shared" si="22"/>
        <v/>
      </c>
      <c r="I319" s="12" t="str">
        <f t="shared" si="23"/>
        <v/>
      </c>
      <c r="J319" s="13" t="str">
        <f t="shared" si="24"/>
        <v/>
      </c>
      <c r="K319" s="25"/>
    </row>
    <row r="320" spans="1:11" ht="15" customHeight="1" x14ac:dyDescent="0.25">
      <c r="A320" s="15"/>
      <c r="B320" s="28"/>
      <c r="C320" s="13"/>
      <c r="D320" s="13"/>
      <c r="E320" s="13"/>
      <c r="F320" s="25" t="str">
        <f t="shared" ca="1" si="21"/>
        <v/>
      </c>
      <c r="G320" s="25">
        <f t="shared" ca="1" si="25"/>
        <v>43501</v>
      </c>
      <c r="H320" s="12" t="str">
        <f t="shared" si="22"/>
        <v/>
      </c>
      <c r="I320" s="12" t="str">
        <f t="shared" si="23"/>
        <v/>
      </c>
      <c r="J320" s="13" t="str">
        <f t="shared" si="24"/>
        <v/>
      </c>
      <c r="K320" s="25"/>
    </row>
    <row r="321" spans="1:11" ht="15" customHeight="1" x14ac:dyDescent="0.25">
      <c r="A321" s="15"/>
      <c r="B321" s="28"/>
      <c r="C321" s="13"/>
      <c r="D321" s="13"/>
      <c r="E321" s="13"/>
      <c r="F321" s="25" t="str">
        <f t="shared" ca="1" si="21"/>
        <v/>
      </c>
      <c r="G321" s="25">
        <f t="shared" ca="1" si="25"/>
        <v>43501</v>
      </c>
      <c r="H321" s="12" t="str">
        <f t="shared" si="22"/>
        <v/>
      </c>
      <c r="I321" s="12" t="str">
        <f t="shared" si="23"/>
        <v/>
      </c>
      <c r="J321" s="13" t="str">
        <f t="shared" si="24"/>
        <v/>
      </c>
      <c r="K321" s="25"/>
    </row>
    <row r="322" spans="1:11" ht="15" customHeight="1" x14ac:dyDescent="0.25">
      <c r="A322" s="15"/>
      <c r="B322" s="28"/>
      <c r="C322" s="13"/>
      <c r="D322" s="13"/>
      <c r="E322" s="13"/>
      <c r="F322" s="25" t="str">
        <f t="shared" ca="1" si="21"/>
        <v/>
      </c>
      <c r="G322" s="25">
        <f t="shared" ca="1" si="25"/>
        <v>43501</v>
      </c>
      <c r="H322" s="12" t="str">
        <f t="shared" si="22"/>
        <v/>
      </c>
      <c r="I322" s="12" t="str">
        <f t="shared" si="23"/>
        <v/>
      </c>
      <c r="J322" s="13" t="str">
        <f t="shared" si="24"/>
        <v/>
      </c>
      <c r="K322" s="25"/>
    </row>
    <row r="323" spans="1:11" ht="15" customHeight="1" x14ac:dyDescent="0.25">
      <c r="A323" s="15"/>
      <c r="B323" s="28"/>
      <c r="C323" s="13"/>
      <c r="D323" s="13"/>
      <c r="E323" s="13"/>
      <c r="F323" s="25" t="str">
        <f t="shared" ref="F323:F386" ca="1" si="26">IF(A323="","",IF(F323&lt;&gt;"",F323,NOW()))</f>
        <v/>
      </c>
      <c r="G323" s="25">
        <f t="shared" ca="1" si="25"/>
        <v>43501</v>
      </c>
      <c r="H323" s="12" t="str">
        <f t="shared" ref="H323:H386" si="27">IF($A323&lt;&gt;"",IF($G323-$F323&lt;=7,"X",""),"")&amp;IF(K323&lt;&gt;"",IF($G323-$F323&lt;=7,"",""),"")</f>
        <v/>
      </c>
      <c r="I323" s="12" t="str">
        <f t="shared" ref="I323:I386" si="28">IF($A323&lt;&gt;"",IF(AND($G323-$F323&gt;7,$G323-$F323&lt;31),"X",""),"")&amp;IF($K323&lt;&gt;"",IF(AND($G323-$F323&gt;7,$G323-$F323&lt;31),"",""),"")</f>
        <v/>
      </c>
      <c r="J323" s="13" t="str">
        <f t="shared" ref="J323:J386" si="29">IF($A323&lt;&gt;"",IF($G323-$F323&gt;=31,"X",""),"")&amp;IF($K323&lt;&gt;"",IF($G323-$F323&gt;=31,"",""),"")</f>
        <v/>
      </c>
      <c r="K323" s="25"/>
    </row>
    <row r="324" spans="1:11" ht="15" customHeight="1" x14ac:dyDescent="0.25">
      <c r="A324" s="15"/>
      <c r="B324" s="28"/>
      <c r="C324" s="13"/>
      <c r="D324" s="13"/>
      <c r="E324" s="13"/>
      <c r="F324" s="25" t="str">
        <f t="shared" ca="1" si="26"/>
        <v/>
      </c>
      <c r="G324" s="25">
        <f t="shared" ca="1" si="25"/>
        <v>43501</v>
      </c>
      <c r="H324" s="12" t="str">
        <f t="shared" si="27"/>
        <v/>
      </c>
      <c r="I324" s="12" t="str">
        <f t="shared" si="28"/>
        <v/>
      </c>
      <c r="J324" s="13" t="str">
        <f t="shared" si="29"/>
        <v/>
      </c>
      <c r="K324" s="25"/>
    </row>
    <row r="325" spans="1:11" ht="15" customHeight="1" x14ac:dyDescent="0.25">
      <c r="A325" s="15"/>
      <c r="B325" s="28"/>
      <c r="C325" s="13"/>
      <c r="D325" s="13"/>
      <c r="E325" s="13"/>
      <c r="F325" s="25" t="str">
        <f t="shared" ca="1" si="26"/>
        <v/>
      </c>
      <c r="G325" s="25">
        <f t="shared" ca="1" si="25"/>
        <v>43501</v>
      </c>
      <c r="H325" s="12" t="str">
        <f t="shared" si="27"/>
        <v/>
      </c>
      <c r="I325" s="12" t="str">
        <f t="shared" si="28"/>
        <v/>
      </c>
      <c r="J325" s="13" t="str">
        <f t="shared" si="29"/>
        <v/>
      </c>
      <c r="K325" s="25"/>
    </row>
    <row r="326" spans="1:11" ht="15" customHeight="1" x14ac:dyDescent="0.25">
      <c r="A326" s="15"/>
      <c r="B326" s="28"/>
      <c r="C326" s="13"/>
      <c r="D326" s="13"/>
      <c r="E326" s="13"/>
      <c r="F326" s="25" t="str">
        <f t="shared" ca="1" si="26"/>
        <v/>
      </c>
      <c r="G326" s="25">
        <f t="shared" ca="1" si="25"/>
        <v>43501</v>
      </c>
      <c r="H326" s="12" t="str">
        <f t="shared" si="27"/>
        <v/>
      </c>
      <c r="I326" s="12" t="str">
        <f t="shared" si="28"/>
        <v/>
      </c>
      <c r="J326" s="13" t="str">
        <f t="shared" si="29"/>
        <v/>
      </c>
      <c r="K326" s="25"/>
    </row>
    <row r="327" spans="1:11" ht="15" customHeight="1" x14ac:dyDescent="0.25">
      <c r="A327" s="15"/>
      <c r="B327" s="28"/>
      <c r="C327" s="13"/>
      <c r="D327" s="13"/>
      <c r="E327" s="13"/>
      <c r="F327" s="25" t="str">
        <f t="shared" ca="1" si="26"/>
        <v/>
      </c>
      <c r="G327" s="25">
        <f t="shared" ca="1" si="25"/>
        <v>43501</v>
      </c>
      <c r="H327" s="12" t="str">
        <f t="shared" si="27"/>
        <v/>
      </c>
      <c r="I327" s="12" t="str">
        <f t="shared" si="28"/>
        <v/>
      </c>
      <c r="J327" s="13" t="str">
        <f t="shared" si="29"/>
        <v/>
      </c>
      <c r="K327" s="25"/>
    </row>
    <row r="328" spans="1:11" ht="15" customHeight="1" x14ac:dyDescent="0.25">
      <c r="A328" s="15"/>
      <c r="B328" s="28"/>
      <c r="C328" s="13"/>
      <c r="D328" s="13"/>
      <c r="E328" s="13"/>
      <c r="F328" s="25" t="str">
        <f t="shared" ca="1" si="26"/>
        <v/>
      </c>
      <c r="G328" s="25">
        <f t="shared" ref="G328:G391" ca="1" si="30">TODAY()</f>
        <v>43501</v>
      </c>
      <c r="H328" s="12" t="str">
        <f t="shared" si="27"/>
        <v/>
      </c>
      <c r="I328" s="12" t="str">
        <f t="shared" si="28"/>
        <v/>
      </c>
      <c r="J328" s="13" t="str">
        <f t="shared" si="29"/>
        <v/>
      </c>
      <c r="K328" s="25"/>
    </row>
    <row r="329" spans="1:11" ht="15" customHeight="1" x14ac:dyDescent="0.25">
      <c r="A329" s="15"/>
      <c r="B329" s="28"/>
      <c r="C329" s="13"/>
      <c r="D329" s="13"/>
      <c r="E329" s="13"/>
      <c r="F329" s="25" t="str">
        <f t="shared" ca="1" si="26"/>
        <v/>
      </c>
      <c r="G329" s="25">
        <f t="shared" ca="1" si="30"/>
        <v>43501</v>
      </c>
      <c r="H329" s="12" t="str">
        <f t="shared" si="27"/>
        <v/>
      </c>
      <c r="I329" s="12" t="str">
        <f t="shared" si="28"/>
        <v/>
      </c>
      <c r="J329" s="13" t="str">
        <f t="shared" si="29"/>
        <v/>
      </c>
      <c r="K329" s="25"/>
    </row>
    <row r="330" spans="1:11" ht="15" customHeight="1" x14ac:dyDescent="0.25">
      <c r="A330" s="15"/>
      <c r="B330" s="28"/>
      <c r="C330" s="13"/>
      <c r="D330" s="13"/>
      <c r="E330" s="13"/>
      <c r="F330" s="25" t="str">
        <f t="shared" ca="1" si="26"/>
        <v/>
      </c>
      <c r="G330" s="25">
        <f t="shared" ca="1" si="30"/>
        <v>43501</v>
      </c>
      <c r="H330" s="12" t="str">
        <f t="shared" si="27"/>
        <v/>
      </c>
      <c r="I330" s="12" t="str">
        <f t="shared" si="28"/>
        <v/>
      </c>
      <c r="J330" s="13" t="str">
        <f t="shared" si="29"/>
        <v/>
      </c>
      <c r="K330" s="25"/>
    </row>
    <row r="331" spans="1:11" ht="15" customHeight="1" x14ac:dyDescent="0.25">
      <c r="A331" s="15"/>
      <c r="B331" s="28"/>
      <c r="C331" s="13"/>
      <c r="D331" s="13"/>
      <c r="E331" s="13"/>
      <c r="F331" s="25" t="str">
        <f t="shared" ca="1" si="26"/>
        <v/>
      </c>
      <c r="G331" s="25">
        <f t="shared" ca="1" si="30"/>
        <v>43501</v>
      </c>
      <c r="H331" s="12" t="str">
        <f t="shared" si="27"/>
        <v/>
      </c>
      <c r="I331" s="12" t="str">
        <f t="shared" si="28"/>
        <v/>
      </c>
      <c r="J331" s="13" t="str">
        <f t="shared" si="29"/>
        <v/>
      </c>
      <c r="K331" s="25"/>
    </row>
    <row r="332" spans="1:11" ht="15" customHeight="1" x14ac:dyDescent="0.25">
      <c r="A332" s="15"/>
      <c r="B332" s="28"/>
      <c r="C332" s="13"/>
      <c r="D332" s="13"/>
      <c r="E332" s="13"/>
      <c r="F332" s="25" t="str">
        <f t="shared" ca="1" si="26"/>
        <v/>
      </c>
      <c r="G332" s="25">
        <f t="shared" ca="1" si="30"/>
        <v>43501</v>
      </c>
      <c r="H332" s="12" t="str">
        <f t="shared" si="27"/>
        <v/>
      </c>
      <c r="I332" s="12" t="str">
        <f t="shared" si="28"/>
        <v/>
      </c>
      <c r="J332" s="13" t="str">
        <f t="shared" si="29"/>
        <v/>
      </c>
      <c r="K332" s="25"/>
    </row>
    <row r="333" spans="1:11" ht="15" customHeight="1" x14ac:dyDescent="0.25">
      <c r="A333" s="15"/>
      <c r="B333" s="28"/>
      <c r="C333" s="13"/>
      <c r="D333" s="13"/>
      <c r="E333" s="13"/>
      <c r="F333" s="25" t="str">
        <f t="shared" ca="1" si="26"/>
        <v/>
      </c>
      <c r="G333" s="25">
        <f t="shared" ca="1" si="30"/>
        <v>43501</v>
      </c>
      <c r="H333" s="12" t="str">
        <f t="shared" si="27"/>
        <v/>
      </c>
      <c r="I333" s="12" t="str">
        <f t="shared" si="28"/>
        <v/>
      </c>
      <c r="J333" s="13" t="str">
        <f t="shared" si="29"/>
        <v/>
      </c>
      <c r="K333" s="25"/>
    </row>
    <row r="334" spans="1:11" ht="15" customHeight="1" x14ac:dyDescent="0.25">
      <c r="A334" s="15"/>
      <c r="B334" s="28"/>
      <c r="C334" s="13"/>
      <c r="D334" s="13"/>
      <c r="E334" s="13"/>
      <c r="F334" s="25" t="str">
        <f t="shared" ca="1" si="26"/>
        <v/>
      </c>
      <c r="G334" s="25">
        <f t="shared" ca="1" si="30"/>
        <v>43501</v>
      </c>
      <c r="H334" s="12" t="str">
        <f t="shared" si="27"/>
        <v/>
      </c>
      <c r="I334" s="12" t="str">
        <f t="shared" si="28"/>
        <v/>
      </c>
      <c r="J334" s="13" t="str">
        <f t="shared" si="29"/>
        <v/>
      </c>
      <c r="K334" s="25"/>
    </row>
    <row r="335" spans="1:11" ht="15" customHeight="1" x14ac:dyDescent="0.25">
      <c r="A335" s="15"/>
      <c r="B335" s="28"/>
      <c r="C335" s="13"/>
      <c r="D335" s="13"/>
      <c r="E335" s="13"/>
      <c r="F335" s="25" t="str">
        <f t="shared" ca="1" si="26"/>
        <v/>
      </c>
      <c r="G335" s="25">
        <f t="shared" ca="1" si="30"/>
        <v>43501</v>
      </c>
      <c r="H335" s="12" t="str">
        <f t="shared" si="27"/>
        <v/>
      </c>
      <c r="I335" s="12" t="str">
        <f t="shared" si="28"/>
        <v/>
      </c>
      <c r="J335" s="13" t="str">
        <f t="shared" si="29"/>
        <v/>
      </c>
      <c r="K335" s="25"/>
    </row>
    <row r="336" spans="1:11" ht="15" customHeight="1" x14ac:dyDescent="0.25">
      <c r="A336" s="15"/>
      <c r="B336" s="28"/>
      <c r="C336" s="13"/>
      <c r="D336" s="13"/>
      <c r="E336" s="13"/>
      <c r="F336" s="25" t="str">
        <f t="shared" ca="1" si="26"/>
        <v/>
      </c>
      <c r="G336" s="25">
        <f t="shared" ca="1" si="30"/>
        <v>43501</v>
      </c>
      <c r="H336" s="12" t="str">
        <f t="shared" si="27"/>
        <v/>
      </c>
      <c r="I336" s="12" t="str">
        <f t="shared" si="28"/>
        <v/>
      </c>
      <c r="J336" s="13" t="str">
        <f t="shared" si="29"/>
        <v/>
      </c>
      <c r="K336" s="25"/>
    </row>
    <row r="337" spans="1:11" ht="15" customHeight="1" x14ac:dyDescent="0.25">
      <c r="A337" s="15"/>
      <c r="B337" s="28"/>
      <c r="C337" s="13"/>
      <c r="D337" s="13"/>
      <c r="E337" s="13"/>
      <c r="F337" s="25" t="str">
        <f t="shared" ca="1" si="26"/>
        <v/>
      </c>
      <c r="G337" s="25">
        <f t="shared" ca="1" si="30"/>
        <v>43501</v>
      </c>
      <c r="H337" s="12" t="str">
        <f t="shared" si="27"/>
        <v/>
      </c>
      <c r="I337" s="12" t="str">
        <f t="shared" si="28"/>
        <v/>
      </c>
      <c r="J337" s="13" t="str">
        <f t="shared" si="29"/>
        <v/>
      </c>
      <c r="K337" s="25"/>
    </row>
    <row r="338" spans="1:11" ht="15" customHeight="1" x14ac:dyDescent="0.25">
      <c r="A338" s="15"/>
      <c r="B338" s="28"/>
      <c r="C338" s="13"/>
      <c r="D338" s="13"/>
      <c r="E338" s="13"/>
      <c r="F338" s="25" t="str">
        <f t="shared" ca="1" si="26"/>
        <v/>
      </c>
      <c r="G338" s="25">
        <f t="shared" ca="1" si="30"/>
        <v>43501</v>
      </c>
      <c r="H338" s="12" t="str">
        <f t="shared" si="27"/>
        <v/>
      </c>
      <c r="I338" s="12" t="str">
        <f t="shared" si="28"/>
        <v/>
      </c>
      <c r="J338" s="13" t="str">
        <f t="shared" si="29"/>
        <v/>
      </c>
      <c r="K338" s="25"/>
    </row>
    <row r="339" spans="1:11" ht="15" customHeight="1" x14ac:dyDescent="0.25">
      <c r="A339" s="15"/>
      <c r="B339" s="28"/>
      <c r="C339" s="13"/>
      <c r="D339" s="13"/>
      <c r="E339" s="13"/>
      <c r="F339" s="25" t="str">
        <f t="shared" ca="1" si="26"/>
        <v/>
      </c>
      <c r="G339" s="25">
        <f t="shared" ca="1" si="30"/>
        <v>43501</v>
      </c>
      <c r="H339" s="12" t="str">
        <f t="shared" si="27"/>
        <v/>
      </c>
      <c r="I339" s="12" t="str">
        <f t="shared" si="28"/>
        <v/>
      </c>
      <c r="J339" s="13" t="str">
        <f t="shared" si="29"/>
        <v/>
      </c>
      <c r="K339" s="25"/>
    </row>
    <row r="340" spans="1:11" ht="15" customHeight="1" x14ac:dyDescent="0.25">
      <c r="A340" s="15"/>
      <c r="B340" s="28"/>
      <c r="C340" s="13"/>
      <c r="D340" s="13"/>
      <c r="E340" s="13"/>
      <c r="F340" s="25" t="str">
        <f t="shared" ca="1" si="26"/>
        <v/>
      </c>
      <c r="G340" s="25">
        <f t="shared" ca="1" si="30"/>
        <v>43501</v>
      </c>
      <c r="H340" s="12" t="str">
        <f t="shared" si="27"/>
        <v/>
      </c>
      <c r="I340" s="12" t="str">
        <f t="shared" si="28"/>
        <v/>
      </c>
      <c r="J340" s="13" t="str">
        <f t="shared" si="29"/>
        <v/>
      </c>
      <c r="K340" s="25"/>
    </row>
    <row r="341" spans="1:11" ht="15" customHeight="1" x14ac:dyDescent="0.25">
      <c r="A341" s="15"/>
      <c r="B341" s="28"/>
      <c r="C341" s="13"/>
      <c r="D341" s="13"/>
      <c r="E341" s="13"/>
      <c r="F341" s="25" t="str">
        <f t="shared" ca="1" si="26"/>
        <v/>
      </c>
      <c r="G341" s="25">
        <f t="shared" ca="1" si="30"/>
        <v>43501</v>
      </c>
      <c r="H341" s="12" t="str">
        <f t="shared" si="27"/>
        <v/>
      </c>
      <c r="I341" s="12" t="str">
        <f t="shared" si="28"/>
        <v/>
      </c>
      <c r="J341" s="13" t="str">
        <f t="shared" si="29"/>
        <v/>
      </c>
      <c r="K341" s="25"/>
    </row>
    <row r="342" spans="1:11" ht="15" customHeight="1" x14ac:dyDescent="0.25">
      <c r="A342" s="15"/>
      <c r="B342" s="28"/>
      <c r="C342" s="13"/>
      <c r="D342" s="13"/>
      <c r="E342" s="13"/>
      <c r="F342" s="25" t="str">
        <f t="shared" ca="1" si="26"/>
        <v/>
      </c>
      <c r="G342" s="25">
        <f t="shared" ca="1" si="30"/>
        <v>43501</v>
      </c>
      <c r="H342" s="12" t="str">
        <f t="shared" si="27"/>
        <v/>
      </c>
      <c r="I342" s="12" t="str">
        <f t="shared" si="28"/>
        <v/>
      </c>
      <c r="J342" s="13" t="str">
        <f t="shared" si="29"/>
        <v/>
      </c>
      <c r="K342" s="25"/>
    </row>
    <row r="343" spans="1:11" ht="15" customHeight="1" x14ac:dyDescent="0.25">
      <c r="A343" s="15"/>
      <c r="B343" s="28"/>
      <c r="C343" s="13"/>
      <c r="D343" s="13"/>
      <c r="E343" s="13"/>
      <c r="F343" s="25" t="str">
        <f t="shared" ca="1" si="26"/>
        <v/>
      </c>
      <c r="G343" s="25">
        <f t="shared" ca="1" si="30"/>
        <v>43501</v>
      </c>
      <c r="H343" s="12" t="str">
        <f t="shared" si="27"/>
        <v/>
      </c>
      <c r="I343" s="12" t="str">
        <f t="shared" si="28"/>
        <v/>
      </c>
      <c r="J343" s="13" t="str">
        <f t="shared" si="29"/>
        <v/>
      </c>
      <c r="K343" s="25"/>
    </row>
    <row r="344" spans="1:11" ht="15" customHeight="1" x14ac:dyDescent="0.25">
      <c r="A344" s="15"/>
      <c r="B344" s="28"/>
      <c r="C344" s="13"/>
      <c r="D344" s="13"/>
      <c r="E344" s="13"/>
      <c r="F344" s="25" t="str">
        <f t="shared" ca="1" si="26"/>
        <v/>
      </c>
      <c r="G344" s="25">
        <f t="shared" ca="1" si="30"/>
        <v>43501</v>
      </c>
      <c r="H344" s="12" t="str">
        <f t="shared" si="27"/>
        <v/>
      </c>
      <c r="I344" s="12" t="str">
        <f t="shared" si="28"/>
        <v/>
      </c>
      <c r="J344" s="13" t="str">
        <f t="shared" si="29"/>
        <v/>
      </c>
      <c r="K344" s="25"/>
    </row>
    <row r="345" spans="1:11" ht="15" customHeight="1" x14ac:dyDescent="0.25">
      <c r="A345" s="15"/>
      <c r="B345" s="28"/>
      <c r="C345" s="13"/>
      <c r="D345" s="13"/>
      <c r="E345" s="13"/>
      <c r="F345" s="25" t="str">
        <f t="shared" ca="1" si="26"/>
        <v/>
      </c>
      <c r="G345" s="25">
        <f t="shared" ca="1" si="30"/>
        <v>43501</v>
      </c>
      <c r="H345" s="12" t="str">
        <f t="shared" si="27"/>
        <v/>
      </c>
      <c r="I345" s="12" t="str">
        <f t="shared" si="28"/>
        <v/>
      </c>
      <c r="J345" s="13" t="str">
        <f t="shared" si="29"/>
        <v/>
      </c>
      <c r="K345" s="25"/>
    </row>
    <row r="346" spans="1:11" ht="15" customHeight="1" x14ac:dyDescent="0.25">
      <c r="A346" s="15"/>
      <c r="B346" s="28"/>
      <c r="C346" s="13"/>
      <c r="D346" s="13"/>
      <c r="E346" s="13"/>
      <c r="F346" s="25" t="str">
        <f t="shared" ca="1" si="26"/>
        <v/>
      </c>
      <c r="G346" s="25">
        <f t="shared" ca="1" si="30"/>
        <v>43501</v>
      </c>
      <c r="H346" s="12" t="str">
        <f t="shared" si="27"/>
        <v/>
      </c>
      <c r="I346" s="12" t="str">
        <f t="shared" si="28"/>
        <v/>
      </c>
      <c r="J346" s="13" t="str">
        <f t="shared" si="29"/>
        <v/>
      </c>
      <c r="K346" s="25"/>
    </row>
    <row r="347" spans="1:11" ht="15" customHeight="1" x14ac:dyDescent="0.25">
      <c r="A347" s="15"/>
      <c r="B347" s="28"/>
      <c r="C347" s="13"/>
      <c r="D347" s="13"/>
      <c r="E347" s="13"/>
      <c r="F347" s="25" t="str">
        <f t="shared" ca="1" si="26"/>
        <v/>
      </c>
      <c r="G347" s="25">
        <f t="shared" ca="1" si="30"/>
        <v>43501</v>
      </c>
      <c r="H347" s="12" t="str">
        <f t="shared" si="27"/>
        <v/>
      </c>
      <c r="I347" s="12" t="str">
        <f t="shared" si="28"/>
        <v/>
      </c>
      <c r="J347" s="13" t="str">
        <f t="shared" si="29"/>
        <v/>
      </c>
      <c r="K347" s="25"/>
    </row>
    <row r="348" spans="1:11" ht="15" customHeight="1" x14ac:dyDescent="0.25">
      <c r="A348" s="15"/>
      <c r="B348" s="28"/>
      <c r="C348" s="13"/>
      <c r="D348" s="13"/>
      <c r="E348" s="13"/>
      <c r="F348" s="25" t="str">
        <f t="shared" ca="1" si="26"/>
        <v/>
      </c>
      <c r="G348" s="25">
        <f t="shared" ca="1" si="30"/>
        <v>43501</v>
      </c>
      <c r="H348" s="12" t="str">
        <f t="shared" si="27"/>
        <v/>
      </c>
      <c r="I348" s="12" t="str">
        <f t="shared" si="28"/>
        <v/>
      </c>
      <c r="J348" s="13" t="str">
        <f t="shared" si="29"/>
        <v/>
      </c>
      <c r="K348" s="25"/>
    </row>
    <row r="349" spans="1:11" ht="15" customHeight="1" x14ac:dyDescent="0.25">
      <c r="A349" s="15"/>
      <c r="B349" s="28"/>
      <c r="C349" s="13"/>
      <c r="D349" s="13"/>
      <c r="E349" s="13"/>
      <c r="F349" s="25" t="str">
        <f t="shared" ca="1" si="26"/>
        <v/>
      </c>
      <c r="G349" s="25">
        <f t="shared" ca="1" si="30"/>
        <v>43501</v>
      </c>
      <c r="H349" s="12" t="str">
        <f t="shared" si="27"/>
        <v/>
      </c>
      <c r="I349" s="12" t="str">
        <f t="shared" si="28"/>
        <v/>
      </c>
      <c r="J349" s="13" t="str">
        <f t="shared" si="29"/>
        <v/>
      </c>
      <c r="K349" s="25"/>
    </row>
    <row r="350" spans="1:11" ht="15" customHeight="1" x14ac:dyDescent="0.25">
      <c r="A350" s="15"/>
      <c r="B350" s="28"/>
      <c r="C350" s="13"/>
      <c r="D350" s="13"/>
      <c r="E350" s="13"/>
      <c r="F350" s="25" t="str">
        <f t="shared" ca="1" si="26"/>
        <v/>
      </c>
      <c r="G350" s="25">
        <f t="shared" ca="1" si="30"/>
        <v>43501</v>
      </c>
      <c r="H350" s="12" t="str">
        <f t="shared" si="27"/>
        <v/>
      </c>
      <c r="I350" s="12" t="str">
        <f t="shared" si="28"/>
        <v/>
      </c>
      <c r="J350" s="13" t="str">
        <f t="shared" si="29"/>
        <v/>
      </c>
      <c r="K350" s="25"/>
    </row>
    <row r="351" spans="1:11" ht="15" customHeight="1" x14ac:dyDescent="0.25">
      <c r="A351" s="15"/>
      <c r="B351" s="28"/>
      <c r="C351" s="13"/>
      <c r="D351" s="13"/>
      <c r="E351" s="13"/>
      <c r="F351" s="25" t="str">
        <f t="shared" ca="1" si="26"/>
        <v/>
      </c>
      <c r="G351" s="25">
        <f t="shared" ca="1" si="30"/>
        <v>43501</v>
      </c>
      <c r="H351" s="12" t="str">
        <f t="shared" si="27"/>
        <v/>
      </c>
      <c r="I351" s="12" t="str">
        <f t="shared" si="28"/>
        <v/>
      </c>
      <c r="J351" s="13" t="str">
        <f t="shared" si="29"/>
        <v/>
      </c>
      <c r="K351" s="25"/>
    </row>
    <row r="352" spans="1:11" ht="15" customHeight="1" x14ac:dyDescent="0.25">
      <c r="A352" s="15"/>
      <c r="B352" s="28"/>
      <c r="C352" s="13"/>
      <c r="D352" s="13"/>
      <c r="E352" s="13"/>
      <c r="F352" s="25" t="str">
        <f t="shared" ca="1" si="26"/>
        <v/>
      </c>
      <c r="G352" s="25">
        <f t="shared" ca="1" si="30"/>
        <v>43501</v>
      </c>
      <c r="H352" s="12" t="str">
        <f t="shared" si="27"/>
        <v/>
      </c>
      <c r="I352" s="12" t="str">
        <f t="shared" si="28"/>
        <v/>
      </c>
      <c r="J352" s="13" t="str">
        <f t="shared" si="29"/>
        <v/>
      </c>
      <c r="K352" s="25"/>
    </row>
    <row r="353" spans="1:11" ht="15" customHeight="1" x14ac:dyDescent="0.25">
      <c r="A353" s="15"/>
      <c r="B353" s="28"/>
      <c r="C353" s="13"/>
      <c r="D353" s="13"/>
      <c r="E353" s="13"/>
      <c r="F353" s="25" t="str">
        <f t="shared" ca="1" si="26"/>
        <v/>
      </c>
      <c r="G353" s="25">
        <f t="shared" ca="1" si="30"/>
        <v>43501</v>
      </c>
      <c r="H353" s="12" t="str">
        <f t="shared" si="27"/>
        <v/>
      </c>
      <c r="I353" s="12" t="str">
        <f t="shared" si="28"/>
        <v/>
      </c>
      <c r="J353" s="13" t="str">
        <f t="shared" si="29"/>
        <v/>
      </c>
      <c r="K353" s="25"/>
    </row>
    <row r="354" spans="1:11" ht="15" customHeight="1" x14ac:dyDescent="0.25">
      <c r="A354" s="15"/>
      <c r="B354" s="28"/>
      <c r="C354" s="13"/>
      <c r="D354" s="13"/>
      <c r="E354" s="13"/>
      <c r="F354" s="25" t="str">
        <f t="shared" ca="1" si="26"/>
        <v/>
      </c>
      <c r="G354" s="25">
        <f t="shared" ca="1" si="30"/>
        <v>43501</v>
      </c>
      <c r="H354" s="12" t="str">
        <f t="shared" si="27"/>
        <v/>
      </c>
      <c r="I354" s="12" t="str">
        <f t="shared" si="28"/>
        <v/>
      </c>
      <c r="J354" s="13" t="str">
        <f t="shared" si="29"/>
        <v/>
      </c>
      <c r="K354" s="25"/>
    </row>
    <row r="355" spans="1:11" ht="15" customHeight="1" x14ac:dyDescent="0.25">
      <c r="A355" s="15"/>
      <c r="B355" s="28"/>
      <c r="C355" s="13"/>
      <c r="D355" s="13"/>
      <c r="E355" s="13"/>
      <c r="F355" s="25" t="str">
        <f t="shared" ca="1" si="26"/>
        <v/>
      </c>
      <c r="G355" s="25">
        <f t="shared" ca="1" si="30"/>
        <v>43501</v>
      </c>
      <c r="H355" s="12" t="str">
        <f t="shared" si="27"/>
        <v/>
      </c>
      <c r="I355" s="12" t="str">
        <f t="shared" si="28"/>
        <v/>
      </c>
      <c r="J355" s="13" t="str">
        <f t="shared" si="29"/>
        <v/>
      </c>
      <c r="K355" s="25"/>
    </row>
    <row r="356" spans="1:11" ht="15" customHeight="1" x14ac:dyDescent="0.25">
      <c r="A356" s="15"/>
      <c r="B356" s="28"/>
      <c r="C356" s="13"/>
      <c r="D356" s="13"/>
      <c r="E356" s="13"/>
      <c r="F356" s="25" t="str">
        <f t="shared" ca="1" si="26"/>
        <v/>
      </c>
      <c r="G356" s="25">
        <f t="shared" ca="1" si="30"/>
        <v>43501</v>
      </c>
      <c r="H356" s="12" t="str">
        <f t="shared" si="27"/>
        <v/>
      </c>
      <c r="I356" s="12" t="str">
        <f t="shared" si="28"/>
        <v/>
      </c>
      <c r="J356" s="13" t="str">
        <f t="shared" si="29"/>
        <v/>
      </c>
      <c r="K356" s="25"/>
    </row>
    <row r="357" spans="1:11" ht="15" customHeight="1" x14ac:dyDescent="0.25">
      <c r="A357" s="15"/>
      <c r="B357" s="28"/>
      <c r="C357" s="13"/>
      <c r="D357" s="13"/>
      <c r="E357" s="13"/>
      <c r="F357" s="25" t="str">
        <f t="shared" ca="1" si="26"/>
        <v/>
      </c>
      <c r="G357" s="25">
        <f t="shared" ca="1" si="30"/>
        <v>43501</v>
      </c>
      <c r="H357" s="12" t="str">
        <f t="shared" si="27"/>
        <v/>
      </c>
      <c r="I357" s="12" t="str">
        <f t="shared" si="28"/>
        <v/>
      </c>
      <c r="J357" s="13" t="str">
        <f t="shared" si="29"/>
        <v/>
      </c>
      <c r="K357" s="25"/>
    </row>
    <row r="358" spans="1:11" ht="15" customHeight="1" x14ac:dyDescent="0.25">
      <c r="A358" s="15"/>
      <c r="B358" s="28"/>
      <c r="C358" s="13"/>
      <c r="D358" s="13"/>
      <c r="E358" s="13"/>
      <c r="F358" s="25" t="str">
        <f t="shared" ca="1" si="26"/>
        <v/>
      </c>
      <c r="G358" s="25">
        <f t="shared" ca="1" si="30"/>
        <v>43501</v>
      </c>
      <c r="H358" s="12" t="str">
        <f t="shared" si="27"/>
        <v/>
      </c>
      <c r="I358" s="12" t="str">
        <f t="shared" si="28"/>
        <v/>
      </c>
      <c r="J358" s="13" t="str">
        <f t="shared" si="29"/>
        <v/>
      </c>
      <c r="K358" s="25"/>
    </row>
    <row r="359" spans="1:11" ht="15" customHeight="1" x14ac:dyDescent="0.25">
      <c r="A359" s="15"/>
      <c r="B359" s="28"/>
      <c r="C359" s="13"/>
      <c r="D359" s="13"/>
      <c r="E359" s="13"/>
      <c r="F359" s="25" t="str">
        <f t="shared" ca="1" si="26"/>
        <v/>
      </c>
      <c r="G359" s="25">
        <f t="shared" ca="1" si="30"/>
        <v>43501</v>
      </c>
      <c r="H359" s="12" t="str">
        <f t="shared" si="27"/>
        <v/>
      </c>
      <c r="I359" s="12" t="str">
        <f t="shared" si="28"/>
        <v/>
      </c>
      <c r="J359" s="13" t="str">
        <f t="shared" si="29"/>
        <v/>
      </c>
      <c r="K359" s="25"/>
    </row>
    <row r="360" spans="1:11" ht="15" customHeight="1" x14ac:dyDescent="0.25">
      <c r="A360" s="15"/>
      <c r="B360" s="28"/>
      <c r="C360" s="13"/>
      <c r="D360" s="13"/>
      <c r="E360" s="13"/>
      <c r="F360" s="25" t="str">
        <f t="shared" ca="1" si="26"/>
        <v/>
      </c>
      <c r="G360" s="25">
        <f t="shared" ca="1" si="30"/>
        <v>43501</v>
      </c>
      <c r="H360" s="12" t="str">
        <f t="shared" si="27"/>
        <v/>
      </c>
      <c r="I360" s="12" t="str">
        <f t="shared" si="28"/>
        <v/>
      </c>
      <c r="J360" s="13" t="str">
        <f t="shared" si="29"/>
        <v/>
      </c>
      <c r="K360" s="25"/>
    </row>
    <row r="361" spans="1:11" ht="15" customHeight="1" x14ac:dyDescent="0.25">
      <c r="A361" s="15"/>
      <c r="B361" s="28"/>
      <c r="C361" s="13"/>
      <c r="D361" s="13"/>
      <c r="E361" s="13"/>
      <c r="F361" s="25" t="str">
        <f t="shared" ca="1" si="26"/>
        <v/>
      </c>
      <c r="G361" s="25">
        <f t="shared" ca="1" si="30"/>
        <v>43501</v>
      </c>
      <c r="H361" s="12" t="str">
        <f t="shared" si="27"/>
        <v/>
      </c>
      <c r="I361" s="12" t="str">
        <f t="shared" si="28"/>
        <v/>
      </c>
      <c r="J361" s="13" t="str">
        <f t="shared" si="29"/>
        <v/>
      </c>
      <c r="K361" s="25"/>
    </row>
    <row r="362" spans="1:11" ht="15" customHeight="1" x14ac:dyDescent="0.25">
      <c r="A362" s="15"/>
      <c r="B362" s="28"/>
      <c r="C362" s="13"/>
      <c r="D362" s="13"/>
      <c r="E362" s="13"/>
      <c r="F362" s="25" t="str">
        <f t="shared" ca="1" si="26"/>
        <v/>
      </c>
      <c r="G362" s="25">
        <f t="shared" ca="1" si="30"/>
        <v>43501</v>
      </c>
      <c r="H362" s="12" t="str">
        <f t="shared" si="27"/>
        <v/>
      </c>
      <c r="I362" s="12" t="str">
        <f t="shared" si="28"/>
        <v/>
      </c>
      <c r="J362" s="13" t="str">
        <f t="shared" si="29"/>
        <v/>
      </c>
      <c r="K362" s="25"/>
    </row>
    <row r="363" spans="1:11" ht="15" customHeight="1" x14ac:dyDescent="0.25">
      <c r="A363" s="15"/>
      <c r="B363" s="28"/>
      <c r="C363" s="13"/>
      <c r="D363" s="13"/>
      <c r="E363" s="13"/>
      <c r="F363" s="25" t="str">
        <f t="shared" ca="1" si="26"/>
        <v/>
      </c>
      <c r="G363" s="25">
        <f t="shared" ca="1" si="30"/>
        <v>43501</v>
      </c>
      <c r="H363" s="12" t="str">
        <f t="shared" si="27"/>
        <v/>
      </c>
      <c r="I363" s="12" t="str">
        <f t="shared" si="28"/>
        <v/>
      </c>
      <c r="J363" s="13" t="str">
        <f t="shared" si="29"/>
        <v/>
      </c>
      <c r="K363" s="25"/>
    </row>
    <row r="364" spans="1:11" ht="15" customHeight="1" x14ac:dyDescent="0.25">
      <c r="A364" s="15"/>
      <c r="B364" s="28"/>
      <c r="C364" s="13"/>
      <c r="D364" s="13"/>
      <c r="E364" s="13"/>
      <c r="F364" s="25" t="str">
        <f t="shared" ca="1" si="26"/>
        <v/>
      </c>
      <c r="G364" s="25">
        <f t="shared" ca="1" si="30"/>
        <v>43501</v>
      </c>
      <c r="H364" s="12" t="str">
        <f t="shared" si="27"/>
        <v/>
      </c>
      <c r="I364" s="12" t="str">
        <f t="shared" si="28"/>
        <v/>
      </c>
      <c r="J364" s="13" t="str">
        <f t="shared" si="29"/>
        <v/>
      </c>
      <c r="K364" s="25"/>
    </row>
    <row r="365" spans="1:11" ht="15" customHeight="1" x14ac:dyDescent="0.25">
      <c r="A365" s="15"/>
      <c r="B365" s="28"/>
      <c r="C365" s="13"/>
      <c r="D365" s="13"/>
      <c r="E365" s="13"/>
      <c r="F365" s="25" t="str">
        <f t="shared" ca="1" si="26"/>
        <v/>
      </c>
      <c r="G365" s="25">
        <f t="shared" ca="1" si="30"/>
        <v>43501</v>
      </c>
      <c r="H365" s="12" t="str">
        <f t="shared" si="27"/>
        <v/>
      </c>
      <c r="I365" s="12" t="str">
        <f t="shared" si="28"/>
        <v/>
      </c>
      <c r="J365" s="13" t="str">
        <f t="shared" si="29"/>
        <v/>
      </c>
      <c r="K365" s="25"/>
    </row>
    <row r="366" spans="1:11" ht="15" customHeight="1" x14ac:dyDescent="0.25">
      <c r="A366" s="15"/>
      <c r="B366" s="28"/>
      <c r="C366" s="13"/>
      <c r="D366" s="13"/>
      <c r="E366" s="13"/>
      <c r="F366" s="25" t="str">
        <f t="shared" ca="1" si="26"/>
        <v/>
      </c>
      <c r="G366" s="25">
        <f t="shared" ca="1" si="30"/>
        <v>43501</v>
      </c>
      <c r="H366" s="12" t="str">
        <f t="shared" si="27"/>
        <v/>
      </c>
      <c r="I366" s="12" t="str">
        <f t="shared" si="28"/>
        <v/>
      </c>
      <c r="J366" s="13" t="str">
        <f t="shared" si="29"/>
        <v/>
      </c>
      <c r="K366" s="25"/>
    </row>
    <row r="367" spans="1:11" ht="15" customHeight="1" x14ac:dyDescent="0.25">
      <c r="A367" s="15"/>
      <c r="B367" s="28"/>
      <c r="C367" s="13"/>
      <c r="D367" s="13"/>
      <c r="E367" s="13"/>
      <c r="F367" s="25" t="str">
        <f t="shared" ca="1" si="26"/>
        <v/>
      </c>
      <c r="G367" s="25">
        <f t="shared" ca="1" si="30"/>
        <v>43501</v>
      </c>
      <c r="H367" s="12" t="str">
        <f t="shared" si="27"/>
        <v/>
      </c>
      <c r="I367" s="12" t="str">
        <f t="shared" si="28"/>
        <v/>
      </c>
      <c r="J367" s="13" t="str">
        <f t="shared" si="29"/>
        <v/>
      </c>
      <c r="K367" s="25"/>
    </row>
    <row r="368" spans="1:11" ht="15" customHeight="1" x14ac:dyDescent="0.25">
      <c r="A368" s="15"/>
      <c r="B368" s="28"/>
      <c r="C368" s="13"/>
      <c r="D368" s="13"/>
      <c r="E368" s="13"/>
      <c r="F368" s="25" t="str">
        <f t="shared" ca="1" si="26"/>
        <v/>
      </c>
      <c r="G368" s="25">
        <f t="shared" ca="1" si="30"/>
        <v>43501</v>
      </c>
      <c r="H368" s="12" t="str">
        <f t="shared" si="27"/>
        <v/>
      </c>
      <c r="I368" s="12" t="str">
        <f t="shared" si="28"/>
        <v/>
      </c>
      <c r="J368" s="13" t="str">
        <f t="shared" si="29"/>
        <v/>
      </c>
      <c r="K368" s="25"/>
    </row>
    <row r="369" spans="1:11" ht="15" customHeight="1" x14ac:dyDescent="0.25">
      <c r="A369" s="15"/>
      <c r="B369" s="28"/>
      <c r="C369" s="13"/>
      <c r="D369" s="13"/>
      <c r="E369" s="13"/>
      <c r="F369" s="25" t="str">
        <f t="shared" ca="1" si="26"/>
        <v/>
      </c>
      <c r="G369" s="25">
        <f t="shared" ca="1" si="30"/>
        <v>43501</v>
      </c>
      <c r="H369" s="12" t="str">
        <f t="shared" si="27"/>
        <v/>
      </c>
      <c r="I369" s="12" t="str">
        <f t="shared" si="28"/>
        <v/>
      </c>
      <c r="J369" s="13" t="str">
        <f t="shared" si="29"/>
        <v/>
      </c>
      <c r="K369" s="25"/>
    </row>
    <row r="370" spans="1:11" ht="15" customHeight="1" x14ac:dyDescent="0.25">
      <c r="A370" s="15"/>
      <c r="B370" s="28"/>
      <c r="C370" s="13"/>
      <c r="D370" s="13"/>
      <c r="E370" s="13"/>
      <c r="F370" s="25" t="str">
        <f t="shared" ca="1" si="26"/>
        <v/>
      </c>
      <c r="G370" s="25">
        <f t="shared" ca="1" si="30"/>
        <v>43501</v>
      </c>
      <c r="H370" s="12" t="str">
        <f t="shared" si="27"/>
        <v/>
      </c>
      <c r="I370" s="12" t="str">
        <f t="shared" si="28"/>
        <v/>
      </c>
      <c r="J370" s="13" t="str">
        <f t="shared" si="29"/>
        <v/>
      </c>
      <c r="K370" s="25"/>
    </row>
    <row r="371" spans="1:11" ht="15" customHeight="1" x14ac:dyDescent="0.25">
      <c r="A371" s="15"/>
      <c r="B371" s="28"/>
      <c r="C371" s="13"/>
      <c r="D371" s="13"/>
      <c r="E371" s="13"/>
      <c r="F371" s="25" t="str">
        <f t="shared" ca="1" si="26"/>
        <v/>
      </c>
      <c r="G371" s="25">
        <f t="shared" ca="1" si="30"/>
        <v>43501</v>
      </c>
      <c r="H371" s="12" t="str">
        <f t="shared" si="27"/>
        <v/>
      </c>
      <c r="I371" s="12" t="str">
        <f t="shared" si="28"/>
        <v/>
      </c>
      <c r="J371" s="13" t="str">
        <f t="shared" si="29"/>
        <v/>
      </c>
      <c r="K371" s="25"/>
    </row>
    <row r="372" spans="1:11" ht="15" customHeight="1" x14ac:dyDescent="0.25">
      <c r="A372" s="15"/>
      <c r="B372" s="28"/>
      <c r="C372" s="13"/>
      <c r="D372" s="13"/>
      <c r="E372" s="13"/>
      <c r="F372" s="25" t="str">
        <f t="shared" ca="1" si="26"/>
        <v/>
      </c>
      <c r="G372" s="25">
        <f t="shared" ca="1" si="30"/>
        <v>43501</v>
      </c>
      <c r="H372" s="12" t="str">
        <f t="shared" si="27"/>
        <v/>
      </c>
      <c r="I372" s="12" t="str">
        <f t="shared" si="28"/>
        <v/>
      </c>
      <c r="J372" s="13" t="str">
        <f t="shared" si="29"/>
        <v/>
      </c>
      <c r="K372" s="25"/>
    </row>
    <row r="373" spans="1:11" ht="15" customHeight="1" x14ac:dyDescent="0.25">
      <c r="A373" s="15"/>
      <c r="B373" s="28"/>
      <c r="C373" s="13"/>
      <c r="D373" s="13"/>
      <c r="E373" s="13"/>
      <c r="F373" s="25" t="str">
        <f t="shared" ca="1" si="26"/>
        <v/>
      </c>
      <c r="G373" s="25">
        <f t="shared" ca="1" si="30"/>
        <v>43501</v>
      </c>
      <c r="H373" s="12" t="str">
        <f t="shared" si="27"/>
        <v/>
      </c>
      <c r="I373" s="12" t="str">
        <f t="shared" si="28"/>
        <v/>
      </c>
      <c r="J373" s="13" t="str">
        <f t="shared" si="29"/>
        <v/>
      </c>
      <c r="K373" s="25"/>
    </row>
    <row r="374" spans="1:11" ht="15" customHeight="1" x14ac:dyDescent="0.25">
      <c r="A374" s="15"/>
      <c r="B374" s="28"/>
      <c r="C374" s="13"/>
      <c r="D374" s="13"/>
      <c r="E374" s="13"/>
      <c r="F374" s="25" t="str">
        <f t="shared" ca="1" si="26"/>
        <v/>
      </c>
      <c r="G374" s="25">
        <f t="shared" ca="1" si="30"/>
        <v>43501</v>
      </c>
      <c r="H374" s="12" t="str">
        <f t="shared" si="27"/>
        <v/>
      </c>
      <c r="I374" s="12" t="str">
        <f t="shared" si="28"/>
        <v/>
      </c>
      <c r="J374" s="13" t="str">
        <f t="shared" si="29"/>
        <v/>
      </c>
      <c r="K374" s="25"/>
    </row>
    <row r="375" spans="1:11" ht="15" customHeight="1" x14ac:dyDescent="0.25">
      <c r="A375" s="15"/>
      <c r="B375" s="28"/>
      <c r="C375" s="13"/>
      <c r="D375" s="13"/>
      <c r="E375" s="13"/>
      <c r="F375" s="25" t="str">
        <f t="shared" ca="1" si="26"/>
        <v/>
      </c>
      <c r="G375" s="25">
        <f t="shared" ca="1" si="30"/>
        <v>43501</v>
      </c>
      <c r="H375" s="12" t="str">
        <f t="shared" si="27"/>
        <v/>
      </c>
      <c r="I375" s="12" t="str">
        <f t="shared" si="28"/>
        <v/>
      </c>
      <c r="J375" s="13" t="str">
        <f t="shared" si="29"/>
        <v/>
      </c>
      <c r="K375" s="25"/>
    </row>
    <row r="376" spans="1:11" ht="15" customHeight="1" x14ac:dyDescent="0.25">
      <c r="A376" s="15"/>
      <c r="B376" s="28"/>
      <c r="C376" s="13"/>
      <c r="D376" s="13"/>
      <c r="E376" s="13"/>
      <c r="F376" s="25" t="str">
        <f t="shared" ca="1" si="26"/>
        <v/>
      </c>
      <c r="G376" s="25">
        <f t="shared" ca="1" si="30"/>
        <v>43501</v>
      </c>
      <c r="H376" s="12" t="str">
        <f t="shared" si="27"/>
        <v/>
      </c>
      <c r="I376" s="12" t="str">
        <f t="shared" si="28"/>
        <v/>
      </c>
      <c r="J376" s="13" t="str">
        <f t="shared" si="29"/>
        <v/>
      </c>
      <c r="K376" s="25"/>
    </row>
    <row r="377" spans="1:11" ht="15" customHeight="1" x14ac:dyDescent="0.25">
      <c r="A377" s="15"/>
      <c r="B377" s="28"/>
      <c r="C377" s="13"/>
      <c r="D377" s="13"/>
      <c r="E377" s="13"/>
      <c r="F377" s="25" t="str">
        <f t="shared" ca="1" si="26"/>
        <v/>
      </c>
      <c r="G377" s="25">
        <f t="shared" ca="1" si="30"/>
        <v>43501</v>
      </c>
      <c r="H377" s="12" t="str">
        <f t="shared" si="27"/>
        <v/>
      </c>
      <c r="I377" s="12" t="str">
        <f t="shared" si="28"/>
        <v/>
      </c>
      <c r="J377" s="13" t="str">
        <f t="shared" si="29"/>
        <v/>
      </c>
      <c r="K377" s="25"/>
    </row>
    <row r="378" spans="1:11" ht="15" customHeight="1" x14ac:dyDescent="0.25">
      <c r="A378" s="15"/>
      <c r="B378" s="28"/>
      <c r="C378" s="13"/>
      <c r="D378" s="13"/>
      <c r="E378" s="13"/>
      <c r="F378" s="25" t="str">
        <f t="shared" ca="1" si="26"/>
        <v/>
      </c>
      <c r="G378" s="25">
        <f t="shared" ca="1" si="30"/>
        <v>43501</v>
      </c>
      <c r="H378" s="12" t="str">
        <f t="shared" si="27"/>
        <v/>
      </c>
      <c r="I378" s="12" t="str">
        <f t="shared" si="28"/>
        <v/>
      </c>
      <c r="J378" s="13" t="str">
        <f t="shared" si="29"/>
        <v/>
      </c>
      <c r="K378" s="25"/>
    </row>
    <row r="379" spans="1:11" ht="15" customHeight="1" x14ac:dyDescent="0.25">
      <c r="A379" s="15"/>
      <c r="B379" s="28"/>
      <c r="C379" s="13"/>
      <c r="D379" s="13"/>
      <c r="E379" s="13"/>
      <c r="F379" s="25" t="str">
        <f t="shared" ca="1" si="26"/>
        <v/>
      </c>
      <c r="G379" s="25">
        <f t="shared" ca="1" si="30"/>
        <v>43501</v>
      </c>
      <c r="H379" s="12" t="str">
        <f t="shared" si="27"/>
        <v/>
      </c>
      <c r="I379" s="12" t="str">
        <f t="shared" si="28"/>
        <v/>
      </c>
      <c r="J379" s="13" t="str">
        <f t="shared" si="29"/>
        <v/>
      </c>
      <c r="K379" s="25"/>
    </row>
    <row r="380" spans="1:11" ht="15" customHeight="1" x14ac:dyDescent="0.25">
      <c r="A380" s="15"/>
      <c r="B380" s="28"/>
      <c r="C380" s="13"/>
      <c r="D380" s="13"/>
      <c r="E380" s="13"/>
      <c r="F380" s="25" t="str">
        <f t="shared" ca="1" si="26"/>
        <v/>
      </c>
      <c r="G380" s="25">
        <f t="shared" ca="1" si="30"/>
        <v>43501</v>
      </c>
      <c r="H380" s="12" t="str">
        <f t="shared" si="27"/>
        <v/>
      </c>
      <c r="I380" s="12" t="str">
        <f t="shared" si="28"/>
        <v/>
      </c>
      <c r="J380" s="13" t="str">
        <f t="shared" si="29"/>
        <v/>
      </c>
      <c r="K380" s="25"/>
    </row>
    <row r="381" spans="1:11" ht="15" customHeight="1" x14ac:dyDescent="0.25">
      <c r="A381" s="15"/>
      <c r="B381" s="28"/>
      <c r="C381" s="13"/>
      <c r="D381" s="13"/>
      <c r="E381" s="13"/>
      <c r="F381" s="25" t="str">
        <f t="shared" ca="1" si="26"/>
        <v/>
      </c>
      <c r="G381" s="25">
        <f t="shared" ca="1" si="30"/>
        <v>43501</v>
      </c>
      <c r="H381" s="12" t="str">
        <f t="shared" si="27"/>
        <v/>
      </c>
      <c r="I381" s="12" t="str">
        <f t="shared" si="28"/>
        <v/>
      </c>
      <c r="J381" s="13" t="str">
        <f t="shared" si="29"/>
        <v/>
      </c>
      <c r="K381" s="25"/>
    </row>
    <row r="382" spans="1:11" ht="15" customHeight="1" x14ac:dyDescent="0.25">
      <c r="A382" s="15"/>
      <c r="B382" s="28"/>
      <c r="C382" s="13"/>
      <c r="D382" s="13"/>
      <c r="E382" s="13"/>
      <c r="F382" s="25" t="str">
        <f t="shared" ca="1" si="26"/>
        <v/>
      </c>
      <c r="G382" s="25">
        <f t="shared" ca="1" si="30"/>
        <v>43501</v>
      </c>
      <c r="H382" s="12" t="str">
        <f t="shared" si="27"/>
        <v/>
      </c>
      <c r="I382" s="12" t="str">
        <f t="shared" si="28"/>
        <v/>
      </c>
      <c r="J382" s="13" t="str">
        <f t="shared" si="29"/>
        <v/>
      </c>
      <c r="K382" s="25"/>
    </row>
    <row r="383" spans="1:11" ht="15" customHeight="1" x14ac:dyDescent="0.25">
      <c r="A383" s="15"/>
      <c r="B383" s="28"/>
      <c r="C383" s="13"/>
      <c r="D383" s="13"/>
      <c r="E383" s="13"/>
      <c r="F383" s="25" t="str">
        <f t="shared" ca="1" si="26"/>
        <v/>
      </c>
      <c r="G383" s="25">
        <f t="shared" ca="1" si="30"/>
        <v>43501</v>
      </c>
      <c r="H383" s="12" t="str">
        <f t="shared" si="27"/>
        <v/>
      </c>
      <c r="I383" s="12" t="str">
        <f t="shared" si="28"/>
        <v/>
      </c>
      <c r="J383" s="13" t="str">
        <f t="shared" si="29"/>
        <v/>
      </c>
      <c r="K383" s="25"/>
    </row>
    <row r="384" spans="1:11" ht="15" customHeight="1" x14ac:dyDescent="0.25">
      <c r="A384" s="15"/>
      <c r="B384" s="28"/>
      <c r="C384" s="13"/>
      <c r="D384" s="13"/>
      <c r="E384" s="13"/>
      <c r="F384" s="25" t="str">
        <f t="shared" ca="1" si="26"/>
        <v/>
      </c>
      <c r="G384" s="25">
        <f t="shared" ca="1" si="30"/>
        <v>43501</v>
      </c>
      <c r="H384" s="12" t="str">
        <f t="shared" si="27"/>
        <v/>
      </c>
      <c r="I384" s="12" t="str">
        <f t="shared" si="28"/>
        <v/>
      </c>
      <c r="J384" s="13" t="str">
        <f t="shared" si="29"/>
        <v/>
      </c>
      <c r="K384" s="25"/>
    </row>
    <row r="385" spans="1:11" ht="15" customHeight="1" x14ac:dyDescent="0.25">
      <c r="A385" s="15"/>
      <c r="B385" s="28"/>
      <c r="C385" s="13"/>
      <c r="D385" s="13"/>
      <c r="E385" s="13"/>
      <c r="F385" s="25" t="str">
        <f t="shared" ca="1" si="26"/>
        <v/>
      </c>
      <c r="G385" s="25">
        <f t="shared" ca="1" si="30"/>
        <v>43501</v>
      </c>
      <c r="H385" s="12" t="str">
        <f t="shared" si="27"/>
        <v/>
      </c>
      <c r="I385" s="12" t="str">
        <f t="shared" si="28"/>
        <v/>
      </c>
      <c r="J385" s="13" t="str">
        <f t="shared" si="29"/>
        <v/>
      </c>
      <c r="K385" s="25"/>
    </row>
    <row r="386" spans="1:11" ht="15" customHeight="1" x14ac:dyDescent="0.25">
      <c r="A386" s="15"/>
      <c r="B386" s="28"/>
      <c r="C386" s="13"/>
      <c r="D386" s="13"/>
      <c r="E386" s="13"/>
      <c r="F386" s="25" t="str">
        <f t="shared" ca="1" si="26"/>
        <v/>
      </c>
      <c r="G386" s="25">
        <f t="shared" ca="1" si="30"/>
        <v>43501</v>
      </c>
      <c r="H386" s="12" t="str">
        <f t="shared" si="27"/>
        <v/>
      </c>
      <c r="I386" s="12" t="str">
        <f t="shared" si="28"/>
        <v/>
      </c>
      <c r="J386" s="13" t="str">
        <f t="shared" si="29"/>
        <v/>
      </c>
      <c r="K386" s="25"/>
    </row>
    <row r="387" spans="1:11" ht="15" customHeight="1" x14ac:dyDescent="0.25">
      <c r="A387" s="15"/>
      <c r="B387" s="28"/>
      <c r="C387" s="13"/>
      <c r="D387" s="13"/>
      <c r="E387" s="13"/>
      <c r="F387" s="25" t="str">
        <f t="shared" ref="F387:F401" ca="1" si="31">IF(A387="","",IF(F387&lt;&gt;"",F387,NOW()))</f>
        <v/>
      </c>
      <c r="G387" s="25">
        <f t="shared" ca="1" si="30"/>
        <v>43501</v>
      </c>
      <c r="H387" s="12" t="str">
        <f t="shared" ref="H387:H401" si="32">IF($A387&lt;&gt;"",IF($G387-$F387&lt;=7,"X",""),"")&amp;IF(K387&lt;&gt;"",IF($G387-$F387&lt;=7,"",""),"")</f>
        <v/>
      </c>
      <c r="I387" s="12" t="str">
        <f t="shared" ref="I387:I401" si="33">IF($A387&lt;&gt;"",IF(AND($G387-$F387&gt;7,$G387-$F387&lt;31),"X",""),"")&amp;IF($K387&lt;&gt;"",IF(AND($G387-$F387&gt;7,$G387-$F387&lt;31),"",""),"")</f>
        <v/>
      </c>
      <c r="J387" s="13" t="str">
        <f t="shared" ref="J387:J401" si="34">IF($A387&lt;&gt;"",IF($G387-$F387&gt;=31,"X",""),"")&amp;IF($K387&lt;&gt;"",IF($G387-$F387&gt;=31,"",""),"")</f>
        <v/>
      </c>
      <c r="K387" s="25"/>
    </row>
    <row r="388" spans="1:11" ht="15" customHeight="1" x14ac:dyDescent="0.25">
      <c r="A388" s="15"/>
      <c r="B388" s="28"/>
      <c r="C388" s="13"/>
      <c r="D388" s="13"/>
      <c r="E388" s="13"/>
      <c r="F388" s="25" t="str">
        <f t="shared" ca="1" si="31"/>
        <v/>
      </c>
      <c r="G388" s="25">
        <f t="shared" ca="1" si="30"/>
        <v>43501</v>
      </c>
      <c r="H388" s="12" t="str">
        <f t="shared" si="32"/>
        <v/>
      </c>
      <c r="I388" s="12" t="str">
        <f t="shared" si="33"/>
        <v/>
      </c>
      <c r="J388" s="13" t="str">
        <f t="shared" si="34"/>
        <v/>
      </c>
      <c r="K388" s="25"/>
    </row>
    <row r="389" spans="1:11" ht="15" customHeight="1" x14ac:dyDescent="0.25">
      <c r="A389" s="15"/>
      <c r="B389" s="28"/>
      <c r="C389" s="13"/>
      <c r="D389" s="13"/>
      <c r="E389" s="13"/>
      <c r="F389" s="25" t="str">
        <f t="shared" ca="1" si="31"/>
        <v/>
      </c>
      <c r="G389" s="25">
        <f t="shared" ca="1" si="30"/>
        <v>43501</v>
      </c>
      <c r="H389" s="12" t="str">
        <f t="shared" si="32"/>
        <v/>
      </c>
      <c r="I389" s="12" t="str">
        <f t="shared" si="33"/>
        <v/>
      </c>
      <c r="J389" s="13" t="str">
        <f t="shared" si="34"/>
        <v/>
      </c>
      <c r="K389" s="25"/>
    </row>
    <row r="390" spans="1:11" ht="15" customHeight="1" x14ac:dyDescent="0.25">
      <c r="A390" s="15"/>
      <c r="B390" s="28"/>
      <c r="C390" s="13"/>
      <c r="D390" s="13"/>
      <c r="E390" s="13"/>
      <c r="F390" s="25" t="str">
        <f t="shared" ca="1" si="31"/>
        <v/>
      </c>
      <c r="G390" s="25">
        <f t="shared" ca="1" si="30"/>
        <v>43501</v>
      </c>
      <c r="H390" s="12" t="str">
        <f t="shared" si="32"/>
        <v/>
      </c>
      <c r="I390" s="12" t="str">
        <f t="shared" si="33"/>
        <v/>
      </c>
      <c r="J390" s="13" t="str">
        <f t="shared" si="34"/>
        <v/>
      </c>
      <c r="K390" s="25"/>
    </row>
    <row r="391" spans="1:11" ht="15" customHeight="1" x14ac:dyDescent="0.25">
      <c r="A391" s="15"/>
      <c r="B391" s="28"/>
      <c r="C391" s="13"/>
      <c r="D391" s="13"/>
      <c r="E391" s="13"/>
      <c r="F391" s="25" t="str">
        <f t="shared" ca="1" si="31"/>
        <v/>
      </c>
      <c r="G391" s="25">
        <f t="shared" ca="1" si="30"/>
        <v>43501</v>
      </c>
      <c r="H391" s="12" t="str">
        <f t="shared" si="32"/>
        <v/>
      </c>
      <c r="I391" s="12" t="str">
        <f t="shared" si="33"/>
        <v/>
      </c>
      <c r="J391" s="13" t="str">
        <f t="shared" si="34"/>
        <v/>
      </c>
      <c r="K391" s="25"/>
    </row>
    <row r="392" spans="1:11" ht="15" customHeight="1" x14ac:dyDescent="0.25">
      <c r="A392" s="15"/>
      <c r="B392" s="28"/>
      <c r="C392" s="13"/>
      <c r="D392" s="13"/>
      <c r="E392" s="13"/>
      <c r="F392" s="25" t="str">
        <f t="shared" ca="1" si="31"/>
        <v/>
      </c>
      <c r="G392" s="25">
        <f t="shared" ref="G392:G401" ca="1" si="35">TODAY()</f>
        <v>43501</v>
      </c>
      <c r="H392" s="12" t="str">
        <f t="shared" si="32"/>
        <v/>
      </c>
      <c r="I392" s="12" t="str">
        <f t="shared" si="33"/>
        <v/>
      </c>
      <c r="J392" s="13" t="str">
        <f t="shared" si="34"/>
        <v/>
      </c>
      <c r="K392" s="25"/>
    </row>
    <row r="393" spans="1:11" ht="15" customHeight="1" x14ac:dyDescent="0.25">
      <c r="A393" s="15"/>
      <c r="B393" s="28"/>
      <c r="C393" s="13"/>
      <c r="D393" s="13"/>
      <c r="E393" s="13"/>
      <c r="F393" s="25" t="str">
        <f t="shared" ca="1" si="31"/>
        <v/>
      </c>
      <c r="G393" s="25">
        <f t="shared" ca="1" si="35"/>
        <v>43501</v>
      </c>
      <c r="H393" s="12" t="str">
        <f t="shared" si="32"/>
        <v/>
      </c>
      <c r="I393" s="12" t="str">
        <f t="shared" si="33"/>
        <v/>
      </c>
      <c r="J393" s="13" t="str">
        <f t="shared" si="34"/>
        <v/>
      </c>
      <c r="K393" s="25"/>
    </row>
    <row r="394" spans="1:11" ht="15" customHeight="1" x14ac:dyDescent="0.25">
      <c r="A394" s="15"/>
      <c r="B394" s="28"/>
      <c r="C394" s="13"/>
      <c r="D394" s="13"/>
      <c r="E394" s="13"/>
      <c r="F394" s="25" t="str">
        <f t="shared" ca="1" si="31"/>
        <v/>
      </c>
      <c r="G394" s="25">
        <f t="shared" ca="1" si="35"/>
        <v>43501</v>
      </c>
      <c r="H394" s="12" t="str">
        <f t="shared" si="32"/>
        <v/>
      </c>
      <c r="I394" s="12" t="str">
        <f t="shared" si="33"/>
        <v/>
      </c>
      <c r="J394" s="13" t="str">
        <f t="shared" si="34"/>
        <v/>
      </c>
      <c r="K394" s="25"/>
    </row>
    <row r="395" spans="1:11" ht="15" customHeight="1" x14ac:dyDescent="0.25">
      <c r="A395" s="15"/>
      <c r="B395" s="28"/>
      <c r="C395" s="13"/>
      <c r="D395" s="13"/>
      <c r="E395" s="13"/>
      <c r="F395" s="25" t="str">
        <f t="shared" ca="1" si="31"/>
        <v/>
      </c>
      <c r="G395" s="25">
        <f t="shared" ca="1" si="35"/>
        <v>43501</v>
      </c>
      <c r="H395" s="12" t="str">
        <f t="shared" si="32"/>
        <v/>
      </c>
      <c r="I395" s="12" t="str">
        <f t="shared" si="33"/>
        <v/>
      </c>
      <c r="J395" s="13" t="str">
        <f t="shared" si="34"/>
        <v/>
      </c>
      <c r="K395" s="25"/>
    </row>
    <row r="396" spans="1:11" ht="15" customHeight="1" x14ac:dyDescent="0.25">
      <c r="A396" s="15"/>
      <c r="B396" s="28"/>
      <c r="C396" s="13"/>
      <c r="D396" s="13"/>
      <c r="E396" s="13"/>
      <c r="F396" s="25" t="str">
        <f t="shared" ca="1" si="31"/>
        <v/>
      </c>
      <c r="G396" s="25">
        <f t="shared" ca="1" si="35"/>
        <v>43501</v>
      </c>
      <c r="H396" s="12" t="str">
        <f t="shared" si="32"/>
        <v/>
      </c>
      <c r="I396" s="12" t="str">
        <f t="shared" si="33"/>
        <v/>
      </c>
      <c r="J396" s="13" t="str">
        <f t="shared" si="34"/>
        <v/>
      </c>
      <c r="K396" s="25"/>
    </row>
    <row r="397" spans="1:11" ht="15" customHeight="1" x14ac:dyDescent="0.25">
      <c r="A397" s="15"/>
      <c r="B397" s="28"/>
      <c r="C397" s="13"/>
      <c r="D397" s="13"/>
      <c r="E397" s="13"/>
      <c r="F397" s="25" t="str">
        <f t="shared" ca="1" si="31"/>
        <v/>
      </c>
      <c r="G397" s="25">
        <f t="shared" ca="1" si="35"/>
        <v>43501</v>
      </c>
      <c r="H397" s="12" t="str">
        <f t="shared" si="32"/>
        <v/>
      </c>
      <c r="I397" s="12" t="str">
        <f t="shared" si="33"/>
        <v/>
      </c>
      <c r="J397" s="13" t="str">
        <f t="shared" si="34"/>
        <v/>
      </c>
      <c r="K397" s="25"/>
    </row>
    <row r="398" spans="1:11" ht="15" customHeight="1" x14ac:dyDescent="0.25">
      <c r="A398" s="15"/>
      <c r="B398" s="28"/>
      <c r="C398" s="13"/>
      <c r="D398" s="13"/>
      <c r="E398" s="13"/>
      <c r="F398" s="25" t="str">
        <f t="shared" ca="1" si="31"/>
        <v/>
      </c>
      <c r="G398" s="25">
        <f t="shared" ca="1" si="35"/>
        <v>43501</v>
      </c>
      <c r="H398" s="12" t="str">
        <f t="shared" si="32"/>
        <v/>
      </c>
      <c r="I398" s="12" t="str">
        <f t="shared" si="33"/>
        <v/>
      </c>
      <c r="J398" s="13" t="str">
        <f t="shared" si="34"/>
        <v/>
      </c>
      <c r="K398" s="25"/>
    </row>
    <row r="399" spans="1:11" ht="15" customHeight="1" x14ac:dyDescent="0.25">
      <c r="A399" s="15"/>
      <c r="B399" s="28"/>
      <c r="C399" s="13"/>
      <c r="D399" s="13"/>
      <c r="E399" s="13"/>
      <c r="F399" s="25" t="str">
        <f t="shared" ca="1" si="31"/>
        <v/>
      </c>
      <c r="G399" s="25">
        <f t="shared" ca="1" si="35"/>
        <v>43501</v>
      </c>
      <c r="H399" s="12" t="str">
        <f t="shared" si="32"/>
        <v/>
      </c>
      <c r="I399" s="12" t="str">
        <f t="shared" si="33"/>
        <v/>
      </c>
      <c r="J399" s="13" t="str">
        <f t="shared" si="34"/>
        <v/>
      </c>
      <c r="K399" s="25"/>
    </row>
    <row r="400" spans="1:11" ht="15" customHeight="1" x14ac:dyDescent="0.25">
      <c r="A400" s="15"/>
      <c r="B400" s="28"/>
      <c r="C400" s="13"/>
      <c r="D400" s="13"/>
      <c r="E400" s="13"/>
      <c r="F400" s="25" t="str">
        <f t="shared" ca="1" si="31"/>
        <v/>
      </c>
      <c r="G400" s="25">
        <f t="shared" ca="1" si="35"/>
        <v>43501</v>
      </c>
      <c r="H400" s="12" t="str">
        <f t="shared" si="32"/>
        <v/>
      </c>
      <c r="I400" s="12" t="str">
        <f t="shared" si="33"/>
        <v/>
      </c>
      <c r="J400" s="13" t="str">
        <f t="shared" si="34"/>
        <v/>
      </c>
      <c r="K400" s="25"/>
    </row>
    <row r="401" spans="1:11" ht="15" customHeight="1" x14ac:dyDescent="0.25">
      <c r="A401" s="11"/>
      <c r="B401" s="16"/>
      <c r="C401" s="13"/>
      <c r="D401" s="13"/>
      <c r="E401" s="13"/>
      <c r="F401" s="25" t="str">
        <f t="shared" ca="1" si="31"/>
        <v/>
      </c>
      <c r="G401" s="25">
        <f t="shared" ca="1" si="35"/>
        <v>43501</v>
      </c>
      <c r="H401" s="12" t="str">
        <f t="shared" si="32"/>
        <v/>
      </c>
      <c r="I401" s="12" t="str">
        <f t="shared" si="33"/>
        <v/>
      </c>
      <c r="J401" s="13" t="str">
        <f t="shared" si="34"/>
        <v/>
      </c>
      <c r="K401" s="25"/>
    </row>
    <row r="402" spans="1:11" ht="15" customHeight="1" x14ac:dyDescent="0.25">
      <c r="F402" s="29"/>
    </row>
  </sheetData>
  <conditionalFormatting sqref="A2:F2 F3:F401 A3:E400 G2:K401">
    <cfRule type="expression" dxfId="0" priority="1">
      <formula>$K2&gt;=1/1/2019</formula>
    </cfRule>
  </conditionalFormatting>
  <dataValidations count="1">
    <dataValidation type="custom" showDropDown="1" showInputMessage="1" showErrorMessage="1" errorTitle="Mauvaise saisie" error="Saisir combinaison de touches Ctrl+;" promptTitle="Saisir combinaison de touches :" prompt="Ctrl+;" sqref="K2:K401" xr:uid="{00000000-0002-0000-0100-000000000000}">
      <formula1>TODAY()</formula1>
    </dataValidation>
  </dataValidations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Mauvaise Saisie" error="Choisir le poste dans le menu déroulant" xr:uid="{00000000-0002-0000-0100-000001000000}">
          <x14:formula1>
            <xm:f>Listes!$B$2:$B$11</xm:f>
          </x14:formula1>
          <xm:sqref>B1:B1048576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2:Z62"/>
  <sheetViews>
    <sheetView tabSelected="1" zoomScale="80" zoomScaleNormal="80" zoomScaleSheetLayoutView="80" workbookViewId="0">
      <selection activeCell="D14" sqref="D14"/>
    </sheetView>
  </sheetViews>
  <sheetFormatPr baseColWidth="10" defaultRowHeight="15" x14ac:dyDescent="0.25"/>
  <cols>
    <col min="1" max="1" width="11.140625" style="7" customWidth="1"/>
    <col min="2" max="2" width="11.7109375" style="7" customWidth="1"/>
    <col min="3" max="3" width="11.28515625" style="7" customWidth="1"/>
    <col min="4" max="4" width="20.7109375" style="7" bestFit="1" customWidth="1"/>
    <col min="5" max="24" width="27" style="7" bestFit="1" customWidth="1"/>
    <col min="25" max="25" width="30.42578125" style="7" bestFit="1" customWidth="1"/>
    <col min="26" max="26" width="32" style="7" bestFit="1" customWidth="1"/>
    <col min="27" max="16384" width="11.42578125" style="7"/>
  </cols>
  <sheetData>
    <row r="2" spans="1:4" ht="30" customHeight="1" x14ac:dyDescent="0.25">
      <c r="A2" s="33" t="s">
        <v>48</v>
      </c>
      <c r="B2" s="33"/>
      <c r="C2" s="33"/>
    </row>
    <row r="3" spans="1:4" x14ac:dyDescent="0.2">
      <c r="A3" s="34" t="s">
        <v>51</v>
      </c>
      <c r="B3" s="34"/>
      <c r="C3" s="34"/>
    </row>
    <row r="4" spans="1:4" x14ac:dyDescent="0.2">
      <c r="A4" s="34" t="s">
        <v>52</v>
      </c>
      <c r="B4" s="34"/>
      <c r="C4" s="34"/>
    </row>
    <row r="6" spans="1:4" ht="30" customHeight="1" thickBot="1" x14ac:dyDescent="0.3">
      <c r="A6" s="22" t="s">
        <v>32</v>
      </c>
      <c r="B6" s="23" t="s">
        <v>33</v>
      </c>
      <c r="C6" s="24" t="s">
        <v>34</v>
      </c>
      <c r="D6" s="21" t="s">
        <v>62</v>
      </c>
    </row>
    <row r="7" spans="1:4" x14ac:dyDescent="0.25">
      <c r="A7" s="16" t="s">
        <v>63</v>
      </c>
      <c r="B7" s="16">
        <f ca="1">COUNTIFS('RdP TL1'!$F$2:$F$401,"&gt;=01/01/2019",'RdP TL1'!$F$2:$F$401,"&lt;=31/01/2019")</f>
        <v>2</v>
      </c>
      <c r="C7" s="44">
        <f>COUNTIFS('RdP TL1'!$L$2:$L$401,"&gt;=01/01/2019",'RdP TL1'!$L$2:$L$401,"&lt;=31/01/2019")</f>
        <v>1</v>
      </c>
      <c r="D7" s="45">
        <v>1</v>
      </c>
    </row>
    <row r="8" spans="1:4" ht="15.75" thickBot="1" x14ac:dyDescent="0.3">
      <c r="A8" s="16" t="s">
        <v>36</v>
      </c>
      <c r="B8" s="16">
        <f ca="1">COUNTIFS('RdP TL1'!$F$2:$F$401,"&gt;=01/02/2019",'RdP TL1'!$F$2:$F$401,"&lt;=28/02/2019")</f>
        <v>0</v>
      </c>
      <c r="C8" s="44">
        <f>COUNTIFS('RdP TL1'!$L$2:$L$401,"&gt;=01/02/2019",'RdP TL1'!$L$2:$L$401,"&lt;=28/02/2019")</f>
        <v>1</v>
      </c>
      <c r="D8" s="46">
        <f ca="1">IFERROR(AVERAGEIF('RdP TL1'!G:G,MONTH(D7),'RdP TL1'!M:M),"Aucunes données")</f>
        <v>4</v>
      </c>
    </row>
    <row r="9" spans="1:4" x14ac:dyDescent="0.25">
      <c r="A9" s="16" t="s">
        <v>37</v>
      </c>
      <c r="B9" s="16">
        <f ca="1">COUNTIFS('RdP TL1'!$F$2:$F$401,"&gt;=01/03/2019",'RdP TL1'!$F$2:$F$401,"&lt;=31/03/2019")</f>
        <v>0</v>
      </c>
      <c r="C9" s="16">
        <f>COUNTIFS('RdP TL1'!$L$2:$L$401,"&gt;=01/03/2019",'RdP TL1'!$L$2:$L$401,"&lt;=31/03/2019")</f>
        <v>0</v>
      </c>
    </row>
    <row r="10" spans="1:4" x14ac:dyDescent="0.25">
      <c r="A10" s="16" t="s">
        <v>38</v>
      </c>
      <c r="B10" s="16">
        <f ca="1">COUNTIFS('RdP TL1'!$F$2:$F$401,"&gt;=01/04/2019",'RdP TL1'!$F$2:$F$401,"&lt;=30/04/2019")</f>
        <v>0</v>
      </c>
      <c r="C10" s="16">
        <f>COUNTIFS('RdP TL1'!$L$2:$L$401,"&gt;=01/04/2019",'RdP TL1'!$L$2:$L$401,"&lt;=30/04/2019")</f>
        <v>0</v>
      </c>
    </row>
    <row r="11" spans="1:4" x14ac:dyDescent="0.25">
      <c r="A11" s="16" t="s">
        <v>39</v>
      </c>
      <c r="B11" s="16">
        <f ca="1">COUNTIFS('RdP TL1'!$F$2:$F$401,"&gt;=01/05/2019",'RdP TL1'!$F$2:$F$401,"&lt;=31/05/2019")</f>
        <v>0</v>
      </c>
      <c r="C11" s="16">
        <f>COUNTIFS('RdP TL1'!$L$2:$L$401,"&gt;=01/05/2019",'RdP TL1'!$L$2:$L$401,"&lt;=31/05/2019")</f>
        <v>0</v>
      </c>
    </row>
    <row r="12" spans="1:4" x14ac:dyDescent="0.25">
      <c r="A12" s="16" t="s">
        <v>40</v>
      </c>
      <c r="B12" s="16">
        <f ca="1">COUNTIFS('RdP TL1'!$F$2:$F$401,"&gt;=01/06/2019",'RdP TL1'!$F$2:$F$401,"&lt;=30/06/2019")</f>
        <v>0</v>
      </c>
      <c r="C12" s="16">
        <f>COUNTIFS('RdP TL1'!$L$2:$L$401,"&gt;=01/06/2019",'RdP TL1'!$L$2:$L$401,"&lt;=30/06/2019")</f>
        <v>0</v>
      </c>
    </row>
    <row r="13" spans="1:4" x14ac:dyDescent="0.25">
      <c r="A13" s="16" t="s">
        <v>41</v>
      </c>
      <c r="B13" s="16">
        <f ca="1">COUNTIFS('RdP TL1'!$F$2:$F$401,"&gt;=01/07/2019",'RdP TL1'!$F$2:$F$401,"&lt;=31/07/2019")</f>
        <v>0</v>
      </c>
      <c r="C13" s="16">
        <f>COUNTIFS('RdP TL1'!$L$2:$L$401,"&gt;=01/07/2019",'RdP TL1'!$L$2:$L$401,"&lt;=31/07/2019")</f>
        <v>0</v>
      </c>
    </row>
    <row r="14" spans="1:4" x14ac:dyDescent="0.25">
      <c r="A14" s="16" t="s">
        <v>42</v>
      </c>
      <c r="B14" s="16">
        <f ca="1">COUNTIFS('RdP TL1'!$F$2:$F$401,"&gt;=01/08/2019",'RdP TL1'!$F$2:$F$401,"&lt;=31/08/2019")</f>
        <v>0</v>
      </c>
      <c r="C14" s="16">
        <f>COUNTIFS('RdP TL1'!$L$2:$L$401,"&gt;=01/08/2019",'RdP TL1'!$L$2:$L$401,"&lt;=31/08/2019")</f>
        <v>0</v>
      </c>
    </row>
    <row r="15" spans="1:4" x14ac:dyDescent="0.25">
      <c r="A15" s="16" t="s">
        <v>43</v>
      </c>
      <c r="B15" s="16">
        <f ca="1">COUNTIFS('RdP TL1'!$F$2:$F$401,"&gt;=01/09/2019",'RdP TL1'!$F$2:$F$401,"&lt;=30/09/2019")</f>
        <v>0</v>
      </c>
      <c r="C15" s="16">
        <f>COUNTIFS('RdP TL1'!$L$2:$L$401,"&gt;=01/09/2019",'RdP TL1'!$L$2:$L$401,"&lt;=30/09/2019")</f>
        <v>0</v>
      </c>
    </row>
    <row r="16" spans="1:4" x14ac:dyDescent="0.25">
      <c r="A16" s="16" t="s">
        <v>44</v>
      </c>
      <c r="B16" s="16">
        <f ca="1">COUNTIFS('RdP TL1'!$F$2:$F$401,"&gt;=01/10/2019",'RdP TL1'!$F$2:$F$401,"&lt;=31/10/2019")</f>
        <v>0</v>
      </c>
      <c r="C16" s="16">
        <f>COUNTIFS('RdP TL1'!$L$2:$L$401,"&gt;=01/10/2019",'RdP TL1'!$L$2:$L$401,"&lt;=31/10/2019")</f>
        <v>0</v>
      </c>
    </row>
    <row r="17" spans="1:26" x14ac:dyDescent="0.25">
      <c r="A17" s="16" t="s">
        <v>45</v>
      </c>
      <c r="B17" s="16">
        <f ca="1">COUNTIFS('RdP TL1'!$F$2:$F$401,"&gt;=01/11/2019",'RdP TL1'!$F$2:$F$401,"&lt;=30/11/2019")</f>
        <v>0</v>
      </c>
      <c r="C17" s="16">
        <f>COUNTIFS('RdP TL1'!$L$2:$L$401,"&gt;=01/11/2019",'RdP TL1'!$L$2:$L$401,"&lt;=30/11/2019")</f>
        <v>0</v>
      </c>
    </row>
    <row r="18" spans="1:26" x14ac:dyDescent="0.25">
      <c r="A18" s="16" t="s">
        <v>46</v>
      </c>
      <c r="B18" s="16">
        <f ca="1">COUNTIFS('RdP TL1'!$F$2:$F$401,"&gt;=01/12/2019",'RdP TL1'!$F$2:$F$401,"&lt;=31/12/2019")</f>
        <v>0</v>
      </c>
      <c r="C18" s="16">
        <f>COUNTIFS('RdP TL1'!$L$2:$L$401,"&gt;=01/12/2019",'RdP TL1'!$L$2:$L$401,"&lt;=31/12/2019")</f>
        <v>0</v>
      </c>
    </row>
    <row r="19" spans="1:26" x14ac:dyDescent="0.25">
      <c r="A19" s="16" t="s">
        <v>47</v>
      </c>
      <c r="B19" s="16">
        <f ca="1">SUM(B7:B18)</f>
        <v>2</v>
      </c>
      <c r="C19" s="16">
        <f>SUM(C7:C18)</f>
        <v>2</v>
      </c>
    </row>
    <row r="21" spans="1:26" ht="45" x14ac:dyDescent="0.25">
      <c r="A21" s="20" t="s">
        <v>32</v>
      </c>
      <c r="B21" s="21" t="s">
        <v>49</v>
      </c>
      <c r="C21" s="21" t="s">
        <v>50</v>
      </c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</row>
    <row r="22" spans="1:26" x14ac:dyDescent="0.25">
      <c r="A22" s="7" t="s">
        <v>63</v>
      </c>
      <c r="B22" s="17">
        <v>2</v>
      </c>
      <c r="C22" s="17">
        <v>1</v>
      </c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</row>
    <row r="23" spans="1:26" x14ac:dyDescent="0.25">
      <c r="A23" s="7" t="s">
        <v>36</v>
      </c>
      <c r="B23" s="17">
        <v>0</v>
      </c>
      <c r="C23" s="17">
        <v>1</v>
      </c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</row>
    <row r="24" spans="1:26" x14ac:dyDescent="0.25">
      <c r="A24" s="7" t="s">
        <v>37</v>
      </c>
      <c r="B24" s="17">
        <v>0</v>
      </c>
      <c r="C24" s="17">
        <v>0</v>
      </c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</row>
    <row r="25" spans="1:26" x14ac:dyDescent="0.25">
      <c r="A25" s="7" t="s">
        <v>38</v>
      </c>
      <c r="B25" s="17">
        <v>0</v>
      </c>
      <c r="C25" s="17">
        <v>0</v>
      </c>
    </row>
    <row r="26" spans="1:26" x14ac:dyDescent="0.25">
      <c r="A26" s="7" t="s">
        <v>39</v>
      </c>
      <c r="B26" s="17">
        <v>0</v>
      </c>
      <c r="C26" s="17">
        <v>0</v>
      </c>
    </row>
    <row r="27" spans="1:26" x14ac:dyDescent="0.25">
      <c r="A27" s="7" t="s">
        <v>40</v>
      </c>
      <c r="B27" s="17">
        <v>0</v>
      </c>
      <c r="C27" s="17">
        <v>0</v>
      </c>
    </row>
    <row r="28" spans="1:26" x14ac:dyDescent="0.25">
      <c r="A28" s="7" t="s">
        <v>41</v>
      </c>
      <c r="B28" s="17">
        <v>0</v>
      </c>
      <c r="C28" s="17">
        <v>0</v>
      </c>
    </row>
    <row r="29" spans="1:26" x14ac:dyDescent="0.25">
      <c r="A29" s="7" t="s">
        <v>42</v>
      </c>
      <c r="B29" s="17">
        <v>0</v>
      </c>
      <c r="C29" s="17">
        <v>0</v>
      </c>
    </row>
    <row r="30" spans="1:26" x14ac:dyDescent="0.25">
      <c r="A30" s="7" t="s">
        <v>43</v>
      </c>
      <c r="B30" s="17">
        <v>0</v>
      </c>
      <c r="C30" s="17">
        <v>0</v>
      </c>
    </row>
    <row r="31" spans="1:26" x14ac:dyDescent="0.25">
      <c r="A31" s="7" t="s">
        <v>44</v>
      </c>
      <c r="B31" s="17">
        <v>0</v>
      </c>
      <c r="C31" s="17">
        <v>0</v>
      </c>
    </row>
    <row r="32" spans="1:26" x14ac:dyDescent="0.25">
      <c r="A32" s="7" t="s">
        <v>45</v>
      </c>
      <c r="B32" s="17">
        <v>0</v>
      </c>
      <c r="C32" s="17">
        <v>0</v>
      </c>
    </row>
    <row r="33" spans="1:3" x14ac:dyDescent="0.25">
      <c r="A33" s="7" t="s">
        <v>46</v>
      </c>
      <c r="B33" s="17">
        <v>0</v>
      </c>
      <c r="C33" s="17">
        <v>0</v>
      </c>
    </row>
    <row r="34" spans="1:3" x14ac:dyDescent="0.25">
      <c r="A34" s="18" t="s">
        <v>47</v>
      </c>
      <c r="B34" s="19">
        <v>2</v>
      </c>
      <c r="C34" s="19">
        <v>2</v>
      </c>
    </row>
    <row r="35" spans="1:3" x14ac:dyDescent="0.25">
      <c r="A35"/>
      <c r="B35"/>
      <c r="C35"/>
    </row>
    <row r="36" spans="1:3" x14ac:dyDescent="0.25">
      <c r="A36"/>
      <c r="B36"/>
      <c r="C36"/>
    </row>
    <row r="37" spans="1:3" x14ac:dyDescent="0.25">
      <c r="A37"/>
      <c r="B37"/>
      <c r="C37"/>
    </row>
    <row r="38" spans="1:3" x14ac:dyDescent="0.25">
      <c r="A38"/>
      <c r="B38"/>
      <c r="C38"/>
    </row>
    <row r="39" spans="1:3" x14ac:dyDescent="0.25">
      <c r="A39"/>
      <c r="B39"/>
    </row>
    <row r="40" spans="1:3" x14ac:dyDescent="0.25">
      <c r="A40"/>
      <c r="B40"/>
    </row>
    <row r="41" spans="1:3" x14ac:dyDescent="0.25">
      <c r="A41"/>
      <c r="B41"/>
    </row>
    <row r="42" spans="1:3" x14ac:dyDescent="0.25">
      <c r="A42"/>
      <c r="B42"/>
    </row>
    <row r="43" spans="1:3" x14ac:dyDescent="0.25">
      <c r="A43"/>
      <c r="B43"/>
    </row>
    <row r="44" spans="1:3" x14ac:dyDescent="0.25">
      <c r="A44"/>
      <c r="B44"/>
    </row>
    <row r="45" spans="1:3" x14ac:dyDescent="0.25">
      <c r="A45"/>
      <c r="B45"/>
    </row>
    <row r="46" spans="1:3" x14ac:dyDescent="0.25">
      <c r="A46"/>
      <c r="B46"/>
    </row>
    <row r="47" spans="1:3" x14ac:dyDescent="0.25">
      <c r="A47"/>
      <c r="B47"/>
    </row>
    <row r="48" spans="1:3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  <row r="58" spans="1:2" x14ac:dyDescent="0.25">
      <c r="A58"/>
      <c r="B58"/>
    </row>
    <row r="59" spans="1:2" x14ac:dyDescent="0.25">
      <c r="A59"/>
      <c r="B59"/>
    </row>
    <row r="60" spans="1:2" x14ac:dyDescent="0.25">
      <c r="A60"/>
      <c r="B60"/>
    </row>
    <row r="61" spans="1:2" x14ac:dyDescent="0.25">
      <c r="A61"/>
      <c r="B61"/>
    </row>
    <row r="62" spans="1:2" x14ac:dyDescent="0.25">
      <c r="A62"/>
      <c r="B62"/>
    </row>
  </sheetData>
  <mergeCells count="3">
    <mergeCell ref="A2:C2"/>
    <mergeCell ref="A3:C3"/>
    <mergeCell ref="A4:C4"/>
  </mergeCells>
  <pageMargins left="0.98425196850393704" right="0" top="0" bottom="0" header="0" footer="0"/>
  <pageSetup paperSize="9" orientation="landscape" r:id="rId2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E4FBC45-80DF-4E29-8F28-89F87EEE1A0F}">
          <x14:formula1>
            <xm:f>Listes!$C$2:$C$13</xm:f>
          </x14:formula1>
          <xm:sqref>D7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A2:Z62"/>
  <sheetViews>
    <sheetView zoomScale="80" zoomScaleNormal="80" workbookViewId="0">
      <selection activeCell="G25" sqref="G25"/>
    </sheetView>
  </sheetViews>
  <sheetFormatPr baseColWidth="10" defaultRowHeight="15" x14ac:dyDescent="0.25"/>
  <cols>
    <col min="1" max="1" width="11.28515625" style="7" customWidth="1"/>
    <col min="2" max="3" width="16.7109375" style="7" customWidth="1"/>
    <col min="4" max="24" width="27" style="7" bestFit="1" customWidth="1"/>
    <col min="25" max="25" width="30.42578125" style="7" bestFit="1" customWidth="1"/>
    <col min="26" max="26" width="32" style="7" bestFit="1" customWidth="1"/>
    <col min="27" max="16384" width="11.42578125" style="7"/>
  </cols>
  <sheetData>
    <row r="2" spans="1:3" ht="30" customHeight="1" x14ac:dyDescent="0.25">
      <c r="A2" s="33" t="s">
        <v>48</v>
      </c>
      <c r="B2" s="33"/>
      <c r="C2" s="33"/>
    </row>
    <row r="3" spans="1:3" x14ac:dyDescent="0.2">
      <c r="A3" s="34" t="s">
        <v>51</v>
      </c>
      <c r="B3" s="34"/>
      <c r="C3" s="34"/>
    </row>
    <row r="4" spans="1:3" x14ac:dyDescent="0.2">
      <c r="A4" s="34" t="s">
        <v>52</v>
      </c>
      <c r="B4" s="34"/>
      <c r="C4" s="34"/>
    </row>
    <row r="6" spans="1:3" ht="30" customHeight="1" x14ac:dyDescent="0.25">
      <c r="A6" s="22" t="s">
        <v>53</v>
      </c>
      <c r="B6" s="23" t="s">
        <v>33</v>
      </c>
      <c r="C6" s="24" t="s">
        <v>34</v>
      </c>
    </row>
    <row r="7" spans="1:3" x14ac:dyDescent="0.25">
      <c r="A7" s="16" t="s">
        <v>35</v>
      </c>
      <c r="B7" s="16">
        <f ca="1">COUNTIFS('RdP TL2'!$F$2:$F$401,"&gt;=01/01/2019",'RdP TL2'!$F$2:$F$401,"&lt;=31/01/2019")</f>
        <v>0</v>
      </c>
      <c r="C7" s="16">
        <f>COUNTIFS('RdP TL2'!$K$2:$K$401,"&gt;=01/01/2019",'RdP TL2'!$K$2:$K$401,"&lt;=31/01/2019")</f>
        <v>0</v>
      </c>
    </row>
    <row r="8" spans="1:3" x14ac:dyDescent="0.25">
      <c r="A8" s="16" t="s">
        <v>36</v>
      </c>
      <c r="B8" s="16">
        <f ca="1">COUNTIFS('RdP TL2'!$F$2:$F$401,"&gt;=01/02/2019",'RdP TL2'!$F$2:$F$401,"&lt;=31/02/2019")</f>
        <v>0</v>
      </c>
      <c r="C8" s="16">
        <f>COUNTIFS('RdP TL2'!$K$2:$K$401,"&gt;=01/02/2019",'RdP TL2'!$K$2:$K$401,"&lt;=28/02/2019")</f>
        <v>0</v>
      </c>
    </row>
    <row r="9" spans="1:3" x14ac:dyDescent="0.25">
      <c r="A9" s="16" t="s">
        <v>37</v>
      </c>
      <c r="B9" s="16">
        <f ca="1">COUNTIFS('RdP TL2'!$F$2:$F$401,"&gt;=01/03/2019",'RdP TL2'!$F$2:$F$401,"&lt;=31/03/2019")</f>
        <v>0</v>
      </c>
      <c r="C9" s="16">
        <f>COUNTIFS('RdP TL2'!$K$2:$K$401,"&gt;=01/03/2019",'RdP TL2'!$K$2:$K$401,"&lt;=31/03/2019")</f>
        <v>0</v>
      </c>
    </row>
    <row r="10" spans="1:3" x14ac:dyDescent="0.25">
      <c r="A10" s="16" t="s">
        <v>38</v>
      </c>
      <c r="B10" s="16">
        <f ca="1">COUNTIFS('RdP TL2'!$F$2:$F$401,"&gt;=01/04/2019",'RdP TL2'!$F$2:$F$401,"&lt;=31/04/2019")</f>
        <v>0</v>
      </c>
      <c r="C10" s="16">
        <f>COUNTIFS('RdP TL2'!$K$2:$K$401,"&gt;=01/04/2019",'RdP TL2'!$K$2:$K$401,"&lt;=30/04/2019")</f>
        <v>0</v>
      </c>
    </row>
    <row r="11" spans="1:3" x14ac:dyDescent="0.25">
      <c r="A11" s="16" t="s">
        <v>39</v>
      </c>
      <c r="B11" s="16">
        <f ca="1">COUNTIFS('RdP TL2'!$F$2:$F$401,"&gt;=01/05/2019",'RdP TL2'!$F$2:$F$401,"&lt;=31/05/2019")</f>
        <v>0</v>
      </c>
      <c r="C11" s="16">
        <f>COUNTIFS('RdP TL2'!$K$2:$K$401,"&gt;=01/05/2019",'RdP TL2'!$K$2:$K$401,"&lt;=31/05/2019")</f>
        <v>0</v>
      </c>
    </row>
    <row r="12" spans="1:3" x14ac:dyDescent="0.25">
      <c r="A12" s="16" t="s">
        <v>40</v>
      </c>
      <c r="B12" s="16">
        <f ca="1">COUNTIFS('RdP TL2'!$F$2:$F$401,"&gt;=01/06/2019",'RdP TL2'!$F$2:$F$401,"&lt;=31/06/2019")</f>
        <v>0</v>
      </c>
      <c r="C12" s="16">
        <f>COUNTIFS('RdP TL2'!$K$2:$K$401,"&gt;=01/06/2019",'RdP TL2'!$K$2:$K$401,"&lt;=30/06/2019")</f>
        <v>0</v>
      </c>
    </row>
    <row r="13" spans="1:3" x14ac:dyDescent="0.25">
      <c r="A13" s="16" t="s">
        <v>41</v>
      </c>
      <c r="B13" s="16">
        <f ca="1">COUNTIFS('RdP TL2'!$F$2:$F$401,"&gt;=01/07/2019",'RdP TL2'!$F$2:$F$401,"&lt;=31/07/2019")</f>
        <v>0</v>
      </c>
      <c r="C13" s="16">
        <f>COUNTIFS('RdP TL2'!$K$2:$K$401,"&gt;=01/07/2019",'RdP TL2'!$K$2:$K$401,"&lt;=31/07/2019")</f>
        <v>0</v>
      </c>
    </row>
    <row r="14" spans="1:3" x14ac:dyDescent="0.25">
      <c r="A14" s="16" t="s">
        <v>42</v>
      </c>
      <c r="B14" s="16">
        <f ca="1">COUNTIFS('RdP TL2'!$F$2:$F$401,"&gt;=01/08/2019",'RdP TL2'!$F$2:$F$401,"&lt;=31/08/2019")</f>
        <v>0</v>
      </c>
      <c r="C14" s="16">
        <f>COUNTIFS('RdP TL2'!$K$2:$K$401,"&gt;=01/08/2019",'RdP TL2'!$K$2:$K$401,"&lt;=31/08/2019")</f>
        <v>0</v>
      </c>
    </row>
    <row r="15" spans="1:3" x14ac:dyDescent="0.25">
      <c r="A15" s="16" t="s">
        <v>43</v>
      </c>
      <c r="B15" s="16">
        <f ca="1">COUNTIFS('RdP TL2'!$F$2:$F$401,"&gt;=01/09/2019",'RdP TL2'!$F$2:$F$401,"&lt;=31/09/2019")</f>
        <v>0</v>
      </c>
      <c r="C15" s="16">
        <f>COUNTIFS('RdP TL2'!$K$2:$K$401,"&gt;=01/09/2019",'RdP TL2'!$K$2:$K$401,"&lt;=30/09/2019")</f>
        <v>0</v>
      </c>
    </row>
    <row r="16" spans="1:3" x14ac:dyDescent="0.25">
      <c r="A16" s="16" t="s">
        <v>44</v>
      </c>
      <c r="B16" s="16">
        <f ca="1">COUNTIFS('RdP TL2'!$F$2:$F$401,"&gt;=01/10/2019",'RdP TL2'!$F$2:$F$401,"&lt;=31/10/2019")</f>
        <v>0</v>
      </c>
      <c r="C16" s="16">
        <f>COUNTIFS('RdP TL2'!$K$2:$K$401,"&gt;=01/10/2019",'RdP TL2'!$K$2:$K$401,"&lt;=31/10/2019")</f>
        <v>0</v>
      </c>
    </row>
    <row r="17" spans="1:26" x14ac:dyDescent="0.25">
      <c r="A17" s="16" t="s">
        <v>45</v>
      </c>
      <c r="B17" s="16">
        <f ca="1">COUNTIFS('RdP TL2'!$F$2:$F$401,"&gt;=01/11/2019",'RdP TL2'!$F$2:$F$401,"&lt;=31/11/2019")</f>
        <v>0</v>
      </c>
      <c r="C17" s="16">
        <f>COUNTIFS('RdP TL2'!$K$2:$K$401,"&gt;=01/11/2019",'RdP TL2'!$K$2:$K$401,"&lt;=30/11/2019")</f>
        <v>0</v>
      </c>
    </row>
    <row r="18" spans="1:26" x14ac:dyDescent="0.25">
      <c r="A18" s="16" t="s">
        <v>46</v>
      </c>
      <c r="B18" s="16">
        <f ca="1">COUNTIFS('RdP TL2'!$F$2:$F$401,"&gt;=01/12/2019",'RdP TL2'!$F$2:$F$401,"&lt;=31/12/2019")</f>
        <v>0</v>
      </c>
      <c r="C18" s="16">
        <f>COUNTIFS('RdP TL2'!$K$2:$K$401,"&gt;=01/12/2019",'RdP TL2'!$K$2:$K$401,"&lt;=31/12/2019")</f>
        <v>0</v>
      </c>
    </row>
    <row r="19" spans="1:26" x14ac:dyDescent="0.25">
      <c r="A19" s="16" t="s">
        <v>47</v>
      </c>
      <c r="B19" s="16">
        <f ca="1">SUM(B7:B18)</f>
        <v>0</v>
      </c>
      <c r="C19" s="16">
        <f>SUM(C7:C18)</f>
        <v>0</v>
      </c>
    </row>
    <row r="21" spans="1:26" ht="45" x14ac:dyDescent="0.25">
      <c r="A21" s="20" t="s">
        <v>53</v>
      </c>
      <c r="B21" s="21" t="s">
        <v>54</v>
      </c>
      <c r="C21" s="21" t="s">
        <v>55</v>
      </c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</row>
    <row r="22" spans="1:26" x14ac:dyDescent="0.25">
      <c r="A22" s="7" t="s">
        <v>35</v>
      </c>
      <c r="B22" s="17">
        <v>0</v>
      </c>
      <c r="C22" s="17">
        <v>0</v>
      </c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</row>
    <row r="23" spans="1:26" x14ac:dyDescent="0.25">
      <c r="A23" s="7" t="s">
        <v>36</v>
      </c>
      <c r="B23" s="17">
        <v>0</v>
      </c>
      <c r="C23" s="17">
        <v>0</v>
      </c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</row>
    <row r="24" spans="1:26" x14ac:dyDescent="0.25">
      <c r="A24" s="7" t="s">
        <v>37</v>
      </c>
      <c r="B24" s="17">
        <v>0</v>
      </c>
      <c r="C24" s="17">
        <v>0</v>
      </c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</row>
    <row r="25" spans="1:26" x14ac:dyDescent="0.25">
      <c r="A25" s="7" t="s">
        <v>38</v>
      </c>
      <c r="B25" s="17">
        <v>0</v>
      </c>
      <c r="C25" s="17">
        <v>0</v>
      </c>
    </row>
    <row r="26" spans="1:26" x14ac:dyDescent="0.25">
      <c r="A26" s="7" t="s">
        <v>39</v>
      </c>
      <c r="B26" s="17">
        <v>0</v>
      </c>
      <c r="C26" s="17">
        <v>0</v>
      </c>
    </row>
    <row r="27" spans="1:26" x14ac:dyDescent="0.25">
      <c r="A27" s="7" t="s">
        <v>40</v>
      </c>
      <c r="B27" s="17">
        <v>0</v>
      </c>
      <c r="C27" s="17">
        <v>0</v>
      </c>
    </row>
    <row r="28" spans="1:26" x14ac:dyDescent="0.25">
      <c r="A28" s="7" t="s">
        <v>41</v>
      </c>
      <c r="B28" s="17">
        <v>0</v>
      </c>
      <c r="C28" s="17">
        <v>0</v>
      </c>
    </row>
    <row r="29" spans="1:26" x14ac:dyDescent="0.25">
      <c r="A29" s="7" t="s">
        <v>42</v>
      </c>
      <c r="B29" s="17">
        <v>0</v>
      </c>
      <c r="C29" s="17">
        <v>0</v>
      </c>
    </row>
    <row r="30" spans="1:26" x14ac:dyDescent="0.25">
      <c r="A30" s="7" t="s">
        <v>43</v>
      </c>
      <c r="B30" s="17">
        <v>0</v>
      </c>
      <c r="C30" s="17">
        <v>0</v>
      </c>
    </row>
    <row r="31" spans="1:26" x14ac:dyDescent="0.25">
      <c r="A31" s="7" t="s">
        <v>44</v>
      </c>
      <c r="B31" s="17">
        <v>0</v>
      </c>
      <c r="C31" s="17">
        <v>0</v>
      </c>
    </row>
    <row r="32" spans="1:26" x14ac:dyDescent="0.25">
      <c r="A32" s="7" t="s">
        <v>45</v>
      </c>
      <c r="B32" s="17">
        <v>0</v>
      </c>
      <c r="C32" s="17">
        <v>0</v>
      </c>
    </row>
    <row r="33" spans="1:3" x14ac:dyDescent="0.25">
      <c r="A33" s="7" t="s">
        <v>46</v>
      </c>
      <c r="B33" s="17">
        <v>0</v>
      </c>
      <c r="C33" s="17">
        <v>0</v>
      </c>
    </row>
    <row r="34" spans="1:3" x14ac:dyDescent="0.25">
      <c r="A34" s="18" t="s">
        <v>47</v>
      </c>
      <c r="B34" s="19">
        <v>0</v>
      </c>
      <c r="C34" s="19">
        <v>0</v>
      </c>
    </row>
    <row r="35" spans="1:3" x14ac:dyDescent="0.25">
      <c r="A35"/>
      <c r="B35"/>
      <c r="C35"/>
    </row>
    <row r="36" spans="1:3" x14ac:dyDescent="0.25">
      <c r="A36"/>
      <c r="B36"/>
      <c r="C36"/>
    </row>
    <row r="37" spans="1:3" x14ac:dyDescent="0.25">
      <c r="A37"/>
      <c r="B37"/>
      <c r="C37"/>
    </row>
    <row r="38" spans="1:3" x14ac:dyDescent="0.25">
      <c r="A38"/>
      <c r="B38"/>
      <c r="C38"/>
    </row>
    <row r="39" spans="1:3" x14ac:dyDescent="0.25">
      <c r="A39"/>
      <c r="B39"/>
    </row>
    <row r="40" spans="1:3" x14ac:dyDescent="0.25">
      <c r="A40"/>
      <c r="B40"/>
    </row>
    <row r="41" spans="1:3" x14ac:dyDescent="0.25">
      <c r="A41"/>
      <c r="B41"/>
    </row>
    <row r="42" spans="1:3" x14ac:dyDescent="0.25">
      <c r="A42"/>
      <c r="B42"/>
    </row>
    <row r="43" spans="1:3" x14ac:dyDescent="0.25">
      <c r="A43"/>
      <c r="B43"/>
    </row>
    <row r="44" spans="1:3" x14ac:dyDescent="0.25">
      <c r="A44"/>
      <c r="B44"/>
    </row>
    <row r="45" spans="1:3" x14ac:dyDescent="0.25">
      <c r="A45"/>
      <c r="B45"/>
    </row>
    <row r="46" spans="1:3" x14ac:dyDescent="0.25">
      <c r="A46"/>
      <c r="B46"/>
    </row>
    <row r="47" spans="1:3" x14ac:dyDescent="0.25">
      <c r="A47"/>
      <c r="B47"/>
    </row>
    <row r="48" spans="1:3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  <row r="58" spans="1:2" x14ac:dyDescent="0.25">
      <c r="A58"/>
      <c r="B58"/>
    </row>
    <row r="59" spans="1:2" x14ac:dyDescent="0.25">
      <c r="A59"/>
      <c r="B59"/>
    </row>
    <row r="60" spans="1:2" x14ac:dyDescent="0.25">
      <c r="A60"/>
      <c r="B60"/>
    </row>
    <row r="61" spans="1:2" x14ac:dyDescent="0.25">
      <c r="A61"/>
      <c r="B61"/>
    </row>
    <row r="62" spans="1:2" x14ac:dyDescent="0.25">
      <c r="A62"/>
      <c r="B62"/>
    </row>
  </sheetData>
  <mergeCells count="3">
    <mergeCell ref="A2:C2"/>
    <mergeCell ref="A3:C3"/>
    <mergeCell ref="A4:C4"/>
  </mergeCells>
  <pageMargins left="0.98425196850393704" right="0" top="0" bottom="0" header="0" footer="0"/>
  <pageSetup paperSize="9" orientation="landscape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0"/>
  <dimension ref="A2:Z62"/>
  <sheetViews>
    <sheetView zoomScale="80" zoomScaleNormal="80" workbookViewId="0">
      <selection activeCell="G6" sqref="G6"/>
    </sheetView>
  </sheetViews>
  <sheetFormatPr baseColWidth="10" defaultRowHeight="15" x14ac:dyDescent="0.25"/>
  <cols>
    <col min="1" max="1" width="11.28515625" style="7" customWidth="1"/>
    <col min="2" max="3" width="16.7109375" style="7" customWidth="1"/>
    <col min="4" max="24" width="27" style="7" bestFit="1" customWidth="1"/>
    <col min="25" max="25" width="30.42578125" style="7" bestFit="1" customWidth="1"/>
    <col min="26" max="26" width="32" style="7" bestFit="1" customWidth="1"/>
    <col min="27" max="16384" width="11.42578125" style="7"/>
  </cols>
  <sheetData>
    <row r="2" spans="1:3" ht="30" customHeight="1" x14ac:dyDescent="0.25">
      <c r="A2" s="33" t="s">
        <v>48</v>
      </c>
      <c r="B2" s="33"/>
      <c r="C2" s="33"/>
    </row>
    <row r="3" spans="1:3" x14ac:dyDescent="0.2">
      <c r="A3" s="34" t="s">
        <v>51</v>
      </c>
      <c r="B3" s="34"/>
      <c r="C3" s="34"/>
    </row>
    <row r="4" spans="1:3" x14ac:dyDescent="0.2">
      <c r="A4" s="34" t="s">
        <v>52</v>
      </c>
      <c r="B4" s="34"/>
      <c r="C4" s="34"/>
    </row>
    <row r="6" spans="1:3" ht="30" customHeight="1" x14ac:dyDescent="0.25">
      <c r="A6" s="22" t="s">
        <v>3</v>
      </c>
      <c r="B6" s="23" t="s">
        <v>33</v>
      </c>
      <c r="C6" s="24" t="s">
        <v>34</v>
      </c>
    </row>
    <row r="7" spans="1:3" x14ac:dyDescent="0.25">
      <c r="A7" s="16" t="s">
        <v>35</v>
      </c>
      <c r="B7" s="26">
        <f ca="1">SUM('Graphique TL1'!B7,'Graphique TL2'!B7)</f>
        <v>2</v>
      </c>
      <c r="C7" s="26">
        <f>SUM('Graphique TL1'!C7,'Graphique TL2'!C7)</f>
        <v>1</v>
      </c>
    </row>
    <row r="8" spans="1:3" x14ac:dyDescent="0.25">
      <c r="A8" s="16" t="s">
        <v>36</v>
      </c>
      <c r="B8" s="26">
        <f ca="1">SUM('Graphique TL1'!B8,'Graphique TL2'!B8)</f>
        <v>0</v>
      </c>
      <c r="C8" s="26">
        <f>SUM('Graphique TL1'!C8,'Graphique TL2'!C8)</f>
        <v>1</v>
      </c>
    </row>
    <row r="9" spans="1:3" x14ac:dyDescent="0.25">
      <c r="A9" s="16" t="s">
        <v>37</v>
      </c>
      <c r="B9" s="26">
        <f ca="1">SUM('Graphique TL1'!B9,'Graphique TL2'!B9)</f>
        <v>0</v>
      </c>
      <c r="C9" s="26">
        <f>SUM('Graphique TL1'!C9,'Graphique TL2'!C9)</f>
        <v>0</v>
      </c>
    </row>
    <row r="10" spans="1:3" x14ac:dyDescent="0.25">
      <c r="A10" s="16" t="s">
        <v>38</v>
      </c>
      <c r="B10" s="26">
        <f ca="1">SUM('Graphique TL1'!B10,'Graphique TL2'!B10)</f>
        <v>0</v>
      </c>
      <c r="C10" s="26">
        <f>SUM('Graphique TL1'!C10,'Graphique TL2'!C10)</f>
        <v>0</v>
      </c>
    </row>
    <row r="11" spans="1:3" x14ac:dyDescent="0.25">
      <c r="A11" s="16" t="s">
        <v>39</v>
      </c>
      <c r="B11" s="26">
        <f ca="1">SUM('Graphique TL1'!B11,'Graphique TL2'!B11)</f>
        <v>0</v>
      </c>
      <c r="C11" s="26">
        <f>SUM('Graphique TL1'!C11,'Graphique TL2'!C11)</f>
        <v>0</v>
      </c>
    </row>
    <row r="12" spans="1:3" x14ac:dyDescent="0.25">
      <c r="A12" s="16" t="s">
        <v>40</v>
      </c>
      <c r="B12" s="26">
        <f ca="1">SUM('Graphique TL1'!B12,'Graphique TL2'!B12)</f>
        <v>0</v>
      </c>
      <c r="C12" s="26">
        <f>SUM('Graphique TL1'!C12,'Graphique TL2'!C12)</f>
        <v>0</v>
      </c>
    </row>
    <row r="13" spans="1:3" x14ac:dyDescent="0.25">
      <c r="A13" s="16" t="s">
        <v>41</v>
      </c>
      <c r="B13" s="26">
        <f ca="1">SUM('Graphique TL1'!B13,'Graphique TL2'!B13)</f>
        <v>0</v>
      </c>
      <c r="C13" s="26">
        <f>SUM('Graphique TL1'!C13,'Graphique TL2'!C13)</f>
        <v>0</v>
      </c>
    </row>
    <row r="14" spans="1:3" x14ac:dyDescent="0.25">
      <c r="A14" s="16" t="s">
        <v>42</v>
      </c>
      <c r="B14" s="26">
        <f ca="1">SUM('Graphique TL1'!B14,'Graphique TL2'!B14)</f>
        <v>0</v>
      </c>
      <c r="C14" s="26">
        <f>SUM('Graphique TL1'!C14,'Graphique TL2'!C14)</f>
        <v>0</v>
      </c>
    </row>
    <row r="15" spans="1:3" x14ac:dyDescent="0.25">
      <c r="A15" s="16" t="s">
        <v>43</v>
      </c>
      <c r="B15" s="26">
        <f ca="1">SUM('Graphique TL1'!B15,'Graphique TL2'!B15)</f>
        <v>0</v>
      </c>
      <c r="C15" s="26">
        <f>SUM('Graphique TL1'!C15,'Graphique TL2'!C15)</f>
        <v>0</v>
      </c>
    </row>
    <row r="16" spans="1:3" x14ac:dyDescent="0.25">
      <c r="A16" s="16" t="s">
        <v>44</v>
      </c>
      <c r="B16" s="26">
        <f ca="1">SUM('Graphique TL1'!B16,'Graphique TL2'!B16)</f>
        <v>0</v>
      </c>
      <c r="C16" s="26">
        <f>SUM('Graphique TL1'!C16,'Graphique TL2'!C16)</f>
        <v>0</v>
      </c>
    </row>
    <row r="17" spans="1:26" x14ac:dyDescent="0.25">
      <c r="A17" s="16" t="s">
        <v>45</v>
      </c>
      <c r="B17" s="26">
        <f ca="1">SUM('Graphique TL1'!B17,'Graphique TL2'!B17)</f>
        <v>0</v>
      </c>
      <c r="C17" s="26">
        <f>SUM('Graphique TL1'!C17,'Graphique TL2'!C17)</f>
        <v>0</v>
      </c>
    </row>
    <row r="18" spans="1:26" x14ac:dyDescent="0.25">
      <c r="A18" s="16" t="s">
        <v>46</v>
      </c>
      <c r="B18" s="26">
        <f ca="1">SUM('Graphique TL1'!B18,'Graphique TL2'!B18)</f>
        <v>0</v>
      </c>
      <c r="C18" s="26">
        <f>SUM('Graphique TL1'!C18,'Graphique TL2'!C18)</f>
        <v>0</v>
      </c>
    </row>
    <row r="19" spans="1:26" x14ac:dyDescent="0.25">
      <c r="A19" s="16" t="s">
        <v>47</v>
      </c>
      <c r="B19" s="26">
        <f ca="1">SUM(B7:B18)</f>
        <v>2</v>
      </c>
      <c r="C19" s="26">
        <f>SUM(C7:C18)</f>
        <v>2</v>
      </c>
    </row>
    <row r="21" spans="1:26" ht="45" x14ac:dyDescent="0.25">
      <c r="A21" s="20" t="s">
        <v>3</v>
      </c>
      <c r="B21" s="21" t="s">
        <v>54</v>
      </c>
      <c r="C21" s="21" t="s">
        <v>55</v>
      </c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</row>
    <row r="22" spans="1:26" x14ac:dyDescent="0.25">
      <c r="A22" s="7" t="s">
        <v>35</v>
      </c>
      <c r="B22" s="17">
        <v>2</v>
      </c>
      <c r="C22" s="17">
        <v>1</v>
      </c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</row>
    <row r="23" spans="1:26" x14ac:dyDescent="0.25">
      <c r="A23" s="7" t="s">
        <v>36</v>
      </c>
      <c r="B23" s="17">
        <v>0</v>
      </c>
      <c r="C23" s="17">
        <v>1</v>
      </c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</row>
    <row r="24" spans="1:26" x14ac:dyDescent="0.25">
      <c r="A24" s="7" t="s">
        <v>37</v>
      </c>
      <c r="B24" s="17">
        <v>0</v>
      </c>
      <c r="C24" s="17">
        <v>0</v>
      </c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</row>
    <row r="25" spans="1:26" x14ac:dyDescent="0.25">
      <c r="A25" s="7" t="s">
        <v>38</v>
      </c>
      <c r="B25" s="17">
        <v>0</v>
      </c>
      <c r="C25" s="17">
        <v>0</v>
      </c>
    </row>
    <row r="26" spans="1:26" x14ac:dyDescent="0.25">
      <c r="A26" s="7" t="s">
        <v>39</v>
      </c>
      <c r="B26" s="17">
        <v>0</v>
      </c>
      <c r="C26" s="17">
        <v>0</v>
      </c>
    </row>
    <row r="27" spans="1:26" x14ac:dyDescent="0.25">
      <c r="A27" s="7" t="s">
        <v>40</v>
      </c>
      <c r="B27" s="17">
        <v>0</v>
      </c>
      <c r="C27" s="17">
        <v>0</v>
      </c>
    </row>
    <row r="28" spans="1:26" x14ac:dyDescent="0.25">
      <c r="A28" s="7" t="s">
        <v>41</v>
      </c>
      <c r="B28" s="17">
        <v>0</v>
      </c>
      <c r="C28" s="17">
        <v>0</v>
      </c>
    </row>
    <row r="29" spans="1:26" x14ac:dyDescent="0.25">
      <c r="A29" s="7" t="s">
        <v>42</v>
      </c>
      <c r="B29" s="17">
        <v>0</v>
      </c>
      <c r="C29" s="17">
        <v>0</v>
      </c>
    </row>
    <row r="30" spans="1:26" x14ac:dyDescent="0.25">
      <c r="A30" s="7" t="s">
        <v>43</v>
      </c>
      <c r="B30" s="17">
        <v>0</v>
      </c>
      <c r="C30" s="17">
        <v>0</v>
      </c>
    </row>
    <row r="31" spans="1:26" x14ac:dyDescent="0.25">
      <c r="A31" s="7" t="s">
        <v>44</v>
      </c>
      <c r="B31" s="17">
        <v>0</v>
      </c>
      <c r="C31" s="17">
        <v>0</v>
      </c>
    </row>
    <row r="32" spans="1:26" x14ac:dyDescent="0.25">
      <c r="A32" s="7" t="s">
        <v>45</v>
      </c>
      <c r="B32" s="17">
        <v>0</v>
      </c>
      <c r="C32" s="17">
        <v>0</v>
      </c>
    </row>
    <row r="33" spans="1:3" x14ac:dyDescent="0.25">
      <c r="A33" s="7" t="s">
        <v>46</v>
      </c>
      <c r="B33" s="17">
        <v>0</v>
      </c>
      <c r="C33" s="17">
        <v>0</v>
      </c>
    </row>
    <row r="34" spans="1:3" x14ac:dyDescent="0.25">
      <c r="A34" s="18" t="s">
        <v>47</v>
      </c>
      <c r="B34" s="19">
        <v>2</v>
      </c>
      <c r="C34" s="19">
        <v>2</v>
      </c>
    </row>
    <row r="35" spans="1:3" x14ac:dyDescent="0.25">
      <c r="A35"/>
      <c r="B35"/>
      <c r="C35"/>
    </row>
    <row r="36" spans="1:3" x14ac:dyDescent="0.25">
      <c r="A36"/>
      <c r="B36"/>
      <c r="C36"/>
    </row>
    <row r="37" spans="1:3" x14ac:dyDescent="0.25">
      <c r="A37"/>
      <c r="B37"/>
      <c r="C37"/>
    </row>
    <row r="38" spans="1:3" x14ac:dyDescent="0.25">
      <c r="A38"/>
      <c r="B38"/>
      <c r="C38"/>
    </row>
    <row r="39" spans="1:3" x14ac:dyDescent="0.25">
      <c r="A39"/>
      <c r="B39"/>
    </row>
    <row r="40" spans="1:3" x14ac:dyDescent="0.25">
      <c r="A40"/>
      <c r="B40"/>
    </row>
    <row r="41" spans="1:3" x14ac:dyDescent="0.25">
      <c r="A41"/>
      <c r="B41"/>
    </row>
    <row r="42" spans="1:3" x14ac:dyDescent="0.25">
      <c r="A42"/>
      <c r="B42"/>
    </row>
    <row r="43" spans="1:3" x14ac:dyDescent="0.25">
      <c r="A43"/>
      <c r="B43"/>
    </row>
    <row r="44" spans="1:3" x14ac:dyDescent="0.25">
      <c r="A44"/>
      <c r="B44"/>
    </row>
    <row r="45" spans="1:3" x14ac:dyDescent="0.25">
      <c r="A45"/>
      <c r="B45"/>
    </row>
    <row r="46" spans="1:3" x14ac:dyDescent="0.25">
      <c r="A46"/>
      <c r="B46"/>
    </row>
    <row r="47" spans="1:3" x14ac:dyDescent="0.25">
      <c r="A47"/>
      <c r="B47"/>
    </row>
    <row r="48" spans="1:3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  <row r="58" spans="1:2" x14ac:dyDescent="0.25">
      <c r="A58"/>
      <c r="B58"/>
    </row>
    <row r="59" spans="1:2" x14ac:dyDescent="0.25">
      <c r="A59"/>
      <c r="B59"/>
    </row>
    <row r="60" spans="1:2" x14ac:dyDescent="0.25">
      <c r="A60"/>
      <c r="B60"/>
    </row>
    <row r="61" spans="1:2" x14ac:dyDescent="0.25">
      <c r="A61"/>
      <c r="B61"/>
    </row>
    <row r="62" spans="1:2" x14ac:dyDescent="0.25">
      <c r="A62"/>
      <c r="B62"/>
    </row>
  </sheetData>
  <mergeCells count="3">
    <mergeCell ref="A2:C2"/>
    <mergeCell ref="A3:C3"/>
    <mergeCell ref="A4:C4"/>
  </mergeCells>
  <pageMargins left="0.98425196850393704" right="0" top="0" bottom="0" header="0" footer="0"/>
  <pageSetup paperSize="9" orientation="landscape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C21"/>
  <sheetViews>
    <sheetView workbookViewId="0">
      <selection activeCell="C2" sqref="C2:C13"/>
    </sheetView>
  </sheetViews>
  <sheetFormatPr baseColWidth="10" defaultRowHeight="15" x14ac:dyDescent="0.25"/>
  <cols>
    <col min="1" max="1" width="12.5703125" style="7" customWidth="1"/>
    <col min="3" max="3" width="15.42578125" bestFit="1" customWidth="1"/>
  </cols>
  <sheetData>
    <row r="1" spans="1:3" x14ac:dyDescent="0.25">
      <c r="A1" s="3" t="s">
        <v>30</v>
      </c>
      <c r="B1" s="3" t="s">
        <v>31</v>
      </c>
      <c r="C1" s="3" t="s">
        <v>64</v>
      </c>
    </row>
    <row r="2" spans="1:3" x14ac:dyDescent="0.25">
      <c r="A2" s="7" t="s">
        <v>15</v>
      </c>
      <c r="B2" s="7" t="s">
        <v>9</v>
      </c>
      <c r="C2" s="43">
        <v>1</v>
      </c>
    </row>
    <row r="3" spans="1:3" x14ac:dyDescent="0.25">
      <c r="A3" s="7" t="s">
        <v>16</v>
      </c>
      <c r="B3" s="7" t="s">
        <v>10</v>
      </c>
      <c r="C3" s="43">
        <v>32</v>
      </c>
    </row>
    <row r="4" spans="1:3" x14ac:dyDescent="0.25">
      <c r="A4" s="7" t="s">
        <v>17</v>
      </c>
      <c r="B4" s="7" t="s">
        <v>11</v>
      </c>
      <c r="C4" s="43">
        <v>61</v>
      </c>
    </row>
    <row r="5" spans="1:3" x14ac:dyDescent="0.25">
      <c r="A5" s="7" t="s">
        <v>18</v>
      </c>
      <c r="B5" s="7" t="s">
        <v>12</v>
      </c>
      <c r="C5" s="43">
        <v>92</v>
      </c>
    </row>
    <row r="6" spans="1:3" x14ac:dyDescent="0.25">
      <c r="A6" s="7" t="s">
        <v>19</v>
      </c>
      <c r="B6" s="7" t="s">
        <v>13</v>
      </c>
      <c r="C6" s="43">
        <v>122</v>
      </c>
    </row>
    <row r="7" spans="1:3" x14ac:dyDescent="0.25">
      <c r="A7" s="7" t="s">
        <v>20</v>
      </c>
      <c r="B7" s="7" t="s">
        <v>14</v>
      </c>
      <c r="C7" s="43">
        <v>153</v>
      </c>
    </row>
    <row r="8" spans="1:3" x14ac:dyDescent="0.25">
      <c r="A8" s="7" t="s">
        <v>21</v>
      </c>
      <c r="B8" s="7" t="s">
        <v>24</v>
      </c>
      <c r="C8" s="43">
        <v>183</v>
      </c>
    </row>
    <row r="9" spans="1:3" x14ac:dyDescent="0.25">
      <c r="A9" s="7" t="s">
        <v>22</v>
      </c>
      <c r="B9" s="7" t="s">
        <v>25</v>
      </c>
      <c r="C9" s="43">
        <v>214</v>
      </c>
    </row>
    <row r="10" spans="1:3" x14ac:dyDescent="0.25">
      <c r="A10" s="7" t="s">
        <v>23</v>
      </c>
      <c r="B10" s="7" t="s">
        <v>27</v>
      </c>
      <c r="C10" s="43">
        <v>245</v>
      </c>
    </row>
    <row r="11" spans="1:3" x14ac:dyDescent="0.25">
      <c r="A11" s="7" t="s">
        <v>26</v>
      </c>
      <c r="B11" s="7" t="s">
        <v>60</v>
      </c>
      <c r="C11" s="43">
        <v>275</v>
      </c>
    </row>
    <row r="12" spans="1:3" x14ac:dyDescent="0.25">
      <c r="A12" s="7" t="s">
        <v>28</v>
      </c>
      <c r="B12" s="7"/>
      <c r="C12" s="43">
        <v>306</v>
      </c>
    </row>
    <row r="13" spans="1:3" x14ac:dyDescent="0.25">
      <c r="A13" s="7" t="s">
        <v>60</v>
      </c>
      <c r="B13" s="7"/>
      <c r="C13" s="43">
        <v>336</v>
      </c>
    </row>
    <row r="14" spans="1:3" x14ac:dyDescent="0.25">
      <c r="B14" s="7"/>
    </row>
    <row r="15" spans="1:3" x14ac:dyDescent="0.25">
      <c r="B15" s="7"/>
    </row>
    <row r="16" spans="1:3" x14ac:dyDescent="0.25">
      <c r="B16" s="7"/>
    </row>
    <row r="19" spans="2:2" x14ac:dyDescent="0.25">
      <c r="B19" s="7"/>
    </row>
    <row r="21" spans="2:2" x14ac:dyDescent="0.25">
      <c r="B21" s="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RdP TL1</vt:lpstr>
      <vt:lpstr>RdP TL2</vt:lpstr>
      <vt:lpstr>Graphique TL1</vt:lpstr>
      <vt:lpstr>Graphique TL2</vt:lpstr>
      <vt:lpstr>Graphique UEP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Gautier Lemarchand</cp:lastModifiedBy>
  <cp:lastPrinted>2019-01-22T10:38:42Z</cp:lastPrinted>
  <dcterms:created xsi:type="dcterms:W3CDTF">2015-06-05T18:19:34Z</dcterms:created>
  <dcterms:modified xsi:type="dcterms:W3CDTF">2019-02-05T08:58:06Z</dcterms:modified>
</cp:coreProperties>
</file>