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xWindow="0" yWindow="0" windowWidth="17970" windowHeight="61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14" i="1" l="1"/>
  <c r="E14" i="1"/>
  <c r="D14" i="1"/>
  <c r="C14" i="1"/>
  <c r="B14" i="1"/>
  <c r="F13" i="1"/>
  <c r="E13" i="1"/>
  <c r="D13" i="1"/>
  <c r="C13" i="1"/>
  <c r="B13" i="1"/>
  <c r="J6" i="1"/>
  <c r="H6" i="1"/>
  <c r="G6" i="1"/>
  <c r="I5" i="1" l="1"/>
  <c r="I3" i="1"/>
  <c r="I6" i="1" l="1"/>
</calcChain>
</file>

<file path=xl/sharedStrings.xml><?xml version="1.0" encoding="utf-8"?>
<sst xmlns="http://schemas.openxmlformats.org/spreadsheetml/2006/main" count="47" uniqueCount="43">
  <si>
    <t>Strike K</t>
  </si>
  <si>
    <t>Volatilité \sigma</t>
  </si>
  <si>
    <t>Taux sans risque r</t>
  </si>
  <si>
    <t>Maturité M</t>
  </si>
  <si>
    <t>Instant t</t>
  </si>
  <si>
    <t>Strike K2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</si>
  <si>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</si>
  <si>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</si>
  <si>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</si>
  <si>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</si>
  <si>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</si>
  <si>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</si>
  <si>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</si>
  <si>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</si>
  <si>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</si>
  <si>
    <t>Sensibilités</t>
  </si>
  <si>
    <t>Delta</t>
  </si>
  <si>
    <t>Gamma</t>
  </si>
  <si>
    <t>thêta</t>
  </si>
  <si>
    <t>rho</t>
  </si>
  <si>
    <t>Type Option/Param grecs</t>
  </si>
  <si>
    <t>Call (Formule d'évaluation)</t>
  </si>
  <si>
    <t>Put (Formule d'évaluation)</t>
  </si>
  <si>
    <t>Call (Différences finies)</t>
  </si>
  <si>
    <t>Put (Différences finies)</t>
  </si>
  <si>
    <t>Véga</t>
  </si>
  <si>
    <t>N (MC)</t>
  </si>
  <si>
    <t>S_{t}</t>
  </si>
  <si>
    <t>epsilon</t>
  </si>
  <si>
    <t>Option à barrière activante (Knock-in)</t>
  </si>
  <si>
    <t>Option à barrière désactivante (knock-out)</t>
  </si>
  <si>
    <t>Barrière Limite</t>
  </si>
  <si>
    <t>CUI (call up-and-in)</t>
  </si>
  <si>
    <t>CDI (call down-and-in)</t>
  </si>
  <si>
    <t>PUI (put up-and-in)</t>
  </si>
  <si>
    <t>PDI (put down-and-in)</t>
  </si>
  <si>
    <t>CUO (call up-and-out)</t>
  </si>
  <si>
    <t>CDO (call down-and-out)</t>
  </si>
  <si>
    <t>PUO (put up-and-out)</t>
  </si>
  <si>
    <t>Prix BS</t>
  </si>
  <si>
    <t>Prix MC</t>
  </si>
  <si>
    <t>Dividende</t>
  </si>
  <si>
    <t>PDO (put up-and-in)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</si>
</sst>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0\ _€_-;\-* #,##0.000\ _€_-;_-* &quot;-&quot;??\ _€_-;_-@_-"/>
    <numFmt numFmtId="165" formatCode="_-* #,##0\ _€_-;\-* #,##0\ _€_-;_-* &quot;-&quot;??\ _€_-;_-@_-"/>
    <numFmt numFmtId="166" formatCode="0.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0" borderId="0" xfId="1" applyNumberFormat="1" applyFont="1"/>
    <xf numFmtId="2" fontId="0" fillId="0" borderId="2" xfId="0" applyNumberFormat="1" applyBorder="1"/>
    <xf numFmtId="0" fontId="0" fillId="6" borderId="1" xfId="0" applyFill="1" applyBorder="1"/>
    <xf numFmtId="2" fontId="0" fillId="0" borderId="1" xfId="1" applyNumberFormat="1" applyFont="1" applyBorder="1"/>
    <xf numFmtId="2" fontId="1" fillId="4" borderId="1" xfId="2" applyNumberFormat="1" applyFont="1" applyFill="1" applyBorder="1"/>
    <xf numFmtId="2" fontId="1" fillId="4" borderId="1" xfId="2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1" xfId="0" applyFont="1" applyFill="1" applyBorder="1"/>
    <xf numFmtId="165" fontId="4" fillId="0" borderId="1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/>
    <xf numFmtId="166" fontId="0" fillId="0" borderId="1" xfId="0" applyNumberFormat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30"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</xdr:row>
          <xdr:rowOff>19050</xdr:rowOff>
        </xdr:from>
        <xdr:to>
          <xdr:col>11</xdr:col>
          <xdr:colOff>47625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3</xdr:row>
          <xdr:rowOff>76200</xdr:rowOff>
        </xdr:from>
        <xdr:to>
          <xdr:col>11</xdr:col>
          <xdr:colOff>0</xdr:colOff>
          <xdr:row>5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7</xdr:row>
          <xdr:rowOff>9525</xdr:rowOff>
        </xdr:from>
        <xdr:to>
          <xdr:col>6</xdr:col>
          <xdr:colOff>1600200</xdr:colOff>
          <xdr:row>9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22</xdr:row>
          <xdr:rowOff>28575</xdr:rowOff>
        </xdr:from>
        <xdr:to>
          <xdr:col>5</xdr:col>
          <xdr:colOff>742950</xdr:colOff>
          <xdr:row>22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21</xdr:row>
          <xdr:rowOff>28575</xdr:rowOff>
        </xdr:from>
        <xdr:to>
          <xdr:col>5</xdr:col>
          <xdr:colOff>742950</xdr:colOff>
          <xdr:row>21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16</xdr:row>
          <xdr:rowOff>28575</xdr:rowOff>
        </xdr:from>
        <xdr:to>
          <xdr:col>5</xdr:col>
          <xdr:colOff>742950</xdr:colOff>
          <xdr:row>16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17</xdr:row>
          <xdr:rowOff>28575</xdr:rowOff>
        </xdr:from>
        <xdr:to>
          <xdr:col>5</xdr:col>
          <xdr:colOff>742950</xdr:colOff>
          <xdr:row>17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18</xdr:row>
          <xdr:rowOff>28575</xdr:rowOff>
        </xdr:from>
        <xdr:to>
          <xdr:col>5</xdr:col>
          <xdr:colOff>742950</xdr:colOff>
          <xdr:row>18</xdr:row>
          <xdr:rowOff>180975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19</xdr:row>
          <xdr:rowOff>28575</xdr:rowOff>
        </xdr:from>
        <xdr:to>
          <xdr:col>5</xdr:col>
          <xdr:colOff>742950</xdr:colOff>
          <xdr:row>19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23</xdr:row>
          <xdr:rowOff>28575</xdr:rowOff>
        </xdr:from>
        <xdr:to>
          <xdr:col>5</xdr:col>
          <xdr:colOff>742950</xdr:colOff>
          <xdr:row>23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24</xdr:row>
          <xdr:rowOff>28575</xdr:rowOff>
        </xdr:from>
        <xdr:to>
          <xdr:col>5</xdr:col>
          <xdr:colOff>742950</xdr:colOff>
          <xdr:row>24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PDO MC PRICE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25"/>
  <sheetViews>
    <sheetView tabSelected="1" topLeftCell="A2" workbookViewId="0">
      <selection activeCell="B4" sqref="B4"/>
    </sheetView>
  </sheetViews>
  <sheetFormatPr baseColWidth="10" defaultRowHeight="15" x14ac:dyDescent="0.25"/>
  <cols>
    <col min="1" max="1" width="39.28515625" bestFit="1" customWidth="1"/>
    <col min="2" max="2" width="14.140625" bestFit="1" customWidth="1"/>
    <col min="3" max="3" width="16" bestFit="1" customWidth="1"/>
    <col min="4" max="4" width="17" bestFit="1" customWidth="1"/>
    <col min="5" max="5" width="10.85546875" bestFit="1" customWidth="1"/>
    <col min="6" max="6" width="11.71093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2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6</v>
      </c>
      <c r="H2" s="1" t="s">
        <v>7</v>
      </c>
      <c r="I2" s="1" t="s">
        <v>8</v>
      </c>
      <c r="J2" s="1" t="s">
        <v>14</v>
      </c>
    </row>
    <row r="3" spans="1:10" x14ac:dyDescent="0.25">
      <c r="A3" s="4">
        <v>95</v>
      </c>
      <c r="B3" s="4">
        <v>105</v>
      </c>
      <c r="C3" s="4">
        <v>0.1</v>
      </c>
      <c r="D3" s="4">
        <v>0.02</v>
      </c>
      <c r="E3" s="4">
        <v>1</v>
      </c>
      <c r="F3" s="19">
        <f>1/260</f>
        <v>3.8461538461538464E-3</v>
      </c>
      <c r="G3" s="4">
        <v>1.1789413068630219</v>
      </c>
      <c r="H3" s="4">
        <v>9.107719297864131</v>
      </c>
      <c r="I3" s="4">
        <f>G3+H3</f>
        <v>10.286660604727153</v>
      </c>
      <c r="J3" s="4">
        <v>9.5981119112513333</v>
      </c>
    </row>
    <row r="4" spans="1:10" x14ac:dyDescent="0.25">
      <c r="B4" s="2" t="s">
        <v>5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25">
      <c r="B5" s="4">
        <v>110</v>
      </c>
      <c r="E5" s="12" t="s">
        <v>26</v>
      </c>
      <c r="F5" s="13">
        <v>1000</v>
      </c>
      <c r="G5" s="6">
        <v>3.0167480293551581</v>
      </c>
      <c r="H5" s="6">
        <v>5.6826620019478282</v>
      </c>
      <c r="I5" s="4">
        <f>G5+H5</f>
        <v>8.6994100313029854</v>
      </c>
      <c r="J5" s="4">
        <v>7.4460319779626527</v>
      </c>
    </row>
    <row r="6" spans="1:10" x14ac:dyDescent="0.25">
      <c r="F6" s="11" t="s">
        <v>13</v>
      </c>
      <c r="G6" s="9">
        <f>(G3-G5)</f>
        <v>-1.8378067224921362</v>
      </c>
      <c r="H6" s="9">
        <f t="shared" ref="H6:J6" si="0">(H3-H5)</f>
        <v>3.4250572959163028</v>
      </c>
      <c r="I6" s="9">
        <f t="shared" si="0"/>
        <v>1.5872505734241678</v>
      </c>
      <c r="J6" s="9">
        <f t="shared" si="0"/>
        <v>2.1520799332886806</v>
      </c>
    </row>
    <row r="7" spans="1:10" x14ac:dyDescent="0.25">
      <c r="A7" s="20" t="s">
        <v>15</v>
      </c>
      <c r="B7" s="20"/>
      <c r="C7" s="20"/>
      <c r="D7" s="20"/>
      <c r="E7" s="20"/>
      <c r="F7" s="20"/>
      <c r="G7" s="5"/>
    </row>
    <row r="8" spans="1:10" x14ac:dyDescent="0.25">
      <c r="A8" s="7" t="s">
        <v>20</v>
      </c>
      <c r="B8" s="1" t="s">
        <v>16</v>
      </c>
      <c r="C8" s="1" t="s">
        <v>17</v>
      </c>
      <c r="D8" s="1" t="s">
        <v>25</v>
      </c>
      <c r="E8" s="1" t="s">
        <v>18</v>
      </c>
      <c r="F8" s="1" t="s">
        <v>19</v>
      </c>
    </row>
    <row r="9" spans="1:10" x14ac:dyDescent="0.25">
      <c r="A9" s="7" t="s">
        <v>21</v>
      </c>
      <c r="B9" s="4">
        <v>0.22565102993857022</v>
      </c>
      <c r="C9" s="4">
        <v>3.1682418674466237E-2</v>
      </c>
      <c r="D9" s="4">
        <v>28.483408304268451</v>
      </c>
      <c r="E9" s="4">
        <v>-1.834827273431312</v>
      </c>
      <c r="F9" s="4">
        <v>20.179991512157684</v>
      </c>
    </row>
    <row r="10" spans="1:10" x14ac:dyDescent="0.25">
      <c r="A10" s="7" t="s">
        <v>22</v>
      </c>
      <c r="B10" s="4">
        <v>-0.77434897006142978</v>
      </c>
      <c r="C10" s="4">
        <v>3.1682418674466237E-2</v>
      </c>
      <c r="D10" s="4">
        <v>28.483408304268451</v>
      </c>
      <c r="E10" s="4">
        <v>0.22374828638871011</v>
      </c>
      <c r="F10" s="4">
        <v>-82.35290656349342</v>
      </c>
    </row>
    <row r="11" spans="1:10" x14ac:dyDescent="0.25">
      <c r="A11" s="7" t="s">
        <v>23</v>
      </c>
      <c r="B11" s="4">
        <v>0.43007296320318744</v>
      </c>
      <c r="C11" s="8">
        <v>-1.7763657840681735E-9</v>
      </c>
      <c r="D11" s="4">
        <v>42.212693604643192</v>
      </c>
      <c r="E11" s="4">
        <v>-2.9265922260179877</v>
      </c>
      <c r="F11" s="4">
        <v>40.40462187731508</v>
      </c>
      <c r="G11" s="14" t="s">
        <v>28</v>
      </c>
    </row>
    <row r="12" spans="1:10" x14ac:dyDescent="0.25">
      <c r="A12" s="7" t="s">
        <v>24</v>
      </c>
      <c r="B12" s="4">
        <v>-0.57233434466485988</v>
      </c>
      <c r="C12" s="8">
        <v>1.7763687656241478E-9</v>
      </c>
      <c r="D12" s="4">
        <v>39.510752481239031</v>
      </c>
      <c r="E12" s="4">
        <v>-0.71288912053191211</v>
      </c>
      <c r="F12" s="4">
        <v>-63.053241460000464</v>
      </c>
      <c r="G12" s="15">
        <v>1E-3</v>
      </c>
    </row>
    <row r="13" spans="1:10" x14ac:dyDescent="0.25">
      <c r="A13" s="3" t="s">
        <v>13</v>
      </c>
      <c r="B13" s="10">
        <f>(B9-B11)</f>
        <v>-0.20442193326461722</v>
      </c>
      <c r="C13" s="10">
        <f t="shared" ref="C13:F13" si="1">(C9-C11)</f>
        <v>3.168242045083202E-2</v>
      </c>
      <c r="D13" s="10">
        <f t="shared" si="1"/>
        <v>-13.729285300374741</v>
      </c>
      <c r="E13" s="10">
        <f t="shared" si="1"/>
        <v>1.0917649525866757</v>
      </c>
      <c r="F13" s="10">
        <f t="shared" si="1"/>
        <v>-20.224630365157395</v>
      </c>
    </row>
    <row r="14" spans="1:10" x14ac:dyDescent="0.25">
      <c r="A14" s="3" t="s">
        <v>13</v>
      </c>
      <c r="B14" s="10">
        <f>(B10-B12)</f>
        <v>-0.20201462539656989</v>
      </c>
      <c r="C14" s="10">
        <f t="shared" ref="C14:F14" si="2">(C10-C12)</f>
        <v>3.1682416898097469E-2</v>
      </c>
      <c r="D14" s="10">
        <f t="shared" si="2"/>
        <v>-11.02734417697058</v>
      </c>
      <c r="E14" s="10">
        <f t="shared" si="2"/>
        <v>0.93663740692062225</v>
      </c>
      <c r="F14" s="10">
        <f t="shared" si="2"/>
        <v>-19.299665103492956</v>
      </c>
    </row>
    <row r="16" spans="1:10" x14ac:dyDescent="0.25">
      <c r="A16" s="16" t="s">
        <v>29</v>
      </c>
      <c r="B16" s="2" t="s">
        <v>31</v>
      </c>
      <c r="C16" s="16" t="s">
        <v>39</v>
      </c>
      <c r="D16" s="16" t="s">
        <v>40</v>
      </c>
      <c r="E16" s="2" t="s">
        <v>41</v>
      </c>
    </row>
    <row r="17" spans="1:5" x14ac:dyDescent="0.25">
      <c r="A17" s="18" t="s">
        <v>32</v>
      </c>
      <c r="B17" s="21">
        <v>102</v>
      </c>
      <c r="C17" s="4">
        <v>0.16797535848492473</v>
      </c>
      <c r="D17" s="4">
        <v>1.7245093940825542</v>
      </c>
      <c r="E17" s="21">
        <v>2.5000000000000001E-2</v>
      </c>
    </row>
    <row r="18" spans="1:5" x14ac:dyDescent="0.25">
      <c r="A18" s="7" t="s">
        <v>33</v>
      </c>
      <c r="B18" s="21"/>
      <c r="C18" s="4">
        <v>0</v>
      </c>
      <c r="D18" s="4">
        <v>0</v>
      </c>
      <c r="E18" s="21"/>
    </row>
    <row r="19" spans="1:5" x14ac:dyDescent="0.25">
      <c r="A19" s="7" t="s">
        <v>34</v>
      </c>
      <c r="B19" s="21"/>
      <c r="C19" s="4">
        <v>10.711338073873232</v>
      </c>
      <c r="D19" s="4">
        <v>3.7066753700848731</v>
      </c>
      <c r="E19" s="21"/>
    </row>
    <row r="20" spans="1:5" x14ac:dyDescent="0.25">
      <c r="A20" s="7" t="s">
        <v>35</v>
      </c>
      <c r="B20" s="21"/>
      <c r="C20" s="4">
        <v>0</v>
      </c>
      <c r="D20" s="4">
        <v>0</v>
      </c>
      <c r="E20" s="21"/>
    </row>
    <row r="21" spans="1:5" x14ac:dyDescent="0.25">
      <c r="A21" s="16" t="s">
        <v>30</v>
      </c>
      <c r="B21" s="21"/>
      <c r="C21" s="17" t="s">
        <v>39</v>
      </c>
      <c r="D21" s="17" t="s">
        <v>40</v>
      </c>
      <c r="E21" s="21"/>
    </row>
    <row r="22" spans="1:5" x14ac:dyDescent="0.25">
      <c r="A22" s="7" t="s">
        <v>36</v>
      </c>
      <c r="B22" s="21"/>
      <c r="C22" s="4">
        <v>0</v>
      </c>
      <c r="D22" s="4">
        <v>0.61849315113793102</v>
      </c>
      <c r="E22" s="21"/>
    </row>
    <row r="23" spans="1:5" x14ac:dyDescent="0.25">
      <c r="A23" s="7" t="s">
        <v>37</v>
      </c>
      <c r="B23" s="21"/>
      <c r="C23" s="4">
        <v>0</v>
      </c>
      <c r="D23" s="4">
        <v>0</v>
      </c>
      <c r="E23" s="21"/>
    </row>
    <row r="24" spans="1:5" x14ac:dyDescent="0.25">
      <c r="A24" s="7" t="s">
        <v>38</v>
      </c>
      <c r="B24" s="21"/>
      <c r="C24" s="4">
        <v>3.906187064639302</v>
      </c>
      <c r="D24" s="4">
        <v>9.6750617974209323</v>
      </c>
      <c r="E24" s="21"/>
    </row>
    <row r="25" spans="1:5" x14ac:dyDescent="0.25">
      <c r="A25" s="7" t="s">
        <v>42</v>
      </c>
      <c r="B25" s="21"/>
      <c r="C25" s="4">
        <v>0</v>
      </c>
      <c r="D25" s="4">
        <v>0</v>
      </c>
      <c r="E25" s="21"/>
    </row>
  </sheetData>
  <mergeCells count="3">
    <mergeCell ref="A7:F7"/>
    <mergeCell ref="B17:B25"/>
    <mergeCell ref="E17:E25"/>
  </mergeCells>
  <conditionalFormatting sqref="G6:J6">
    <cfRule type="expression" dxfId="29" priority="29">
      <formula>ABS($G$6)&gt;0.02</formula>
    </cfRule>
    <cfRule type="expression" dxfId="28" priority="30">
      <formula>ABS($G$6)&lt;0.02</formula>
    </cfRule>
    <cfRule type="expression" dxfId="27" priority="31">
      <formula>ABS($G$6)&gt;0.02</formula>
    </cfRule>
    <cfRule type="expression" dxfId="26" priority="32">
      <formula>ABS($G$6)&lt;0.02</formula>
    </cfRule>
  </conditionalFormatting>
  <conditionalFormatting sqref="H6">
    <cfRule type="expression" dxfId="25" priority="27">
      <formula>ABS($H$6)&lt;0.02</formula>
    </cfRule>
    <cfRule type="expression" dxfId="24" priority="28">
      <formula>ABS($H$6)&gt;0.02</formula>
    </cfRule>
  </conditionalFormatting>
  <conditionalFormatting sqref="I6">
    <cfRule type="expression" dxfId="23" priority="25">
      <formula>ABS($I$6)&lt;0.02</formula>
    </cfRule>
    <cfRule type="expression" dxfId="22" priority="26">
      <formula>ABS($I$6)&gt;0.02</formula>
    </cfRule>
  </conditionalFormatting>
  <conditionalFormatting sqref="J6">
    <cfRule type="expression" dxfId="21" priority="23">
      <formula>ABS($J$6)&lt;0.02</formula>
    </cfRule>
    <cfRule type="expression" dxfId="20" priority="24">
      <formula>ABS($J$6)&gt;0.02</formula>
    </cfRule>
  </conditionalFormatting>
  <conditionalFormatting sqref="B13:F13">
    <cfRule type="expression" dxfId="19" priority="19">
      <formula>ABS($B$13)&gt;0.02</formula>
    </cfRule>
    <cfRule type="expression" dxfId="18" priority="20">
      <formula>ABS($B$13)&lt;0.02</formula>
    </cfRule>
  </conditionalFormatting>
  <conditionalFormatting sqref="B14:F14">
    <cfRule type="expression" dxfId="17" priority="17">
      <formula>ABS($B$14)&gt;0.02</formula>
    </cfRule>
    <cfRule type="expression" dxfId="16" priority="18">
      <formula>ABS($B$14)&lt;0.02</formula>
    </cfRule>
  </conditionalFormatting>
  <conditionalFormatting sqref="C14">
    <cfRule type="expression" dxfId="15" priority="13">
      <formula>ABS($C$14)&gt;0.02</formula>
    </cfRule>
    <cfRule type="expression" dxfId="14" priority="14">
      <formula>ABS($C$14)&lt;0.02</formula>
    </cfRule>
  </conditionalFormatting>
  <conditionalFormatting sqref="D13">
    <cfRule type="expression" dxfId="13" priority="11">
      <formula>ABS($D$13)&gt;0.02</formula>
    </cfRule>
    <cfRule type="expression" dxfId="12" priority="12">
      <formula>ABS($D$13)&lt;0.02</formula>
    </cfRule>
  </conditionalFormatting>
  <conditionalFormatting sqref="D14">
    <cfRule type="expression" dxfId="11" priority="9">
      <formula>ABS($D$14)&gt;0.02</formula>
    </cfRule>
    <cfRule type="expression" dxfId="10" priority="10">
      <formula>ABS($D$14)&lt;0.02</formula>
    </cfRule>
  </conditionalFormatting>
  <conditionalFormatting sqref="E13">
    <cfRule type="expression" dxfId="9" priority="7">
      <formula>ABS($E$13)&gt;0.02</formula>
    </cfRule>
    <cfRule type="expression" dxfId="8" priority="8">
      <formula>ABS($E$13)&lt;0.02</formula>
    </cfRule>
  </conditionalFormatting>
  <conditionalFormatting sqref="E14">
    <cfRule type="expression" dxfId="7" priority="5">
      <formula>ABS($E$14)&gt;0.02</formula>
    </cfRule>
    <cfRule type="expression" dxfId="6" priority="6">
      <formula>ABS($E$14)&lt;0.02</formula>
    </cfRule>
  </conditionalFormatting>
  <conditionalFormatting sqref="F13">
    <cfRule type="expression" dxfId="5" priority="3">
      <formula>ABS($F$13)&gt;0.02</formula>
    </cfRule>
    <cfRule type="expression" dxfId="4" priority="4">
      <formula>ABS($F$13)&lt;0.02</formula>
    </cfRule>
  </conditionalFormatting>
  <conditionalFormatting sqref="F14">
    <cfRule type="expression" dxfId="3" priority="1">
      <formula>ABS($F$14)&gt;0.02</formula>
    </cfRule>
    <cfRule type="expression" dxfId="2" priority="2">
      <formula>ABS($F$14)&lt;0.02</formula>
    </cfRule>
  </conditionalFormatting>
  <conditionalFormatting sqref="C13">
    <cfRule type="expression" dxfId="1" priority="15">
      <formula>ABS($C$13)&gt;0.02</formula>
    </cfRule>
    <cfRule type="expression" dxfId="0" priority="16">
      <formula>ABS($C$13)&lt;0.02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PRICE">
                <anchor moveWithCells="1" sizeWithCells="1">
                  <from>
                    <xdr:col>10</xdr:col>
                    <xdr:colOff>76200</xdr:colOff>
                    <xdr:row>1</xdr:row>
                    <xdr:rowOff>19050</xdr:rowOff>
                  </from>
                  <to>
                    <xdr:col>11</xdr:col>
                    <xdr:colOff>47625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85725</xdr:colOff>
                    <xdr:row>3</xdr:row>
                    <xdr:rowOff>76200</xdr:rowOff>
                  </from>
                  <to>
                    <xdr:col>11</xdr:col>
                    <xdr:colOff>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Clear">
                <anchor moveWithCells="1" sizeWithCells="1">
                  <from>
                    <xdr:col>6</xdr:col>
                    <xdr:colOff>95250</xdr:colOff>
                    <xdr:row>7</xdr:row>
                    <xdr:rowOff>9525</xdr:rowOff>
                  </from>
                  <to>
                    <xdr:col>6</xdr:col>
                    <xdr:colOff>1600200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Module2.CDOPRICE">
                <anchor moveWithCells="1" sizeWithCells="1">
                  <from>
                    <xdr:col>5</xdr:col>
                    <xdr:colOff>85725</xdr:colOff>
                    <xdr:row>22</xdr:row>
                    <xdr:rowOff>28575</xdr:rowOff>
                  </from>
                  <to>
                    <xdr:col>5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Module2.CUOPRICE">
                <anchor moveWithCells="1" sizeWithCells="1">
                  <from>
                    <xdr:col>5</xdr:col>
                    <xdr:colOff>85725</xdr:colOff>
                    <xdr:row>21</xdr:row>
                    <xdr:rowOff>28575</xdr:rowOff>
                  </from>
                  <to>
                    <xdr:col>5</xdr:col>
                    <xdr:colOff>742950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Module2.CUIPRICE">
                <anchor moveWithCells="1" sizeWithCells="1">
                  <from>
                    <xdr:col>5</xdr:col>
                    <xdr:colOff>85725</xdr:colOff>
                    <xdr:row>16</xdr:row>
                    <xdr:rowOff>28575</xdr:rowOff>
                  </from>
                  <to>
                    <xdr:col>5</xdr:col>
                    <xdr:colOff>742950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odule2.CDIPRICE">
                <anchor moveWithCells="1" sizeWithCells="1">
                  <from>
                    <xdr:col>5</xdr:col>
                    <xdr:colOff>85725</xdr:colOff>
                    <xdr:row>17</xdr:row>
                    <xdr:rowOff>28575</xdr:rowOff>
                  </from>
                  <to>
                    <xdr:col>5</xdr:col>
                    <xdr:colOff>742950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Module2.PUIPRICE">
                <anchor moveWithCells="1" sizeWithCells="1">
                  <from>
                    <xdr:col>5</xdr:col>
                    <xdr:colOff>85725</xdr:colOff>
                    <xdr:row>18</xdr:row>
                    <xdr:rowOff>28575</xdr:rowOff>
                  </from>
                  <to>
                    <xdr:col>5</xdr:col>
                    <xdr:colOff>742950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Module2.PDIPRICE">
                <anchor moveWithCells="1" sizeWithCells="1">
                  <from>
                    <xdr:col>5</xdr:col>
                    <xdr:colOff>85725</xdr:colOff>
                    <xdr:row>19</xdr:row>
                    <xdr:rowOff>28575</xdr:rowOff>
                  </from>
                  <to>
                    <xdr:col>5</xdr:col>
                    <xdr:colOff>742950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Module2.PUOPRICE">
                <anchor moveWithCells="1" sizeWithCells="1">
                  <from>
                    <xdr:col>5</xdr:col>
                    <xdr:colOff>85725</xdr:colOff>
                    <xdr:row>23</xdr:row>
                    <xdr:rowOff>28575</xdr:rowOff>
                  </from>
                  <to>
                    <xdr:col>5</xdr:col>
                    <xdr:colOff>742950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Module2.PDOPRICE">
                <anchor moveWithCells="1" sizeWithCells="1">
                  <from>
                    <xdr:col>5</xdr:col>
                    <xdr:colOff>85725</xdr:colOff>
                    <xdr:row>24</xdr:row>
                    <xdr:rowOff>28575</xdr:rowOff>
                  </from>
                  <to>
                    <xdr:col>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2018-12-22T13:08:07Z</dcterms:modified>
</cp:coreProperties>
</file>