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ate1904="1" codeName="ThisWorkbook"/>
  <bookViews>
    <workbookView xWindow="-120" yWindow="-120" windowWidth="29040" windowHeight="15840"/>
  </bookViews>
  <sheets>
    <sheet name="Récap" sheetId="2" r:id="rId1"/>
    <sheet name="Janvier" sheetId="1" r:id="rId2"/>
    <sheet name="Fevrier" sheetId="5" r:id="rId3"/>
    <sheet name="Mars" sheetId="6" r:id="rId4"/>
    <sheet name="Avril" sheetId="7" r:id="rId5"/>
    <sheet name="Mai" sheetId="8" r:id="rId6"/>
    <sheet name="Juin" sheetId="10" r:id="rId7"/>
    <sheet name="Juillet" sheetId="11" r:id="rId8"/>
    <sheet name="Aout" sheetId="12" r:id="rId9"/>
    <sheet name="Septembre" sheetId="9" r:id="rId10"/>
    <sheet name="Octobre" sheetId="13" r:id="rId11"/>
    <sheet name="Novembre" sheetId="14" r:id="rId12"/>
    <sheet name="Décembre" sheetId="15" r:id="rId13"/>
  </sheets>
  <definedNames>
    <definedName name="_xlnm.Print_Area" localSheetId="8">Aout!$B$1:$N$35</definedName>
    <definedName name="_xlnm.Print_Area" localSheetId="4">Avril!$B$1:$N$42</definedName>
    <definedName name="_xlnm.Print_Area" localSheetId="12">Décembre!$B$1:$N$42</definedName>
    <definedName name="_xlnm.Print_Area" localSheetId="2">Fevrier!$B$1:$N$35</definedName>
    <definedName name="_xlnm.Print_Area" localSheetId="1">Janvier!$B$1:$N$42</definedName>
    <definedName name="_xlnm.Print_Area" localSheetId="7">Juillet!$B$1:$N$42</definedName>
    <definedName name="_xlnm.Print_Area" localSheetId="6">Juin!$B$1:$N$35</definedName>
    <definedName name="_xlnm.Print_Area" localSheetId="5">Mai!$B$1:$N$35</definedName>
    <definedName name="_xlnm.Print_Area" localSheetId="3">Mars!$B$1:$N$35</definedName>
    <definedName name="_xlnm.Print_Area" localSheetId="11">Novembre!$B$1:$N$35</definedName>
    <definedName name="_xlnm.Print_Area" localSheetId="10">Octobre!$B$1:$N$35</definedName>
    <definedName name="_xlnm.Print_Area" localSheetId="9">Septembre!$B$1:$N$42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2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7"/>
  <c r="D6"/>
  <c r="J8" i="1"/>
  <c r="J9"/>
  <c r="J10"/>
  <c r="J11"/>
  <c r="J12"/>
  <c r="J13"/>
  <c r="J7"/>
  <c r="J41" i="15" l="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N4"/>
  <c r="N3"/>
  <c r="N2"/>
  <c r="J34" i="1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N4"/>
  <c r="N3"/>
  <c r="N2"/>
  <c r="J34" i="13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N4"/>
  <c r="N3"/>
  <c r="N2"/>
  <c r="J34" i="12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N4"/>
  <c r="N3"/>
  <c r="N2"/>
  <c r="J41" i="1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N4"/>
  <c r="N3"/>
  <c r="N2"/>
  <c r="J34" i="10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N4"/>
  <c r="N3"/>
  <c r="N2"/>
  <c r="J41" i="9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N4"/>
  <c r="N3"/>
  <c r="N2"/>
  <c r="J34" i="8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N4"/>
  <c r="N3"/>
  <c r="N2"/>
  <c r="J41" i="7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N4"/>
  <c r="N3"/>
  <c r="N2"/>
  <c r="J34" i="6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N4"/>
  <c r="N3"/>
  <c r="N2"/>
  <c r="J34" i="5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N4"/>
  <c r="N3"/>
  <c r="N2"/>
  <c r="N2" i="1"/>
  <c r="N3"/>
  <c r="N4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K7"/>
  <c r="K21" i="15" l="1"/>
  <c r="K7" i="7"/>
  <c r="K14"/>
  <c r="K21" i="9"/>
  <c r="K28"/>
  <c r="K28" i="11"/>
  <c r="K28" i="15"/>
  <c r="K14" i="1"/>
  <c r="K21" i="7"/>
  <c r="K28"/>
  <c r="K7" i="9"/>
  <c r="K7" i="11"/>
  <c r="K35"/>
  <c r="K7" i="15"/>
  <c r="K7" i="6"/>
  <c r="K35" i="9"/>
  <c r="K21" i="10"/>
  <c r="K14" i="11"/>
  <c r="K21"/>
  <c r="K21" i="13"/>
  <c r="K35" i="15"/>
  <c r="K35" i="1"/>
  <c r="K28"/>
  <c r="K21"/>
  <c r="K35" i="7"/>
  <c r="K14" i="9"/>
  <c r="K28" i="12"/>
  <c r="K14" i="15"/>
  <c r="C6" i="2"/>
  <c r="K7" i="14"/>
  <c r="K21"/>
  <c r="K28"/>
  <c r="K14"/>
  <c r="K28" i="13"/>
  <c r="K14"/>
  <c r="K7"/>
  <c r="K14" i="12"/>
  <c r="K21"/>
  <c r="K7"/>
  <c r="K7" i="10"/>
  <c r="K28"/>
  <c r="K14"/>
  <c r="K7" i="8"/>
  <c r="K14"/>
  <c r="K21"/>
  <c r="K28"/>
  <c r="K14" i="6"/>
  <c r="K21"/>
  <c r="K28"/>
  <c r="K7" i="5"/>
  <c r="K14"/>
  <c r="K21"/>
  <c r="K28"/>
  <c r="K11" i="2" l="1"/>
  <c r="E6"/>
  <c r="F6" s="1"/>
  <c r="G6" s="1"/>
  <c r="H6" s="1"/>
</calcChain>
</file>

<file path=xl/sharedStrings.xml><?xml version="1.0" encoding="utf-8"?>
<sst xmlns="http://schemas.openxmlformats.org/spreadsheetml/2006/main" count="724" uniqueCount="52">
  <si>
    <t>Date</t>
  </si>
  <si>
    <t>Début</t>
  </si>
  <si>
    <t>Départ</t>
  </si>
  <si>
    <t>Si Coupure</t>
  </si>
  <si>
    <t>Arrivée</t>
  </si>
  <si>
    <t>Fin</t>
  </si>
  <si>
    <t>Pause</t>
  </si>
  <si>
    <t>L</t>
  </si>
  <si>
    <t>M</t>
  </si>
  <si>
    <t>J</t>
  </si>
  <si>
    <t>V</t>
  </si>
  <si>
    <t>S</t>
  </si>
  <si>
    <t>D</t>
  </si>
  <si>
    <t>Total jour</t>
  </si>
  <si>
    <t>Total semaine</t>
  </si>
  <si>
    <t>Signature salarié</t>
  </si>
  <si>
    <t>Tableau Heures Supplémentaires</t>
  </si>
  <si>
    <t>Total hebdo</t>
  </si>
  <si>
    <t>Total Heures Dues</t>
  </si>
  <si>
    <t>Nom</t>
  </si>
  <si>
    <t>Prénom</t>
  </si>
  <si>
    <t>Service</t>
  </si>
  <si>
    <t>NOM</t>
  </si>
  <si>
    <t>PRENOM</t>
  </si>
  <si>
    <t>Janvier 2024</t>
  </si>
  <si>
    <t>Signature Responsable</t>
  </si>
  <si>
    <t>RR</t>
  </si>
  <si>
    <t>Evenement familiale</t>
  </si>
  <si>
    <t>Formation</t>
  </si>
  <si>
    <t>Absence injustifiée</t>
  </si>
  <si>
    <t>Jour Férié et RJF</t>
  </si>
  <si>
    <t>Repos</t>
  </si>
  <si>
    <t>Congés Payés</t>
  </si>
  <si>
    <t>Arrêt Maladie</t>
  </si>
  <si>
    <t>Février 2024</t>
  </si>
  <si>
    <t>Mars 2024</t>
  </si>
  <si>
    <t>Avril 2024</t>
  </si>
  <si>
    <t>Mai 2024</t>
  </si>
  <si>
    <t>Juin 2024</t>
  </si>
  <si>
    <t>Juillet 2024</t>
  </si>
  <si>
    <t>Aout 2024</t>
  </si>
  <si>
    <t>Septembre 2024</t>
  </si>
  <si>
    <t>Octobre 2024</t>
  </si>
  <si>
    <t>Novembre 2024</t>
  </si>
  <si>
    <t>Décembre 2024</t>
  </si>
  <si>
    <t>CONTRAT</t>
  </si>
  <si>
    <t>Type contrat</t>
  </si>
  <si>
    <t>Heures majorées à 20%</t>
  </si>
  <si>
    <t>Heures majorées à 50%</t>
  </si>
  <si>
    <t>HS ou négatives TOTAL</t>
  </si>
  <si>
    <t>Heures Négatives</t>
  </si>
  <si>
    <t xml:space="preserve">Total heures négatives </t>
  </si>
</sst>
</file>

<file path=xl/styles.xml><?xml version="1.0" encoding="utf-8"?>
<styleSheet xmlns="http://schemas.openxmlformats.org/spreadsheetml/2006/main">
  <numFmts count="3">
    <numFmt numFmtId="164" formatCode="dd"/>
    <numFmt numFmtId="165" formatCode="h:mm;@"/>
    <numFmt numFmtId="166" formatCode="[hh]:mm:ss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b/>
      <sz val="12"/>
      <name val="Arial"/>
      <family val="2"/>
    </font>
    <font>
      <sz val="10"/>
      <color theme="1"/>
      <name val="Calibri"/>
      <family val="2"/>
    </font>
    <font>
      <sz val="10"/>
      <color rgb="FF000000"/>
      <name val="Arial"/>
      <family val="2"/>
    </font>
    <font>
      <sz val="11"/>
      <color theme="1"/>
      <name val="Comic Sans MS"/>
      <family val="4"/>
    </font>
    <font>
      <sz val="10"/>
      <name val="Comic Sans MS"/>
      <family val="4"/>
    </font>
    <font>
      <sz val="20"/>
      <color theme="1"/>
      <name val="Comic Sans MS"/>
      <family val="4"/>
    </font>
    <font>
      <u/>
      <sz val="11"/>
      <color theme="1"/>
      <name val="Comic Sans MS"/>
      <family val="4"/>
    </font>
    <font>
      <b/>
      <u/>
      <sz val="11"/>
      <name val="Comic Sans MS"/>
      <family val="4"/>
    </font>
    <font>
      <sz val="12"/>
      <name val="Comic Sans MS"/>
      <family val="4"/>
    </font>
    <font>
      <sz val="10"/>
      <color theme="0"/>
      <name val="Comic Sans MS"/>
      <family val="4"/>
    </font>
    <font>
      <sz val="10"/>
      <color theme="1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DB15CD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6" fillId="0" borderId="0"/>
  </cellStyleXfs>
  <cellXfs count="141">
    <xf numFmtId="0" fontId="0" fillId="0" borderId="0" xfId="0"/>
    <xf numFmtId="0" fontId="0" fillId="0" borderId="5" xfId="0" applyBorder="1"/>
    <xf numFmtId="0" fontId="2" fillId="0" borderId="0" xfId="0" applyFont="1"/>
    <xf numFmtId="0" fontId="2" fillId="0" borderId="5" xfId="0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/>
    </xf>
    <xf numFmtId="0" fontId="3" fillId="0" borderId="0" xfId="1" applyFont="1" applyProtection="1">
      <protection hidden="1"/>
    </xf>
    <xf numFmtId="0" fontId="8" fillId="0" borderId="7" xfId="1" applyFont="1" applyBorder="1" applyAlignment="1" applyProtection="1">
      <alignment horizontal="center" vertical="center"/>
      <protection hidden="1"/>
    </xf>
    <xf numFmtId="0" fontId="7" fillId="0" borderId="0" xfId="0" applyFont="1"/>
    <xf numFmtId="0" fontId="7" fillId="0" borderId="5" xfId="0" applyFont="1" applyBorder="1"/>
    <xf numFmtId="49" fontId="7" fillId="0" borderId="5" xfId="0" applyNumberFormat="1" applyFont="1" applyBorder="1"/>
    <xf numFmtId="0" fontId="10" fillId="0" borderId="0" xfId="0" applyFont="1"/>
    <xf numFmtId="164" fontId="8" fillId="0" borderId="10" xfId="1" applyNumberFormat="1" applyFont="1" applyBorder="1" applyAlignment="1" applyProtection="1">
      <alignment horizontal="center" vertical="center"/>
      <protection hidden="1"/>
    </xf>
    <xf numFmtId="14" fontId="7" fillId="0" borderId="33" xfId="0" applyNumberFormat="1" applyFont="1" applyBorder="1"/>
    <xf numFmtId="20" fontId="7" fillId="0" borderId="22" xfId="0" applyNumberFormat="1" applyFont="1" applyBorder="1"/>
    <xf numFmtId="20" fontId="7" fillId="0" borderId="23" xfId="0" applyNumberFormat="1" applyFont="1" applyBorder="1"/>
    <xf numFmtId="0" fontId="7" fillId="0" borderId="23" xfId="0" applyFont="1" applyBorder="1"/>
    <xf numFmtId="20" fontId="7" fillId="0" borderId="23" xfId="0" applyNumberFormat="1" applyFont="1" applyBorder="1" applyProtection="1">
      <protection hidden="1"/>
    </xf>
    <xf numFmtId="164" fontId="8" fillId="0" borderId="11" xfId="1" applyNumberFormat="1" applyFont="1" applyBorder="1" applyAlignment="1" applyProtection="1">
      <alignment horizontal="center" vertical="center"/>
      <protection hidden="1"/>
    </xf>
    <xf numFmtId="14" fontId="7" fillId="0" borderId="34" xfId="0" applyNumberFormat="1" applyFont="1" applyBorder="1"/>
    <xf numFmtId="0" fontId="7" fillId="0" borderId="25" xfId="0" applyFont="1" applyBorder="1"/>
    <xf numFmtId="20" fontId="7" fillId="0" borderId="5" xfId="0" applyNumberFormat="1" applyFont="1" applyBorder="1" applyProtection="1">
      <protection hidden="1"/>
    </xf>
    <xf numFmtId="164" fontId="8" fillId="2" borderId="11" xfId="1" applyNumberFormat="1" applyFont="1" applyFill="1" applyBorder="1" applyAlignment="1" applyProtection="1">
      <alignment horizontal="center" vertical="center"/>
      <protection hidden="1"/>
    </xf>
    <xf numFmtId="14" fontId="7" fillId="2" borderId="34" xfId="0" applyNumberFormat="1" applyFont="1" applyFill="1" applyBorder="1"/>
    <xf numFmtId="164" fontId="8" fillId="2" borderId="30" xfId="1" applyNumberFormat="1" applyFont="1" applyFill="1" applyBorder="1" applyAlignment="1" applyProtection="1">
      <alignment horizontal="center" vertical="center"/>
      <protection hidden="1"/>
    </xf>
    <xf numFmtId="14" fontId="7" fillId="2" borderId="35" xfId="0" applyNumberFormat="1" applyFont="1" applyFill="1" applyBorder="1"/>
    <xf numFmtId="0" fontId="7" fillId="0" borderId="27" xfId="0" applyFont="1" applyBorder="1"/>
    <xf numFmtId="0" fontId="7" fillId="0" borderId="26" xfId="0" applyFont="1" applyBorder="1"/>
    <xf numFmtId="20" fontId="7" fillId="0" borderId="26" xfId="0" applyNumberFormat="1" applyFont="1" applyBorder="1" applyProtection="1">
      <protection hidden="1"/>
    </xf>
    <xf numFmtId="0" fontId="7" fillId="0" borderId="22" xfId="0" applyFont="1" applyBorder="1"/>
    <xf numFmtId="164" fontId="8" fillId="2" borderId="12" xfId="1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Protection="1">
      <protection hidden="1"/>
    </xf>
    <xf numFmtId="0" fontId="11" fillId="0" borderId="0" xfId="2" applyFont="1" applyAlignment="1" applyProtection="1">
      <alignment vertical="center"/>
      <protection hidden="1"/>
    </xf>
    <xf numFmtId="0" fontId="7" fillId="0" borderId="0" xfId="3" applyFont="1" applyProtection="1">
      <protection hidden="1"/>
    </xf>
    <xf numFmtId="0" fontId="8" fillId="8" borderId="5" xfId="1" applyFont="1" applyFill="1" applyBorder="1"/>
    <xf numFmtId="0" fontId="13" fillId="0" borderId="0" xfId="1" applyFont="1" applyProtection="1">
      <protection hidden="1"/>
    </xf>
    <xf numFmtId="0" fontId="8" fillId="4" borderId="5" xfId="1" applyFont="1" applyFill="1" applyBorder="1"/>
    <xf numFmtId="0" fontId="8" fillId="7" borderId="5" xfId="1" applyFont="1" applyFill="1" applyBorder="1"/>
    <xf numFmtId="0" fontId="8" fillId="11" borderId="5" xfId="1" applyFont="1" applyFill="1" applyBorder="1"/>
    <xf numFmtId="0" fontId="8" fillId="6" borderId="5" xfId="1" applyFont="1" applyFill="1" applyBorder="1"/>
    <xf numFmtId="165" fontId="14" fillId="10" borderId="5" xfId="1" applyNumberFormat="1" applyFont="1" applyFill="1" applyBorder="1" applyAlignment="1">
      <alignment horizontal="right"/>
    </xf>
    <xf numFmtId="0" fontId="8" fillId="5" borderId="5" xfId="1" applyFont="1" applyFill="1" applyBorder="1"/>
    <xf numFmtId="0" fontId="8" fillId="9" borderId="5" xfId="1" applyFont="1" applyFill="1" applyBorder="1"/>
    <xf numFmtId="14" fontId="7" fillId="0" borderId="29" xfId="0" applyNumberFormat="1" applyFont="1" applyBorder="1"/>
    <xf numFmtId="20" fontId="7" fillId="0" borderId="31" xfId="0" applyNumberFormat="1" applyFont="1" applyBorder="1"/>
    <xf numFmtId="0" fontId="7" fillId="0" borderId="19" xfId="0" applyFont="1" applyBorder="1"/>
    <xf numFmtId="0" fontId="7" fillId="0" borderId="32" xfId="0" applyFont="1" applyBorder="1"/>
    <xf numFmtId="0" fontId="7" fillId="0" borderId="31" xfId="0" applyFont="1" applyBorder="1"/>
    <xf numFmtId="14" fontId="7" fillId="0" borderId="35" xfId="0" applyNumberFormat="1" applyFont="1" applyBorder="1"/>
    <xf numFmtId="14" fontId="7" fillId="0" borderId="43" xfId="0" applyNumberFormat="1" applyFont="1" applyBorder="1"/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14" fontId="7" fillId="0" borderId="10" xfId="0" applyNumberFormat="1" applyFont="1" applyBorder="1"/>
    <xf numFmtId="14" fontId="7" fillId="0" borderId="11" xfId="0" applyNumberFormat="1" applyFont="1" applyBorder="1"/>
    <xf numFmtId="20" fontId="7" fillId="0" borderId="5" xfId="0" applyNumberFormat="1" applyFont="1" applyBorder="1"/>
    <xf numFmtId="14" fontId="7" fillId="2" borderId="11" xfId="0" applyNumberFormat="1" applyFont="1" applyFill="1" applyBorder="1"/>
    <xf numFmtId="14" fontId="7" fillId="2" borderId="12" xfId="0" applyNumberFormat="1" applyFont="1" applyFill="1" applyBorder="1"/>
    <xf numFmtId="20" fontId="7" fillId="0" borderId="25" xfId="0" applyNumberFormat="1" applyFont="1" applyBorder="1"/>
    <xf numFmtId="20" fontId="7" fillId="0" borderId="27" xfId="0" applyNumberFormat="1" applyFont="1" applyBorder="1"/>
    <xf numFmtId="20" fontId="7" fillId="0" borderId="26" xfId="0" applyNumberFormat="1" applyFont="1" applyBorder="1"/>
    <xf numFmtId="20" fontId="0" fillId="0" borderId="0" xfId="0" applyNumberFormat="1"/>
    <xf numFmtId="20" fontId="7" fillId="0" borderId="8" xfId="0" applyNumberFormat="1" applyFont="1" applyBorder="1" applyProtection="1">
      <protection hidden="1"/>
    </xf>
    <xf numFmtId="20" fontId="7" fillId="0" borderId="17" xfId="0" applyNumberFormat="1" applyFont="1" applyBorder="1"/>
    <xf numFmtId="20" fontId="7" fillId="0" borderId="13" xfId="0" applyNumberFormat="1" applyFont="1" applyBorder="1"/>
    <xf numFmtId="165" fontId="7" fillId="0" borderId="33" xfId="0" applyNumberFormat="1" applyFont="1" applyBorder="1" applyProtection="1">
      <protection hidden="1"/>
    </xf>
    <xf numFmtId="165" fontId="7" fillId="0" borderId="34" xfId="0" applyNumberFormat="1" applyFont="1" applyBorder="1" applyProtection="1">
      <protection hidden="1"/>
    </xf>
    <xf numFmtId="166" fontId="5" fillId="0" borderId="5" xfId="1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165" fontId="0" fillId="0" borderId="0" xfId="0" applyNumberFormat="1"/>
    <xf numFmtId="166" fontId="5" fillId="0" borderId="5" xfId="1" applyNumberFormat="1" applyFont="1" applyBorder="1" applyAlignment="1" applyProtection="1">
      <alignment horizontal="center" vertical="center"/>
      <protection locked="0"/>
    </xf>
    <xf numFmtId="166" fontId="0" fillId="0" borderId="5" xfId="0" applyNumberFormat="1" applyBorder="1" applyAlignment="1">
      <alignment horizontal="center" vertical="center"/>
    </xf>
    <xf numFmtId="20" fontId="7" fillId="4" borderId="25" xfId="0" applyNumberFormat="1" applyFont="1" applyFill="1" applyBorder="1"/>
    <xf numFmtId="20" fontId="7" fillId="4" borderId="5" xfId="0" applyNumberFormat="1" applyFont="1" applyFill="1" applyBorder="1"/>
    <xf numFmtId="0" fontId="7" fillId="4" borderId="5" xfId="0" applyFont="1" applyFill="1" applyBorder="1"/>
    <xf numFmtId="20" fontId="7" fillId="4" borderId="13" xfId="0" applyNumberFormat="1" applyFont="1" applyFill="1" applyBorder="1"/>
    <xf numFmtId="165" fontId="7" fillId="4" borderId="34" xfId="0" applyNumberFormat="1" applyFont="1" applyFill="1" applyBorder="1" applyProtection="1">
      <protection hidden="1"/>
    </xf>
    <xf numFmtId="20" fontId="7" fillId="4" borderId="27" xfId="0" applyNumberFormat="1" applyFont="1" applyFill="1" applyBorder="1"/>
    <xf numFmtId="20" fontId="7" fillId="4" borderId="26" xfId="0" applyNumberFormat="1" applyFont="1" applyFill="1" applyBorder="1"/>
    <xf numFmtId="0" fontId="7" fillId="4" borderId="26" xfId="0" applyFont="1" applyFill="1" applyBorder="1"/>
    <xf numFmtId="20" fontId="7" fillId="4" borderId="16" xfId="0" applyNumberFormat="1" applyFont="1" applyFill="1" applyBorder="1"/>
    <xf numFmtId="165" fontId="7" fillId="4" borderId="35" xfId="0" applyNumberFormat="1" applyFont="1" applyFill="1" applyBorder="1" applyProtection="1">
      <protection hidden="1"/>
    </xf>
    <xf numFmtId="0" fontId="5" fillId="0" borderId="5" xfId="1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vertical="center"/>
    </xf>
    <xf numFmtId="166" fontId="0" fillId="4" borderId="0" xfId="0" applyNumberFormat="1" applyFill="1"/>
    <xf numFmtId="2" fontId="5" fillId="3" borderId="5" xfId="1" applyNumberFormat="1" applyFont="1" applyFill="1" applyBorder="1" applyAlignment="1">
      <alignment horizontal="center" vertical="center"/>
    </xf>
    <xf numFmtId="46" fontId="0" fillId="0" borderId="5" xfId="0" applyNumberFormat="1" applyBorder="1" applyAlignment="1">
      <alignment horizontal="center"/>
    </xf>
    <xf numFmtId="166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21" xfId="0" applyNumberFormat="1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8" fillId="0" borderId="23" xfId="1" applyFont="1" applyBorder="1" applyAlignment="1" applyProtection="1">
      <alignment horizontal="center" vertical="center"/>
      <protection hidden="1"/>
    </xf>
    <xf numFmtId="0" fontId="8" fillId="0" borderId="7" xfId="1" applyFont="1" applyBorder="1" applyAlignment="1" applyProtection="1">
      <alignment horizontal="center" vertical="center"/>
      <protection hidden="1"/>
    </xf>
    <xf numFmtId="0" fontId="8" fillId="0" borderId="23" xfId="1" applyFont="1" applyBorder="1" applyAlignment="1" applyProtection="1">
      <alignment horizontal="center" vertical="center" wrapText="1"/>
      <protection hidden="1"/>
    </xf>
    <xf numFmtId="0" fontId="8" fillId="0" borderId="7" xfId="1" applyFont="1" applyBorder="1" applyAlignment="1" applyProtection="1">
      <alignment horizontal="center" vertical="center" wrapText="1"/>
      <protection hidden="1"/>
    </xf>
    <xf numFmtId="0" fontId="12" fillId="0" borderId="5" xfId="1" applyFont="1" applyBorder="1" applyAlignment="1">
      <alignment horizontal="center"/>
    </xf>
    <xf numFmtId="0" fontId="12" fillId="3" borderId="5" xfId="1" applyFont="1" applyFill="1" applyBorder="1" applyAlignment="1">
      <alignment horizontal="center"/>
    </xf>
    <xf numFmtId="0" fontId="7" fillId="0" borderId="36" xfId="3" applyFont="1" applyBorder="1" applyAlignment="1" applyProtection="1">
      <alignment horizontal="center"/>
      <protection hidden="1"/>
    </xf>
    <xf numFmtId="0" fontId="7" fillId="0" borderId="41" xfId="3" applyFont="1" applyBorder="1" applyAlignment="1" applyProtection="1">
      <alignment horizontal="center"/>
      <protection hidden="1"/>
    </xf>
    <xf numFmtId="0" fontId="7" fillId="0" borderId="14" xfId="3" applyFont="1" applyBorder="1" applyAlignment="1" applyProtection="1">
      <alignment horizontal="center"/>
      <protection hidden="1"/>
    </xf>
    <xf numFmtId="0" fontId="7" fillId="0" borderId="9" xfId="3" applyFont="1" applyBorder="1" applyAlignment="1" applyProtection="1">
      <alignment horizontal="center"/>
      <protection hidden="1"/>
    </xf>
    <xf numFmtId="0" fontId="7" fillId="0" borderId="0" xfId="3" applyFont="1" applyAlignment="1" applyProtection="1">
      <alignment horizontal="center"/>
      <protection hidden="1"/>
    </xf>
    <xf numFmtId="0" fontId="7" fillId="0" borderId="15" xfId="3" applyFont="1" applyBorder="1" applyAlignment="1" applyProtection="1">
      <alignment horizontal="center"/>
      <protection hidden="1"/>
    </xf>
    <xf numFmtId="0" fontId="7" fillId="0" borderId="40" xfId="3" applyFont="1" applyBorder="1" applyAlignment="1" applyProtection="1">
      <alignment horizontal="center"/>
      <protection hidden="1"/>
    </xf>
    <xf numFmtId="0" fontId="7" fillId="0" borderId="42" xfId="3" applyFont="1" applyBorder="1" applyAlignment="1" applyProtection="1">
      <alignment horizontal="center"/>
      <protection hidden="1"/>
    </xf>
    <xf numFmtId="0" fontId="7" fillId="0" borderId="18" xfId="3" applyFont="1" applyBorder="1" applyAlignment="1" applyProtection="1">
      <alignment horizontal="center"/>
      <protection hidden="1"/>
    </xf>
    <xf numFmtId="0" fontId="12" fillId="0" borderId="5" xfId="1" applyFont="1" applyBorder="1" applyAlignment="1" applyProtection="1">
      <alignment horizontal="center"/>
      <protection hidden="1"/>
    </xf>
    <xf numFmtId="20" fontId="7" fillId="0" borderId="37" xfId="0" applyNumberFormat="1" applyFont="1" applyBorder="1" applyAlignment="1" applyProtection="1">
      <alignment horizontal="center" vertical="center"/>
      <protection hidden="1"/>
    </xf>
    <xf numFmtId="0" fontId="7" fillId="0" borderId="38" xfId="0" applyFont="1" applyBorder="1" applyAlignment="1" applyProtection="1">
      <alignment horizontal="center" vertical="center"/>
      <protection hidden="1"/>
    </xf>
    <xf numFmtId="0" fontId="7" fillId="0" borderId="39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>
      <alignment horizontal="center" vertical="center"/>
    </xf>
    <xf numFmtId="46" fontId="0" fillId="0" borderId="0" xfId="0" applyNumberFormat="1" applyFill="1" applyAlignment="1">
      <alignment vertical="center"/>
    </xf>
    <xf numFmtId="46" fontId="0" fillId="0" borderId="5" xfId="0" applyNumberFormat="1" applyFill="1" applyBorder="1" applyAlignment="1">
      <alignment vertical="center"/>
    </xf>
  </cellXfs>
  <cellStyles count="4">
    <cellStyle name="Normal" xfId="0" builtinId="0"/>
    <cellStyle name="Normal 2" xfId="1"/>
    <cellStyle name="Normal 2 2" xfId="2"/>
    <cellStyle name="Normal 3" xfId="3"/>
  </cellStyles>
  <dxfs count="13"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DB15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1266825</xdr:colOff>
      <xdr:row>13</xdr:row>
      <xdr:rowOff>161925</xdr:rowOff>
    </xdr:from>
    <xdr:to>
      <xdr:col>12</xdr:col>
      <xdr:colOff>695325</xdr:colOff>
      <xdr:row>21</xdr:row>
      <xdr:rowOff>76200</xdr:rowOff>
    </xdr:to>
    <xdr:sp macro="" textlink="">
      <xdr:nvSpPr>
        <xdr:cNvPr id="2" name="ZoneTexte 1"/>
        <xdr:cNvSpPr txBox="1"/>
      </xdr:nvSpPr>
      <xdr:spPr>
        <a:xfrm>
          <a:off x="6915150" y="3048000"/>
          <a:ext cx="3171825" cy="143827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Si tu veux avoir du négatif</a:t>
          </a:r>
        </a:p>
        <a:p>
          <a:r>
            <a:rPr lang="fr-FR" sz="1100">
              <a:solidFill>
                <a:srgbClr val="FF0000"/>
              </a:solidFill>
            </a:rPr>
            <a:t>Options excel</a:t>
          </a:r>
          <a:endParaRPr lang="fr-FR" sz="1100"/>
        </a:p>
        <a:p>
          <a:r>
            <a:rPr lang="fr-FR" sz="1100">
              <a:solidFill>
                <a:srgbClr val="FF0000"/>
              </a:solidFill>
            </a:rPr>
            <a:t>Option avancées</a:t>
          </a:r>
          <a:r>
            <a:rPr lang="fr-FR" sz="1100" baseline="0">
              <a:solidFill>
                <a:srgbClr val="FF0000"/>
              </a:solidFill>
            </a:rPr>
            <a:t>  </a:t>
          </a:r>
          <a:endParaRPr lang="fr-FR" sz="1100" baseline="0"/>
        </a:p>
        <a:p>
          <a:r>
            <a:rPr lang="fr-FR" sz="1100" baseline="0"/>
            <a:t>Sur l'interface de droite il faut chercher </a:t>
          </a:r>
        </a:p>
        <a:p>
          <a:r>
            <a:rPr lang="fr-FR" sz="1100" baseline="0">
              <a:solidFill>
                <a:srgbClr val="FF0000"/>
              </a:solidFill>
            </a:rPr>
            <a:t>Lors du calcul de ce classeur </a:t>
          </a:r>
        </a:p>
        <a:p>
          <a:r>
            <a:rPr lang="fr-FR" sz="1100" baseline="0"/>
            <a:t>*il faut cocher utiliser le calendrier depuis 1904 </a:t>
          </a:r>
        </a:p>
        <a:p>
          <a:r>
            <a:rPr lang="fr-FR" sz="1100" baseline="0">
              <a:solidFill>
                <a:srgbClr val="FF0000"/>
              </a:solidFill>
            </a:rPr>
            <a:t>OK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104775</xdr:colOff>
      <xdr:row>2</xdr:row>
      <xdr:rowOff>142875</xdr:rowOff>
    </xdr:from>
    <xdr:to>
      <xdr:col>16</xdr:col>
      <xdr:colOff>85725</xdr:colOff>
      <xdr:row>4</xdr:row>
      <xdr:rowOff>390525</xdr:rowOff>
    </xdr:to>
    <xdr:sp macro="" textlink="">
      <xdr:nvSpPr>
        <xdr:cNvPr id="3" name="ZoneTexte 2"/>
        <xdr:cNvSpPr txBox="1"/>
      </xdr:nvSpPr>
      <xdr:spPr>
        <a:xfrm>
          <a:off x="9496425" y="533400"/>
          <a:ext cx="3028950" cy="6381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Ici ne faut pas mettre 39 format standard</a:t>
          </a:r>
        </a:p>
        <a:p>
          <a:r>
            <a:rPr lang="fr-FR" sz="1100"/>
            <a:t>Il faut mettre 39:00:00 format heure [h]:mm:ss puisque</a:t>
          </a:r>
          <a:r>
            <a:rPr lang="fr-FR" sz="1100" baseline="0"/>
            <a:t> ce sont des heures et non un chiffre</a:t>
          </a:r>
          <a:endParaRPr lang="fr-FR" sz="1100"/>
        </a:p>
      </xdr:txBody>
    </xdr:sp>
    <xdr:clientData/>
  </xdr:twoCellAnchor>
  <xdr:twoCellAnchor>
    <xdr:from>
      <xdr:col>11</xdr:col>
      <xdr:colOff>95250</xdr:colOff>
      <xdr:row>3</xdr:row>
      <xdr:rowOff>76200</xdr:rowOff>
    </xdr:from>
    <xdr:to>
      <xdr:col>11</xdr:col>
      <xdr:colOff>704850</xdr:colOff>
      <xdr:row>4</xdr:row>
      <xdr:rowOff>76200</xdr:rowOff>
    </xdr:to>
    <xdr:sp macro="" textlink="">
      <xdr:nvSpPr>
        <xdr:cNvPr id="4" name="Flèche gauche 3"/>
        <xdr:cNvSpPr/>
      </xdr:nvSpPr>
      <xdr:spPr>
        <a:xfrm>
          <a:off x="8724900" y="666750"/>
          <a:ext cx="609600" cy="190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L58"/>
  <sheetViews>
    <sheetView tabSelected="1" workbookViewId="0">
      <selection activeCell="R15" sqref="R15"/>
    </sheetView>
  </sheetViews>
  <sheetFormatPr baseColWidth="10" defaultRowHeight="15"/>
  <cols>
    <col min="1" max="1" width="3.5703125" customWidth="1"/>
    <col min="2" max="2" width="5.140625" customWidth="1"/>
    <col min="5" max="5" width="10.5703125" customWidth="1"/>
    <col min="6" max="6" width="13.7109375" customWidth="1"/>
    <col min="7" max="7" width="13" customWidth="1"/>
    <col min="9" max="9" width="4.42578125" customWidth="1"/>
    <col min="10" max="10" width="22.5703125" customWidth="1"/>
    <col min="11" max="11" width="22.140625" customWidth="1"/>
  </cols>
  <sheetData>
    <row r="1" spans="2:12" ht="15.75" thickBot="1"/>
    <row r="2" spans="2:12" ht="15" customHeight="1">
      <c r="B2" s="88" t="s">
        <v>16</v>
      </c>
      <c r="C2" s="89"/>
      <c r="D2" s="89"/>
      <c r="E2" s="89"/>
      <c r="F2" s="89"/>
      <c r="G2" s="89"/>
      <c r="H2" s="90"/>
      <c r="I2" s="50"/>
      <c r="J2" s="1" t="s">
        <v>22</v>
      </c>
      <c r="K2" s="66"/>
    </row>
    <row r="3" spans="2:12" ht="15.75" customHeight="1" thickBot="1">
      <c r="B3" s="91"/>
      <c r="C3" s="92"/>
      <c r="D3" s="92"/>
      <c r="E3" s="92"/>
      <c r="F3" s="92"/>
      <c r="G3" s="92"/>
      <c r="H3" s="93"/>
      <c r="I3" s="50"/>
      <c r="J3" s="1" t="s">
        <v>23</v>
      </c>
      <c r="K3" s="66"/>
    </row>
    <row r="4" spans="2:12">
      <c r="B4" s="2"/>
      <c r="C4" s="2"/>
      <c r="D4" s="2"/>
      <c r="E4" s="2"/>
      <c r="J4" s="1" t="s">
        <v>45</v>
      </c>
      <c r="K4" s="85">
        <v>1.625</v>
      </c>
    </row>
    <row r="5" spans="2:12" ht="45.75" customHeight="1">
      <c r="B5" s="49" t="s">
        <v>11</v>
      </c>
      <c r="C5" s="3" t="s">
        <v>17</v>
      </c>
      <c r="D5" s="3" t="s">
        <v>50</v>
      </c>
      <c r="E5" s="3" t="s">
        <v>49</v>
      </c>
      <c r="F5" s="3" t="s">
        <v>47</v>
      </c>
      <c r="G5" s="3" t="s">
        <v>48</v>
      </c>
      <c r="H5" s="3" t="s">
        <v>18</v>
      </c>
    </row>
    <row r="6" spans="2:12">
      <c r="B6" s="49">
        <v>1</v>
      </c>
      <c r="C6" s="65">
        <f>Janvier!K7</f>
        <v>1.583333333333333</v>
      </c>
      <c r="D6" s="139">
        <f>IF(OR(ISBLANK(C6),C6=0),0,IF(C6&lt;$K$4,C6-$K$4,C6-$K$4))</f>
        <v>-4.1666666666666963E-2</v>
      </c>
      <c r="E6" s="80">
        <f>IF(C6-K4&lt;0,0,C6-K4)</f>
        <v>0</v>
      </c>
      <c r="F6" s="4">
        <f>IF(E6&lt;=4,E6,4)</f>
        <v>0</v>
      </c>
      <c r="G6" s="4">
        <f>IF(E6-F6&gt;0,E6-F6,0)</f>
        <v>0</v>
      </c>
      <c r="H6" s="84">
        <f>SUM(F6*1.2)+(G6*1.5)</f>
        <v>0</v>
      </c>
      <c r="J6" s="96"/>
      <c r="K6" s="96"/>
    </row>
    <row r="7" spans="2:12">
      <c r="B7" s="49">
        <v>2</v>
      </c>
      <c r="C7" s="65"/>
      <c r="D7" s="140">
        <f>IF(OR(ISBLANK(C7),C7=0),0,IF(C7&lt;$K$4,C7-$K$4,C7-$K$4))</f>
        <v>0</v>
      </c>
      <c r="E7" s="65"/>
      <c r="F7" s="68"/>
      <c r="G7" s="68"/>
      <c r="H7" s="68"/>
      <c r="J7" s="96"/>
      <c r="K7" s="96"/>
    </row>
    <row r="8" spans="2:12">
      <c r="B8" s="49">
        <v>3</v>
      </c>
      <c r="C8" s="65"/>
      <c r="D8" s="140">
        <f t="shared" ref="D8:D57" si="0">IF(OR(ISBLANK(C8),C8=0),0,IF(C8&lt;$K$4,C8-$K$4,C8-$K$4))</f>
        <v>0</v>
      </c>
      <c r="E8" s="65"/>
      <c r="F8" s="68"/>
      <c r="G8" s="68"/>
      <c r="H8" s="68"/>
      <c r="J8" s="96"/>
      <c r="K8" s="96"/>
    </row>
    <row r="9" spans="2:12">
      <c r="B9" s="49">
        <v>4</v>
      </c>
      <c r="C9" s="65"/>
      <c r="D9" s="140">
        <f t="shared" si="0"/>
        <v>0</v>
      </c>
      <c r="E9" s="65"/>
      <c r="F9" s="68"/>
      <c r="G9" s="68"/>
      <c r="H9" s="68"/>
      <c r="J9" s="96"/>
      <c r="K9" s="96"/>
    </row>
    <row r="10" spans="2:12">
      <c r="B10" s="49">
        <v>5</v>
      </c>
      <c r="C10" s="65"/>
      <c r="D10" s="140">
        <f t="shared" si="0"/>
        <v>0</v>
      </c>
      <c r="E10" s="65"/>
      <c r="F10" s="68"/>
      <c r="G10" s="68"/>
      <c r="H10" s="68"/>
      <c r="J10" s="86"/>
    </row>
    <row r="11" spans="2:12">
      <c r="B11" s="49">
        <v>6</v>
      </c>
      <c r="C11" s="68"/>
      <c r="D11" s="140">
        <f t="shared" si="0"/>
        <v>0</v>
      </c>
      <c r="E11" s="68"/>
      <c r="F11" s="68"/>
      <c r="G11" s="68"/>
      <c r="H11" s="68"/>
      <c r="J11" t="s">
        <v>51</v>
      </c>
      <c r="K11" s="83">
        <f>SUM(D6:D57)</f>
        <v>-4.1666666666666963E-2</v>
      </c>
    </row>
    <row r="12" spans="2:12">
      <c r="B12" s="49">
        <v>7</v>
      </c>
      <c r="C12" s="68"/>
      <c r="D12" s="140">
        <f t="shared" si="0"/>
        <v>0</v>
      </c>
      <c r="E12" s="68"/>
      <c r="F12" s="68"/>
      <c r="G12" s="68"/>
      <c r="H12" s="68"/>
      <c r="J12" s="82"/>
      <c r="K12" s="82"/>
      <c r="L12" s="94"/>
    </row>
    <row r="13" spans="2:12">
      <c r="B13" s="49">
        <v>8</v>
      </c>
      <c r="C13" s="68"/>
      <c r="D13" s="140">
        <f t="shared" si="0"/>
        <v>0</v>
      </c>
      <c r="E13" s="68"/>
      <c r="F13" s="68"/>
      <c r="G13" s="68"/>
      <c r="H13" s="68"/>
      <c r="J13" s="86"/>
      <c r="K13" s="82"/>
      <c r="L13" s="95"/>
    </row>
    <row r="14" spans="2:12">
      <c r="B14" s="49">
        <v>9</v>
      </c>
      <c r="C14" s="68"/>
      <c r="D14" s="140">
        <f t="shared" si="0"/>
        <v>0</v>
      </c>
      <c r="E14" s="68"/>
      <c r="F14" s="68"/>
      <c r="G14" s="68"/>
      <c r="H14" s="68"/>
      <c r="K14" s="86"/>
    </row>
    <row r="15" spans="2:12">
      <c r="B15" s="49">
        <v>10</v>
      </c>
      <c r="C15" s="68"/>
      <c r="D15" s="140">
        <f t="shared" si="0"/>
        <v>0</v>
      </c>
      <c r="E15" s="68"/>
      <c r="F15" s="68"/>
      <c r="G15" s="68"/>
      <c r="H15" s="68"/>
      <c r="J15" s="87"/>
      <c r="K15" s="87"/>
    </row>
    <row r="16" spans="2:12">
      <c r="B16" s="49">
        <v>11</v>
      </c>
      <c r="C16" s="68"/>
      <c r="D16" s="140">
        <f t="shared" si="0"/>
        <v>0</v>
      </c>
      <c r="E16" s="68"/>
      <c r="F16" s="68"/>
      <c r="G16" s="68"/>
      <c r="H16" s="68"/>
      <c r="J16" s="81"/>
    </row>
    <row r="17" spans="2:10">
      <c r="B17" s="49">
        <v>12</v>
      </c>
      <c r="C17" s="68"/>
      <c r="D17" s="140">
        <f t="shared" si="0"/>
        <v>0</v>
      </c>
      <c r="E17" s="68"/>
      <c r="F17" s="68"/>
      <c r="G17" s="68"/>
      <c r="H17" s="68"/>
      <c r="J17" s="81"/>
    </row>
    <row r="18" spans="2:10">
      <c r="B18" s="49">
        <v>13</v>
      </c>
      <c r="C18" s="68"/>
      <c r="D18" s="140">
        <f t="shared" si="0"/>
        <v>0</v>
      </c>
      <c r="E18" s="68"/>
      <c r="F18" s="68"/>
      <c r="G18" s="68"/>
      <c r="H18" s="68"/>
      <c r="J18" s="81"/>
    </row>
    <row r="19" spans="2:10">
      <c r="B19" s="49">
        <v>14</v>
      </c>
      <c r="C19" s="68"/>
      <c r="D19" s="140">
        <f t="shared" si="0"/>
        <v>0</v>
      </c>
      <c r="E19" s="68"/>
      <c r="F19" s="68"/>
      <c r="G19" s="68"/>
      <c r="H19" s="68"/>
    </row>
    <row r="20" spans="2:10">
      <c r="B20" s="49">
        <v>15</v>
      </c>
      <c r="C20" s="68"/>
      <c r="D20" s="140">
        <f t="shared" si="0"/>
        <v>0</v>
      </c>
      <c r="E20" s="68"/>
      <c r="F20" s="68"/>
      <c r="G20" s="68"/>
      <c r="H20" s="68"/>
    </row>
    <row r="21" spans="2:10">
      <c r="B21" s="49">
        <v>16</v>
      </c>
      <c r="C21" s="68"/>
      <c r="D21" s="140">
        <f t="shared" si="0"/>
        <v>0</v>
      </c>
      <c r="E21" s="68"/>
      <c r="F21" s="68"/>
      <c r="G21" s="68"/>
      <c r="H21" s="68"/>
    </row>
    <row r="22" spans="2:10">
      <c r="B22" s="49">
        <v>17</v>
      </c>
      <c r="C22" s="68"/>
      <c r="D22" s="140">
        <f t="shared" si="0"/>
        <v>0</v>
      </c>
      <c r="E22" s="68"/>
      <c r="F22" s="68"/>
      <c r="G22" s="68"/>
      <c r="H22" s="68"/>
    </row>
    <row r="23" spans="2:10">
      <c r="B23" s="49">
        <v>18</v>
      </c>
      <c r="C23" s="68"/>
      <c r="D23" s="140">
        <f t="shared" si="0"/>
        <v>0</v>
      </c>
      <c r="E23" s="68"/>
      <c r="F23" s="68"/>
      <c r="G23" s="68"/>
      <c r="H23" s="68"/>
    </row>
    <row r="24" spans="2:10">
      <c r="B24" s="49">
        <v>19</v>
      </c>
      <c r="C24" s="68"/>
      <c r="D24" s="140">
        <f t="shared" si="0"/>
        <v>0</v>
      </c>
      <c r="E24" s="68"/>
      <c r="F24" s="68"/>
      <c r="G24" s="68"/>
      <c r="H24" s="68"/>
    </row>
    <row r="25" spans="2:10">
      <c r="B25" s="49">
        <v>20</v>
      </c>
      <c r="C25" s="68"/>
      <c r="D25" s="140">
        <f t="shared" si="0"/>
        <v>0</v>
      </c>
      <c r="E25" s="68"/>
      <c r="F25" s="68"/>
      <c r="G25" s="68"/>
      <c r="H25" s="68"/>
    </row>
    <row r="26" spans="2:10">
      <c r="B26" s="49">
        <v>21</v>
      </c>
      <c r="C26" s="68"/>
      <c r="D26" s="140">
        <f t="shared" si="0"/>
        <v>0</v>
      </c>
      <c r="E26" s="68"/>
      <c r="F26" s="68"/>
      <c r="G26" s="68"/>
      <c r="H26" s="68"/>
    </row>
    <row r="27" spans="2:10">
      <c r="B27" s="49">
        <v>22</v>
      </c>
      <c r="C27" s="68"/>
      <c r="D27" s="140">
        <f t="shared" si="0"/>
        <v>0</v>
      </c>
      <c r="E27" s="68"/>
      <c r="F27" s="68"/>
      <c r="G27" s="68"/>
      <c r="H27" s="68"/>
    </row>
    <row r="28" spans="2:10">
      <c r="B28" s="49">
        <v>23</v>
      </c>
      <c r="C28" s="68"/>
      <c r="D28" s="140">
        <f t="shared" si="0"/>
        <v>0</v>
      </c>
      <c r="E28" s="68"/>
      <c r="F28" s="68"/>
      <c r="G28" s="68"/>
      <c r="H28" s="68"/>
    </row>
    <row r="29" spans="2:10">
      <c r="B29" s="49">
        <v>24</v>
      </c>
      <c r="C29" s="68"/>
      <c r="D29" s="140">
        <f t="shared" si="0"/>
        <v>0</v>
      </c>
      <c r="E29" s="68"/>
      <c r="F29" s="68"/>
      <c r="G29" s="68"/>
      <c r="H29" s="68"/>
    </row>
    <row r="30" spans="2:10">
      <c r="B30" s="49">
        <v>25</v>
      </c>
      <c r="C30" s="68"/>
      <c r="D30" s="140">
        <f t="shared" si="0"/>
        <v>0</v>
      </c>
      <c r="E30" s="68"/>
      <c r="F30" s="68"/>
      <c r="G30" s="68"/>
      <c r="H30" s="68"/>
    </row>
    <row r="31" spans="2:10">
      <c r="B31" s="49">
        <v>26</v>
      </c>
      <c r="C31" s="68"/>
      <c r="D31" s="140">
        <f t="shared" si="0"/>
        <v>0</v>
      </c>
      <c r="E31" s="68"/>
      <c r="F31" s="68"/>
      <c r="G31" s="68"/>
      <c r="H31" s="68"/>
    </row>
    <row r="32" spans="2:10">
      <c r="B32" s="49">
        <v>27</v>
      </c>
      <c r="C32" s="69"/>
      <c r="D32" s="140">
        <f t="shared" si="0"/>
        <v>0</v>
      </c>
      <c r="E32" s="69"/>
      <c r="F32" s="69"/>
      <c r="G32" s="69"/>
      <c r="H32" s="69"/>
    </row>
    <row r="33" spans="2:8">
      <c r="B33" s="49">
        <v>28</v>
      </c>
      <c r="C33" s="69"/>
      <c r="D33" s="140">
        <f t="shared" si="0"/>
        <v>0</v>
      </c>
      <c r="E33" s="69"/>
      <c r="F33" s="69"/>
      <c r="G33" s="69"/>
      <c r="H33" s="69"/>
    </row>
    <row r="34" spans="2:8">
      <c r="B34" s="49">
        <v>29</v>
      </c>
      <c r="C34" s="69"/>
      <c r="D34" s="140">
        <f t="shared" si="0"/>
        <v>0</v>
      </c>
      <c r="E34" s="69"/>
      <c r="F34" s="69"/>
      <c r="G34" s="69"/>
      <c r="H34" s="69"/>
    </row>
    <row r="35" spans="2:8">
      <c r="B35" s="49">
        <v>30</v>
      </c>
      <c r="C35" s="69"/>
      <c r="D35" s="140">
        <f t="shared" si="0"/>
        <v>0</v>
      </c>
      <c r="E35" s="69"/>
      <c r="F35" s="69"/>
      <c r="G35" s="69"/>
      <c r="H35" s="69"/>
    </row>
    <row r="36" spans="2:8">
      <c r="B36" s="49">
        <v>31</v>
      </c>
      <c r="C36" s="69"/>
      <c r="D36" s="140">
        <f t="shared" si="0"/>
        <v>0</v>
      </c>
      <c r="E36" s="69"/>
      <c r="F36" s="69"/>
      <c r="G36" s="69"/>
      <c r="H36" s="69"/>
    </row>
    <row r="37" spans="2:8">
      <c r="B37" s="49">
        <v>32</v>
      </c>
      <c r="C37" s="69"/>
      <c r="D37" s="140">
        <f t="shared" si="0"/>
        <v>0</v>
      </c>
      <c r="E37" s="69"/>
      <c r="F37" s="69"/>
      <c r="G37" s="69"/>
      <c r="H37" s="69"/>
    </row>
    <row r="38" spans="2:8">
      <c r="B38" s="49">
        <v>33</v>
      </c>
      <c r="C38" s="69"/>
      <c r="D38" s="140">
        <f t="shared" si="0"/>
        <v>0</v>
      </c>
      <c r="E38" s="69"/>
      <c r="F38" s="69"/>
      <c r="G38" s="69"/>
      <c r="H38" s="69"/>
    </row>
    <row r="39" spans="2:8">
      <c r="B39" s="49">
        <v>34</v>
      </c>
      <c r="C39" s="69"/>
      <c r="D39" s="140">
        <f t="shared" si="0"/>
        <v>0</v>
      </c>
      <c r="E39" s="69"/>
      <c r="F39" s="69"/>
      <c r="G39" s="69"/>
      <c r="H39" s="69"/>
    </row>
    <row r="40" spans="2:8">
      <c r="B40" s="49">
        <v>35</v>
      </c>
      <c r="C40" s="69"/>
      <c r="D40" s="140">
        <f t="shared" si="0"/>
        <v>0</v>
      </c>
      <c r="E40" s="69"/>
      <c r="F40" s="69"/>
      <c r="G40" s="69"/>
      <c r="H40" s="69"/>
    </row>
    <row r="41" spans="2:8">
      <c r="B41" s="49">
        <v>36</v>
      </c>
      <c r="C41" s="69"/>
      <c r="D41" s="140">
        <f t="shared" si="0"/>
        <v>0</v>
      </c>
      <c r="E41" s="69"/>
      <c r="F41" s="69"/>
      <c r="G41" s="69"/>
      <c r="H41" s="69"/>
    </row>
    <row r="42" spans="2:8">
      <c r="B42" s="49">
        <v>37</v>
      </c>
      <c r="C42" s="69"/>
      <c r="D42" s="140">
        <f t="shared" si="0"/>
        <v>0</v>
      </c>
      <c r="E42" s="69"/>
      <c r="F42" s="69"/>
      <c r="G42" s="69"/>
      <c r="H42" s="69"/>
    </row>
    <row r="43" spans="2:8">
      <c r="B43" s="49">
        <v>38</v>
      </c>
      <c r="C43" s="69"/>
      <c r="D43" s="140">
        <f t="shared" si="0"/>
        <v>0</v>
      </c>
      <c r="E43" s="69"/>
      <c r="F43" s="69"/>
      <c r="G43" s="69"/>
      <c r="H43" s="69"/>
    </row>
    <row r="44" spans="2:8">
      <c r="B44" s="49">
        <v>39</v>
      </c>
      <c r="C44" s="69"/>
      <c r="D44" s="140">
        <f t="shared" si="0"/>
        <v>0</v>
      </c>
      <c r="E44" s="69"/>
      <c r="F44" s="69"/>
      <c r="G44" s="69"/>
      <c r="H44" s="69"/>
    </row>
    <row r="45" spans="2:8">
      <c r="B45" s="49">
        <v>40</v>
      </c>
      <c r="C45" s="69"/>
      <c r="D45" s="140">
        <f t="shared" si="0"/>
        <v>0</v>
      </c>
      <c r="E45" s="69"/>
      <c r="F45" s="69"/>
      <c r="G45" s="69"/>
      <c r="H45" s="69"/>
    </row>
    <row r="46" spans="2:8">
      <c r="B46" s="49">
        <v>41</v>
      </c>
      <c r="C46" s="69"/>
      <c r="D46" s="140">
        <f t="shared" si="0"/>
        <v>0</v>
      </c>
      <c r="E46" s="69"/>
      <c r="F46" s="69"/>
      <c r="G46" s="69"/>
      <c r="H46" s="69"/>
    </row>
    <row r="47" spans="2:8">
      <c r="B47" s="49">
        <v>42</v>
      </c>
      <c r="C47" s="69"/>
      <c r="D47" s="140">
        <f t="shared" si="0"/>
        <v>0</v>
      </c>
      <c r="E47" s="69"/>
      <c r="F47" s="69"/>
      <c r="G47" s="69"/>
      <c r="H47" s="69"/>
    </row>
    <row r="48" spans="2:8">
      <c r="B48" s="49">
        <v>43</v>
      </c>
      <c r="C48" s="69"/>
      <c r="D48" s="140">
        <f t="shared" si="0"/>
        <v>0</v>
      </c>
      <c r="E48" s="69"/>
      <c r="F48" s="69"/>
      <c r="G48" s="69"/>
      <c r="H48" s="69"/>
    </row>
    <row r="49" spans="2:8">
      <c r="B49" s="49">
        <v>44</v>
      </c>
      <c r="C49" s="69"/>
      <c r="D49" s="140">
        <f t="shared" si="0"/>
        <v>0</v>
      </c>
      <c r="E49" s="69"/>
      <c r="F49" s="69"/>
      <c r="G49" s="69"/>
      <c r="H49" s="69"/>
    </row>
    <row r="50" spans="2:8">
      <c r="B50" s="49">
        <v>45</v>
      </c>
      <c r="C50" s="69"/>
      <c r="D50" s="140">
        <f t="shared" si="0"/>
        <v>0</v>
      </c>
      <c r="E50" s="69"/>
      <c r="F50" s="69"/>
      <c r="G50" s="69"/>
      <c r="H50" s="69"/>
    </row>
    <row r="51" spans="2:8">
      <c r="B51" s="49">
        <v>46</v>
      </c>
      <c r="C51" s="69"/>
      <c r="D51" s="140">
        <f t="shared" si="0"/>
        <v>0</v>
      </c>
      <c r="E51" s="69"/>
      <c r="F51" s="69"/>
      <c r="G51" s="69"/>
      <c r="H51" s="69"/>
    </row>
    <row r="52" spans="2:8">
      <c r="B52" s="49">
        <v>47</v>
      </c>
      <c r="C52" s="69"/>
      <c r="D52" s="140">
        <f t="shared" si="0"/>
        <v>0</v>
      </c>
      <c r="E52" s="69"/>
      <c r="F52" s="69"/>
      <c r="G52" s="69"/>
      <c r="H52" s="69"/>
    </row>
    <row r="53" spans="2:8">
      <c r="B53" s="49">
        <v>48</v>
      </c>
      <c r="C53" s="69"/>
      <c r="D53" s="140">
        <f t="shared" si="0"/>
        <v>0</v>
      </c>
      <c r="E53" s="69"/>
      <c r="F53" s="69"/>
      <c r="G53" s="69"/>
      <c r="H53" s="69"/>
    </row>
    <row r="54" spans="2:8">
      <c r="B54" s="49">
        <v>49</v>
      </c>
      <c r="C54" s="69"/>
      <c r="D54" s="140">
        <f t="shared" si="0"/>
        <v>0</v>
      </c>
      <c r="E54" s="69"/>
      <c r="F54" s="69"/>
      <c r="G54" s="69"/>
      <c r="H54" s="69"/>
    </row>
    <row r="55" spans="2:8">
      <c r="B55" s="49">
        <v>50</v>
      </c>
      <c r="C55" s="69"/>
      <c r="D55" s="140">
        <f t="shared" si="0"/>
        <v>0</v>
      </c>
      <c r="E55" s="69"/>
      <c r="F55" s="69"/>
      <c r="G55" s="69"/>
      <c r="H55" s="69"/>
    </row>
    <row r="56" spans="2:8">
      <c r="B56" s="49">
        <v>51</v>
      </c>
      <c r="C56" s="69"/>
      <c r="D56" s="140">
        <f t="shared" si="0"/>
        <v>0</v>
      </c>
      <c r="E56" s="69"/>
      <c r="F56" s="69"/>
      <c r="G56" s="69"/>
      <c r="H56" s="69"/>
    </row>
    <row r="57" spans="2:8">
      <c r="B57" s="49">
        <v>52</v>
      </c>
      <c r="C57" s="69"/>
      <c r="D57" s="140">
        <f t="shared" si="0"/>
        <v>0</v>
      </c>
      <c r="E57" s="69"/>
      <c r="F57" s="69"/>
      <c r="G57" s="69"/>
      <c r="H57" s="69"/>
    </row>
    <row r="58" spans="2:8">
      <c r="C58" s="67"/>
      <c r="D58" s="67"/>
      <c r="E58" s="67"/>
      <c r="F58" s="67"/>
      <c r="G58" s="67"/>
      <c r="H58" s="67"/>
    </row>
  </sheetData>
  <mergeCells count="5">
    <mergeCell ref="J15:K15"/>
    <mergeCell ref="B2:H3"/>
    <mergeCell ref="L12:L13"/>
    <mergeCell ref="J6:K7"/>
    <mergeCell ref="J8:K9"/>
  </mergeCells>
  <conditionalFormatting sqref="D6:D57">
    <cfRule type="expression" dxfId="5" priority="1">
      <formula>LEFT(D6,1)="-"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B1:Q50"/>
  <sheetViews>
    <sheetView showGridLines="0" workbookViewId="0">
      <selection activeCell="D7" sqref="D7"/>
    </sheetView>
  </sheetViews>
  <sheetFormatPr baseColWidth="10" defaultRowHeight="16.5"/>
  <cols>
    <col min="1" max="1" width="2.7109375" customWidth="1"/>
    <col min="2" max="2" width="3.7109375" style="7" customWidth="1"/>
    <col min="3" max="3" width="13.85546875" style="7" bestFit="1" customWidth="1"/>
    <col min="4" max="10" width="8.7109375" style="7" customWidth="1"/>
    <col min="11" max="11" width="11.5703125" style="7" bestFit="1" customWidth="1"/>
    <col min="12" max="12" width="2.7109375" style="7" customWidth="1"/>
    <col min="13" max="13" width="14.140625" style="7" customWidth="1"/>
    <col min="14" max="14" width="15.42578125" style="7" customWidth="1"/>
    <col min="15" max="15" width="11.42578125" style="7"/>
    <col min="17" max="17" width="44.5703125" customWidth="1"/>
  </cols>
  <sheetData>
    <row r="1" spans="2:17" ht="17.25" thickBot="1"/>
    <row r="2" spans="2:17" ht="24.95" customHeight="1">
      <c r="B2" s="109" t="s">
        <v>24</v>
      </c>
      <c r="C2" s="110"/>
      <c r="D2" s="110"/>
      <c r="E2" s="110"/>
      <c r="F2" s="110"/>
      <c r="G2" s="110"/>
      <c r="H2" s="110"/>
      <c r="I2" s="110"/>
      <c r="J2" s="110"/>
      <c r="K2" s="111"/>
      <c r="M2" s="8" t="s">
        <v>19</v>
      </c>
      <c r="N2" s="9">
        <f>Récap!K2</f>
        <v>0</v>
      </c>
    </row>
    <row r="3" spans="2:17" ht="24.95" customHeight="1" thickBot="1">
      <c r="B3" s="112"/>
      <c r="C3" s="113"/>
      <c r="D3" s="113"/>
      <c r="E3" s="113"/>
      <c r="F3" s="113"/>
      <c r="G3" s="113"/>
      <c r="H3" s="113"/>
      <c r="I3" s="113"/>
      <c r="J3" s="113"/>
      <c r="K3" s="114"/>
      <c r="M3" s="8" t="s">
        <v>20</v>
      </c>
      <c r="N3" s="9">
        <f>Récap!K3</f>
        <v>0</v>
      </c>
    </row>
    <row r="4" spans="2:17" ht="17.25" thickBot="1">
      <c r="M4" s="8" t="s">
        <v>46</v>
      </c>
      <c r="N4" s="9">
        <f>Récap!K4</f>
        <v>1.625</v>
      </c>
    </row>
    <row r="5" spans="2:17" ht="24.95" customHeight="1">
      <c r="B5" s="115" t="s">
        <v>0</v>
      </c>
      <c r="C5" s="116"/>
      <c r="D5" s="119" t="s">
        <v>4</v>
      </c>
      <c r="E5" s="119" t="s">
        <v>6</v>
      </c>
      <c r="F5" s="119"/>
      <c r="G5" s="119" t="s">
        <v>3</v>
      </c>
      <c r="H5" s="119"/>
      <c r="I5" s="119" t="s">
        <v>2</v>
      </c>
      <c r="J5" s="121" t="s">
        <v>13</v>
      </c>
      <c r="K5" s="101" t="s">
        <v>14</v>
      </c>
    </row>
    <row r="6" spans="2:17" ht="24.95" customHeight="1" thickBot="1">
      <c r="B6" s="117"/>
      <c r="C6" s="118"/>
      <c r="D6" s="120"/>
      <c r="E6" s="6" t="s">
        <v>1</v>
      </c>
      <c r="F6" s="6" t="s">
        <v>5</v>
      </c>
      <c r="G6" s="6" t="s">
        <v>2</v>
      </c>
      <c r="H6" s="6" t="s">
        <v>4</v>
      </c>
      <c r="I6" s="120"/>
      <c r="J6" s="122"/>
      <c r="K6" s="102"/>
      <c r="M6" s="10"/>
      <c r="N6" s="10"/>
    </row>
    <row r="7" spans="2:17" ht="20.100000000000001" customHeight="1">
      <c r="B7" s="11" t="s">
        <v>7</v>
      </c>
      <c r="C7" s="51">
        <v>45292</v>
      </c>
      <c r="D7" s="13">
        <v>0.33333333333333331</v>
      </c>
      <c r="E7" s="14">
        <v>0.5</v>
      </c>
      <c r="F7" s="14">
        <v>0.52083333333333337</v>
      </c>
      <c r="G7" s="15"/>
      <c r="H7" s="15"/>
      <c r="I7" s="61">
        <v>0.60416666666666663</v>
      </c>
      <c r="J7" s="63">
        <f>SUM(I7-D7)-(F7-E7)-(H7-G7)</f>
        <v>0.24999999999999994</v>
      </c>
      <c r="K7" s="98">
        <f>SUM(J7:J13)</f>
        <v>1.583333333333333</v>
      </c>
      <c r="M7" s="97" t="s">
        <v>15</v>
      </c>
      <c r="N7" s="97"/>
      <c r="Q7" s="59"/>
    </row>
    <row r="8" spans="2:17" ht="20.100000000000001" customHeight="1">
      <c r="B8" s="17" t="s">
        <v>8</v>
      </c>
      <c r="C8" s="52">
        <v>45293</v>
      </c>
      <c r="D8" s="56">
        <v>0.33333333333333331</v>
      </c>
      <c r="E8" s="53">
        <v>0.5</v>
      </c>
      <c r="F8" s="53">
        <v>0.52083333333333337</v>
      </c>
      <c r="G8" s="8"/>
      <c r="H8" s="8"/>
      <c r="I8" s="62">
        <v>0.6875</v>
      </c>
      <c r="J8" s="64">
        <f t="shared" ref="J8:J13" si="0">SUM(I8-D8)-(F8-E8)-(H8-G8)</f>
        <v>0.33333333333333331</v>
      </c>
      <c r="K8" s="99"/>
      <c r="M8" s="103"/>
      <c r="N8" s="104"/>
    </row>
    <row r="9" spans="2:17" ht="20.100000000000001" customHeight="1">
      <c r="B9" s="17" t="s">
        <v>8</v>
      </c>
      <c r="C9" s="52">
        <v>45294</v>
      </c>
      <c r="D9" s="56">
        <v>0.33333333333333331</v>
      </c>
      <c r="E9" s="53">
        <v>0.5</v>
      </c>
      <c r="F9" s="53">
        <v>0.52083333333333337</v>
      </c>
      <c r="G9" s="8"/>
      <c r="H9" s="8"/>
      <c r="I9" s="62">
        <v>0.6875</v>
      </c>
      <c r="J9" s="64">
        <f t="shared" si="0"/>
        <v>0.33333333333333331</v>
      </c>
      <c r="K9" s="99"/>
      <c r="M9" s="105"/>
      <c r="N9" s="106"/>
    </row>
    <row r="10" spans="2:17" ht="20.100000000000001" customHeight="1">
      <c r="B10" s="17" t="s">
        <v>9</v>
      </c>
      <c r="C10" s="52">
        <v>45295</v>
      </c>
      <c r="D10" s="56">
        <v>0.33333333333333331</v>
      </c>
      <c r="E10" s="53">
        <v>0.5</v>
      </c>
      <c r="F10" s="53">
        <v>0.52083333333333337</v>
      </c>
      <c r="G10" s="8"/>
      <c r="H10" s="8"/>
      <c r="I10" s="62">
        <v>0.6875</v>
      </c>
      <c r="J10" s="64">
        <f t="shared" si="0"/>
        <v>0.33333333333333331</v>
      </c>
      <c r="K10" s="99"/>
      <c r="M10" s="105"/>
      <c r="N10" s="106"/>
    </row>
    <row r="11" spans="2:17" ht="20.100000000000001" customHeight="1">
      <c r="B11" s="17" t="s">
        <v>10</v>
      </c>
      <c r="C11" s="52">
        <v>45296</v>
      </c>
      <c r="D11" s="56">
        <v>0.33333333333333331</v>
      </c>
      <c r="E11" s="53">
        <v>0.5</v>
      </c>
      <c r="F11" s="53">
        <v>0.52083333333333337</v>
      </c>
      <c r="G11" s="8"/>
      <c r="H11" s="8"/>
      <c r="I11" s="62">
        <v>0.6875</v>
      </c>
      <c r="J11" s="64">
        <f t="shared" si="0"/>
        <v>0.33333333333333331</v>
      </c>
      <c r="K11" s="99"/>
      <c r="M11" s="107"/>
      <c r="N11" s="108"/>
    </row>
    <row r="12" spans="2:17" ht="20.100000000000001" customHeight="1">
      <c r="B12" s="21" t="s">
        <v>11</v>
      </c>
      <c r="C12" s="54">
        <v>45297</v>
      </c>
      <c r="D12" s="70"/>
      <c r="E12" s="71"/>
      <c r="F12" s="71"/>
      <c r="G12" s="72"/>
      <c r="H12" s="72"/>
      <c r="I12" s="73"/>
      <c r="J12" s="74">
        <f t="shared" si="0"/>
        <v>0</v>
      </c>
      <c r="K12" s="99"/>
    </row>
    <row r="13" spans="2:17" ht="20.100000000000001" customHeight="1" thickBot="1">
      <c r="B13" s="23" t="s">
        <v>12</v>
      </c>
      <c r="C13" s="55">
        <v>45298</v>
      </c>
      <c r="D13" s="75"/>
      <c r="E13" s="76"/>
      <c r="F13" s="76"/>
      <c r="G13" s="77"/>
      <c r="H13" s="77"/>
      <c r="I13" s="78"/>
      <c r="J13" s="79">
        <f t="shared" si="0"/>
        <v>0</v>
      </c>
      <c r="K13" s="100"/>
    </row>
    <row r="14" spans="2:17" ht="20.100000000000001" customHeight="1">
      <c r="B14" s="11" t="s">
        <v>7</v>
      </c>
      <c r="C14" s="12">
        <v>45299</v>
      </c>
      <c r="D14" s="13"/>
      <c r="E14" s="14"/>
      <c r="F14" s="14"/>
      <c r="G14" s="15"/>
      <c r="H14" s="15"/>
      <c r="I14" s="14"/>
      <c r="J14" s="60">
        <f t="shared" ref="J14:J41" si="1">MOD(I14-D14,1)-MOD(H14-G14,1)-MOD(F14-E14,1)</f>
        <v>0</v>
      </c>
      <c r="K14" s="98">
        <f t="shared" ref="K14" si="2">SUM(J14:J20)</f>
        <v>0</v>
      </c>
      <c r="M14" s="97" t="s">
        <v>15</v>
      </c>
      <c r="N14" s="97"/>
    </row>
    <row r="15" spans="2:17" ht="20.100000000000001" customHeight="1">
      <c r="B15" s="17" t="s">
        <v>8</v>
      </c>
      <c r="C15" s="18">
        <v>45300</v>
      </c>
      <c r="D15" s="56"/>
      <c r="E15" s="53"/>
      <c r="F15" s="53"/>
      <c r="G15" s="8"/>
      <c r="H15" s="8"/>
      <c r="I15" s="53"/>
      <c r="J15" s="20">
        <f t="shared" si="1"/>
        <v>0</v>
      </c>
      <c r="K15" s="99"/>
      <c r="M15" s="103"/>
      <c r="N15" s="104"/>
    </row>
    <row r="16" spans="2:17" ht="20.100000000000001" customHeight="1">
      <c r="B16" s="17" t="s">
        <v>8</v>
      </c>
      <c r="C16" s="18">
        <v>45301</v>
      </c>
      <c r="D16" s="56"/>
      <c r="E16" s="53"/>
      <c r="F16" s="53"/>
      <c r="G16" s="8"/>
      <c r="H16" s="8"/>
      <c r="I16" s="53"/>
      <c r="J16" s="20">
        <f t="shared" si="1"/>
        <v>0</v>
      </c>
      <c r="K16" s="99"/>
      <c r="M16" s="105"/>
      <c r="N16" s="106"/>
    </row>
    <row r="17" spans="2:14" ht="20.100000000000001" customHeight="1">
      <c r="B17" s="17" t="s">
        <v>9</v>
      </c>
      <c r="C17" s="18">
        <v>45302</v>
      </c>
      <c r="D17" s="56"/>
      <c r="E17" s="53"/>
      <c r="F17" s="53"/>
      <c r="G17" s="8"/>
      <c r="H17" s="8"/>
      <c r="I17" s="53"/>
      <c r="J17" s="20">
        <f t="shared" si="1"/>
        <v>0</v>
      </c>
      <c r="K17" s="99"/>
      <c r="M17" s="105"/>
      <c r="N17" s="106"/>
    </row>
    <row r="18" spans="2:14" ht="20.100000000000001" customHeight="1">
      <c r="B18" s="17" t="s">
        <v>10</v>
      </c>
      <c r="C18" s="18">
        <v>45303</v>
      </c>
      <c r="D18" s="56"/>
      <c r="E18" s="53"/>
      <c r="F18" s="53"/>
      <c r="G18" s="8"/>
      <c r="H18" s="8"/>
      <c r="I18" s="53"/>
      <c r="J18" s="20">
        <f t="shared" si="1"/>
        <v>0</v>
      </c>
      <c r="K18" s="99"/>
      <c r="M18" s="107"/>
      <c r="N18" s="108"/>
    </row>
    <row r="19" spans="2:14" ht="20.100000000000001" customHeight="1">
      <c r="B19" s="21" t="s">
        <v>11</v>
      </c>
      <c r="C19" s="22">
        <v>45304</v>
      </c>
      <c r="D19" s="56"/>
      <c r="E19" s="53"/>
      <c r="F19" s="53"/>
      <c r="G19" s="8"/>
      <c r="H19" s="8"/>
      <c r="I19" s="53"/>
      <c r="J19" s="20">
        <f t="shared" si="1"/>
        <v>0</v>
      </c>
      <c r="K19" s="99"/>
    </row>
    <row r="20" spans="2:14" ht="20.100000000000001" customHeight="1" thickBot="1">
      <c r="B20" s="29" t="s">
        <v>12</v>
      </c>
      <c r="C20" s="24">
        <v>45305</v>
      </c>
      <c r="D20" s="57"/>
      <c r="E20" s="58"/>
      <c r="F20" s="58"/>
      <c r="G20" s="26"/>
      <c r="H20" s="26"/>
      <c r="I20" s="58"/>
      <c r="J20" s="27">
        <f t="shared" si="1"/>
        <v>0</v>
      </c>
      <c r="K20" s="100"/>
    </row>
    <row r="21" spans="2:14" ht="20.100000000000001" customHeight="1">
      <c r="B21" s="11" t="s">
        <v>7</v>
      </c>
      <c r="C21" s="12">
        <v>45306</v>
      </c>
      <c r="D21" s="28"/>
      <c r="E21" s="15"/>
      <c r="F21" s="15"/>
      <c r="G21" s="15"/>
      <c r="H21" s="15"/>
      <c r="I21" s="15"/>
      <c r="J21" s="16">
        <f t="shared" si="1"/>
        <v>0</v>
      </c>
      <c r="K21" s="98">
        <f t="shared" ref="K21" si="3">SUM(J21:J27)</f>
        <v>0</v>
      </c>
      <c r="M21" s="97" t="s">
        <v>15</v>
      </c>
      <c r="N21" s="97"/>
    </row>
    <row r="22" spans="2:14" ht="20.100000000000001" customHeight="1">
      <c r="B22" s="17" t="s">
        <v>8</v>
      </c>
      <c r="C22" s="18">
        <v>45307</v>
      </c>
      <c r="D22" s="19"/>
      <c r="E22" s="8"/>
      <c r="F22" s="8"/>
      <c r="G22" s="8"/>
      <c r="H22" s="8"/>
      <c r="I22" s="8"/>
      <c r="J22" s="20">
        <f t="shared" si="1"/>
        <v>0</v>
      </c>
      <c r="K22" s="99"/>
      <c r="M22" s="103"/>
      <c r="N22" s="104"/>
    </row>
    <row r="23" spans="2:14" ht="20.100000000000001" customHeight="1">
      <c r="B23" s="17" t="s">
        <v>8</v>
      </c>
      <c r="C23" s="18">
        <v>45308</v>
      </c>
      <c r="D23" s="19"/>
      <c r="E23" s="8"/>
      <c r="F23" s="8"/>
      <c r="G23" s="8"/>
      <c r="H23" s="8"/>
      <c r="I23" s="8"/>
      <c r="J23" s="20">
        <f t="shared" si="1"/>
        <v>0</v>
      </c>
      <c r="K23" s="99"/>
      <c r="M23" s="105"/>
      <c r="N23" s="106"/>
    </row>
    <row r="24" spans="2:14" ht="20.100000000000001" customHeight="1">
      <c r="B24" s="17" t="s">
        <v>9</v>
      </c>
      <c r="C24" s="18">
        <v>45309</v>
      </c>
      <c r="D24" s="19"/>
      <c r="E24" s="8"/>
      <c r="F24" s="8"/>
      <c r="G24" s="8"/>
      <c r="H24" s="8"/>
      <c r="I24" s="8"/>
      <c r="J24" s="20">
        <f t="shared" si="1"/>
        <v>0</v>
      </c>
      <c r="K24" s="99"/>
      <c r="M24" s="105"/>
      <c r="N24" s="106"/>
    </row>
    <row r="25" spans="2:14" ht="20.100000000000001" customHeight="1">
      <c r="B25" s="17" t="s">
        <v>10</v>
      </c>
      <c r="C25" s="18">
        <v>45310</v>
      </c>
      <c r="D25" s="19"/>
      <c r="E25" s="8"/>
      <c r="F25" s="8"/>
      <c r="G25" s="8"/>
      <c r="H25" s="8"/>
      <c r="I25" s="8"/>
      <c r="J25" s="20">
        <f t="shared" si="1"/>
        <v>0</v>
      </c>
      <c r="K25" s="99"/>
      <c r="M25" s="107"/>
      <c r="N25" s="108"/>
    </row>
    <row r="26" spans="2:14" ht="20.100000000000001" customHeight="1">
      <c r="B26" s="21" t="s">
        <v>11</v>
      </c>
      <c r="C26" s="22">
        <v>45311</v>
      </c>
      <c r="D26" s="19"/>
      <c r="E26" s="8"/>
      <c r="F26" s="8"/>
      <c r="G26" s="8"/>
      <c r="H26" s="8"/>
      <c r="I26" s="8"/>
      <c r="J26" s="20">
        <f t="shared" si="1"/>
        <v>0</v>
      </c>
      <c r="K26" s="99"/>
    </row>
    <row r="27" spans="2:14" ht="20.100000000000001" customHeight="1" thickBot="1">
      <c r="B27" s="29" t="s">
        <v>12</v>
      </c>
      <c r="C27" s="24">
        <v>45312</v>
      </c>
      <c r="D27" s="25"/>
      <c r="E27" s="26"/>
      <c r="F27" s="26"/>
      <c r="G27" s="26"/>
      <c r="H27" s="26"/>
      <c r="I27" s="26"/>
      <c r="J27" s="27">
        <f t="shared" si="1"/>
        <v>0</v>
      </c>
      <c r="K27" s="100"/>
    </row>
    <row r="28" spans="2:14" ht="20.100000000000001" customHeight="1">
      <c r="B28" s="11" t="s">
        <v>7</v>
      </c>
      <c r="C28" s="12">
        <v>45313</v>
      </c>
      <c r="D28" s="28"/>
      <c r="E28" s="15"/>
      <c r="F28" s="15"/>
      <c r="G28" s="15"/>
      <c r="H28" s="15"/>
      <c r="I28" s="15"/>
      <c r="J28" s="16">
        <f t="shared" si="1"/>
        <v>0</v>
      </c>
      <c r="K28" s="98">
        <f t="shared" ref="K28" si="4">SUM(J28:J34)</f>
        <v>0</v>
      </c>
      <c r="M28" s="97" t="s">
        <v>15</v>
      </c>
      <c r="N28" s="97"/>
    </row>
    <row r="29" spans="2:14" ht="20.100000000000001" customHeight="1">
      <c r="B29" s="17" t="s">
        <v>8</v>
      </c>
      <c r="C29" s="18">
        <v>45314</v>
      </c>
      <c r="D29" s="19"/>
      <c r="E29" s="8"/>
      <c r="F29" s="8"/>
      <c r="G29" s="8"/>
      <c r="H29" s="8"/>
      <c r="I29" s="8"/>
      <c r="J29" s="20">
        <f t="shared" si="1"/>
        <v>0</v>
      </c>
      <c r="K29" s="99"/>
      <c r="M29" s="103"/>
      <c r="N29" s="104"/>
    </row>
    <row r="30" spans="2:14" ht="20.100000000000001" customHeight="1">
      <c r="B30" s="17" t="s">
        <v>8</v>
      </c>
      <c r="C30" s="18">
        <v>45315</v>
      </c>
      <c r="D30" s="19"/>
      <c r="E30" s="8"/>
      <c r="F30" s="8"/>
      <c r="G30" s="8"/>
      <c r="H30" s="8"/>
      <c r="I30" s="8"/>
      <c r="J30" s="20">
        <f t="shared" si="1"/>
        <v>0</v>
      </c>
      <c r="K30" s="99"/>
      <c r="M30" s="105"/>
      <c r="N30" s="106"/>
    </row>
    <row r="31" spans="2:14" ht="20.100000000000001" customHeight="1">
      <c r="B31" s="17" t="s">
        <v>9</v>
      </c>
      <c r="C31" s="18">
        <v>45316</v>
      </c>
      <c r="D31" s="19"/>
      <c r="E31" s="8"/>
      <c r="F31" s="8"/>
      <c r="G31" s="8"/>
      <c r="H31" s="8"/>
      <c r="I31" s="8"/>
      <c r="J31" s="20">
        <f t="shared" si="1"/>
        <v>0</v>
      </c>
      <c r="K31" s="99"/>
      <c r="M31" s="105"/>
      <c r="N31" s="106"/>
    </row>
    <row r="32" spans="2:14" ht="20.100000000000001" customHeight="1">
      <c r="B32" s="17" t="s">
        <v>10</v>
      </c>
      <c r="C32" s="18">
        <v>45317</v>
      </c>
      <c r="D32" s="19"/>
      <c r="E32" s="8"/>
      <c r="F32" s="8"/>
      <c r="G32" s="8"/>
      <c r="H32" s="8"/>
      <c r="I32" s="8"/>
      <c r="J32" s="20">
        <f t="shared" si="1"/>
        <v>0</v>
      </c>
      <c r="K32" s="99"/>
      <c r="M32" s="107"/>
      <c r="N32" s="108"/>
    </row>
    <row r="33" spans="2:15" ht="20.100000000000001" customHeight="1">
      <c r="B33" s="21" t="s">
        <v>11</v>
      </c>
      <c r="C33" s="22">
        <v>45318</v>
      </c>
      <c r="D33" s="19"/>
      <c r="E33" s="8"/>
      <c r="F33" s="8"/>
      <c r="G33" s="8"/>
      <c r="H33" s="8"/>
      <c r="I33" s="8"/>
      <c r="J33" s="20">
        <f t="shared" si="1"/>
        <v>0</v>
      </c>
      <c r="K33" s="99"/>
    </row>
    <row r="34" spans="2:15" ht="20.100000000000001" customHeight="1" thickBot="1">
      <c r="B34" s="29" t="s">
        <v>12</v>
      </c>
      <c r="C34" s="24">
        <v>45319</v>
      </c>
      <c r="D34" s="25"/>
      <c r="E34" s="26"/>
      <c r="F34" s="26"/>
      <c r="G34" s="26"/>
      <c r="H34" s="26"/>
      <c r="I34" s="26"/>
      <c r="J34" s="27">
        <f t="shared" si="1"/>
        <v>0</v>
      </c>
      <c r="K34" s="100"/>
    </row>
    <row r="35" spans="2:15" ht="20.100000000000001" customHeight="1">
      <c r="B35" s="11" t="s">
        <v>7</v>
      </c>
      <c r="C35" s="12">
        <v>45320</v>
      </c>
      <c r="D35" s="28"/>
      <c r="E35" s="15"/>
      <c r="F35" s="15"/>
      <c r="G35" s="15"/>
      <c r="H35" s="15"/>
      <c r="I35" s="15"/>
      <c r="J35" s="16">
        <f t="shared" si="1"/>
        <v>0</v>
      </c>
      <c r="K35" s="98">
        <f t="shared" ref="K35" si="5">SUM(J35:J41)</f>
        <v>0</v>
      </c>
      <c r="M35" s="97" t="s">
        <v>15</v>
      </c>
      <c r="N35" s="97"/>
    </row>
    <row r="36" spans="2:15" ht="20.100000000000001" customHeight="1">
      <c r="B36" s="17" t="s">
        <v>8</v>
      </c>
      <c r="C36" s="18">
        <v>45321</v>
      </c>
      <c r="D36" s="19"/>
      <c r="E36" s="8"/>
      <c r="F36" s="8"/>
      <c r="G36" s="8"/>
      <c r="H36" s="8"/>
      <c r="I36" s="8"/>
      <c r="J36" s="20">
        <f t="shared" si="1"/>
        <v>0</v>
      </c>
      <c r="K36" s="99"/>
      <c r="M36" s="103"/>
      <c r="N36" s="104"/>
    </row>
    <row r="37" spans="2:15" ht="20.100000000000001" customHeight="1">
      <c r="B37" s="17" t="s">
        <v>8</v>
      </c>
      <c r="C37" s="18">
        <v>45322</v>
      </c>
      <c r="D37" s="19"/>
      <c r="E37" s="8"/>
      <c r="F37" s="8"/>
      <c r="G37" s="8"/>
      <c r="H37" s="8"/>
      <c r="I37" s="8"/>
      <c r="J37" s="20">
        <f t="shared" si="1"/>
        <v>0</v>
      </c>
      <c r="K37" s="99"/>
      <c r="M37" s="105"/>
      <c r="N37" s="106"/>
    </row>
    <row r="38" spans="2:15" ht="20.100000000000001" customHeight="1">
      <c r="B38" s="17" t="s">
        <v>9</v>
      </c>
      <c r="C38" s="18">
        <v>45323</v>
      </c>
      <c r="D38" s="19"/>
      <c r="E38" s="8"/>
      <c r="F38" s="8"/>
      <c r="G38" s="8"/>
      <c r="H38" s="8"/>
      <c r="I38" s="8"/>
      <c r="J38" s="20">
        <f t="shared" si="1"/>
        <v>0</v>
      </c>
      <c r="K38" s="99"/>
      <c r="M38" s="105"/>
      <c r="N38" s="106"/>
    </row>
    <row r="39" spans="2:15" ht="20.100000000000001" customHeight="1">
      <c r="B39" s="17" t="s">
        <v>10</v>
      </c>
      <c r="C39" s="18">
        <v>45324</v>
      </c>
      <c r="D39" s="19"/>
      <c r="E39" s="8"/>
      <c r="F39" s="8"/>
      <c r="G39" s="8"/>
      <c r="H39" s="8"/>
      <c r="I39" s="8"/>
      <c r="J39" s="20">
        <f t="shared" si="1"/>
        <v>0</v>
      </c>
      <c r="K39" s="99"/>
      <c r="M39" s="107"/>
      <c r="N39" s="108"/>
    </row>
    <row r="40" spans="2:15" ht="20.100000000000001" customHeight="1">
      <c r="B40" s="21" t="s">
        <v>11</v>
      </c>
      <c r="C40" s="22">
        <v>45325</v>
      </c>
      <c r="D40" s="19"/>
      <c r="E40" s="8"/>
      <c r="F40" s="8"/>
      <c r="G40" s="8"/>
      <c r="H40" s="8"/>
      <c r="I40" s="8"/>
      <c r="J40" s="20">
        <f t="shared" si="1"/>
        <v>0</v>
      </c>
      <c r="K40" s="99"/>
    </row>
    <row r="41" spans="2:15" ht="20.100000000000001" customHeight="1" thickBot="1">
      <c r="B41" s="29" t="s">
        <v>12</v>
      </c>
      <c r="C41" s="24">
        <v>45326</v>
      </c>
      <c r="D41" s="25"/>
      <c r="E41" s="26"/>
      <c r="F41" s="26"/>
      <c r="G41" s="26"/>
      <c r="H41" s="26"/>
      <c r="I41" s="26"/>
      <c r="J41" s="27">
        <f t="shared" si="1"/>
        <v>0</v>
      </c>
      <c r="K41" s="100"/>
    </row>
    <row r="43" spans="2:15" s="5" customFormat="1" ht="19.5">
      <c r="B43" s="30"/>
      <c r="C43" s="31" t="s">
        <v>25</v>
      </c>
      <c r="D43" s="32"/>
      <c r="E43" s="32"/>
      <c r="F43" s="30"/>
      <c r="G43" s="30"/>
      <c r="H43" s="31"/>
      <c r="I43" s="33"/>
      <c r="J43" s="123" t="s">
        <v>32</v>
      </c>
      <c r="K43" s="123"/>
      <c r="L43" s="30"/>
      <c r="M43" s="30"/>
      <c r="N43" s="30"/>
      <c r="O43" s="34"/>
    </row>
    <row r="44" spans="2:15" s="5" customFormat="1" ht="19.5">
      <c r="B44" s="32"/>
      <c r="C44" s="30"/>
      <c r="D44" s="30"/>
      <c r="E44" s="30"/>
      <c r="F44" s="30"/>
      <c r="G44" s="30"/>
      <c r="H44" s="30"/>
      <c r="I44" s="35"/>
      <c r="J44" s="123" t="s">
        <v>31</v>
      </c>
      <c r="K44" s="123"/>
      <c r="L44" s="30"/>
      <c r="M44" s="30"/>
      <c r="N44" s="30"/>
      <c r="O44" s="34"/>
    </row>
    <row r="45" spans="2:15" s="5" customFormat="1" ht="19.5">
      <c r="B45" s="30"/>
      <c r="C45" s="125"/>
      <c r="D45" s="126"/>
      <c r="E45" s="126"/>
      <c r="F45" s="127"/>
      <c r="G45" s="30"/>
      <c r="H45" s="32"/>
      <c r="I45" s="36"/>
      <c r="J45" s="123" t="s">
        <v>26</v>
      </c>
      <c r="K45" s="123"/>
      <c r="L45" s="30"/>
      <c r="M45" s="30"/>
      <c r="N45" s="30"/>
      <c r="O45" s="34"/>
    </row>
    <row r="46" spans="2:15" s="5" customFormat="1" ht="19.5">
      <c r="B46" s="30"/>
      <c r="C46" s="128"/>
      <c r="D46" s="129"/>
      <c r="E46" s="129"/>
      <c r="F46" s="130"/>
      <c r="G46" s="30"/>
      <c r="H46" s="32"/>
      <c r="I46" s="37"/>
      <c r="J46" s="123" t="s">
        <v>29</v>
      </c>
      <c r="K46" s="123"/>
      <c r="L46" s="30"/>
      <c r="M46" s="30"/>
      <c r="N46" s="30"/>
      <c r="O46" s="34"/>
    </row>
    <row r="47" spans="2:15" s="5" customFormat="1" ht="19.5">
      <c r="B47" s="30"/>
      <c r="C47" s="128"/>
      <c r="D47" s="129"/>
      <c r="E47" s="129"/>
      <c r="F47" s="130"/>
      <c r="G47" s="30"/>
      <c r="H47" s="32"/>
      <c r="I47" s="38"/>
      <c r="J47" s="123" t="s">
        <v>33</v>
      </c>
      <c r="K47" s="123"/>
      <c r="L47" s="30"/>
      <c r="M47" s="30"/>
      <c r="N47" s="30"/>
      <c r="O47" s="34"/>
    </row>
    <row r="48" spans="2:15" s="5" customFormat="1" ht="19.5">
      <c r="B48" s="30"/>
      <c r="C48" s="128"/>
      <c r="D48" s="129"/>
      <c r="E48" s="129"/>
      <c r="F48" s="130"/>
      <c r="G48" s="30"/>
      <c r="H48" s="32"/>
      <c r="I48" s="39"/>
      <c r="J48" s="134" t="s">
        <v>28</v>
      </c>
      <c r="K48" s="134"/>
      <c r="L48" s="30"/>
      <c r="M48" s="30"/>
      <c r="N48" s="30"/>
      <c r="O48" s="34"/>
    </row>
    <row r="49" spans="2:15" s="5" customFormat="1" ht="19.5">
      <c r="B49" s="30"/>
      <c r="C49" s="131"/>
      <c r="D49" s="132"/>
      <c r="E49" s="132"/>
      <c r="F49" s="133"/>
      <c r="G49" s="30"/>
      <c r="H49" s="32"/>
      <c r="I49" s="40"/>
      <c r="J49" s="124" t="s">
        <v>27</v>
      </c>
      <c r="K49" s="124"/>
      <c r="L49" s="30"/>
      <c r="M49" s="30"/>
      <c r="N49" s="30"/>
      <c r="O49" s="34"/>
    </row>
    <row r="50" spans="2:15" s="5" customFormat="1" ht="19.5">
      <c r="B50" s="30"/>
      <c r="C50" s="30"/>
      <c r="D50" s="30"/>
      <c r="E50" s="30"/>
      <c r="F50" s="30"/>
      <c r="G50" s="30"/>
      <c r="H50" s="30"/>
      <c r="I50" s="41"/>
      <c r="J50" s="123" t="s">
        <v>30</v>
      </c>
      <c r="K50" s="123"/>
      <c r="L50" s="30"/>
      <c r="M50" s="30"/>
      <c r="N50" s="30"/>
      <c r="O50" s="34"/>
    </row>
  </sheetData>
  <mergeCells count="32">
    <mergeCell ref="J49:K49"/>
    <mergeCell ref="C45:F49"/>
    <mergeCell ref="J50:K50"/>
    <mergeCell ref="J48:K48"/>
    <mergeCell ref="J47:K47"/>
    <mergeCell ref="J46:K46"/>
    <mergeCell ref="J45:K45"/>
    <mergeCell ref="M28:N28"/>
    <mergeCell ref="M29:N32"/>
    <mergeCell ref="M35:N35"/>
    <mergeCell ref="M36:N39"/>
    <mergeCell ref="J44:K44"/>
    <mergeCell ref="J43:K43"/>
    <mergeCell ref="K28:K34"/>
    <mergeCell ref="K35:K41"/>
    <mergeCell ref="B2:K3"/>
    <mergeCell ref="M8:N11"/>
    <mergeCell ref="M7:N7"/>
    <mergeCell ref="M14:N14"/>
    <mergeCell ref="M15:N18"/>
    <mergeCell ref="B5:C6"/>
    <mergeCell ref="D5:D6"/>
    <mergeCell ref="I5:I6"/>
    <mergeCell ref="J5:J6"/>
    <mergeCell ref="E5:F5"/>
    <mergeCell ref="G5:H5"/>
    <mergeCell ref="M21:N21"/>
    <mergeCell ref="K7:K13"/>
    <mergeCell ref="K5:K6"/>
    <mergeCell ref="K14:K20"/>
    <mergeCell ref="K21:K27"/>
    <mergeCell ref="M22:N25"/>
  </mergeCells>
  <pageMargins left="0.7" right="0.7" top="0.75" bottom="0.75" header="0.3" footer="0.3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B1:O43"/>
  <sheetViews>
    <sheetView showGridLines="0" workbookViewId="0">
      <selection activeCell="Q33" sqref="Q33"/>
    </sheetView>
  </sheetViews>
  <sheetFormatPr baseColWidth="10" defaultRowHeight="16.5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/>
    <row r="2" spans="2:14" ht="24.95" customHeight="1">
      <c r="B2" s="109" t="s">
        <v>34</v>
      </c>
      <c r="C2" s="110"/>
      <c r="D2" s="110"/>
      <c r="E2" s="110"/>
      <c r="F2" s="110"/>
      <c r="G2" s="110"/>
      <c r="H2" s="110"/>
      <c r="I2" s="110"/>
      <c r="J2" s="110"/>
      <c r="K2" s="111"/>
      <c r="M2" s="8" t="s">
        <v>19</v>
      </c>
      <c r="N2" s="9">
        <f>Récap!K2</f>
        <v>0</v>
      </c>
    </row>
    <row r="3" spans="2:14" ht="24.95" customHeight="1" thickBot="1">
      <c r="B3" s="112"/>
      <c r="C3" s="113"/>
      <c r="D3" s="113"/>
      <c r="E3" s="113"/>
      <c r="F3" s="113"/>
      <c r="G3" s="113"/>
      <c r="H3" s="113"/>
      <c r="I3" s="113"/>
      <c r="J3" s="113"/>
      <c r="K3" s="114"/>
      <c r="M3" s="8" t="s">
        <v>20</v>
      </c>
      <c r="N3" s="9">
        <f>Récap!K3</f>
        <v>0</v>
      </c>
    </row>
    <row r="4" spans="2:14" ht="17.25" thickBot="1">
      <c r="M4" s="8" t="s">
        <v>21</v>
      </c>
      <c r="N4" s="9">
        <f>Récap!K4</f>
        <v>1.625</v>
      </c>
    </row>
    <row r="5" spans="2:14" ht="24.95" customHeight="1">
      <c r="B5" s="115" t="s">
        <v>0</v>
      </c>
      <c r="C5" s="116"/>
      <c r="D5" s="119" t="s">
        <v>4</v>
      </c>
      <c r="E5" s="119" t="s">
        <v>6</v>
      </c>
      <c r="F5" s="119"/>
      <c r="G5" s="119" t="s">
        <v>3</v>
      </c>
      <c r="H5" s="119"/>
      <c r="I5" s="119" t="s">
        <v>2</v>
      </c>
      <c r="J5" s="119" t="s">
        <v>13</v>
      </c>
      <c r="K5" s="101" t="s">
        <v>14</v>
      </c>
    </row>
    <row r="6" spans="2:14" ht="24.95" customHeight="1" thickBot="1">
      <c r="B6" s="117"/>
      <c r="C6" s="118"/>
      <c r="D6" s="120"/>
      <c r="E6" s="6" t="s">
        <v>1</v>
      </c>
      <c r="F6" s="6" t="s">
        <v>5</v>
      </c>
      <c r="G6" s="6" t="s">
        <v>2</v>
      </c>
      <c r="H6" s="6" t="s">
        <v>4</v>
      </c>
      <c r="I6" s="120"/>
      <c r="J6" s="120"/>
      <c r="K6" s="102"/>
      <c r="M6" s="10"/>
      <c r="N6" s="10"/>
    </row>
    <row r="7" spans="2:14" ht="20.100000000000001" customHeight="1" thickBot="1">
      <c r="B7" s="11" t="s">
        <v>7</v>
      </c>
      <c r="C7" s="12">
        <v>45327</v>
      </c>
      <c r="D7" s="1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5">
        <f>SUM(J7:J13)</f>
        <v>0.31249999999999994</v>
      </c>
      <c r="M7" s="97" t="s">
        <v>15</v>
      </c>
      <c r="N7" s="97"/>
    </row>
    <row r="8" spans="2:14" ht="20.100000000000001" customHeight="1" thickBot="1">
      <c r="B8" s="17" t="s">
        <v>8</v>
      </c>
      <c r="C8" s="12">
        <v>45328</v>
      </c>
      <c r="D8" s="19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6"/>
      <c r="M8" s="103"/>
      <c r="N8" s="104"/>
    </row>
    <row r="9" spans="2:14" ht="20.100000000000001" customHeight="1" thickBot="1">
      <c r="B9" s="17" t="s">
        <v>8</v>
      </c>
      <c r="C9" s="12">
        <v>45329</v>
      </c>
      <c r="D9" s="19"/>
      <c r="E9" s="8"/>
      <c r="F9" s="8"/>
      <c r="G9" s="8"/>
      <c r="H9" s="8"/>
      <c r="I9" s="8"/>
      <c r="J9" s="20">
        <f t="shared" si="0"/>
        <v>0</v>
      </c>
      <c r="K9" s="136"/>
      <c r="M9" s="105"/>
      <c r="N9" s="106"/>
    </row>
    <row r="10" spans="2:14" ht="20.100000000000001" customHeight="1" thickBot="1">
      <c r="B10" s="17" t="s">
        <v>9</v>
      </c>
      <c r="C10" s="12">
        <v>45330</v>
      </c>
      <c r="D10" s="19"/>
      <c r="E10" s="8"/>
      <c r="F10" s="8"/>
      <c r="G10" s="8"/>
      <c r="H10" s="8"/>
      <c r="I10" s="8"/>
      <c r="J10" s="20">
        <f t="shared" si="0"/>
        <v>0</v>
      </c>
      <c r="K10" s="136"/>
      <c r="M10" s="105"/>
      <c r="N10" s="106"/>
    </row>
    <row r="11" spans="2:14" ht="20.100000000000001" customHeight="1" thickBot="1">
      <c r="B11" s="17" t="s">
        <v>10</v>
      </c>
      <c r="C11" s="12">
        <v>45331</v>
      </c>
      <c r="D11" s="19"/>
      <c r="E11" s="8"/>
      <c r="F11" s="8"/>
      <c r="G11" s="8"/>
      <c r="H11" s="8"/>
      <c r="I11" s="8"/>
      <c r="J11" s="20">
        <f t="shared" si="0"/>
        <v>0</v>
      </c>
      <c r="K11" s="136"/>
      <c r="M11" s="107"/>
      <c r="N11" s="108"/>
    </row>
    <row r="12" spans="2:14" ht="20.100000000000001" customHeight="1" thickBot="1">
      <c r="B12" s="21" t="s">
        <v>11</v>
      </c>
      <c r="C12" s="12">
        <v>45332</v>
      </c>
      <c r="D12" s="19"/>
      <c r="E12" s="8"/>
      <c r="F12" s="8"/>
      <c r="G12" s="8"/>
      <c r="H12" s="8"/>
      <c r="I12" s="8"/>
      <c r="J12" s="20">
        <f t="shared" si="0"/>
        <v>0</v>
      </c>
      <c r="K12" s="136"/>
    </row>
    <row r="13" spans="2:14" ht="20.100000000000001" customHeight="1" thickBot="1">
      <c r="B13" s="23" t="s">
        <v>12</v>
      </c>
      <c r="C13" s="12">
        <v>45333</v>
      </c>
      <c r="D13" s="25"/>
      <c r="E13" s="26"/>
      <c r="F13" s="26"/>
      <c r="G13" s="26"/>
      <c r="H13" s="26"/>
      <c r="I13" s="26"/>
      <c r="J13" s="27">
        <f t="shared" si="0"/>
        <v>0</v>
      </c>
      <c r="K13" s="137"/>
    </row>
    <row r="14" spans="2:14" ht="20.100000000000001" customHeight="1" thickBot="1">
      <c r="B14" s="11" t="s">
        <v>7</v>
      </c>
      <c r="C14" s="12">
        <v>45334</v>
      </c>
      <c r="D14" s="28"/>
      <c r="E14" s="15"/>
      <c r="F14" s="15"/>
      <c r="G14" s="15"/>
      <c r="H14" s="15"/>
      <c r="I14" s="15"/>
      <c r="J14" s="16">
        <f t="shared" si="0"/>
        <v>0</v>
      </c>
      <c r="K14" s="135">
        <f t="shared" ref="K14" si="1">SUM(J14:J20)</f>
        <v>0</v>
      </c>
      <c r="M14" s="97" t="s">
        <v>15</v>
      </c>
      <c r="N14" s="97"/>
    </row>
    <row r="15" spans="2:14" ht="20.100000000000001" customHeight="1" thickBot="1">
      <c r="B15" s="17" t="s">
        <v>8</v>
      </c>
      <c r="C15" s="12">
        <v>45335</v>
      </c>
      <c r="D15" s="19"/>
      <c r="E15" s="8"/>
      <c r="F15" s="8"/>
      <c r="G15" s="8"/>
      <c r="H15" s="8"/>
      <c r="I15" s="8"/>
      <c r="J15" s="20">
        <f t="shared" si="0"/>
        <v>0</v>
      </c>
      <c r="K15" s="136"/>
      <c r="M15" s="103"/>
      <c r="N15" s="104"/>
    </row>
    <row r="16" spans="2:14" ht="20.100000000000001" customHeight="1" thickBot="1">
      <c r="B16" s="17" t="s">
        <v>8</v>
      </c>
      <c r="C16" s="12">
        <v>45336</v>
      </c>
      <c r="D16" s="19"/>
      <c r="E16" s="8"/>
      <c r="F16" s="8"/>
      <c r="G16" s="8"/>
      <c r="H16" s="8"/>
      <c r="I16" s="8"/>
      <c r="J16" s="20">
        <f t="shared" si="0"/>
        <v>0</v>
      </c>
      <c r="K16" s="136"/>
      <c r="M16" s="105"/>
      <c r="N16" s="106"/>
    </row>
    <row r="17" spans="2:14" ht="20.100000000000001" customHeight="1" thickBot="1">
      <c r="B17" s="17" t="s">
        <v>9</v>
      </c>
      <c r="C17" s="12">
        <v>45337</v>
      </c>
      <c r="D17" s="19"/>
      <c r="E17" s="8"/>
      <c r="F17" s="8"/>
      <c r="G17" s="8"/>
      <c r="H17" s="8"/>
      <c r="I17" s="8"/>
      <c r="J17" s="20">
        <f t="shared" si="0"/>
        <v>0</v>
      </c>
      <c r="K17" s="136"/>
      <c r="M17" s="105"/>
      <c r="N17" s="106"/>
    </row>
    <row r="18" spans="2:14" ht="20.100000000000001" customHeight="1" thickBot="1">
      <c r="B18" s="17" t="s">
        <v>10</v>
      </c>
      <c r="C18" s="12">
        <v>45338</v>
      </c>
      <c r="D18" s="19"/>
      <c r="E18" s="8"/>
      <c r="F18" s="8"/>
      <c r="G18" s="8"/>
      <c r="H18" s="8"/>
      <c r="I18" s="8"/>
      <c r="J18" s="20">
        <f t="shared" si="0"/>
        <v>0</v>
      </c>
      <c r="K18" s="136"/>
      <c r="M18" s="107"/>
      <c r="N18" s="108"/>
    </row>
    <row r="19" spans="2:14" ht="20.100000000000001" customHeight="1" thickBot="1">
      <c r="B19" s="21" t="s">
        <v>11</v>
      </c>
      <c r="C19" s="12">
        <v>45339</v>
      </c>
      <c r="D19" s="19"/>
      <c r="E19" s="8"/>
      <c r="F19" s="8"/>
      <c r="G19" s="8"/>
      <c r="H19" s="8"/>
      <c r="I19" s="8"/>
      <c r="J19" s="20">
        <f t="shared" si="0"/>
        <v>0</v>
      </c>
      <c r="K19" s="136"/>
    </row>
    <row r="20" spans="2:14" ht="20.100000000000001" customHeight="1" thickBot="1">
      <c r="B20" s="29" t="s">
        <v>12</v>
      </c>
      <c r="C20" s="12">
        <v>45340</v>
      </c>
      <c r="D20" s="25"/>
      <c r="E20" s="26"/>
      <c r="F20" s="26"/>
      <c r="G20" s="26"/>
      <c r="H20" s="26"/>
      <c r="I20" s="26"/>
      <c r="J20" s="27">
        <f t="shared" si="0"/>
        <v>0</v>
      </c>
      <c r="K20" s="137"/>
    </row>
    <row r="21" spans="2:14" ht="20.100000000000001" customHeight="1" thickBot="1">
      <c r="B21" s="11" t="s">
        <v>7</v>
      </c>
      <c r="C21" s="12">
        <v>45341</v>
      </c>
      <c r="D21" s="28"/>
      <c r="E21" s="15"/>
      <c r="F21" s="15"/>
      <c r="G21" s="15"/>
      <c r="H21" s="15"/>
      <c r="I21" s="15"/>
      <c r="J21" s="16">
        <f t="shared" si="0"/>
        <v>0</v>
      </c>
      <c r="K21" s="135">
        <f t="shared" ref="K21" si="2">SUM(J21:J27)</f>
        <v>0</v>
      </c>
      <c r="M21" s="97" t="s">
        <v>15</v>
      </c>
      <c r="N21" s="97"/>
    </row>
    <row r="22" spans="2:14" ht="20.100000000000001" customHeight="1" thickBot="1">
      <c r="B22" s="17" t="s">
        <v>8</v>
      </c>
      <c r="C22" s="12">
        <v>45342</v>
      </c>
      <c r="D22" s="19"/>
      <c r="E22" s="8"/>
      <c r="F22" s="8"/>
      <c r="G22" s="8"/>
      <c r="H22" s="8"/>
      <c r="I22" s="8"/>
      <c r="J22" s="20">
        <f t="shared" si="0"/>
        <v>0</v>
      </c>
      <c r="K22" s="136"/>
      <c r="M22" s="103"/>
      <c r="N22" s="104"/>
    </row>
    <row r="23" spans="2:14" ht="20.100000000000001" customHeight="1" thickBot="1">
      <c r="B23" s="17" t="s">
        <v>8</v>
      </c>
      <c r="C23" s="12">
        <v>45343</v>
      </c>
      <c r="D23" s="19"/>
      <c r="E23" s="8"/>
      <c r="F23" s="8"/>
      <c r="G23" s="8"/>
      <c r="H23" s="8"/>
      <c r="I23" s="8"/>
      <c r="J23" s="20">
        <f t="shared" si="0"/>
        <v>0</v>
      </c>
      <c r="K23" s="136"/>
      <c r="M23" s="105"/>
      <c r="N23" s="106"/>
    </row>
    <row r="24" spans="2:14" ht="20.100000000000001" customHeight="1" thickBot="1">
      <c r="B24" s="17" t="s">
        <v>9</v>
      </c>
      <c r="C24" s="12">
        <v>45344</v>
      </c>
      <c r="D24" s="19"/>
      <c r="E24" s="8"/>
      <c r="F24" s="8"/>
      <c r="G24" s="8"/>
      <c r="H24" s="8"/>
      <c r="I24" s="8"/>
      <c r="J24" s="20">
        <f t="shared" si="0"/>
        <v>0</v>
      </c>
      <c r="K24" s="136"/>
      <c r="M24" s="105"/>
      <c r="N24" s="106"/>
    </row>
    <row r="25" spans="2:14" ht="20.100000000000001" customHeight="1" thickBot="1">
      <c r="B25" s="17" t="s">
        <v>10</v>
      </c>
      <c r="C25" s="12">
        <v>45345</v>
      </c>
      <c r="D25" s="19"/>
      <c r="E25" s="8"/>
      <c r="F25" s="8"/>
      <c r="G25" s="8"/>
      <c r="H25" s="8"/>
      <c r="I25" s="8"/>
      <c r="J25" s="20">
        <f t="shared" si="0"/>
        <v>0</v>
      </c>
      <c r="K25" s="136"/>
      <c r="M25" s="107"/>
      <c r="N25" s="108"/>
    </row>
    <row r="26" spans="2:14" ht="20.100000000000001" customHeight="1" thickBot="1">
      <c r="B26" s="21" t="s">
        <v>11</v>
      </c>
      <c r="C26" s="12">
        <v>45346</v>
      </c>
      <c r="D26" s="19"/>
      <c r="E26" s="8"/>
      <c r="F26" s="8"/>
      <c r="G26" s="8"/>
      <c r="H26" s="8"/>
      <c r="I26" s="8"/>
      <c r="J26" s="20">
        <f t="shared" si="0"/>
        <v>0</v>
      </c>
      <c r="K26" s="136"/>
    </row>
    <row r="27" spans="2:14" ht="20.100000000000001" customHeight="1" thickBot="1">
      <c r="B27" s="29" t="s">
        <v>12</v>
      </c>
      <c r="C27" s="12">
        <v>45347</v>
      </c>
      <c r="D27" s="25"/>
      <c r="E27" s="26"/>
      <c r="F27" s="26"/>
      <c r="G27" s="26"/>
      <c r="H27" s="26"/>
      <c r="I27" s="26"/>
      <c r="J27" s="27">
        <f t="shared" si="0"/>
        <v>0</v>
      </c>
      <c r="K27" s="137"/>
    </row>
    <row r="28" spans="2:14" ht="20.100000000000001" customHeight="1" thickBot="1">
      <c r="B28" s="11" t="s">
        <v>7</v>
      </c>
      <c r="C28" s="12">
        <v>45348</v>
      </c>
      <c r="D28" s="28"/>
      <c r="E28" s="15"/>
      <c r="F28" s="15"/>
      <c r="G28" s="15"/>
      <c r="H28" s="15"/>
      <c r="I28" s="15"/>
      <c r="J28" s="16">
        <f t="shared" si="0"/>
        <v>0</v>
      </c>
      <c r="K28" s="135">
        <f t="shared" ref="K28" si="3">SUM(J28:J34)</f>
        <v>0</v>
      </c>
      <c r="M28" s="97" t="s">
        <v>15</v>
      </c>
      <c r="N28" s="97"/>
    </row>
    <row r="29" spans="2:14" ht="20.100000000000001" customHeight="1" thickBot="1">
      <c r="B29" s="17" t="s">
        <v>8</v>
      </c>
      <c r="C29" s="12">
        <v>45349</v>
      </c>
      <c r="D29" s="19"/>
      <c r="E29" s="8"/>
      <c r="F29" s="8"/>
      <c r="G29" s="8"/>
      <c r="H29" s="8"/>
      <c r="I29" s="8"/>
      <c r="J29" s="20">
        <f t="shared" si="0"/>
        <v>0</v>
      </c>
      <c r="K29" s="136"/>
      <c r="M29" s="103"/>
      <c r="N29" s="104"/>
    </row>
    <row r="30" spans="2:14" ht="20.100000000000001" customHeight="1" thickBot="1">
      <c r="B30" s="17" t="s">
        <v>8</v>
      </c>
      <c r="C30" s="12">
        <v>45350</v>
      </c>
      <c r="D30" s="19"/>
      <c r="E30" s="8"/>
      <c r="F30" s="8"/>
      <c r="G30" s="8"/>
      <c r="H30" s="8"/>
      <c r="I30" s="8"/>
      <c r="J30" s="20">
        <f t="shared" si="0"/>
        <v>0</v>
      </c>
      <c r="K30" s="136"/>
      <c r="M30" s="105"/>
      <c r="N30" s="106"/>
    </row>
    <row r="31" spans="2:14" ht="20.100000000000001" customHeight="1" thickBot="1">
      <c r="B31" s="17" t="s">
        <v>9</v>
      </c>
      <c r="C31" s="12">
        <v>45351</v>
      </c>
      <c r="D31" s="19"/>
      <c r="E31" s="8"/>
      <c r="F31" s="8"/>
      <c r="G31" s="8"/>
      <c r="H31" s="8"/>
      <c r="I31" s="8"/>
      <c r="J31" s="20">
        <f t="shared" si="0"/>
        <v>0</v>
      </c>
      <c r="K31" s="136"/>
      <c r="M31" s="105"/>
      <c r="N31" s="106"/>
    </row>
    <row r="32" spans="2:14" ht="20.100000000000001" customHeight="1" thickBot="1">
      <c r="B32" s="17" t="s">
        <v>10</v>
      </c>
      <c r="C32" s="12">
        <v>45352</v>
      </c>
      <c r="D32" s="19"/>
      <c r="E32" s="8"/>
      <c r="F32" s="8"/>
      <c r="G32" s="8"/>
      <c r="H32" s="8"/>
      <c r="I32" s="8"/>
      <c r="J32" s="20">
        <f t="shared" si="0"/>
        <v>0</v>
      </c>
      <c r="K32" s="136"/>
      <c r="M32" s="107"/>
      <c r="N32" s="108"/>
    </row>
    <row r="33" spans="2:15" ht="20.100000000000001" customHeight="1" thickBot="1">
      <c r="B33" s="21" t="s">
        <v>11</v>
      </c>
      <c r="C33" s="12">
        <v>45353</v>
      </c>
      <c r="D33" s="19"/>
      <c r="E33" s="8"/>
      <c r="F33" s="8"/>
      <c r="G33" s="8"/>
      <c r="H33" s="8"/>
      <c r="I33" s="8"/>
      <c r="J33" s="20">
        <f t="shared" si="0"/>
        <v>0</v>
      </c>
      <c r="K33" s="136"/>
    </row>
    <row r="34" spans="2:15" ht="20.100000000000001" customHeight="1" thickBot="1">
      <c r="B34" s="29" t="s">
        <v>12</v>
      </c>
      <c r="C34" s="42">
        <v>45354</v>
      </c>
      <c r="D34" s="25"/>
      <c r="E34" s="26"/>
      <c r="F34" s="26"/>
      <c r="G34" s="26"/>
      <c r="H34" s="26"/>
      <c r="I34" s="26"/>
      <c r="J34" s="27">
        <f t="shared" si="0"/>
        <v>0</v>
      </c>
      <c r="K34" s="137"/>
    </row>
    <row r="36" spans="2:15" s="5" customFormat="1" ht="19.5">
      <c r="B36" s="30"/>
      <c r="C36" s="31" t="s">
        <v>25</v>
      </c>
      <c r="D36" s="32"/>
      <c r="E36" s="32"/>
      <c r="F36" s="30"/>
      <c r="G36" s="30"/>
      <c r="H36" s="31"/>
      <c r="I36" s="33"/>
      <c r="J36" s="123" t="s">
        <v>32</v>
      </c>
      <c r="K36" s="123"/>
      <c r="L36" s="30"/>
      <c r="M36" s="30"/>
      <c r="N36" s="30"/>
      <c r="O36" s="34"/>
    </row>
    <row r="37" spans="2:15" s="5" customFormat="1" ht="19.5">
      <c r="B37" s="32"/>
      <c r="C37" s="30"/>
      <c r="D37" s="30"/>
      <c r="E37" s="30"/>
      <c r="F37" s="30"/>
      <c r="G37" s="30"/>
      <c r="H37" s="30"/>
      <c r="I37" s="35"/>
      <c r="J37" s="123" t="s">
        <v>31</v>
      </c>
      <c r="K37" s="123"/>
      <c r="L37" s="30"/>
      <c r="M37" s="30"/>
      <c r="N37" s="30"/>
      <c r="O37" s="34"/>
    </row>
    <row r="38" spans="2:15" s="5" customFormat="1" ht="19.5">
      <c r="B38" s="30"/>
      <c r="C38" s="125"/>
      <c r="D38" s="126"/>
      <c r="E38" s="126"/>
      <c r="F38" s="127"/>
      <c r="G38" s="30"/>
      <c r="H38" s="32"/>
      <c r="I38" s="36"/>
      <c r="J38" s="123" t="s">
        <v>26</v>
      </c>
      <c r="K38" s="123"/>
      <c r="L38" s="30"/>
      <c r="M38" s="30"/>
      <c r="N38" s="30"/>
      <c r="O38" s="34"/>
    </row>
    <row r="39" spans="2:15" s="5" customFormat="1" ht="19.5">
      <c r="B39" s="30"/>
      <c r="C39" s="128"/>
      <c r="D39" s="129"/>
      <c r="E39" s="129"/>
      <c r="F39" s="130"/>
      <c r="G39" s="30"/>
      <c r="H39" s="32"/>
      <c r="I39" s="37"/>
      <c r="J39" s="123" t="s">
        <v>29</v>
      </c>
      <c r="K39" s="123"/>
      <c r="L39" s="30"/>
      <c r="M39" s="30"/>
      <c r="N39" s="30"/>
      <c r="O39" s="34"/>
    </row>
    <row r="40" spans="2:15" s="5" customFormat="1" ht="19.5">
      <c r="B40" s="30"/>
      <c r="C40" s="128"/>
      <c r="D40" s="129"/>
      <c r="E40" s="129"/>
      <c r="F40" s="130"/>
      <c r="G40" s="30"/>
      <c r="H40" s="32"/>
      <c r="I40" s="38"/>
      <c r="J40" s="123" t="s">
        <v>33</v>
      </c>
      <c r="K40" s="123"/>
      <c r="L40" s="30"/>
      <c r="M40" s="30"/>
      <c r="N40" s="30"/>
      <c r="O40" s="34"/>
    </row>
    <row r="41" spans="2:15" s="5" customFormat="1" ht="19.5">
      <c r="B41" s="30"/>
      <c r="C41" s="128"/>
      <c r="D41" s="129"/>
      <c r="E41" s="129"/>
      <c r="F41" s="130"/>
      <c r="G41" s="30"/>
      <c r="H41" s="32"/>
      <c r="I41" s="39"/>
      <c r="J41" s="134" t="s">
        <v>28</v>
      </c>
      <c r="K41" s="134"/>
      <c r="L41" s="30"/>
      <c r="M41" s="30"/>
      <c r="N41" s="30"/>
      <c r="O41" s="34"/>
    </row>
    <row r="42" spans="2:15" s="5" customFormat="1" ht="19.5">
      <c r="B42" s="30"/>
      <c r="C42" s="131"/>
      <c r="D42" s="132"/>
      <c r="E42" s="132"/>
      <c r="F42" s="133"/>
      <c r="G42" s="30"/>
      <c r="H42" s="32"/>
      <c r="I42" s="40"/>
      <c r="J42" s="124" t="s">
        <v>27</v>
      </c>
      <c r="K42" s="124"/>
      <c r="L42" s="30"/>
      <c r="M42" s="30"/>
      <c r="N42" s="30"/>
      <c r="O42" s="34"/>
    </row>
    <row r="43" spans="2:15" s="5" customFormat="1" ht="19.5">
      <c r="B43" s="30"/>
      <c r="C43" s="30"/>
      <c r="D43" s="30"/>
      <c r="E43" s="30"/>
      <c r="F43" s="30"/>
      <c r="G43" s="30"/>
      <c r="H43" s="30"/>
      <c r="I43" s="41"/>
      <c r="J43" s="123" t="s">
        <v>30</v>
      </c>
      <c r="K43" s="123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B1:O43"/>
  <sheetViews>
    <sheetView showGridLines="0" workbookViewId="0">
      <selection activeCell="Q25" sqref="Q25"/>
    </sheetView>
  </sheetViews>
  <sheetFormatPr baseColWidth="10" defaultRowHeight="16.5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/>
    <row r="2" spans="2:14" ht="24.95" customHeight="1">
      <c r="B2" s="109" t="s">
        <v>35</v>
      </c>
      <c r="C2" s="110"/>
      <c r="D2" s="110"/>
      <c r="E2" s="110"/>
      <c r="F2" s="110"/>
      <c r="G2" s="110"/>
      <c r="H2" s="110"/>
      <c r="I2" s="110"/>
      <c r="J2" s="110"/>
      <c r="K2" s="111"/>
      <c r="M2" s="8" t="s">
        <v>19</v>
      </c>
      <c r="N2" s="9">
        <f>Récap!K2</f>
        <v>0</v>
      </c>
    </row>
    <row r="3" spans="2:14" ht="24.95" customHeight="1" thickBot="1">
      <c r="B3" s="112"/>
      <c r="C3" s="113"/>
      <c r="D3" s="113"/>
      <c r="E3" s="113"/>
      <c r="F3" s="113"/>
      <c r="G3" s="113"/>
      <c r="H3" s="113"/>
      <c r="I3" s="113"/>
      <c r="J3" s="113"/>
      <c r="K3" s="114"/>
      <c r="M3" s="8" t="s">
        <v>20</v>
      </c>
      <c r="N3" s="9">
        <f>Récap!K3</f>
        <v>0</v>
      </c>
    </row>
    <row r="4" spans="2:14" ht="17.25" thickBot="1">
      <c r="M4" s="8" t="s">
        <v>21</v>
      </c>
      <c r="N4" s="9">
        <f>Récap!K4</f>
        <v>1.625</v>
      </c>
    </row>
    <row r="5" spans="2:14" ht="24.95" customHeight="1">
      <c r="B5" s="115" t="s">
        <v>0</v>
      </c>
      <c r="C5" s="116"/>
      <c r="D5" s="119" t="s">
        <v>4</v>
      </c>
      <c r="E5" s="119" t="s">
        <v>6</v>
      </c>
      <c r="F5" s="119"/>
      <c r="G5" s="119" t="s">
        <v>3</v>
      </c>
      <c r="H5" s="119"/>
      <c r="I5" s="119" t="s">
        <v>2</v>
      </c>
      <c r="J5" s="119" t="s">
        <v>13</v>
      </c>
      <c r="K5" s="101" t="s">
        <v>14</v>
      </c>
    </row>
    <row r="6" spans="2:14" ht="24.95" customHeight="1" thickBot="1">
      <c r="B6" s="117"/>
      <c r="C6" s="138"/>
      <c r="D6" s="120"/>
      <c r="E6" s="6" t="s">
        <v>1</v>
      </c>
      <c r="F6" s="6" t="s">
        <v>5</v>
      </c>
      <c r="G6" s="6" t="s">
        <v>2</v>
      </c>
      <c r="H6" s="6" t="s">
        <v>4</v>
      </c>
      <c r="I6" s="120"/>
      <c r="J6" s="120"/>
      <c r="K6" s="102"/>
      <c r="M6" s="10"/>
      <c r="N6" s="10"/>
    </row>
    <row r="7" spans="2:14" ht="20.100000000000001" customHeight="1">
      <c r="B7" s="11" t="s">
        <v>7</v>
      </c>
      <c r="C7" s="12">
        <v>45355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5">
        <f>SUM(J7:J13)</f>
        <v>0.31249999999999994</v>
      </c>
      <c r="M7" s="97" t="s">
        <v>15</v>
      </c>
      <c r="N7" s="97"/>
    </row>
    <row r="8" spans="2:14" ht="20.100000000000001" customHeight="1">
      <c r="B8" s="17" t="s">
        <v>8</v>
      </c>
      <c r="C8" s="18">
        <v>45356</v>
      </c>
      <c r="D8" s="44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6"/>
      <c r="M8" s="103"/>
      <c r="N8" s="104"/>
    </row>
    <row r="9" spans="2:14" ht="20.100000000000001" customHeight="1">
      <c r="B9" s="17" t="s">
        <v>8</v>
      </c>
      <c r="C9" s="18">
        <v>45357</v>
      </c>
      <c r="D9" s="44"/>
      <c r="E9" s="8"/>
      <c r="F9" s="8"/>
      <c r="G9" s="8"/>
      <c r="H9" s="8"/>
      <c r="I9" s="8"/>
      <c r="J9" s="20">
        <f t="shared" si="0"/>
        <v>0</v>
      </c>
      <c r="K9" s="136"/>
      <c r="M9" s="105"/>
      <c r="N9" s="106"/>
    </row>
    <row r="10" spans="2:14" ht="20.100000000000001" customHeight="1">
      <c r="B10" s="17" t="s">
        <v>9</v>
      </c>
      <c r="C10" s="18">
        <v>45358</v>
      </c>
      <c r="D10" s="44"/>
      <c r="E10" s="8"/>
      <c r="F10" s="8"/>
      <c r="G10" s="8"/>
      <c r="H10" s="8"/>
      <c r="I10" s="8"/>
      <c r="J10" s="20">
        <f t="shared" si="0"/>
        <v>0</v>
      </c>
      <c r="K10" s="136"/>
      <c r="M10" s="105"/>
      <c r="N10" s="106"/>
    </row>
    <row r="11" spans="2:14" ht="20.100000000000001" customHeight="1">
      <c r="B11" s="17" t="s">
        <v>10</v>
      </c>
      <c r="C11" s="18">
        <v>45359</v>
      </c>
      <c r="D11" s="44"/>
      <c r="E11" s="8"/>
      <c r="F11" s="8"/>
      <c r="G11" s="8"/>
      <c r="H11" s="8"/>
      <c r="I11" s="8"/>
      <c r="J11" s="20">
        <f t="shared" si="0"/>
        <v>0</v>
      </c>
      <c r="K11" s="136"/>
      <c r="M11" s="107"/>
      <c r="N11" s="108"/>
    </row>
    <row r="12" spans="2:14" ht="20.100000000000001" customHeight="1">
      <c r="B12" s="21" t="s">
        <v>11</v>
      </c>
      <c r="C12" s="18">
        <v>45360</v>
      </c>
      <c r="D12" s="44"/>
      <c r="E12" s="8"/>
      <c r="F12" s="8"/>
      <c r="G12" s="8"/>
      <c r="H12" s="8"/>
      <c r="I12" s="8"/>
      <c r="J12" s="20">
        <f t="shared" si="0"/>
        <v>0</v>
      </c>
      <c r="K12" s="136"/>
    </row>
    <row r="13" spans="2:14" ht="20.100000000000001" customHeight="1" thickBot="1">
      <c r="B13" s="23" t="s">
        <v>12</v>
      </c>
      <c r="C13" s="47">
        <v>45361</v>
      </c>
      <c r="D13" s="45"/>
      <c r="E13" s="26"/>
      <c r="F13" s="26"/>
      <c r="G13" s="26"/>
      <c r="H13" s="26"/>
      <c r="I13" s="26"/>
      <c r="J13" s="27">
        <f t="shared" si="0"/>
        <v>0</v>
      </c>
      <c r="K13" s="137"/>
    </row>
    <row r="14" spans="2:14" ht="20.100000000000001" customHeight="1">
      <c r="B14" s="11" t="s">
        <v>7</v>
      </c>
      <c r="C14" s="12">
        <v>45362</v>
      </c>
      <c r="D14" s="46"/>
      <c r="E14" s="15"/>
      <c r="F14" s="15"/>
      <c r="G14" s="15"/>
      <c r="H14" s="15"/>
      <c r="I14" s="15"/>
      <c r="J14" s="16">
        <f t="shared" si="0"/>
        <v>0</v>
      </c>
      <c r="K14" s="135">
        <f t="shared" ref="K14" si="1">SUM(J14:J20)</f>
        <v>0</v>
      </c>
      <c r="M14" s="97" t="s">
        <v>15</v>
      </c>
      <c r="N14" s="97"/>
    </row>
    <row r="15" spans="2:14" ht="20.100000000000001" customHeight="1">
      <c r="B15" s="17" t="s">
        <v>8</v>
      </c>
      <c r="C15" s="18">
        <v>45363</v>
      </c>
      <c r="D15" s="44"/>
      <c r="E15" s="8"/>
      <c r="F15" s="8"/>
      <c r="G15" s="8"/>
      <c r="H15" s="8"/>
      <c r="I15" s="8"/>
      <c r="J15" s="20">
        <f t="shared" si="0"/>
        <v>0</v>
      </c>
      <c r="K15" s="136"/>
      <c r="M15" s="103"/>
      <c r="N15" s="104"/>
    </row>
    <row r="16" spans="2:14" ht="20.100000000000001" customHeight="1">
      <c r="B16" s="17" t="s">
        <v>8</v>
      </c>
      <c r="C16" s="18">
        <v>45364</v>
      </c>
      <c r="D16" s="44"/>
      <c r="E16" s="8"/>
      <c r="F16" s="8"/>
      <c r="G16" s="8"/>
      <c r="H16" s="8"/>
      <c r="I16" s="8"/>
      <c r="J16" s="20">
        <f t="shared" si="0"/>
        <v>0</v>
      </c>
      <c r="K16" s="136"/>
      <c r="M16" s="105"/>
      <c r="N16" s="106"/>
    </row>
    <row r="17" spans="2:14" ht="20.100000000000001" customHeight="1">
      <c r="B17" s="17" t="s">
        <v>9</v>
      </c>
      <c r="C17" s="18">
        <v>45365</v>
      </c>
      <c r="D17" s="44"/>
      <c r="E17" s="8"/>
      <c r="F17" s="8"/>
      <c r="G17" s="8"/>
      <c r="H17" s="8"/>
      <c r="I17" s="8"/>
      <c r="J17" s="20">
        <f t="shared" si="0"/>
        <v>0</v>
      </c>
      <c r="K17" s="136"/>
      <c r="M17" s="105"/>
      <c r="N17" s="106"/>
    </row>
    <row r="18" spans="2:14" ht="20.100000000000001" customHeight="1">
      <c r="B18" s="17" t="s">
        <v>10</v>
      </c>
      <c r="C18" s="18">
        <v>45366</v>
      </c>
      <c r="D18" s="44"/>
      <c r="E18" s="8"/>
      <c r="F18" s="8"/>
      <c r="G18" s="8"/>
      <c r="H18" s="8"/>
      <c r="I18" s="8"/>
      <c r="J18" s="20">
        <f t="shared" si="0"/>
        <v>0</v>
      </c>
      <c r="K18" s="136"/>
      <c r="M18" s="107"/>
      <c r="N18" s="108"/>
    </row>
    <row r="19" spans="2:14" ht="20.100000000000001" customHeight="1">
      <c r="B19" s="21" t="s">
        <v>11</v>
      </c>
      <c r="C19" s="18">
        <v>45367</v>
      </c>
      <c r="D19" s="44"/>
      <c r="E19" s="8"/>
      <c r="F19" s="8"/>
      <c r="G19" s="8"/>
      <c r="H19" s="8"/>
      <c r="I19" s="8"/>
      <c r="J19" s="20">
        <f t="shared" si="0"/>
        <v>0</v>
      </c>
      <c r="K19" s="136"/>
    </row>
    <row r="20" spans="2:14" ht="20.100000000000001" customHeight="1" thickBot="1">
      <c r="B20" s="29" t="s">
        <v>12</v>
      </c>
      <c r="C20" s="47">
        <v>45368</v>
      </c>
      <c r="D20" s="45"/>
      <c r="E20" s="26"/>
      <c r="F20" s="26"/>
      <c r="G20" s="26"/>
      <c r="H20" s="26"/>
      <c r="I20" s="26"/>
      <c r="J20" s="27">
        <f t="shared" si="0"/>
        <v>0</v>
      </c>
      <c r="K20" s="137"/>
    </row>
    <row r="21" spans="2:14" ht="20.100000000000001" customHeight="1">
      <c r="B21" s="11" t="s">
        <v>7</v>
      </c>
      <c r="C21" s="12">
        <v>45369</v>
      </c>
      <c r="D21" s="46"/>
      <c r="E21" s="15"/>
      <c r="F21" s="15"/>
      <c r="G21" s="15"/>
      <c r="H21" s="15"/>
      <c r="I21" s="15"/>
      <c r="J21" s="16">
        <f t="shared" si="0"/>
        <v>0</v>
      </c>
      <c r="K21" s="135">
        <f t="shared" ref="K21" si="2">SUM(J21:J27)</f>
        <v>0</v>
      </c>
      <c r="M21" s="97" t="s">
        <v>15</v>
      </c>
      <c r="N21" s="97"/>
    </row>
    <row r="22" spans="2:14" ht="20.100000000000001" customHeight="1">
      <c r="B22" s="17" t="s">
        <v>8</v>
      </c>
      <c r="C22" s="18">
        <v>45370</v>
      </c>
      <c r="D22" s="44"/>
      <c r="E22" s="8"/>
      <c r="F22" s="8"/>
      <c r="G22" s="8"/>
      <c r="H22" s="8"/>
      <c r="I22" s="8"/>
      <c r="J22" s="20">
        <f t="shared" si="0"/>
        <v>0</v>
      </c>
      <c r="K22" s="136"/>
      <c r="M22" s="103"/>
      <c r="N22" s="104"/>
    </row>
    <row r="23" spans="2:14" ht="20.100000000000001" customHeight="1">
      <c r="B23" s="17" t="s">
        <v>8</v>
      </c>
      <c r="C23" s="18">
        <v>45371</v>
      </c>
      <c r="D23" s="44"/>
      <c r="E23" s="8"/>
      <c r="F23" s="8"/>
      <c r="G23" s="8"/>
      <c r="H23" s="8"/>
      <c r="I23" s="8"/>
      <c r="J23" s="20">
        <f t="shared" si="0"/>
        <v>0</v>
      </c>
      <c r="K23" s="136"/>
      <c r="M23" s="105"/>
      <c r="N23" s="106"/>
    </row>
    <row r="24" spans="2:14" ht="20.100000000000001" customHeight="1">
      <c r="B24" s="17" t="s">
        <v>9</v>
      </c>
      <c r="C24" s="18">
        <v>45372</v>
      </c>
      <c r="D24" s="44"/>
      <c r="E24" s="8"/>
      <c r="F24" s="8"/>
      <c r="G24" s="8"/>
      <c r="H24" s="8"/>
      <c r="I24" s="8"/>
      <c r="J24" s="20">
        <f t="shared" si="0"/>
        <v>0</v>
      </c>
      <c r="K24" s="136"/>
      <c r="M24" s="105"/>
      <c r="N24" s="106"/>
    </row>
    <row r="25" spans="2:14" ht="20.100000000000001" customHeight="1">
      <c r="B25" s="17" t="s">
        <v>10</v>
      </c>
      <c r="C25" s="18">
        <v>45373</v>
      </c>
      <c r="D25" s="44"/>
      <c r="E25" s="8"/>
      <c r="F25" s="8"/>
      <c r="G25" s="8"/>
      <c r="H25" s="8"/>
      <c r="I25" s="8"/>
      <c r="J25" s="20">
        <f t="shared" si="0"/>
        <v>0</v>
      </c>
      <c r="K25" s="136"/>
      <c r="M25" s="107"/>
      <c r="N25" s="108"/>
    </row>
    <row r="26" spans="2:14" ht="20.100000000000001" customHeight="1">
      <c r="B26" s="21" t="s">
        <v>11</v>
      </c>
      <c r="C26" s="18">
        <v>45374</v>
      </c>
      <c r="D26" s="44"/>
      <c r="E26" s="8"/>
      <c r="F26" s="8"/>
      <c r="G26" s="8"/>
      <c r="H26" s="8"/>
      <c r="I26" s="8"/>
      <c r="J26" s="20">
        <f t="shared" si="0"/>
        <v>0</v>
      </c>
      <c r="K26" s="136"/>
    </row>
    <row r="27" spans="2:14" ht="20.100000000000001" customHeight="1" thickBot="1">
      <c r="B27" s="29" t="s">
        <v>12</v>
      </c>
      <c r="C27" s="47">
        <v>45375</v>
      </c>
      <c r="D27" s="45"/>
      <c r="E27" s="26"/>
      <c r="F27" s="26"/>
      <c r="G27" s="26"/>
      <c r="H27" s="26"/>
      <c r="I27" s="26"/>
      <c r="J27" s="27">
        <f t="shared" si="0"/>
        <v>0</v>
      </c>
      <c r="K27" s="137"/>
    </row>
    <row r="28" spans="2:14" ht="20.100000000000001" customHeight="1">
      <c r="B28" s="11" t="s">
        <v>7</v>
      </c>
      <c r="C28" s="12">
        <v>45376</v>
      </c>
      <c r="D28" s="46"/>
      <c r="E28" s="15"/>
      <c r="F28" s="15"/>
      <c r="G28" s="15"/>
      <c r="H28" s="15"/>
      <c r="I28" s="15"/>
      <c r="J28" s="16">
        <f t="shared" si="0"/>
        <v>0</v>
      </c>
      <c r="K28" s="135">
        <f t="shared" ref="K28" si="3">SUM(J28:J34)</f>
        <v>0</v>
      </c>
      <c r="M28" s="97" t="s">
        <v>15</v>
      </c>
      <c r="N28" s="97"/>
    </row>
    <row r="29" spans="2:14" ht="20.100000000000001" customHeight="1">
      <c r="B29" s="17" t="s">
        <v>8</v>
      </c>
      <c r="C29" s="18">
        <v>45377</v>
      </c>
      <c r="D29" s="44"/>
      <c r="E29" s="8"/>
      <c r="F29" s="8"/>
      <c r="G29" s="8"/>
      <c r="H29" s="8"/>
      <c r="I29" s="8"/>
      <c r="J29" s="20">
        <f t="shared" si="0"/>
        <v>0</v>
      </c>
      <c r="K29" s="136"/>
      <c r="M29" s="103"/>
      <c r="N29" s="104"/>
    </row>
    <row r="30" spans="2:14" ht="20.100000000000001" customHeight="1">
      <c r="B30" s="17" t="s">
        <v>8</v>
      </c>
      <c r="C30" s="18">
        <v>45378</v>
      </c>
      <c r="D30" s="44"/>
      <c r="E30" s="8"/>
      <c r="F30" s="8"/>
      <c r="G30" s="8"/>
      <c r="H30" s="8"/>
      <c r="I30" s="8"/>
      <c r="J30" s="20">
        <f t="shared" si="0"/>
        <v>0</v>
      </c>
      <c r="K30" s="136"/>
      <c r="M30" s="105"/>
      <c r="N30" s="106"/>
    </row>
    <row r="31" spans="2:14" ht="20.100000000000001" customHeight="1">
      <c r="B31" s="17" t="s">
        <v>9</v>
      </c>
      <c r="C31" s="18">
        <v>45379</v>
      </c>
      <c r="D31" s="44"/>
      <c r="E31" s="8"/>
      <c r="F31" s="8"/>
      <c r="G31" s="8"/>
      <c r="H31" s="8"/>
      <c r="I31" s="8"/>
      <c r="J31" s="20">
        <f t="shared" si="0"/>
        <v>0</v>
      </c>
      <c r="K31" s="136"/>
      <c r="M31" s="105"/>
      <c r="N31" s="106"/>
    </row>
    <row r="32" spans="2:14" ht="20.100000000000001" customHeight="1">
      <c r="B32" s="17" t="s">
        <v>10</v>
      </c>
      <c r="C32" s="18">
        <v>45380</v>
      </c>
      <c r="D32" s="44"/>
      <c r="E32" s="8"/>
      <c r="F32" s="8"/>
      <c r="G32" s="8"/>
      <c r="H32" s="8"/>
      <c r="I32" s="8"/>
      <c r="J32" s="20">
        <f t="shared" si="0"/>
        <v>0</v>
      </c>
      <c r="K32" s="136"/>
      <c r="M32" s="107"/>
      <c r="N32" s="108"/>
    </row>
    <row r="33" spans="2:15" ht="20.100000000000001" customHeight="1">
      <c r="B33" s="21" t="s">
        <v>11</v>
      </c>
      <c r="C33" s="18">
        <v>45381</v>
      </c>
      <c r="D33" s="44"/>
      <c r="E33" s="8"/>
      <c r="F33" s="8"/>
      <c r="G33" s="8"/>
      <c r="H33" s="8"/>
      <c r="I33" s="8"/>
      <c r="J33" s="20">
        <f t="shared" si="0"/>
        <v>0</v>
      </c>
      <c r="K33" s="136"/>
    </row>
    <row r="34" spans="2:15" ht="20.100000000000001" customHeight="1" thickBot="1">
      <c r="B34" s="29" t="s">
        <v>12</v>
      </c>
      <c r="C34" s="47">
        <v>45382</v>
      </c>
      <c r="D34" s="45"/>
      <c r="E34" s="26"/>
      <c r="F34" s="26"/>
      <c r="G34" s="26"/>
      <c r="H34" s="26"/>
      <c r="I34" s="26"/>
      <c r="J34" s="27">
        <f t="shared" si="0"/>
        <v>0</v>
      </c>
      <c r="K34" s="137"/>
    </row>
    <row r="36" spans="2:15" s="5" customFormat="1" ht="19.5">
      <c r="B36" s="30"/>
      <c r="C36" s="31" t="s">
        <v>25</v>
      </c>
      <c r="D36" s="32"/>
      <c r="E36" s="32"/>
      <c r="F36" s="30"/>
      <c r="G36" s="30"/>
      <c r="H36" s="31"/>
      <c r="I36" s="33"/>
      <c r="J36" s="123" t="s">
        <v>32</v>
      </c>
      <c r="K36" s="123"/>
      <c r="L36" s="30"/>
      <c r="M36" s="30"/>
      <c r="N36" s="30"/>
      <c r="O36" s="34"/>
    </row>
    <row r="37" spans="2:15" s="5" customFormat="1" ht="19.5">
      <c r="B37" s="32"/>
      <c r="C37" s="30"/>
      <c r="D37" s="30"/>
      <c r="E37" s="30"/>
      <c r="F37" s="30"/>
      <c r="G37" s="30"/>
      <c r="H37" s="30"/>
      <c r="I37" s="35"/>
      <c r="J37" s="123" t="s">
        <v>31</v>
      </c>
      <c r="K37" s="123"/>
      <c r="L37" s="30"/>
      <c r="M37" s="30"/>
      <c r="N37" s="30"/>
      <c r="O37" s="34"/>
    </row>
    <row r="38" spans="2:15" s="5" customFormat="1" ht="20.25" thickBot="1">
      <c r="B38" s="30"/>
      <c r="C38" s="125"/>
      <c r="D38" s="126"/>
      <c r="E38" s="126"/>
      <c r="F38" s="127"/>
      <c r="G38" s="30"/>
      <c r="H38" s="32"/>
      <c r="I38" s="36"/>
      <c r="J38" s="123" t="s">
        <v>26</v>
      </c>
      <c r="K38" s="123"/>
      <c r="L38" s="30"/>
      <c r="M38" s="30"/>
      <c r="N38" s="30"/>
      <c r="O38" s="34"/>
    </row>
    <row r="39" spans="2:15" s="5" customFormat="1" ht="19.5">
      <c r="B39" s="30"/>
      <c r="C39" s="128"/>
      <c r="D39" s="129"/>
      <c r="E39" s="129"/>
      <c r="F39" s="130"/>
      <c r="G39" s="30"/>
      <c r="H39" s="32"/>
      <c r="I39" s="37"/>
      <c r="J39" s="123" t="s">
        <v>29</v>
      </c>
      <c r="K39" s="123"/>
      <c r="L39" s="30"/>
      <c r="M39" s="30"/>
      <c r="N39" s="30"/>
      <c r="O39" s="34"/>
    </row>
    <row r="40" spans="2:15" s="5" customFormat="1" ht="19.5">
      <c r="B40" s="30"/>
      <c r="C40" s="128"/>
      <c r="D40" s="129"/>
      <c r="E40" s="129"/>
      <c r="F40" s="130"/>
      <c r="G40" s="30"/>
      <c r="H40" s="32"/>
      <c r="I40" s="38"/>
      <c r="J40" s="123" t="s">
        <v>33</v>
      </c>
      <c r="K40" s="123"/>
      <c r="L40" s="30"/>
      <c r="M40" s="30"/>
      <c r="N40" s="30"/>
      <c r="O40" s="34"/>
    </row>
    <row r="41" spans="2:15" s="5" customFormat="1" ht="19.5">
      <c r="B41" s="30"/>
      <c r="C41" s="128"/>
      <c r="D41" s="129"/>
      <c r="E41" s="129"/>
      <c r="F41" s="130"/>
      <c r="G41" s="30"/>
      <c r="H41" s="32"/>
      <c r="I41" s="39"/>
      <c r="J41" s="134" t="s">
        <v>28</v>
      </c>
      <c r="K41" s="134"/>
      <c r="L41" s="30"/>
      <c r="M41" s="30"/>
      <c r="N41" s="30"/>
      <c r="O41" s="34"/>
    </row>
    <row r="42" spans="2:15" s="5" customFormat="1" ht="19.5">
      <c r="B42" s="30"/>
      <c r="C42" s="131"/>
      <c r="D42" s="132"/>
      <c r="E42" s="132"/>
      <c r="F42" s="133"/>
      <c r="G42" s="30"/>
      <c r="H42" s="32"/>
      <c r="I42" s="40"/>
      <c r="J42" s="124" t="s">
        <v>27</v>
      </c>
      <c r="K42" s="124"/>
      <c r="L42" s="30"/>
      <c r="M42" s="30"/>
      <c r="N42" s="30"/>
      <c r="O42" s="34"/>
    </row>
    <row r="43" spans="2:15" s="5" customFormat="1" ht="19.5">
      <c r="B43" s="30"/>
      <c r="C43" s="30"/>
      <c r="D43" s="30"/>
      <c r="E43" s="30"/>
      <c r="F43" s="30"/>
      <c r="G43" s="30"/>
      <c r="H43" s="30"/>
      <c r="I43" s="41"/>
      <c r="J43" s="123" t="s">
        <v>30</v>
      </c>
      <c r="K43" s="123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B1:O50"/>
  <sheetViews>
    <sheetView showGridLines="0" topLeftCell="A22" workbookViewId="0">
      <selection activeCell="P32" sqref="P32:P33"/>
    </sheetView>
  </sheetViews>
  <sheetFormatPr baseColWidth="10" defaultRowHeight="16.5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/>
    <row r="2" spans="2:14" ht="24.95" customHeight="1">
      <c r="B2" s="109" t="s">
        <v>36</v>
      </c>
      <c r="C2" s="110"/>
      <c r="D2" s="110"/>
      <c r="E2" s="110"/>
      <c r="F2" s="110"/>
      <c r="G2" s="110"/>
      <c r="H2" s="110"/>
      <c r="I2" s="110"/>
      <c r="J2" s="110"/>
      <c r="K2" s="111"/>
      <c r="M2" s="8" t="s">
        <v>19</v>
      </c>
      <c r="N2" s="9">
        <f>Récap!K2</f>
        <v>0</v>
      </c>
    </row>
    <row r="3" spans="2:14" ht="24.95" customHeight="1" thickBot="1">
      <c r="B3" s="112"/>
      <c r="C3" s="113"/>
      <c r="D3" s="113"/>
      <c r="E3" s="113"/>
      <c r="F3" s="113"/>
      <c r="G3" s="113"/>
      <c r="H3" s="113"/>
      <c r="I3" s="113"/>
      <c r="J3" s="113"/>
      <c r="K3" s="114"/>
      <c r="M3" s="8" t="s">
        <v>20</v>
      </c>
      <c r="N3" s="9">
        <f>Récap!K3</f>
        <v>0</v>
      </c>
    </row>
    <row r="4" spans="2:14" ht="17.25" thickBot="1">
      <c r="M4" s="8" t="s">
        <v>21</v>
      </c>
      <c r="N4" s="9">
        <f>Récap!K4</f>
        <v>1.625</v>
      </c>
    </row>
    <row r="5" spans="2:14" ht="24.95" customHeight="1">
      <c r="B5" s="115" t="s">
        <v>0</v>
      </c>
      <c r="C5" s="116"/>
      <c r="D5" s="119" t="s">
        <v>4</v>
      </c>
      <c r="E5" s="119" t="s">
        <v>6</v>
      </c>
      <c r="F5" s="119"/>
      <c r="G5" s="119" t="s">
        <v>3</v>
      </c>
      <c r="H5" s="119"/>
      <c r="I5" s="119" t="s">
        <v>2</v>
      </c>
      <c r="J5" s="119" t="s">
        <v>13</v>
      </c>
      <c r="K5" s="101" t="s">
        <v>14</v>
      </c>
    </row>
    <row r="6" spans="2:14" ht="24.95" customHeight="1" thickBot="1">
      <c r="B6" s="117"/>
      <c r="C6" s="138"/>
      <c r="D6" s="120"/>
      <c r="E6" s="6" t="s">
        <v>1</v>
      </c>
      <c r="F6" s="6" t="s">
        <v>5</v>
      </c>
      <c r="G6" s="6" t="s">
        <v>2</v>
      </c>
      <c r="H6" s="6" t="s">
        <v>4</v>
      </c>
      <c r="I6" s="120"/>
      <c r="J6" s="120"/>
      <c r="K6" s="102"/>
      <c r="M6" s="10"/>
      <c r="N6" s="10"/>
    </row>
    <row r="7" spans="2:14" ht="20.100000000000001" customHeight="1">
      <c r="B7" s="11" t="s">
        <v>7</v>
      </c>
      <c r="C7" s="12">
        <v>45383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5">
        <f>SUM(J7:J13)</f>
        <v>0.31249999999999994</v>
      </c>
      <c r="M7" s="97" t="s">
        <v>15</v>
      </c>
      <c r="N7" s="97"/>
    </row>
    <row r="8" spans="2:14" ht="20.100000000000001" customHeight="1">
      <c r="B8" s="17" t="s">
        <v>8</v>
      </c>
      <c r="C8" s="18">
        <v>45384</v>
      </c>
      <c r="D8" s="44"/>
      <c r="E8" s="8"/>
      <c r="F8" s="8"/>
      <c r="G8" s="8"/>
      <c r="H8" s="8"/>
      <c r="I8" s="8"/>
      <c r="J8" s="20">
        <f t="shared" ref="J8:J41" si="0">MOD(I8-D8,1)-MOD(H8-G8,1)-MOD(F8-E8,1)</f>
        <v>0</v>
      </c>
      <c r="K8" s="136"/>
      <c r="M8" s="103"/>
      <c r="N8" s="104"/>
    </row>
    <row r="9" spans="2:14" ht="20.100000000000001" customHeight="1">
      <c r="B9" s="17" t="s">
        <v>8</v>
      </c>
      <c r="C9" s="18">
        <v>45385</v>
      </c>
      <c r="D9" s="44"/>
      <c r="E9" s="8"/>
      <c r="F9" s="8"/>
      <c r="G9" s="8"/>
      <c r="H9" s="8"/>
      <c r="I9" s="8"/>
      <c r="J9" s="20">
        <f t="shared" si="0"/>
        <v>0</v>
      </c>
      <c r="K9" s="136"/>
      <c r="M9" s="105"/>
      <c r="N9" s="106"/>
    </row>
    <row r="10" spans="2:14" ht="20.100000000000001" customHeight="1">
      <c r="B10" s="17" t="s">
        <v>9</v>
      </c>
      <c r="C10" s="18">
        <v>45386</v>
      </c>
      <c r="D10" s="44"/>
      <c r="E10" s="8"/>
      <c r="F10" s="8"/>
      <c r="G10" s="8"/>
      <c r="H10" s="8"/>
      <c r="I10" s="8"/>
      <c r="J10" s="20">
        <f t="shared" si="0"/>
        <v>0</v>
      </c>
      <c r="K10" s="136"/>
      <c r="M10" s="105"/>
      <c r="N10" s="106"/>
    </row>
    <row r="11" spans="2:14" ht="20.100000000000001" customHeight="1">
      <c r="B11" s="17" t="s">
        <v>10</v>
      </c>
      <c r="C11" s="18">
        <v>45387</v>
      </c>
      <c r="D11" s="44"/>
      <c r="E11" s="8"/>
      <c r="F11" s="8"/>
      <c r="G11" s="8"/>
      <c r="H11" s="8"/>
      <c r="I11" s="8"/>
      <c r="J11" s="20">
        <f t="shared" si="0"/>
        <v>0</v>
      </c>
      <c r="K11" s="136"/>
      <c r="M11" s="107"/>
      <c r="N11" s="108"/>
    </row>
    <row r="12" spans="2:14" ht="20.100000000000001" customHeight="1">
      <c r="B12" s="21" t="s">
        <v>11</v>
      </c>
      <c r="C12" s="18">
        <v>45388</v>
      </c>
      <c r="D12" s="44"/>
      <c r="E12" s="8"/>
      <c r="F12" s="8"/>
      <c r="G12" s="8"/>
      <c r="H12" s="8"/>
      <c r="I12" s="8"/>
      <c r="J12" s="20">
        <f t="shared" si="0"/>
        <v>0</v>
      </c>
      <c r="K12" s="136"/>
    </row>
    <row r="13" spans="2:14" ht="20.100000000000001" customHeight="1" thickBot="1">
      <c r="B13" s="23" t="s">
        <v>12</v>
      </c>
      <c r="C13" s="47">
        <v>45389</v>
      </c>
      <c r="D13" s="45"/>
      <c r="E13" s="26"/>
      <c r="F13" s="26"/>
      <c r="G13" s="26"/>
      <c r="H13" s="26"/>
      <c r="I13" s="26"/>
      <c r="J13" s="27">
        <f t="shared" si="0"/>
        <v>0</v>
      </c>
      <c r="K13" s="137"/>
    </row>
    <row r="14" spans="2:14" ht="20.100000000000001" customHeight="1">
      <c r="B14" s="11" t="s">
        <v>7</v>
      </c>
      <c r="C14" s="12">
        <v>45390</v>
      </c>
      <c r="D14" s="46"/>
      <c r="E14" s="15"/>
      <c r="F14" s="15"/>
      <c r="G14" s="15"/>
      <c r="H14" s="15"/>
      <c r="I14" s="15"/>
      <c r="J14" s="16">
        <f t="shared" si="0"/>
        <v>0</v>
      </c>
      <c r="K14" s="135">
        <f t="shared" ref="K14" si="1">SUM(J14:J20)</f>
        <v>0</v>
      </c>
      <c r="M14" s="97" t="s">
        <v>15</v>
      </c>
      <c r="N14" s="97"/>
    </row>
    <row r="15" spans="2:14" ht="20.100000000000001" customHeight="1">
      <c r="B15" s="17" t="s">
        <v>8</v>
      </c>
      <c r="C15" s="18">
        <v>45391</v>
      </c>
      <c r="D15" s="44"/>
      <c r="E15" s="8"/>
      <c r="F15" s="8"/>
      <c r="G15" s="8"/>
      <c r="H15" s="8"/>
      <c r="I15" s="8"/>
      <c r="J15" s="20">
        <f t="shared" si="0"/>
        <v>0</v>
      </c>
      <c r="K15" s="136"/>
      <c r="M15" s="103"/>
      <c r="N15" s="104"/>
    </row>
    <row r="16" spans="2:14" ht="20.100000000000001" customHeight="1">
      <c r="B16" s="17" t="s">
        <v>8</v>
      </c>
      <c r="C16" s="18">
        <v>45392</v>
      </c>
      <c r="D16" s="44"/>
      <c r="E16" s="8"/>
      <c r="F16" s="8"/>
      <c r="G16" s="8"/>
      <c r="H16" s="8"/>
      <c r="I16" s="8"/>
      <c r="J16" s="20">
        <f t="shared" si="0"/>
        <v>0</v>
      </c>
      <c r="K16" s="136"/>
      <c r="M16" s="105"/>
      <c r="N16" s="106"/>
    </row>
    <row r="17" spans="2:14" ht="20.100000000000001" customHeight="1">
      <c r="B17" s="17" t="s">
        <v>9</v>
      </c>
      <c r="C17" s="18">
        <v>45393</v>
      </c>
      <c r="D17" s="44"/>
      <c r="E17" s="8"/>
      <c r="F17" s="8"/>
      <c r="G17" s="8"/>
      <c r="H17" s="8"/>
      <c r="I17" s="8"/>
      <c r="J17" s="20">
        <f t="shared" si="0"/>
        <v>0</v>
      </c>
      <c r="K17" s="136"/>
      <c r="M17" s="105"/>
      <c r="N17" s="106"/>
    </row>
    <row r="18" spans="2:14" ht="20.100000000000001" customHeight="1">
      <c r="B18" s="17" t="s">
        <v>10</v>
      </c>
      <c r="C18" s="18">
        <v>45394</v>
      </c>
      <c r="D18" s="44"/>
      <c r="E18" s="8"/>
      <c r="F18" s="8"/>
      <c r="G18" s="8"/>
      <c r="H18" s="8"/>
      <c r="I18" s="8"/>
      <c r="J18" s="20">
        <f t="shared" si="0"/>
        <v>0</v>
      </c>
      <c r="K18" s="136"/>
      <c r="M18" s="107"/>
      <c r="N18" s="108"/>
    </row>
    <row r="19" spans="2:14" ht="20.100000000000001" customHeight="1">
      <c r="B19" s="21" t="s">
        <v>11</v>
      </c>
      <c r="C19" s="18">
        <v>45395</v>
      </c>
      <c r="D19" s="44"/>
      <c r="E19" s="8"/>
      <c r="F19" s="8"/>
      <c r="G19" s="8"/>
      <c r="H19" s="8"/>
      <c r="I19" s="8"/>
      <c r="J19" s="20">
        <f t="shared" si="0"/>
        <v>0</v>
      </c>
      <c r="K19" s="136"/>
    </row>
    <row r="20" spans="2:14" ht="20.100000000000001" customHeight="1" thickBot="1">
      <c r="B20" s="29" t="s">
        <v>12</v>
      </c>
      <c r="C20" s="47">
        <v>45396</v>
      </c>
      <c r="D20" s="45"/>
      <c r="E20" s="26"/>
      <c r="F20" s="26"/>
      <c r="G20" s="26"/>
      <c r="H20" s="26"/>
      <c r="I20" s="26"/>
      <c r="J20" s="27">
        <f t="shared" si="0"/>
        <v>0</v>
      </c>
      <c r="K20" s="137"/>
    </row>
    <row r="21" spans="2:14" ht="20.100000000000001" customHeight="1">
      <c r="B21" s="11" t="s">
        <v>7</v>
      </c>
      <c r="C21" s="12">
        <v>45397</v>
      </c>
      <c r="D21" s="46"/>
      <c r="E21" s="15"/>
      <c r="F21" s="15"/>
      <c r="G21" s="15"/>
      <c r="H21" s="15"/>
      <c r="I21" s="15"/>
      <c r="J21" s="16">
        <f t="shared" si="0"/>
        <v>0</v>
      </c>
      <c r="K21" s="135">
        <f t="shared" ref="K21" si="2">SUM(J21:J27)</f>
        <v>0</v>
      </c>
      <c r="M21" s="97" t="s">
        <v>15</v>
      </c>
      <c r="N21" s="97"/>
    </row>
    <row r="22" spans="2:14" ht="20.100000000000001" customHeight="1">
      <c r="B22" s="17" t="s">
        <v>8</v>
      </c>
      <c r="C22" s="18">
        <v>45398</v>
      </c>
      <c r="D22" s="44"/>
      <c r="E22" s="8"/>
      <c r="F22" s="8"/>
      <c r="G22" s="8"/>
      <c r="H22" s="8"/>
      <c r="I22" s="8"/>
      <c r="J22" s="20">
        <f t="shared" si="0"/>
        <v>0</v>
      </c>
      <c r="K22" s="136"/>
      <c r="M22" s="103"/>
      <c r="N22" s="104"/>
    </row>
    <row r="23" spans="2:14" ht="20.100000000000001" customHeight="1">
      <c r="B23" s="17" t="s">
        <v>8</v>
      </c>
      <c r="C23" s="18">
        <v>45399</v>
      </c>
      <c r="D23" s="44"/>
      <c r="E23" s="8"/>
      <c r="F23" s="8"/>
      <c r="G23" s="8"/>
      <c r="H23" s="8"/>
      <c r="I23" s="8"/>
      <c r="J23" s="20">
        <f t="shared" si="0"/>
        <v>0</v>
      </c>
      <c r="K23" s="136"/>
      <c r="M23" s="105"/>
      <c r="N23" s="106"/>
    </row>
    <row r="24" spans="2:14" ht="20.100000000000001" customHeight="1">
      <c r="B24" s="17" t="s">
        <v>9</v>
      </c>
      <c r="C24" s="18">
        <v>45400</v>
      </c>
      <c r="D24" s="44"/>
      <c r="E24" s="8"/>
      <c r="F24" s="8"/>
      <c r="G24" s="8"/>
      <c r="H24" s="8"/>
      <c r="I24" s="8"/>
      <c r="J24" s="20">
        <f t="shared" si="0"/>
        <v>0</v>
      </c>
      <c r="K24" s="136"/>
      <c r="M24" s="105"/>
      <c r="N24" s="106"/>
    </row>
    <row r="25" spans="2:14" ht="20.100000000000001" customHeight="1">
      <c r="B25" s="17" t="s">
        <v>10</v>
      </c>
      <c r="C25" s="18">
        <v>45401</v>
      </c>
      <c r="D25" s="44"/>
      <c r="E25" s="8"/>
      <c r="F25" s="8"/>
      <c r="G25" s="8"/>
      <c r="H25" s="8"/>
      <c r="I25" s="8"/>
      <c r="J25" s="20">
        <f t="shared" si="0"/>
        <v>0</v>
      </c>
      <c r="K25" s="136"/>
      <c r="M25" s="107"/>
      <c r="N25" s="108"/>
    </row>
    <row r="26" spans="2:14" ht="20.100000000000001" customHeight="1">
      <c r="B26" s="21" t="s">
        <v>11</v>
      </c>
      <c r="C26" s="18">
        <v>45402</v>
      </c>
      <c r="D26" s="44"/>
      <c r="E26" s="8"/>
      <c r="F26" s="8"/>
      <c r="G26" s="8"/>
      <c r="H26" s="8"/>
      <c r="I26" s="8"/>
      <c r="J26" s="20">
        <f t="shared" si="0"/>
        <v>0</v>
      </c>
      <c r="K26" s="136"/>
    </row>
    <row r="27" spans="2:14" ht="20.100000000000001" customHeight="1" thickBot="1">
      <c r="B27" s="29" t="s">
        <v>12</v>
      </c>
      <c r="C27" s="48">
        <v>45403</v>
      </c>
      <c r="D27" s="45"/>
      <c r="E27" s="26"/>
      <c r="F27" s="26"/>
      <c r="G27" s="26"/>
      <c r="H27" s="26"/>
      <c r="I27" s="26"/>
      <c r="J27" s="27">
        <f t="shared" si="0"/>
        <v>0</v>
      </c>
      <c r="K27" s="137"/>
    </row>
    <row r="28" spans="2:14" ht="20.100000000000001" customHeight="1">
      <c r="B28" s="11" t="s">
        <v>7</v>
      </c>
      <c r="C28" s="12">
        <v>45404</v>
      </c>
      <c r="D28" s="46"/>
      <c r="E28" s="15"/>
      <c r="F28" s="15"/>
      <c r="G28" s="15"/>
      <c r="H28" s="15"/>
      <c r="I28" s="15"/>
      <c r="J28" s="16">
        <f t="shared" si="0"/>
        <v>0</v>
      </c>
      <c r="K28" s="135">
        <f t="shared" ref="K28" si="3">SUM(J28:J34)</f>
        <v>0</v>
      </c>
      <c r="M28" s="97" t="s">
        <v>15</v>
      </c>
      <c r="N28" s="97"/>
    </row>
    <row r="29" spans="2:14" ht="20.100000000000001" customHeight="1">
      <c r="B29" s="17" t="s">
        <v>8</v>
      </c>
      <c r="C29" s="18">
        <v>45405</v>
      </c>
      <c r="D29" s="44"/>
      <c r="E29" s="8"/>
      <c r="F29" s="8"/>
      <c r="G29" s="8"/>
      <c r="H29" s="8"/>
      <c r="I29" s="8"/>
      <c r="J29" s="20">
        <f t="shared" si="0"/>
        <v>0</v>
      </c>
      <c r="K29" s="136"/>
      <c r="M29" s="103"/>
      <c r="N29" s="104"/>
    </row>
    <row r="30" spans="2:14" ht="20.100000000000001" customHeight="1">
      <c r="B30" s="17" t="s">
        <v>8</v>
      </c>
      <c r="C30" s="18">
        <v>45406</v>
      </c>
      <c r="D30" s="44"/>
      <c r="E30" s="8"/>
      <c r="F30" s="8"/>
      <c r="G30" s="8"/>
      <c r="H30" s="8"/>
      <c r="I30" s="8"/>
      <c r="J30" s="20">
        <f t="shared" si="0"/>
        <v>0</v>
      </c>
      <c r="K30" s="136"/>
      <c r="M30" s="105"/>
      <c r="N30" s="106"/>
    </row>
    <row r="31" spans="2:14" ht="20.100000000000001" customHeight="1">
      <c r="B31" s="17" t="s">
        <v>9</v>
      </c>
      <c r="C31" s="18">
        <v>45407</v>
      </c>
      <c r="D31" s="44"/>
      <c r="E31" s="8"/>
      <c r="F31" s="8"/>
      <c r="G31" s="8"/>
      <c r="H31" s="8"/>
      <c r="I31" s="8"/>
      <c r="J31" s="20">
        <f t="shared" si="0"/>
        <v>0</v>
      </c>
      <c r="K31" s="136"/>
      <c r="M31" s="105"/>
      <c r="N31" s="106"/>
    </row>
    <row r="32" spans="2:14" ht="20.100000000000001" customHeight="1">
      <c r="B32" s="17" t="s">
        <v>10</v>
      </c>
      <c r="C32" s="18">
        <v>45408</v>
      </c>
      <c r="D32" s="44"/>
      <c r="E32" s="8"/>
      <c r="F32" s="8"/>
      <c r="G32" s="8"/>
      <c r="H32" s="8"/>
      <c r="I32" s="8"/>
      <c r="J32" s="20">
        <f t="shared" si="0"/>
        <v>0</v>
      </c>
      <c r="K32" s="136"/>
      <c r="M32" s="107"/>
      <c r="N32" s="108"/>
    </row>
    <row r="33" spans="2:15" ht="20.100000000000001" customHeight="1">
      <c r="B33" s="21" t="s">
        <v>11</v>
      </c>
      <c r="C33" s="18">
        <v>45409</v>
      </c>
      <c r="D33" s="44"/>
      <c r="E33" s="8"/>
      <c r="F33" s="8"/>
      <c r="G33" s="8"/>
      <c r="H33" s="8"/>
      <c r="I33" s="8"/>
      <c r="J33" s="20">
        <f t="shared" si="0"/>
        <v>0</v>
      </c>
      <c r="K33" s="136"/>
    </row>
    <row r="34" spans="2:15" ht="20.100000000000001" customHeight="1" thickBot="1">
      <c r="B34" s="29" t="s">
        <v>12</v>
      </c>
      <c r="C34" s="47">
        <v>45410</v>
      </c>
      <c r="D34" s="45"/>
      <c r="E34" s="26"/>
      <c r="F34" s="26"/>
      <c r="G34" s="26"/>
      <c r="H34" s="26"/>
      <c r="I34" s="26"/>
      <c r="J34" s="27">
        <f t="shared" si="0"/>
        <v>0</v>
      </c>
      <c r="K34" s="137"/>
    </row>
    <row r="35" spans="2:15" ht="20.100000000000001" customHeight="1">
      <c r="B35" s="11" t="s">
        <v>7</v>
      </c>
      <c r="C35" s="12">
        <v>45411</v>
      </c>
      <c r="D35" s="46"/>
      <c r="E35" s="15"/>
      <c r="F35" s="15"/>
      <c r="G35" s="15"/>
      <c r="H35" s="15"/>
      <c r="I35" s="15"/>
      <c r="J35" s="16">
        <f t="shared" si="0"/>
        <v>0</v>
      </c>
      <c r="K35" s="135">
        <f t="shared" ref="K35" si="4">SUM(J35:J41)</f>
        <v>0</v>
      </c>
      <c r="M35" s="97" t="s">
        <v>15</v>
      </c>
      <c r="N35" s="97"/>
    </row>
    <row r="36" spans="2:15" ht="20.100000000000001" customHeight="1">
      <c r="B36" s="17" t="s">
        <v>8</v>
      </c>
      <c r="C36" s="18">
        <v>45412</v>
      </c>
      <c r="D36" s="44"/>
      <c r="E36" s="8"/>
      <c r="F36" s="8"/>
      <c r="G36" s="8"/>
      <c r="H36" s="8"/>
      <c r="I36" s="8"/>
      <c r="J36" s="20">
        <f t="shared" si="0"/>
        <v>0</v>
      </c>
      <c r="K36" s="136"/>
      <c r="M36" s="103"/>
      <c r="N36" s="104"/>
    </row>
    <row r="37" spans="2:15" ht="20.100000000000001" customHeight="1">
      <c r="B37" s="17" t="s">
        <v>8</v>
      </c>
      <c r="C37" s="18">
        <v>45413</v>
      </c>
      <c r="D37" s="44"/>
      <c r="E37" s="8"/>
      <c r="F37" s="8"/>
      <c r="G37" s="8"/>
      <c r="H37" s="8"/>
      <c r="I37" s="8"/>
      <c r="J37" s="20">
        <f t="shared" si="0"/>
        <v>0</v>
      </c>
      <c r="K37" s="136"/>
      <c r="M37" s="105"/>
      <c r="N37" s="106"/>
    </row>
    <row r="38" spans="2:15" ht="20.100000000000001" customHeight="1">
      <c r="B38" s="17" t="s">
        <v>9</v>
      </c>
      <c r="C38" s="18">
        <v>45414</v>
      </c>
      <c r="D38" s="44"/>
      <c r="E38" s="8"/>
      <c r="F38" s="8"/>
      <c r="G38" s="8"/>
      <c r="H38" s="8"/>
      <c r="I38" s="8"/>
      <c r="J38" s="20">
        <f t="shared" si="0"/>
        <v>0</v>
      </c>
      <c r="K38" s="136"/>
      <c r="M38" s="105"/>
      <c r="N38" s="106"/>
    </row>
    <row r="39" spans="2:15" ht="20.100000000000001" customHeight="1">
      <c r="B39" s="17" t="s">
        <v>10</v>
      </c>
      <c r="C39" s="18">
        <v>45415</v>
      </c>
      <c r="D39" s="44"/>
      <c r="E39" s="8"/>
      <c r="F39" s="8"/>
      <c r="G39" s="8"/>
      <c r="H39" s="8"/>
      <c r="I39" s="8"/>
      <c r="J39" s="20">
        <f t="shared" si="0"/>
        <v>0</v>
      </c>
      <c r="K39" s="136"/>
      <c r="M39" s="107"/>
      <c r="N39" s="108"/>
    </row>
    <row r="40" spans="2:15" ht="20.100000000000001" customHeight="1">
      <c r="B40" s="21" t="s">
        <v>11</v>
      </c>
      <c r="C40" s="18">
        <v>45416</v>
      </c>
      <c r="D40" s="44"/>
      <c r="E40" s="8"/>
      <c r="F40" s="8"/>
      <c r="G40" s="8"/>
      <c r="H40" s="8"/>
      <c r="I40" s="8"/>
      <c r="J40" s="20">
        <f t="shared" si="0"/>
        <v>0</v>
      </c>
      <c r="K40" s="136"/>
    </row>
    <row r="41" spans="2:15" ht="20.100000000000001" customHeight="1" thickBot="1">
      <c r="B41" s="29" t="s">
        <v>12</v>
      </c>
      <c r="C41" s="47">
        <v>45417</v>
      </c>
      <c r="D41" s="45"/>
      <c r="E41" s="26"/>
      <c r="F41" s="26"/>
      <c r="G41" s="26"/>
      <c r="H41" s="26"/>
      <c r="I41" s="26"/>
      <c r="J41" s="27">
        <f t="shared" si="0"/>
        <v>0</v>
      </c>
      <c r="K41" s="137"/>
    </row>
    <row r="43" spans="2:15" s="5" customFormat="1" ht="19.5">
      <c r="B43" s="30"/>
      <c r="C43" s="31" t="s">
        <v>25</v>
      </c>
      <c r="D43" s="32"/>
      <c r="E43" s="32"/>
      <c r="F43" s="30"/>
      <c r="G43" s="30"/>
      <c r="H43" s="31"/>
      <c r="I43" s="33"/>
      <c r="J43" s="123" t="s">
        <v>32</v>
      </c>
      <c r="K43" s="123"/>
      <c r="L43" s="30"/>
      <c r="M43" s="30"/>
      <c r="N43" s="30"/>
      <c r="O43" s="34"/>
    </row>
    <row r="44" spans="2:15" s="5" customFormat="1" ht="19.5">
      <c r="B44" s="32"/>
      <c r="C44" s="30"/>
      <c r="D44" s="30"/>
      <c r="E44" s="30"/>
      <c r="F44" s="30"/>
      <c r="G44" s="30"/>
      <c r="H44" s="30"/>
      <c r="I44" s="35"/>
      <c r="J44" s="123" t="s">
        <v>31</v>
      </c>
      <c r="K44" s="123"/>
      <c r="L44" s="30"/>
      <c r="M44" s="30"/>
      <c r="N44" s="30"/>
      <c r="O44" s="34"/>
    </row>
    <row r="45" spans="2:15" s="5" customFormat="1" ht="19.5">
      <c r="B45" s="30"/>
      <c r="C45" s="125"/>
      <c r="D45" s="126"/>
      <c r="E45" s="126"/>
      <c r="F45" s="127"/>
      <c r="G45" s="30"/>
      <c r="H45" s="32"/>
      <c r="I45" s="36"/>
      <c r="J45" s="123" t="s">
        <v>26</v>
      </c>
      <c r="K45" s="123"/>
      <c r="L45" s="30"/>
      <c r="M45" s="30"/>
      <c r="N45" s="30"/>
      <c r="O45" s="34"/>
    </row>
    <row r="46" spans="2:15" s="5" customFormat="1" ht="19.5">
      <c r="B46" s="30"/>
      <c r="C46" s="128"/>
      <c r="D46" s="129"/>
      <c r="E46" s="129"/>
      <c r="F46" s="130"/>
      <c r="G46" s="30"/>
      <c r="H46" s="32"/>
      <c r="I46" s="37"/>
      <c r="J46" s="123" t="s">
        <v>29</v>
      </c>
      <c r="K46" s="123"/>
      <c r="L46" s="30"/>
      <c r="M46" s="30"/>
      <c r="N46" s="30"/>
      <c r="O46" s="34"/>
    </row>
    <row r="47" spans="2:15" s="5" customFormat="1" ht="19.5">
      <c r="B47" s="30"/>
      <c r="C47" s="128"/>
      <c r="D47" s="129"/>
      <c r="E47" s="129"/>
      <c r="F47" s="130"/>
      <c r="G47" s="30"/>
      <c r="H47" s="32"/>
      <c r="I47" s="38"/>
      <c r="J47" s="123" t="s">
        <v>33</v>
      </c>
      <c r="K47" s="123"/>
      <c r="L47" s="30"/>
      <c r="M47" s="30"/>
      <c r="N47" s="30"/>
      <c r="O47" s="34"/>
    </row>
    <row r="48" spans="2:15" s="5" customFormat="1" ht="19.5">
      <c r="B48" s="30"/>
      <c r="C48" s="128"/>
      <c r="D48" s="129"/>
      <c r="E48" s="129"/>
      <c r="F48" s="130"/>
      <c r="G48" s="30"/>
      <c r="H48" s="32"/>
      <c r="I48" s="39"/>
      <c r="J48" s="134" t="s">
        <v>28</v>
      </c>
      <c r="K48" s="134"/>
      <c r="L48" s="30"/>
      <c r="M48" s="30"/>
      <c r="N48" s="30"/>
      <c r="O48" s="34"/>
    </row>
    <row r="49" spans="2:15" s="5" customFormat="1" ht="19.5">
      <c r="B49" s="30"/>
      <c r="C49" s="131"/>
      <c r="D49" s="132"/>
      <c r="E49" s="132"/>
      <c r="F49" s="133"/>
      <c r="G49" s="30"/>
      <c r="H49" s="32"/>
      <c r="I49" s="40"/>
      <c r="J49" s="124" t="s">
        <v>27</v>
      </c>
      <c r="K49" s="124"/>
      <c r="L49" s="30"/>
      <c r="M49" s="30"/>
      <c r="N49" s="30"/>
      <c r="O49" s="34"/>
    </row>
    <row r="50" spans="2:15" s="5" customFormat="1" ht="19.5">
      <c r="B50" s="30"/>
      <c r="C50" s="30"/>
      <c r="D50" s="30"/>
      <c r="E50" s="30"/>
      <c r="F50" s="30"/>
      <c r="G50" s="30"/>
      <c r="H50" s="30"/>
      <c r="I50" s="41"/>
      <c r="J50" s="123" t="s">
        <v>30</v>
      </c>
      <c r="K50" s="123"/>
      <c r="L50" s="30"/>
      <c r="M50" s="30"/>
      <c r="N50" s="30"/>
      <c r="O50" s="34"/>
    </row>
  </sheetData>
  <mergeCells count="32">
    <mergeCell ref="J50:K50"/>
    <mergeCell ref="K35:K41"/>
    <mergeCell ref="M35:N35"/>
    <mergeCell ref="M36:N39"/>
    <mergeCell ref="J43:K43"/>
    <mergeCell ref="J44:K44"/>
    <mergeCell ref="C45:F49"/>
    <mergeCell ref="J45:K45"/>
    <mergeCell ref="J46:K46"/>
    <mergeCell ref="J47:K47"/>
    <mergeCell ref="J48:K48"/>
    <mergeCell ref="J49:K49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B1:O43"/>
  <sheetViews>
    <sheetView showGridLines="0" workbookViewId="0">
      <selection activeCell="T21" sqref="T21"/>
    </sheetView>
  </sheetViews>
  <sheetFormatPr baseColWidth="10" defaultRowHeight="16.5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/>
    <row r="2" spans="2:14" ht="24.95" customHeight="1">
      <c r="B2" s="109" t="s">
        <v>37</v>
      </c>
      <c r="C2" s="110"/>
      <c r="D2" s="110"/>
      <c r="E2" s="110"/>
      <c r="F2" s="110"/>
      <c r="G2" s="110"/>
      <c r="H2" s="110"/>
      <c r="I2" s="110"/>
      <c r="J2" s="110"/>
      <c r="K2" s="111"/>
      <c r="M2" s="8" t="s">
        <v>19</v>
      </c>
      <c r="N2" s="9">
        <f>Récap!K2</f>
        <v>0</v>
      </c>
    </row>
    <row r="3" spans="2:14" ht="24.95" customHeight="1" thickBot="1">
      <c r="B3" s="112"/>
      <c r="C3" s="113"/>
      <c r="D3" s="113"/>
      <c r="E3" s="113"/>
      <c r="F3" s="113"/>
      <c r="G3" s="113"/>
      <c r="H3" s="113"/>
      <c r="I3" s="113"/>
      <c r="J3" s="113"/>
      <c r="K3" s="114"/>
      <c r="M3" s="8" t="s">
        <v>20</v>
      </c>
      <c r="N3" s="9">
        <f>Récap!K3</f>
        <v>0</v>
      </c>
    </row>
    <row r="4" spans="2:14" ht="17.25" thickBot="1">
      <c r="M4" s="8" t="s">
        <v>21</v>
      </c>
      <c r="N4" s="9">
        <f>Récap!K4</f>
        <v>1.625</v>
      </c>
    </row>
    <row r="5" spans="2:14" ht="24.95" customHeight="1">
      <c r="B5" s="115" t="s">
        <v>0</v>
      </c>
      <c r="C5" s="116"/>
      <c r="D5" s="119" t="s">
        <v>4</v>
      </c>
      <c r="E5" s="119" t="s">
        <v>6</v>
      </c>
      <c r="F5" s="119"/>
      <c r="G5" s="119" t="s">
        <v>3</v>
      </c>
      <c r="H5" s="119"/>
      <c r="I5" s="119" t="s">
        <v>2</v>
      </c>
      <c r="J5" s="119" t="s">
        <v>13</v>
      </c>
      <c r="K5" s="101" t="s">
        <v>14</v>
      </c>
    </row>
    <row r="6" spans="2:14" ht="24.95" customHeight="1" thickBot="1">
      <c r="B6" s="117"/>
      <c r="C6" s="138"/>
      <c r="D6" s="120"/>
      <c r="E6" s="6" t="s">
        <v>1</v>
      </c>
      <c r="F6" s="6" t="s">
        <v>5</v>
      </c>
      <c r="G6" s="6" t="s">
        <v>2</v>
      </c>
      <c r="H6" s="6" t="s">
        <v>4</v>
      </c>
      <c r="I6" s="120"/>
      <c r="J6" s="120"/>
      <c r="K6" s="102"/>
      <c r="M6" s="10"/>
      <c r="N6" s="10"/>
    </row>
    <row r="7" spans="2:14" ht="20.100000000000001" customHeight="1">
      <c r="B7" s="11" t="s">
        <v>7</v>
      </c>
      <c r="C7" s="12">
        <v>45418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5">
        <f>SUM(J7:J13)</f>
        <v>0.31249999999999994</v>
      </c>
      <c r="M7" s="97" t="s">
        <v>15</v>
      </c>
      <c r="N7" s="97"/>
    </row>
    <row r="8" spans="2:14" ht="20.100000000000001" customHeight="1">
      <c r="B8" s="17" t="s">
        <v>8</v>
      </c>
      <c r="C8" s="18">
        <v>45419</v>
      </c>
      <c r="D8" s="44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6"/>
      <c r="M8" s="103"/>
      <c r="N8" s="104"/>
    </row>
    <row r="9" spans="2:14" ht="20.100000000000001" customHeight="1">
      <c r="B9" s="17" t="s">
        <v>8</v>
      </c>
      <c r="C9" s="18">
        <v>45420</v>
      </c>
      <c r="D9" s="44"/>
      <c r="E9" s="8"/>
      <c r="F9" s="8"/>
      <c r="G9" s="8"/>
      <c r="H9" s="8"/>
      <c r="I9" s="8"/>
      <c r="J9" s="20">
        <f t="shared" si="0"/>
        <v>0</v>
      </c>
      <c r="K9" s="136"/>
      <c r="M9" s="105"/>
      <c r="N9" s="106"/>
    </row>
    <row r="10" spans="2:14" ht="20.100000000000001" customHeight="1">
      <c r="B10" s="17" t="s">
        <v>9</v>
      </c>
      <c r="C10" s="18">
        <v>45421</v>
      </c>
      <c r="D10" s="44"/>
      <c r="E10" s="8"/>
      <c r="F10" s="8"/>
      <c r="G10" s="8"/>
      <c r="H10" s="8"/>
      <c r="I10" s="8"/>
      <c r="J10" s="20">
        <f t="shared" si="0"/>
        <v>0</v>
      </c>
      <c r="K10" s="136"/>
      <c r="M10" s="105"/>
      <c r="N10" s="106"/>
    </row>
    <row r="11" spans="2:14" ht="20.100000000000001" customHeight="1">
      <c r="B11" s="17" t="s">
        <v>10</v>
      </c>
      <c r="C11" s="18">
        <v>45422</v>
      </c>
      <c r="D11" s="44"/>
      <c r="E11" s="8"/>
      <c r="F11" s="8"/>
      <c r="G11" s="8"/>
      <c r="H11" s="8"/>
      <c r="I11" s="8"/>
      <c r="J11" s="20">
        <f t="shared" si="0"/>
        <v>0</v>
      </c>
      <c r="K11" s="136"/>
      <c r="M11" s="107"/>
      <c r="N11" s="108"/>
    </row>
    <row r="12" spans="2:14" ht="20.100000000000001" customHeight="1">
      <c r="B12" s="21" t="s">
        <v>11</v>
      </c>
      <c r="C12" s="18">
        <v>45423</v>
      </c>
      <c r="D12" s="44"/>
      <c r="E12" s="8"/>
      <c r="F12" s="8"/>
      <c r="G12" s="8"/>
      <c r="H12" s="8"/>
      <c r="I12" s="8"/>
      <c r="J12" s="20">
        <f t="shared" si="0"/>
        <v>0</v>
      </c>
      <c r="K12" s="136"/>
    </row>
    <row r="13" spans="2:14" ht="20.100000000000001" customHeight="1" thickBot="1">
      <c r="B13" s="23" t="s">
        <v>12</v>
      </c>
      <c r="C13" s="47">
        <v>45424</v>
      </c>
      <c r="D13" s="45"/>
      <c r="E13" s="26"/>
      <c r="F13" s="26"/>
      <c r="G13" s="26"/>
      <c r="H13" s="26"/>
      <c r="I13" s="26"/>
      <c r="J13" s="27">
        <f t="shared" si="0"/>
        <v>0</v>
      </c>
      <c r="K13" s="137"/>
    </row>
    <row r="14" spans="2:14" ht="20.100000000000001" customHeight="1">
      <c r="B14" s="11" t="s">
        <v>7</v>
      </c>
      <c r="C14" s="12">
        <v>45425</v>
      </c>
      <c r="D14" s="46"/>
      <c r="E14" s="15"/>
      <c r="F14" s="15"/>
      <c r="G14" s="15"/>
      <c r="H14" s="15"/>
      <c r="I14" s="15"/>
      <c r="J14" s="16">
        <f t="shared" si="0"/>
        <v>0</v>
      </c>
      <c r="K14" s="135">
        <f t="shared" ref="K14" si="1">SUM(J14:J20)</f>
        <v>0</v>
      </c>
      <c r="M14" s="97" t="s">
        <v>15</v>
      </c>
      <c r="N14" s="97"/>
    </row>
    <row r="15" spans="2:14" ht="20.100000000000001" customHeight="1">
      <c r="B15" s="17" t="s">
        <v>8</v>
      </c>
      <c r="C15" s="18">
        <v>45426</v>
      </c>
      <c r="D15" s="44"/>
      <c r="E15" s="8"/>
      <c r="F15" s="8"/>
      <c r="G15" s="8"/>
      <c r="H15" s="8"/>
      <c r="I15" s="8"/>
      <c r="J15" s="20">
        <f t="shared" si="0"/>
        <v>0</v>
      </c>
      <c r="K15" s="136"/>
      <c r="M15" s="103"/>
      <c r="N15" s="104"/>
    </row>
    <row r="16" spans="2:14" ht="20.100000000000001" customHeight="1">
      <c r="B16" s="17" t="s">
        <v>8</v>
      </c>
      <c r="C16" s="18">
        <v>45427</v>
      </c>
      <c r="D16" s="44"/>
      <c r="E16" s="8"/>
      <c r="F16" s="8"/>
      <c r="G16" s="8"/>
      <c r="H16" s="8"/>
      <c r="I16" s="8"/>
      <c r="J16" s="20">
        <f t="shared" si="0"/>
        <v>0</v>
      </c>
      <c r="K16" s="136"/>
      <c r="M16" s="105"/>
      <c r="N16" s="106"/>
    </row>
    <row r="17" spans="2:14" ht="20.100000000000001" customHeight="1">
      <c r="B17" s="17" t="s">
        <v>9</v>
      </c>
      <c r="C17" s="18">
        <v>45428</v>
      </c>
      <c r="D17" s="44"/>
      <c r="E17" s="8"/>
      <c r="F17" s="8"/>
      <c r="G17" s="8"/>
      <c r="H17" s="8"/>
      <c r="I17" s="8"/>
      <c r="J17" s="20">
        <f t="shared" si="0"/>
        <v>0</v>
      </c>
      <c r="K17" s="136"/>
      <c r="M17" s="105"/>
      <c r="N17" s="106"/>
    </row>
    <row r="18" spans="2:14" ht="20.100000000000001" customHeight="1">
      <c r="B18" s="17" t="s">
        <v>10</v>
      </c>
      <c r="C18" s="18">
        <v>45429</v>
      </c>
      <c r="D18" s="44"/>
      <c r="E18" s="8"/>
      <c r="F18" s="8"/>
      <c r="G18" s="8"/>
      <c r="H18" s="8"/>
      <c r="I18" s="8"/>
      <c r="J18" s="20">
        <f t="shared" si="0"/>
        <v>0</v>
      </c>
      <c r="K18" s="136"/>
      <c r="M18" s="107"/>
      <c r="N18" s="108"/>
    </row>
    <row r="19" spans="2:14" ht="20.100000000000001" customHeight="1">
      <c r="B19" s="21" t="s">
        <v>11</v>
      </c>
      <c r="C19" s="18">
        <v>45430</v>
      </c>
      <c r="D19" s="44"/>
      <c r="E19" s="8"/>
      <c r="F19" s="8"/>
      <c r="G19" s="8"/>
      <c r="H19" s="8"/>
      <c r="I19" s="8"/>
      <c r="J19" s="20">
        <f t="shared" si="0"/>
        <v>0</v>
      </c>
      <c r="K19" s="136"/>
    </row>
    <row r="20" spans="2:14" ht="20.100000000000001" customHeight="1" thickBot="1">
      <c r="B20" s="29" t="s">
        <v>12</v>
      </c>
      <c r="C20" s="47">
        <v>45431</v>
      </c>
      <c r="D20" s="45"/>
      <c r="E20" s="26"/>
      <c r="F20" s="26"/>
      <c r="G20" s="26"/>
      <c r="H20" s="26"/>
      <c r="I20" s="26"/>
      <c r="J20" s="27">
        <f t="shared" si="0"/>
        <v>0</v>
      </c>
      <c r="K20" s="137"/>
    </row>
    <row r="21" spans="2:14" ht="20.100000000000001" customHeight="1">
      <c r="B21" s="11" t="s">
        <v>7</v>
      </c>
      <c r="C21" s="12">
        <v>45432</v>
      </c>
      <c r="D21" s="46"/>
      <c r="E21" s="15"/>
      <c r="F21" s="15"/>
      <c r="G21" s="15"/>
      <c r="H21" s="15"/>
      <c r="I21" s="15"/>
      <c r="J21" s="16">
        <f t="shared" si="0"/>
        <v>0</v>
      </c>
      <c r="K21" s="135">
        <f t="shared" ref="K21" si="2">SUM(J21:J27)</f>
        <v>0</v>
      </c>
      <c r="M21" s="97" t="s">
        <v>15</v>
      </c>
      <c r="N21" s="97"/>
    </row>
    <row r="22" spans="2:14" ht="20.100000000000001" customHeight="1">
      <c r="B22" s="17" t="s">
        <v>8</v>
      </c>
      <c r="C22" s="18">
        <v>45433</v>
      </c>
      <c r="D22" s="44"/>
      <c r="E22" s="8"/>
      <c r="F22" s="8"/>
      <c r="G22" s="8"/>
      <c r="H22" s="8"/>
      <c r="I22" s="8"/>
      <c r="J22" s="20">
        <f t="shared" si="0"/>
        <v>0</v>
      </c>
      <c r="K22" s="136"/>
      <c r="M22" s="103"/>
      <c r="N22" s="104"/>
    </row>
    <row r="23" spans="2:14" ht="20.100000000000001" customHeight="1">
      <c r="B23" s="17" t="s">
        <v>8</v>
      </c>
      <c r="C23" s="18">
        <v>45434</v>
      </c>
      <c r="D23" s="44"/>
      <c r="E23" s="8"/>
      <c r="F23" s="8"/>
      <c r="G23" s="8"/>
      <c r="H23" s="8"/>
      <c r="I23" s="8"/>
      <c r="J23" s="20">
        <f t="shared" si="0"/>
        <v>0</v>
      </c>
      <c r="K23" s="136"/>
      <c r="M23" s="105"/>
      <c r="N23" s="106"/>
    </row>
    <row r="24" spans="2:14" ht="20.100000000000001" customHeight="1">
      <c r="B24" s="17" t="s">
        <v>9</v>
      </c>
      <c r="C24" s="18">
        <v>45435</v>
      </c>
      <c r="D24" s="44"/>
      <c r="E24" s="8"/>
      <c r="F24" s="8"/>
      <c r="G24" s="8"/>
      <c r="H24" s="8"/>
      <c r="I24" s="8"/>
      <c r="J24" s="20">
        <f t="shared" si="0"/>
        <v>0</v>
      </c>
      <c r="K24" s="136"/>
      <c r="M24" s="105"/>
      <c r="N24" s="106"/>
    </row>
    <row r="25" spans="2:14" ht="20.100000000000001" customHeight="1">
      <c r="B25" s="17" t="s">
        <v>10</v>
      </c>
      <c r="C25" s="18">
        <v>45436</v>
      </c>
      <c r="D25" s="44"/>
      <c r="E25" s="8"/>
      <c r="F25" s="8"/>
      <c r="G25" s="8"/>
      <c r="H25" s="8"/>
      <c r="I25" s="8"/>
      <c r="J25" s="20">
        <f t="shared" si="0"/>
        <v>0</v>
      </c>
      <c r="K25" s="136"/>
      <c r="M25" s="107"/>
      <c r="N25" s="108"/>
    </row>
    <row r="26" spans="2:14" ht="20.100000000000001" customHeight="1">
      <c r="B26" s="21" t="s">
        <v>11</v>
      </c>
      <c r="C26" s="18">
        <v>45437</v>
      </c>
      <c r="D26" s="44"/>
      <c r="E26" s="8"/>
      <c r="F26" s="8"/>
      <c r="G26" s="8"/>
      <c r="H26" s="8"/>
      <c r="I26" s="8"/>
      <c r="J26" s="20">
        <f t="shared" si="0"/>
        <v>0</v>
      </c>
      <c r="K26" s="136"/>
    </row>
    <row r="27" spans="2:14" ht="20.100000000000001" customHeight="1" thickBot="1">
      <c r="B27" s="29" t="s">
        <v>12</v>
      </c>
      <c r="C27" s="47">
        <v>45438</v>
      </c>
      <c r="D27" s="45"/>
      <c r="E27" s="26"/>
      <c r="F27" s="26"/>
      <c r="G27" s="26"/>
      <c r="H27" s="26"/>
      <c r="I27" s="26"/>
      <c r="J27" s="27">
        <f t="shared" si="0"/>
        <v>0</v>
      </c>
      <c r="K27" s="137"/>
    </row>
    <row r="28" spans="2:14" ht="20.100000000000001" customHeight="1">
      <c r="B28" s="11" t="s">
        <v>7</v>
      </c>
      <c r="C28" s="12">
        <v>45439</v>
      </c>
      <c r="D28" s="46"/>
      <c r="E28" s="15"/>
      <c r="F28" s="15"/>
      <c r="G28" s="15"/>
      <c r="H28" s="15"/>
      <c r="I28" s="15"/>
      <c r="J28" s="16">
        <f t="shared" si="0"/>
        <v>0</v>
      </c>
      <c r="K28" s="135">
        <f t="shared" ref="K28" si="3">SUM(J28:J34)</f>
        <v>0</v>
      </c>
      <c r="M28" s="97" t="s">
        <v>15</v>
      </c>
      <c r="N28" s="97"/>
    </row>
    <row r="29" spans="2:14" ht="20.100000000000001" customHeight="1">
      <c r="B29" s="17" t="s">
        <v>8</v>
      </c>
      <c r="C29" s="18">
        <v>45440</v>
      </c>
      <c r="D29" s="44"/>
      <c r="E29" s="8"/>
      <c r="F29" s="8"/>
      <c r="G29" s="8"/>
      <c r="H29" s="8"/>
      <c r="I29" s="8"/>
      <c r="J29" s="20">
        <f t="shared" si="0"/>
        <v>0</v>
      </c>
      <c r="K29" s="136"/>
      <c r="M29" s="103"/>
      <c r="N29" s="104"/>
    </row>
    <row r="30" spans="2:14" ht="20.100000000000001" customHeight="1">
      <c r="B30" s="17" t="s">
        <v>8</v>
      </c>
      <c r="C30" s="18">
        <v>45441</v>
      </c>
      <c r="D30" s="44"/>
      <c r="E30" s="8"/>
      <c r="F30" s="8"/>
      <c r="G30" s="8"/>
      <c r="H30" s="8"/>
      <c r="I30" s="8"/>
      <c r="J30" s="20">
        <f t="shared" si="0"/>
        <v>0</v>
      </c>
      <c r="K30" s="136"/>
      <c r="M30" s="105"/>
      <c r="N30" s="106"/>
    </row>
    <row r="31" spans="2:14" ht="20.100000000000001" customHeight="1">
      <c r="B31" s="17" t="s">
        <v>9</v>
      </c>
      <c r="C31" s="18">
        <v>45442</v>
      </c>
      <c r="D31" s="44"/>
      <c r="E31" s="8"/>
      <c r="F31" s="8"/>
      <c r="G31" s="8"/>
      <c r="H31" s="8"/>
      <c r="I31" s="8"/>
      <c r="J31" s="20">
        <f t="shared" si="0"/>
        <v>0</v>
      </c>
      <c r="K31" s="136"/>
      <c r="M31" s="105"/>
      <c r="N31" s="106"/>
    </row>
    <row r="32" spans="2:14" ht="20.100000000000001" customHeight="1">
      <c r="B32" s="17" t="s">
        <v>10</v>
      </c>
      <c r="C32" s="18">
        <v>45443</v>
      </c>
      <c r="D32" s="44"/>
      <c r="E32" s="8"/>
      <c r="F32" s="8"/>
      <c r="G32" s="8"/>
      <c r="H32" s="8"/>
      <c r="I32" s="8"/>
      <c r="J32" s="20">
        <f t="shared" si="0"/>
        <v>0</v>
      </c>
      <c r="K32" s="136"/>
      <c r="M32" s="107"/>
      <c r="N32" s="108"/>
    </row>
    <row r="33" spans="2:15" ht="20.100000000000001" customHeight="1">
      <c r="B33" s="21" t="s">
        <v>11</v>
      </c>
      <c r="C33" s="18">
        <v>45444</v>
      </c>
      <c r="D33" s="44"/>
      <c r="E33" s="8"/>
      <c r="F33" s="8"/>
      <c r="G33" s="8"/>
      <c r="H33" s="8"/>
      <c r="I33" s="8"/>
      <c r="J33" s="20">
        <f t="shared" si="0"/>
        <v>0</v>
      </c>
      <c r="K33" s="136"/>
    </row>
    <row r="34" spans="2:15" ht="20.100000000000001" customHeight="1" thickBot="1">
      <c r="B34" s="29" t="s">
        <v>12</v>
      </c>
      <c r="C34" s="47">
        <v>45445</v>
      </c>
      <c r="D34" s="45"/>
      <c r="E34" s="26"/>
      <c r="F34" s="26"/>
      <c r="G34" s="26"/>
      <c r="H34" s="26"/>
      <c r="I34" s="26"/>
      <c r="J34" s="27">
        <f t="shared" si="0"/>
        <v>0</v>
      </c>
      <c r="K34" s="137"/>
    </row>
    <row r="36" spans="2:15" s="5" customFormat="1" ht="19.5">
      <c r="B36" s="30"/>
      <c r="C36" s="31" t="s">
        <v>25</v>
      </c>
      <c r="D36" s="32"/>
      <c r="E36" s="32"/>
      <c r="F36" s="30"/>
      <c r="G36" s="30"/>
      <c r="H36" s="31"/>
      <c r="I36" s="33"/>
      <c r="J36" s="123" t="s">
        <v>32</v>
      </c>
      <c r="K36" s="123"/>
      <c r="L36" s="30"/>
      <c r="M36" s="30"/>
      <c r="N36" s="30"/>
      <c r="O36" s="34"/>
    </row>
    <row r="37" spans="2:15" s="5" customFormat="1" ht="19.5">
      <c r="B37" s="32"/>
      <c r="C37" s="30"/>
      <c r="D37" s="30"/>
      <c r="E37" s="30"/>
      <c r="F37" s="30"/>
      <c r="G37" s="30"/>
      <c r="H37" s="30"/>
      <c r="I37" s="35"/>
      <c r="J37" s="123" t="s">
        <v>31</v>
      </c>
      <c r="K37" s="123"/>
      <c r="L37" s="30"/>
      <c r="M37" s="30"/>
      <c r="N37" s="30"/>
      <c r="O37" s="34"/>
    </row>
    <row r="38" spans="2:15" s="5" customFormat="1" ht="19.5">
      <c r="B38" s="30"/>
      <c r="C38" s="125"/>
      <c r="D38" s="126"/>
      <c r="E38" s="126"/>
      <c r="F38" s="127"/>
      <c r="G38" s="30"/>
      <c r="H38" s="32"/>
      <c r="I38" s="36"/>
      <c r="J38" s="123" t="s">
        <v>26</v>
      </c>
      <c r="K38" s="123"/>
      <c r="L38" s="30"/>
      <c r="M38" s="30"/>
      <c r="N38" s="30"/>
      <c r="O38" s="34"/>
    </row>
    <row r="39" spans="2:15" s="5" customFormat="1" ht="19.5">
      <c r="B39" s="30"/>
      <c r="C39" s="128"/>
      <c r="D39" s="129"/>
      <c r="E39" s="129"/>
      <c r="F39" s="130"/>
      <c r="G39" s="30"/>
      <c r="H39" s="32"/>
      <c r="I39" s="37"/>
      <c r="J39" s="123" t="s">
        <v>29</v>
      </c>
      <c r="K39" s="123"/>
      <c r="L39" s="30"/>
      <c r="M39" s="30"/>
      <c r="N39" s="30"/>
      <c r="O39" s="34"/>
    </row>
    <row r="40" spans="2:15" s="5" customFormat="1" ht="19.5">
      <c r="B40" s="30"/>
      <c r="C40" s="128"/>
      <c r="D40" s="129"/>
      <c r="E40" s="129"/>
      <c r="F40" s="130"/>
      <c r="G40" s="30"/>
      <c r="H40" s="32"/>
      <c r="I40" s="38"/>
      <c r="J40" s="123" t="s">
        <v>33</v>
      </c>
      <c r="K40" s="123"/>
      <c r="L40" s="30"/>
      <c r="M40" s="30"/>
      <c r="N40" s="30"/>
      <c r="O40" s="34"/>
    </row>
    <row r="41" spans="2:15" s="5" customFormat="1" ht="19.5">
      <c r="B41" s="30"/>
      <c r="C41" s="128"/>
      <c r="D41" s="129"/>
      <c r="E41" s="129"/>
      <c r="F41" s="130"/>
      <c r="G41" s="30"/>
      <c r="H41" s="32"/>
      <c r="I41" s="39"/>
      <c r="J41" s="134" t="s">
        <v>28</v>
      </c>
      <c r="K41" s="134"/>
      <c r="L41" s="30"/>
      <c r="M41" s="30"/>
      <c r="N41" s="30"/>
      <c r="O41" s="34"/>
    </row>
    <row r="42" spans="2:15" s="5" customFormat="1" ht="19.5">
      <c r="B42" s="30"/>
      <c r="C42" s="131"/>
      <c r="D42" s="132"/>
      <c r="E42" s="132"/>
      <c r="F42" s="133"/>
      <c r="G42" s="30"/>
      <c r="H42" s="32"/>
      <c r="I42" s="40"/>
      <c r="J42" s="124" t="s">
        <v>27</v>
      </c>
      <c r="K42" s="124"/>
      <c r="L42" s="30"/>
      <c r="M42" s="30"/>
      <c r="N42" s="30"/>
      <c r="O42" s="34"/>
    </row>
    <row r="43" spans="2:15" s="5" customFormat="1" ht="19.5">
      <c r="B43" s="30"/>
      <c r="C43" s="30"/>
      <c r="D43" s="30"/>
      <c r="E43" s="30"/>
      <c r="F43" s="30"/>
      <c r="G43" s="30"/>
      <c r="H43" s="30"/>
      <c r="I43" s="41"/>
      <c r="J43" s="123" t="s">
        <v>30</v>
      </c>
      <c r="K43" s="123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B1:O43"/>
  <sheetViews>
    <sheetView showGridLines="0" topLeftCell="A10" workbookViewId="0">
      <selection activeCell="R44" sqref="R44"/>
    </sheetView>
  </sheetViews>
  <sheetFormatPr baseColWidth="10" defaultRowHeight="16.5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/>
    <row r="2" spans="2:14" ht="24.95" customHeight="1">
      <c r="B2" s="109" t="s">
        <v>38</v>
      </c>
      <c r="C2" s="110"/>
      <c r="D2" s="110"/>
      <c r="E2" s="110"/>
      <c r="F2" s="110"/>
      <c r="G2" s="110"/>
      <c r="H2" s="110"/>
      <c r="I2" s="110"/>
      <c r="J2" s="110"/>
      <c r="K2" s="111"/>
      <c r="M2" s="8" t="s">
        <v>19</v>
      </c>
      <c r="N2" s="9">
        <f>Récap!K2</f>
        <v>0</v>
      </c>
    </row>
    <row r="3" spans="2:14" ht="24.95" customHeight="1" thickBot="1">
      <c r="B3" s="112"/>
      <c r="C3" s="113"/>
      <c r="D3" s="113"/>
      <c r="E3" s="113"/>
      <c r="F3" s="113"/>
      <c r="G3" s="113"/>
      <c r="H3" s="113"/>
      <c r="I3" s="113"/>
      <c r="J3" s="113"/>
      <c r="K3" s="114"/>
      <c r="M3" s="8" t="s">
        <v>20</v>
      </c>
      <c r="N3" s="9">
        <f>Récap!K3</f>
        <v>0</v>
      </c>
    </row>
    <row r="4" spans="2:14" ht="17.25" thickBot="1">
      <c r="M4" s="8" t="s">
        <v>21</v>
      </c>
      <c r="N4" s="9">
        <f>Récap!K4</f>
        <v>1.625</v>
      </c>
    </row>
    <row r="5" spans="2:14" ht="24.95" customHeight="1">
      <c r="B5" s="115" t="s">
        <v>0</v>
      </c>
      <c r="C5" s="116"/>
      <c r="D5" s="119" t="s">
        <v>4</v>
      </c>
      <c r="E5" s="119" t="s">
        <v>6</v>
      </c>
      <c r="F5" s="119"/>
      <c r="G5" s="119" t="s">
        <v>3</v>
      </c>
      <c r="H5" s="119"/>
      <c r="I5" s="119" t="s">
        <v>2</v>
      </c>
      <c r="J5" s="119" t="s">
        <v>13</v>
      </c>
      <c r="K5" s="101" t="s">
        <v>14</v>
      </c>
    </row>
    <row r="6" spans="2:14" ht="24.95" customHeight="1" thickBot="1">
      <c r="B6" s="117"/>
      <c r="C6" s="138"/>
      <c r="D6" s="120"/>
      <c r="E6" s="6" t="s">
        <v>1</v>
      </c>
      <c r="F6" s="6" t="s">
        <v>5</v>
      </c>
      <c r="G6" s="6" t="s">
        <v>2</v>
      </c>
      <c r="H6" s="6" t="s">
        <v>4</v>
      </c>
      <c r="I6" s="120"/>
      <c r="J6" s="120"/>
      <c r="K6" s="102"/>
      <c r="M6" s="10"/>
      <c r="N6" s="10"/>
    </row>
    <row r="7" spans="2:14" ht="20.100000000000001" customHeight="1">
      <c r="B7" s="11" t="s">
        <v>7</v>
      </c>
      <c r="C7" s="12">
        <v>45446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5">
        <f>SUM(J7:J13)</f>
        <v>0.31249999999999994</v>
      </c>
      <c r="M7" s="97" t="s">
        <v>15</v>
      </c>
      <c r="N7" s="97"/>
    </row>
    <row r="8" spans="2:14" ht="20.100000000000001" customHeight="1">
      <c r="B8" s="17" t="s">
        <v>8</v>
      </c>
      <c r="C8" s="18">
        <v>45447</v>
      </c>
      <c r="D8" s="44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6"/>
      <c r="M8" s="103"/>
      <c r="N8" s="104"/>
    </row>
    <row r="9" spans="2:14" ht="20.100000000000001" customHeight="1">
      <c r="B9" s="17" t="s">
        <v>8</v>
      </c>
      <c r="C9" s="18">
        <v>45448</v>
      </c>
      <c r="D9" s="44"/>
      <c r="E9" s="8"/>
      <c r="F9" s="8"/>
      <c r="G9" s="8"/>
      <c r="H9" s="8"/>
      <c r="I9" s="8"/>
      <c r="J9" s="20">
        <f t="shared" si="0"/>
        <v>0</v>
      </c>
      <c r="K9" s="136"/>
      <c r="M9" s="105"/>
      <c r="N9" s="106"/>
    </row>
    <row r="10" spans="2:14" ht="20.100000000000001" customHeight="1">
      <c r="B10" s="17" t="s">
        <v>9</v>
      </c>
      <c r="C10" s="18">
        <v>45449</v>
      </c>
      <c r="D10" s="44"/>
      <c r="E10" s="8"/>
      <c r="F10" s="8"/>
      <c r="G10" s="8"/>
      <c r="H10" s="8"/>
      <c r="I10" s="8"/>
      <c r="J10" s="20">
        <f t="shared" si="0"/>
        <v>0</v>
      </c>
      <c r="K10" s="136"/>
      <c r="M10" s="105"/>
      <c r="N10" s="106"/>
    </row>
    <row r="11" spans="2:14" ht="20.100000000000001" customHeight="1">
      <c r="B11" s="17" t="s">
        <v>10</v>
      </c>
      <c r="C11" s="18">
        <v>45450</v>
      </c>
      <c r="D11" s="44"/>
      <c r="E11" s="8"/>
      <c r="F11" s="8"/>
      <c r="G11" s="8"/>
      <c r="H11" s="8"/>
      <c r="I11" s="8"/>
      <c r="J11" s="20">
        <f t="shared" si="0"/>
        <v>0</v>
      </c>
      <c r="K11" s="136"/>
      <c r="M11" s="107"/>
      <c r="N11" s="108"/>
    </row>
    <row r="12" spans="2:14" ht="20.100000000000001" customHeight="1">
      <c r="B12" s="21" t="s">
        <v>11</v>
      </c>
      <c r="C12" s="18">
        <v>45451</v>
      </c>
      <c r="D12" s="44"/>
      <c r="E12" s="8"/>
      <c r="F12" s="8"/>
      <c r="G12" s="8"/>
      <c r="H12" s="8"/>
      <c r="I12" s="8"/>
      <c r="J12" s="20">
        <f t="shared" si="0"/>
        <v>0</v>
      </c>
      <c r="K12" s="136"/>
    </row>
    <row r="13" spans="2:14" ht="20.100000000000001" customHeight="1" thickBot="1">
      <c r="B13" s="23" t="s">
        <v>12</v>
      </c>
      <c r="C13" s="47">
        <v>45452</v>
      </c>
      <c r="D13" s="45"/>
      <c r="E13" s="26"/>
      <c r="F13" s="26"/>
      <c r="G13" s="26"/>
      <c r="H13" s="26"/>
      <c r="I13" s="26"/>
      <c r="J13" s="27">
        <f t="shared" si="0"/>
        <v>0</v>
      </c>
      <c r="K13" s="137"/>
    </row>
    <row r="14" spans="2:14" ht="20.100000000000001" customHeight="1">
      <c r="B14" s="11" t="s">
        <v>7</v>
      </c>
      <c r="C14" s="12">
        <v>45453</v>
      </c>
      <c r="D14" s="46"/>
      <c r="E14" s="15"/>
      <c r="F14" s="15"/>
      <c r="G14" s="15"/>
      <c r="H14" s="15"/>
      <c r="I14" s="15"/>
      <c r="J14" s="16">
        <f t="shared" si="0"/>
        <v>0</v>
      </c>
      <c r="K14" s="135">
        <f t="shared" ref="K14" si="1">SUM(J14:J20)</f>
        <v>0</v>
      </c>
      <c r="M14" s="97" t="s">
        <v>15</v>
      </c>
      <c r="N14" s="97"/>
    </row>
    <row r="15" spans="2:14" ht="20.100000000000001" customHeight="1">
      <c r="B15" s="17" t="s">
        <v>8</v>
      </c>
      <c r="C15" s="18">
        <v>45454</v>
      </c>
      <c r="D15" s="44"/>
      <c r="E15" s="8"/>
      <c r="F15" s="8"/>
      <c r="G15" s="8"/>
      <c r="H15" s="8"/>
      <c r="I15" s="8"/>
      <c r="J15" s="20">
        <f t="shared" si="0"/>
        <v>0</v>
      </c>
      <c r="K15" s="136"/>
      <c r="M15" s="103"/>
      <c r="N15" s="104"/>
    </row>
    <row r="16" spans="2:14" ht="20.100000000000001" customHeight="1">
      <c r="B16" s="17" t="s">
        <v>8</v>
      </c>
      <c r="C16" s="18">
        <v>45455</v>
      </c>
      <c r="D16" s="44"/>
      <c r="E16" s="8"/>
      <c r="F16" s="8"/>
      <c r="G16" s="8"/>
      <c r="H16" s="8"/>
      <c r="I16" s="8"/>
      <c r="J16" s="20">
        <f t="shared" si="0"/>
        <v>0</v>
      </c>
      <c r="K16" s="136"/>
      <c r="M16" s="105"/>
      <c r="N16" s="106"/>
    </row>
    <row r="17" spans="2:14" ht="20.100000000000001" customHeight="1">
      <c r="B17" s="17" t="s">
        <v>9</v>
      </c>
      <c r="C17" s="18">
        <v>45456</v>
      </c>
      <c r="D17" s="44"/>
      <c r="E17" s="8"/>
      <c r="F17" s="8"/>
      <c r="G17" s="8"/>
      <c r="H17" s="8"/>
      <c r="I17" s="8"/>
      <c r="J17" s="20">
        <f t="shared" si="0"/>
        <v>0</v>
      </c>
      <c r="K17" s="136"/>
      <c r="M17" s="105"/>
      <c r="N17" s="106"/>
    </row>
    <row r="18" spans="2:14" ht="20.100000000000001" customHeight="1">
      <c r="B18" s="17" t="s">
        <v>10</v>
      </c>
      <c r="C18" s="18">
        <v>45457</v>
      </c>
      <c r="D18" s="44"/>
      <c r="E18" s="8"/>
      <c r="F18" s="8"/>
      <c r="G18" s="8"/>
      <c r="H18" s="8"/>
      <c r="I18" s="8"/>
      <c r="J18" s="20">
        <f t="shared" si="0"/>
        <v>0</v>
      </c>
      <c r="K18" s="136"/>
      <c r="M18" s="107"/>
      <c r="N18" s="108"/>
    </row>
    <row r="19" spans="2:14" ht="20.100000000000001" customHeight="1">
      <c r="B19" s="21" t="s">
        <v>11</v>
      </c>
      <c r="C19" s="18">
        <v>45458</v>
      </c>
      <c r="D19" s="44"/>
      <c r="E19" s="8"/>
      <c r="F19" s="8"/>
      <c r="G19" s="8"/>
      <c r="H19" s="8"/>
      <c r="I19" s="8"/>
      <c r="J19" s="20">
        <f t="shared" si="0"/>
        <v>0</v>
      </c>
      <c r="K19" s="136"/>
    </row>
    <row r="20" spans="2:14" ht="20.100000000000001" customHeight="1" thickBot="1">
      <c r="B20" s="29" t="s">
        <v>12</v>
      </c>
      <c r="C20" s="47">
        <v>45459</v>
      </c>
      <c r="D20" s="45"/>
      <c r="E20" s="26"/>
      <c r="F20" s="26"/>
      <c r="G20" s="26"/>
      <c r="H20" s="26"/>
      <c r="I20" s="26"/>
      <c r="J20" s="27">
        <f t="shared" si="0"/>
        <v>0</v>
      </c>
      <c r="K20" s="137"/>
    </row>
    <row r="21" spans="2:14" ht="20.100000000000001" customHeight="1">
      <c r="B21" s="11" t="s">
        <v>7</v>
      </c>
      <c r="C21" s="12">
        <v>45460</v>
      </c>
      <c r="D21" s="46"/>
      <c r="E21" s="15"/>
      <c r="F21" s="15"/>
      <c r="G21" s="15"/>
      <c r="H21" s="15"/>
      <c r="I21" s="15"/>
      <c r="J21" s="16">
        <f t="shared" si="0"/>
        <v>0</v>
      </c>
      <c r="K21" s="135">
        <f t="shared" ref="K21" si="2">SUM(J21:J27)</f>
        <v>0</v>
      </c>
      <c r="M21" s="97" t="s">
        <v>15</v>
      </c>
      <c r="N21" s="97"/>
    </row>
    <row r="22" spans="2:14" ht="20.100000000000001" customHeight="1">
      <c r="B22" s="17" t="s">
        <v>8</v>
      </c>
      <c r="C22" s="18">
        <v>45461</v>
      </c>
      <c r="D22" s="44"/>
      <c r="E22" s="8"/>
      <c r="F22" s="8"/>
      <c r="G22" s="8"/>
      <c r="H22" s="8"/>
      <c r="I22" s="8"/>
      <c r="J22" s="20">
        <f t="shared" si="0"/>
        <v>0</v>
      </c>
      <c r="K22" s="136"/>
      <c r="M22" s="103"/>
      <c r="N22" s="104"/>
    </row>
    <row r="23" spans="2:14" ht="20.100000000000001" customHeight="1">
      <c r="B23" s="17" t="s">
        <v>8</v>
      </c>
      <c r="C23" s="18">
        <v>45462</v>
      </c>
      <c r="D23" s="44"/>
      <c r="E23" s="8"/>
      <c r="F23" s="8"/>
      <c r="G23" s="8"/>
      <c r="H23" s="8"/>
      <c r="I23" s="8"/>
      <c r="J23" s="20">
        <f t="shared" si="0"/>
        <v>0</v>
      </c>
      <c r="K23" s="136"/>
      <c r="M23" s="105"/>
      <c r="N23" s="106"/>
    </row>
    <row r="24" spans="2:14" ht="20.100000000000001" customHeight="1">
      <c r="B24" s="17" t="s">
        <v>9</v>
      </c>
      <c r="C24" s="18">
        <v>45463</v>
      </c>
      <c r="D24" s="44"/>
      <c r="E24" s="8"/>
      <c r="F24" s="8"/>
      <c r="G24" s="8"/>
      <c r="H24" s="8"/>
      <c r="I24" s="8"/>
      <c r="J24" s="20">
        <f t="shared" si="0"/>
        <v>0</v>
      </c>
      <c r="K24" s="136"/>
      <c r="M24" s="105"/>
      <c r="N24" s="106"/>
    </row>
    <row r="25" spans="2:14" ht="20.100000000000001" customHeight="1">
      <c r="B25" s="17" t="s">
        <v>10</v>
      </c>
      <c r="C25" s="18">
        <v>45464</v>
      </c>
      <c r="D25" s="44"/>
      <c r="E25" s="8"/>
      <c r="F25" s="8"/>
      <c r="G25" s="8"/>
      <c r="H25" s="8"/>
      <c r="I25" s="8"/>
      <c r="J25" s="20">
        <f t="shared" si="0"/>
        <v>0</v>
      </c>
      <c r="K25" s="136"/>
      <c r="M25" s="107"/>
      <c r="N25" s="108"/>
    </row>
    <row r="26" spans="2:14" ht="20.100000000000001" customHeight="1">
      <c r="B26" s="21" t="s">
        <v>11</v>
      </c>
      <c r="C26" s="18">
        <v>45465</v>
      </c>
      <c r="D26" s="44"/>
      <c r="E26" s="8"/>
      <c r="F26" s="8"/>
      <c r="G26" s="8"/>
      <c r="H26" s="8"/>
      <c r="I26" s="8"/>
      <c r="J26" s="20">
        <f t="shared" si="0"/>
        <v>0</v>
      </c>
      <c r="K26" s="136"/>
    </row>
    <row r="27" spans="2:14" ht="20.100000000000001" customHeight="1" thickBot="1">
      <c r="B27" s="29" t="s">
        <v>12</v>
      </c>
      <c r="C27" s="48">
        <v>45466</v>
      </c>
      <c r="D27" s="45"/>
      <c r="E27" s="26"/>
      <c r="F27" s="26"/>
      <c r="G27" s="26"/>
      <c r="H27" s="26"/>
      <c r="I27" s="26"/>
      <c r="J27" s="27">
        <f t="shared" si="0"/>
        <v>0</v>
      </c>
      <c r="K27" s="137"/>
    </row>
    <row r="28" spans="2:14" ht="20.100000000000001" customHeight="1">
      <c r="B28" s="11" t="s">
        <v>7</v>
      </c>
      <c r="C28" s="12">
        <v>45467</v>
      </c>
      <c r="D28" s="46"/>
      <c r="E28" s="15"/>
      <c r="F28" s="15"/>
      <c r="G28" s="15"/>
      <c r="H28" s="15"/>
      <c r="I28" s="15"/>
      <c r="J28" s="16">
        <f t="shared" si="0"/>
        <v>0</v>
      </c>
      <c r="K28" s="135">
        <f t="shared" ref="K28" si="3">SUM(J28:J34)</f>
        <v>0</v>
      </c>
      <c r="M28" s="97" t="s">
        <v>15</v>
      </c>
      <c r="N28" s="97"/>
    </row>
    <row r="29" spans="2:14" ht="20.100000000000001" customHeight="1">
      <c r="B29" s="17" t="s">
        <v>8</v>
      </c>
      <c r="C29" s="18">
        <v>45468</v>
      </c>
      <c r="D29" s="44"/>
      <c r="E29" s="8"/>
      <c r="F29" s="8"/>
      <c r="G29" s="8"/>
      <c r="H29" s="8"/>
      <c r="I29" s="8"/>
      <c r="J29" s="20">
        <f t="shared" si="0"/>
        <v>0</v>
      </c>
      <c r="K29" s="136"/>
      <c r="M29" s="103"/>
      <c r="N29" s="104"/>
    </row>
    <row r="30" spans="2:14" ht="20.100000000000001" customHeight="1">
      <c r="B30" s="17" t="s">
        <v>8</v>
      </c>
      <c r="C30" s="18">
        <v>45469</v>
      </c>
      <c r="D30" s="44"/>
      <c r="E30" s="8"/>
      <c r="F30" s="8"/>
      <c r="G30" s="8"/>
      <c r="H30" s="8"/>
      <c r="I30" s="8"/>
      <c r="J30" s="20">
        <f t="shared" si="0"/>
        <v>0</v>
      </c>
      <c r="K30" s="136"/>
      <c r="M30" s="105"/>
      <c r="N30" s="106"/>
    </row>
    <row r="31" spans="2:14" ht="20.100000000000001" customHeight="1">
      <c r="B31" s="17" t="s">
        <v>9</v>
      </c>
      <c r="C31" s="18">
        <v>45470</v>
      </c>
      <c r="D31" s="44"/>
      <c r="E31" s="8"/>
      <c r="F31" s="8"/>
      <c r="G31" s="8"/>
      <c r="H31" s="8"/>
      <c r="I31" s="8"/>
      <c r="J31" s="20">
        <f t="shared" si="0"/>
        <v>0</v>
      </c>
      <c r="K31" s="136"/>
      <c r="M31" s="105"/>
      <c r="N31" s="106"/>
    </row>
    <row r="32" spans="2:14" ht="20.100000000000001" customHeight="1">
      <c r="B32" s="17" t="s">
        <v>10</v>
      </c>
      <c r="C32" s="18">
        <v>45471</v>
      </c>
      <c r="D32" s="44"/>
      <c r="E32" s="8"/>
      <c r="F32" s="8"/>
      <c r="G32" s="8"/>
      <c r="H32" s="8"/>
      <c r="I32" s="8"/>
      <c r="J32" s="20">
        <f t="shared" si="0"/>
        <v>0</v>
      </c>
      <c r="K32" s="136"/>
      <c r="M32" s="107"/>
      <c r="N32" s="108"/>
    </row>
    <row r="33" spans="2:15" ht="20.100000000000001" customHeight="1">
      <c r="B33" s="21" t="s">
        <v>11</v>
      </c>
      <c r="C33" s="18">
        <v>45472</v>
      </c>
      <c r="D33" s="44"/>
      <c r="E33" s="8"/>
      <c r="F33" s="8"/>
      <c r="G33" s="8"/>
      <c r="H33" s="8"/>
      <c r="I33" s="8"/>
      <c r="J33" s="20">
        <f t="shared" si="0"/>
        <v>0</v>
      </c>
      <c r="K33" s="136"/>
    </row>
    <row r="34" spans="2:15" ht="20.100000000000001" customHeight="1" thickBot="1">
      <c r="B34" s="29" t="s">
        <v>12</v>
      </c>
      <c r="C34" s="47">
        <v>45473</v>
      </c>
      <c r="D34" s="45"/>
      <c r="E34" s="26"/>
      <c r="F34" s="26"/>
      <c r="G34" s="26"/>
      <c r="H34" s="26"/>
      <c r="I34" s="26"/>
      <c r="J34" s="27">
        <f t="shared" si="0"/>
        <v>0</v>
      </c>
      <c r="K34" s="137"/>
    </row>
    <row r="36" spans="2:15" s="5" customFormat="1" ht="19.5">
      <c r="B36" s="30"/>
      <c r="C36" s="31" t="s">
        <v>25</v>
      </c>
      <c r="D36" s="32"/>
      <c r="E36" s="32"/>
      <c r="F36" s="30"/>
      <c r="G36" s="30"/>
      <c r="H36" s="31"/>
      <c r="I36" s="33"/>
      <c r="J36" s="123" t="s">
        <v>32</v>
      </c>
      <c r="K36" s="123"/>
      <c r="L36" s="30"/>
      <c r="M36" s="30"/>
      <c r="N36" s="30"/>
      <c r="O36" s="34"/>
    </row>
    <row r="37" spans="2:15" s="5" customFormat="1" ht="19.5">
      <c r="B37" s="32"/>
      <c r="C37" s="30"/>
      <c r="D37" s="30"/>
      <c r="E37" s="30"/>
      <c r="F37" s="30"/>
      <c r="G37" s="30"/>
      <c r="H37" s="30"/>
      <c r="I37" s="35"/>
      <c r="J37" s="123" t="s">
        <v>31</v>
      </c>
      <c r="K37" s="123"/>
      <c r="L37" s="30"/>
      <c r="M37" s="30"/>
      <c r="N37" s="30"/>
      <c r="O37" s="34"/>
    </row>
    <row r="38" spans="2:15" s="5" customFormat="1" ht="19.5">
      <c r="B38" s="30"/>
      <c r="C38" s="125"/>
      <c r="D38" s="126"/>
      <c r="E38" s="126"/>
      <c r="F38" s="127"/>
      <c r="G38" s="30"/>
      <c r="H38" s="32"/>
      <c r="I38" s="36"/>
      <c r="J38" s="123" t="s">
        <v>26</v>
      </c>
      <c r="K38" s="123"/>
      <c r="L38" s="30"/>
      <c r="M38" s="30"/>
      <c r="N38" s="30"/>
      <c r="O38" s="34"/>
    </row>
    <row r="39" spans="2:15" s="5" customFormat="1" ht="19.5">
      <c r="B39" s="30"/>
      <c r="C39" s="128"/>
      <c r="D39" s="129"/>
      <c r="E39" s="129"/>
      <c r="F39" s="130"/>
      <c r="G39" s="30"/>
      <c r="H39" s="32"/>
      <c r="I39" s="37"/>
      <c r="J39" s="123" t="s">
        <v>29</v>
      </c>
      <c r="K39" s="123"/>
      <c r="L39" s="30"/>
      <c r="M39" s="30"/>
      <c r="N39" s="30"/>
      <c r="O39" s="34"/>
    </row>
    <row r="40" spans="2:15" s="5" customFormat="1" ht="19.5">
      <c r="B40" s="30"/>
      <c r="C40" s="128"/>
      <c r="D40" s="129"/>
      <c r="E40" s="129"/>
      <c r="F40" s="130"/>
      <c r="G40" s="30"/>
      <c r="H40" s="32"/>
      <c r="I40" s="38"/>
      <c r="J40" s="123" t="s">
        <v>33</v>
      </c>
      <c r="K40" s="123"/>
      <c r="L40" s="30"/>
      <c r="M40" s="30"/>
      <c r="N40" s="30"/>
      <c r="O40" s="34"/>
    </row>
    <row r="41" spans="2:15" s="5" customFormat="1" ht="19.5">
      <c r="B41" s="30"/>
      <c r="C41" s="128"/>
      <c r="D41" s="129"/>
      <c r="E41" s="129"/>
      <c r="F41" s="130"/>
      <c r="G41" s="30"/>
      <c r="H41" s="32"/>
      <c r="I41" s="39"/>
      <c r="J41" s="134" t="s">
        <v>28</v>
      </c>
      <c r="K41" s="134"/>
      <c r="L41" s="30"/>
      <c r="M41" s="30"/>
      <c r="N41" s="30"/>
      <c r="O41" s="34"/>
    </row>
    <row r="42" spans="2:15" s="5" customFormat="1" ht="19.5">
      <c r="B42" s="30"/>
      <c r="C42" s="131"/>
      <c r="D42" s="132"/>
      <c r="E42" s="132"/>
      <c r="F42" s="133"/>
      <c r="G42" s="30"/>
      <c r="H42" s="32"/>
      <c r="I42" s="40"/>
      <c r="J42" s="124" t="s">
        <v>27</v>
      </c>
      <c r="K42" s="124"/>
      <c r="L42" s="30"/>
      <c r="M42" s="30"/>
      <c r="N42" s="30"/>
      <c r="O42" s="34"/>
    </row>
    <row r="43" spans="2:15" s="5" customFormat="1" ht="19.5">
      <c r="B43" s="30"/>
      <c r="C43" s="30"/>
      <c r="D43" s="30"/>
      <c r="E43" s="30"/>
      <c r="F43" s="30"/>
      <c r="G43" s="30"/>
      <c r="H43" s="30"/>
      <c r="I43" s="41"/>
      <c r="J43" s="123" t="s">
        <v>30</v>
      </c>
      <c r="K43" s="123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B1:O50"/>
  <sheetViews>
    <sheetView showGridLines="0" topLeftCell="A19" workbookViewId="0">
      <selection activeCell="R17" sqref="R17"/>
    </sheetView>
  </sheetViews>
  <sheetFormatPr baseColWidth="10" defaultRowHeight="16.5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/>
    <row r="2" spans="2:14" ht="24.95" customHeight="1">
      <c r="B2" s="109" t="s">
        <v>39</v>
      </c>
      <c r="C2" s="110"/>
      <c r="D2" s="110"/>
      <c r="E2" s="110"/>
      <c r="F2" s="110"/>
      <c r="G2" s="110"/>
      <c r="H2" s="110"/>
      <c r="I2" s="110"/>
      <c r="J2" s="110"/>
      <c r="K2" s="111"/>
      <c r="M2" s="8" t="s">
        <v>19</v>
      </c>
      <c r="N2" s="9">
        <f>Récap!K2</f>
        <v>0</v>
      </c>
    </row>
    <row r="3" spans="2:14" ht="24.95" customHeight="1" thickBot="1">
      <c r="B3" s="112"/>
      <c r="C3" s="113"/>
      <c r="D3" s="113"/>
      <c r="E3" s="113"/>
      <c r="F3" s="113"/>
      <c r="G3" s="113"/>
      <c r="H3" s="113"/>
      <c r="I3" s="113"/>
      <c r="J3" s="113"/>
      <c r="K3" s="114"/>
      <c r="M3" s="8" t="s">
        <v>20</v>
      </c>
      <c r="N3" s="9">
        <f>Récap!K3</f>
        <v>0</v>
      </c>
    </row>
    <row r="4" spans="2:14" ht="17.25" thickBot="1">
      <c r="M4" s="8" t="s">
        <v>21</v>
      </c>
      <c r="N4" s="9">
        <f>Récap!K4</f>
        <v>1.625</v>
      </c>
    </row>
    <row r="5" spans="2:14" ht="24.95" customHeight="1">
      <c r="B5" s="115" t="s">
        <v>0</v>
      </c>
      <c r="C5" s="116"/>
      <c r="D5" s="119" t="s">
        <v>4</v>
      </c>
      <c r="E5" s="119" t="s">
        <v>6</v>
      </c>
      <c r="F5" s="119"/>
      <c r="G5" s="119" t="s">
        <v>3</v>
      </c>
      <c r="H5" s="119"/>
      <c r="I5" s="119" t="s">
        <v>2</v>
      </c>
      <c r="J5" s="119" t="s">
        <v>13</v>
      </c>
      <c r="K5" s="101" t="s">
        <v>14</v>
      </c>
    </row>
    <row r="6" spans="2:14" ht="24.95" customHeight="1" thickBot="1">
      <c r="B6" s="117"/>
      <c r="C6" s="138"/>
      <c r="D6" s="120"/>
      <c r="E6" s="6" t="s">
        <v>1</v>
      </c>
      <c r="F6" s="6" t="s">
        <v>5</v>
      </c>
      <c r="G6" s="6" t="s">
        <v>2</v>
      </c>
      <c r="H6" s="6" t="s">
        <v>4</v>
      </c>
      <c r="I6" s="120"/>
      <c r="J6" s="120"/>
      <c r="K6" s="102"/>
      <c r="M6" s="10"/>
      <c r="N6" s="10"/>
    </row>
    <row r="7" spans="2:14" ht="20.100000000000001" customHeight="1">
      <c r="B7" s="11" t="s">
        <v>7</v>
      </c>
      <c r="C7" s="12">
        <v>45474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5">
        <f>SUM(J7:J13)</f>
        <v>0.31249999999999994</v>
      </c>
      <c r="M7" s="97" t="s">
        <v>15</v>
      </c>
      <c r="N7" s="97"/>
    </row>
    <row r="8" spans="2:14" ht="20.100000000000001" customHeight="1">
      <c r="B8" s="17" t="s">
        <v>8</v>
      </c>
      <c r="C8" s="18">
        <v>45475</v>
      </c>
      <c r="D8" s="44"/>
      <c r="E8" s="8"/>
      <c r="F8" s="8"/>
      <c r="G8" s="8"/>
      <c r="H8" s="8"/>
      <c r="I8" s="8"/>
      <c r="J8" s="20">
        <f t="shared" ref="J8:J41" si="0">MOD(I8-D8,1)-MOD(H8-G8,1)-MOD(F8-E8,1)</f>
        <v>0</v>
      </c>
      <c r="K8" s="136"/>
      <c r="M8" s="103"/>
      <c r="N8" s="104"/>
    </row>
    <row r="9" spans="2:14" ht="20.100000000000001" customHeight="1">
      <c r="B9" s="17" t="s">
        <v>8</v>
      </c>
      <c r="C9" s="18">
        <v>45476</v>
      </c>
      <c r="D9" s="44"/>
      <c r="E9" s="8"/>
      <c r="F9" s="8"/>
      <c r="G9" s="8"/>
      <c r="H9" s="8"/>
      <c r="I9" s="8"/>
      <c r="J9" s="20">
        <f t="shared" si="0"/>
        <v>0</v>
      </c>
      <c r="K9" s="136"/>
      <c r="M9" s="105"/>
      <c r="N9" s="106"/>
    </row>
    <row r="10" spans="2:14" ht="20.100000000000001" customHeight="1">
      <c r="B10" s="17" t="s">
        <v>9</v>
      </c>
      <c r="C10" s="18">
        <v>45477</v>
      </c>
      <c r="D10" s="44"/>
      <c r="E10" s="8"/>
      <c r="F10" s="8"/>
      <c r="G10" s="8"/>
      <c r="H10" s="8"/>
      <c r="I10" s="8"/>
      <c r="J10" s="20">
        <f t="shared" si="0"/>
        <v>0</v>
      </c>
      <c r="K10" s="136"/>
      <c r="M10" s="105"/>
      <c r="N10" s="106"/>
    </row>
    <row r="11" spans="2:14" ht="20.100000000000001" customHeight="1">
      <c r="B11" s="17" t="s">
        <v>10</v>
      </c>
      <c r="C11" s="18">
        <v>45478</v>
      </c>
      <c r="D11" s="44"/>
      <c r="E11" s="8"/>
      <c r="F11" s="8"/>
      <c r="G11" s="8"/>
      <c r="H11" s="8"/>
      <c r="I11" s="8"/>
      <c r="J11" s="20">
        <f t="shared" si="0"/>
        <v>0</v>
      </c>
      <c r="K11" s="136"/>
      <c r="M11" s="107"/>
      <c r="N11" s="108"/>
    </row>
    <row r="12" spans="2:14" ht="20.100000000000001" customHeight="1">
      <c r="B12" s="21" t="s">
        <v>11</v>
      </c>
      <c r="C12" s="18">
        <v>45479</v>
      </c>
      <c r="D12" s="44"/>
      <c r="E12" s="8"/>
      <c r="F12" s="8"/>
      <c r="G12" s="8"/>
      <c r="H12" s="8"/>
      <c r="I12" s="8"/>
      <c r="J12" s="20">
        <f t="shared" si="0"/>
        <v>0</v>
      </c>
      <c r="K12" s="136"/>
    </row>
    <row r="13" spans="2:14" ht="20.100000000000001" customHeight="1" thickBot="1">
      <c r="B13" s="23" t="s">
        <v>12</v>
      </c>
      <c r="C13" s="47">
        <v>45480</v>
      </c>
      <c r="D13" s="45"/>
      <c r="E13" s="26"/>
      <c r="F13" s="26"/>
      <c r="G13" s="26"/>
      <c r="H13" s="26"/>
      <c r="I13" s="26"/>
      <c r="J13" s="27">
        <f t="shared" si="0"/>
        <v>0</v>
      </c>
      <c r="K13" s="137"/>
    </row>
    <row r="14" spans="2:14" ht="20.100000000000001" customHeight="1">
      <c r="B14" s="11" t="s">
        <v>7</v>
      </c>
      <c r="C14" s="12">
        <v>45481</v>
      </c>
      <c r="D14" s="46"/>
      <c r="E14" s="15"/>
      <c r="F14" s="15"/>
      <c r="G14" s="15"/>
      <c r="H14" s="15"/>
      <c r="I14" s="15"/>
      <c r="J14" s="16">
        <f t="shared" si="0"/>
        <v>0</v>
      </c>
      <c r="K14" s="135">
        <f t="shared" ref="K14" si="1">SUM(J14:J20)</f>
        <v>0</v>
      </c>
      <c r="M14" s="97" t="s">
        <v>15</v>
      </c>
      <c r="N14" s="97"/>
    </row>
    <row r="15" spans="2:14" ht="20.100000000000001" customHeight="1">
      <c r="B15" s="17" t="s">
        <v>8</v>
      </c>
      <c r="C15" s="18">
        <v>45482</v>
      </c>
      <c r="D15" s="44"/>
      <c r="E15" s="8"/>
      <c r="F15" s="8"/>
      <c r="G15" s="8"/>
      <c r="H15" s="8"/>
      <c r="I15" s="8"/>
      <c r="J15" s="20">
        <f t="shared" si="0"/>
        <v>0</v>
      </c>
      <c r="K15" s="136"/>
      <c r="M15" s="103"/>
      <c r="N15" s="104"/>
    </row>
    <row r="16" spans="2:14" ht="20.100000000000001" customHeight="1">
      <c r="B16" s="17" t="s">
        <v>8</v>
      </c>
      <c r="C16" s="18">
        <v>45483</v>
      </c>
      <c r="D16" s="44"/>
      <c r="E16" s="8"/>
      <c r="F16" s="8"/>
      <c r="G16" s="8"/>
      <c r="H16" s="8"/>
      <c r="I16" s="8"/>
      <c r="J16" s="20">
        <f t="shared" si="0"/>
        <v>0</v>
      </c>
      <c r="K16" s="136"/>
      <c r="M16" s="105"/>
      <c r="N16" s="106"/>
    </row>
    <row r="17" spans="2:14" ht="20.100000000000001" customHeight="1">
      <c r="B17" s="17" t="s">
        <v>9</v>
      </c>
      <c r="C17" s="18">
        <v>45484</v>
      </c>
      <c r="D17" s="44"/>
      <c r="E17" s="8"/>
      <c r="F17" s="8"/>
      <c r="G17" s="8"/>
      <c r="H17" s="8"/>
      <c r="I17" s="8"/>
      <c r="J17" s="20">
        <f t="shared" si="0"/>
        <v>0</v>
      </c>
      <c r="K17" s="136"/>
      <c r="M17" s="105"/>
      <c r="N17" s="106"/>
    </row>
    <row r="18" spans="2:14" ht="20.100000000000001" customHeight="1">
      <c r="B18" s="17" t="s">
        <v>10</v>
      </c>
      <c r="C18" s="18">
        <v>45485</v>
      </c>
      <c r="D18" s="44"/>
      <c r="E18" s="8"/>
      <c r="F18" s="8"/>
      <c r="G18" s="8"/>
      <c r="H18" s="8"/>
      <c r="I18" s="8"/>
      <c r="J18" s="20">
        <f t="shared" si="0"/>
        <v>0</v>
      </c>
      <c r="K18" s="136"/>
      <c r="M18" s="107"/>
      <c r="N18" s="108"/>
    </row>
    <row r="19" spans="2:14" ht="20.100000000000001" customHeight="1">
      <c r="B19" s="21" t="s">
        <v>11</v>
      </c>
      <c r="C19" s="18">
        <v>45486</v>
      </c>
      <c r="D19" s="44"/>
      <c r="E19" s="8"/>
      <c r="F19" s="8"/>
      <c r="G19" s="8"/>
      <c r="H19" s="8"/>
      <c r="I19" s="8"/>
      <c r="J19" s="20">
        <f t="shared" si="0"/>
        <v>0</v>
      </c>
      <c r="K19" s="136"/>
    </row>
    <row r="20" spans="2:14" ht="20.100000000000001" customHeight="1" thickBot="1">
      <c r="B20" s="29" t="s">
        <v>12</v>
      </c>
      <c r="C20" s="47">
        <v>45487</v>
      </c>
      <c r="D20" s="45"/>
      <c r="E20" s="26"/>
      <c r="F20" s="26"/>
      <c r="G20" s="26"/>
      <c r="H20" s="26"/>
      <c r="I20" s="26"/>
      <c r="J20" s="27">
        <f t="shared" si="0"/>
        <v>0</v>
      </c>
      <c r="K20" s="137"/>
    </row>
    <row r="21" spans="2:14" ht="20.100000000000001" customHeight="1">
      <c r="B21" s="11" t="s">
        <v>7</v>
      </c>
      <c r="C21" s="12">
        <v>45488</v>
      </c>
      <c r="D21" s="46"/>
      <c r="E21" s="15"/>
      <c r="F21" s="15"/>
      <c r="G21" s="15"/>
      <c r="H21" s="15"/>
      <c r="I21" s="15"/>
      <c r="J21" s="16">
        <f t="shared" si="0"/>
        <v>0</v>
      </c>
      <c r="K21" s="135">
        <f t="shared" ref="K21" si="2">SUM(J21:J27)</f>
        <v>0</v>
      </c>
      <c r="M21" s="97" t="s">
        <v>15</v>
      </c>
      <c r="N21" s="97"/>
    </row>
    <row r="22" spans="2:14" ht="20.100000000000001" customHeight="1">
      <c r="B22" s="17" t="s">
        <v>8</v>
      </c>
      <c r="C22" s="18">
        <v>45489</v>
      </c>
      <c r="D22" s="44"/>
      <c r="E22" s="8"/>
      <c r="F22" s="8"/>
      <c r="G22" s="8"/>
      <c r="H22" s="8"/>
      <c r="I22" s="8"/>
      <c r="J22" s="20">
        <f t="shared" si="0"/>
        <v>0</v>
      </c>
      <c r="K22" s="136"/>
      <c r="M22" s="103"/>
      <c r="N22" s="104"/>
    </row>
    <row r="23" spans="2:14" ht="20.100000000000001" customHeight="1">
      <c r="B23" s="17" t="s">
        <v>8</v>
      </c>
      <c r="C23" s="18">
        <v>45490</v>
      </c>
      <c r="D23" s="44"/>
      <c r="E23" s="8"/>
      <c r="F23" s="8"/>
      <c r="G23" s="8"/>
      <c r="H23" s="8"/>
      <c r="I23" s="8"/>
      <c r="J23" s="20">
        <f t="shared" si="0"/>
        <v>0</v>
      </c>
      <c r="K23" s="136"/>
      <c r="M23" s="105"/>
      <c r="N23" s="106"/>
    </row>
    <row r="24" spans="2:14" ht="20.100000000000001" customHeight="1">
      <c r="B24" s="17" t="s">
        <v>9</v>
      </c>
      <c r="C24" s="18">
        <v>45491</v>
      </c>
      <c r="D24" s="44"/>
      <c r="E24" s="8"/>
      <c r="F24" s="8"/>
      <c r="G24" s="8"/>
      <c r="H24" s="8"/>
      <c r="I24" s="8"/>
      <c r="J24" s="20">
        <f t="shared" si="0"/>
        <v>0</v>
      </c>
      <c r="K24" s="136"/>
      <c r="M24" s="105"/>
      <c r="N24" s="106"/>
    </row>
    <row r="25" spans="2:14" ht="20.100000000000001" customHeight="1">
      <c r="B25" s="17" t="s">
        <v>10</v>
      </c>
      <c r="C25" s="18">
        <v>45492</v>
      </c>
      <c r="D25" s="44"/>
      <c r="E25" s="8"/>
      <c r="F25" s="8"/>
      <c r="G25" s="8"/>
      <c r="H25" s="8"/>
      <c r="I25" s="8"/>
      <c r="J25" s="20">
        <f t="shared" si="0"/>
        <v>0</v>
      </c>
      <c r="K25" s="136"/>
      <c r="M25" s="107"/>
      <c r="N25" s="108"/>
    </row>
    <row r="26" spans="2:14" ht="20.100000000000001" customHeight="1">
      <c r="B26" s="21" t="s">
        <v>11</v>
      </c>
      <c r="C26" s="18">
        <v>45493</v>
      </c>
      <c r="D26" s="44"/>
      <c r="E26" s="8"/>
      <c r="F26" s="8"/>
      <c r="G26" s="8"/>
      <c r="H26" s="8"/>
      <c r="I26" s="8"/>
      <c r="J26" s="20">
        <f t="shared" si="0"/>
        <v>0</v>
      </c>
      <c r="K26" s="136"/>
    </row>
    <row r="27" spans="2:14" ht="20.100000000000001" customHeight="1" thickBot="1">
      <c r="B27" s="29" t="s">
        <v>12</v>
      </c>
      <c r="C27" s="48">
        <v>45494</v>
      </c>
      <c r="D27" s="45"/>
      <c r="E27" s="26"/>
      <c r="F27" s="26"/>
      <c r="G27" s="26"/>
      <c r="H27" s="26"/>
      <c r="I27" s="26"/>
      <c r="J27" s="27">
        <f t="shared" si="0"/>
        <v>0</v>
      </c>
      <c r="K27" s="137"/>
    </row>
    <row r="28" spans="2:14" ht="20.100000000000001" customHeight="1">
      <c r="B28" s="11" t="s">
        <v>7</v>
      </c>
      <c r="C28" s="12">
        <v>45495</v>
      </c>
      <c r="D28" s="46"/>
      <c r="E28" s="15"/>
      <c r="F28" s="15"/>
      <c r="G28" s="15"/>
      <c r="H28" s="15"/>
      <c r="I28" s="15"/>
      <c r="J28" s="16">
        <f t="shared" si="0"/>
        <v>0</v>
      </c>
      <c r="K28" s="135">
        <f t="shared" ref="K28" si="3">SUM(J28:J34)</f>
        <v>0</v>
      </c>
      <c r="M28" s="97" t="s">
        <v>15</v>
      </c>
      <c r="N28" s="97"/>
    </row>
    <row r="29" spans="2:14" ht="20.100000000000001" customHeight="1">
      <c r="B29" s="17" t="s">
        <v>8</v>
      </c>
      <c r="C29" s="18">
        <v>45496</v>
      </c>
      <c r="D29" s="44"/>
      <c r="E29" s="8"/>
      <c r="F29" s="8"/>
      <c r="G29" s="8"/>
      <c r="H29" s="8"/>
      <c r="I29" s="8"/>
      <c r="J29" s="20">
        <f t="shared" si="0"/>
        <v>0</v>
      </c>
      <c r="K29" s="136"/>
      <c r="M29" s="103"/>
      <c r="N29" s="104"/>
    </row>
    <row r="30" spans="2:14" ht="20.100000000000001" customHeight="1">
      <c r="B30" s="17" t="s">
        <v>8</v>
      </c>
      <c r="C30" s="18">
        <v>45497</v>
      </c>
      <c r="D30" s="44"/>
      <c r="E30" s="8"/>
      <c r="F30" s="8"/>
      <c r="G30" s="8"/>
      <c r="H30" s="8"/>
      <c r="I30" s="8"/>
      <c r="J30" s="20">
        <f t="shared" si="0"/>
        <v>0</v>
      </c>
      <c r="K30" s="136"/>
      <c r="M30" s="105"/>
      <c r="N30" s="106"/>
    </row>
    <row r="31" spans="2:14" ht="20.100000000000001" customHeight="1">
      <c r="B31" s="17" t="s">
        <v>9</v>
      </c>
      <c r="C31" s="18">
        <v>45498</v>
      </c>
      <c r="D31" s="44"/>
      <c r="E31" s="8"/>
      <c r="F31" s="8"/>
      <c r="G31" s="8"/>
      <c r="H31" s="8"/>
      <c r="I31" s="8"/>
      <c r="J31" s="20">
        <f t="shared" si="0"/>
        <v>0</v>
      </c>
      <c r="K31" s="136"/>
      <c r="M31" s="105"/>
      <c r="N31" s="106"/>
    </row>
    <row r="32" spans="2:14" ht="20.100000000000001" customHeight="1">
      <c r="B32" s="17" t="s">
        <v>10</v>
      </c>
      <c r="C32" s="18">
        <v>45499</v>
      </c>
      <c r="D32" s="44"/>
      <c r="E32" s="8"/>
      <c r="F32" s="8"/>
      <c r="G32" s="8"/>
      <c r="H32" s="8"/>
      <c r="I32" s="8"/>
      <c r="J32" s="20">
        <f t="shared" si="0"/>
        <v>0</v>
      </c>
      <c r="K32" s="136"/>
      <c r="M32" s="107"/>
      <c r="N32" s="108"/>
    </row>
    <row r="33" spans="2:15" ht="20.100000000000001" customHeight="1">
      <c r="B33" s="21" t="s">
        <v>11</v>
      </c>
      <c r="C33" s="18">
        <v>45500</v>
      </c>
      <c r="D33" s="44"/>
      <c r="E33" s="8"/>
      <c r="F33" s="8"/>
      <c r="G33" s="8"/>
      <c r="H33" s="8"/>
      <c r="I33" s="8"/>
      <c r="J33" s="20">
        <f t="shared" si="0"/>
        <v>0</v>
      </c>
      <c r="K33" s="136"/>
    </row>
    <row r="34" spans="2:15" ht="20.100000000000001" customHeight="1" thickBot="1">
      <c r="B34" s="29" t="s">
        <v>12</v>
      </c>
      <c r="C34" s="47">
        <v>45501</v>
      </c>
      <c r="D34" s="45"/>
      <c r="E34" s="26"/>
      <c r="F34" s="26"/>
      <c r="G34" s="26"/>
      <c r="H34" s="26"/>
      <c r="I34" s="26"/>
      <c r="J34" s="27">
        <f t="shared" si="0"/>
        <v>0</v>
      </c>
      <c r="K34" s="137"/>
    </row>
    <row r="35" spans="2:15" ht="20.100000000000001" customHeight="1">
      <c r="B35" s="11" t="s">
        <v>7</v>
      </c>
      <c r="C35" s="12">
        <v>45502</v>
      </c>
      <c r="D35" s="46"/>
      <c r="E35" s="15"/>
      <c r="F35" s="15"/>
      <c r="G35" s="15"/>
      <c r="H35" s="15"/>
      <c r="I35" s="15"/>
      <c r="J35" s="16">
        <f t="shared" si="0"/>
        <v>0</v>
      </c>
      <c r="K35" s="135">
        <f t="shared" ref="K35" si="4">SUM(J35:J41)</f>
        <v>0</v>
      </c>
      <c r="M35" s="97" t="s">
        <v>15</v>
      </c>
      <c r="N35" s="97"/>
    </row>
    <row r="36" spans="2:15" ht="20.100000000000001" customHeight="1">
      <c r="B36" s="17" t="s">
        <v>8</v>
      </c>
      <c r="C36" s="18">
        <v>45503</v>
      </c>
      <c r="D36" s="44"/>
      <c r="E36" s="8"/>
      <c r="F36" s="8"/>
      <c r="G36" s="8"/>
      <c r="H36" s="8"/>
      <c r="I36" s="8"/>
      <c r="J36" s="20">
        <f t="shared" si="0"/>
        <v>0</v>
      </c>
      <c r="K36" s="136"/>
      <c r="M36" s="103"/>
      <c r="N36" s="104"/>
    </row>
    <row r="37" spans="2:15" ht="20.100000000000001" customHeight="1">
      <c r="B37" s="17" t="s">
        <v>8</v>
      </c>
      <c r="C37" s="18">
        <v>45504</v>
      </c>
      <c r="D37" s="44"/>
      <c r="E37" s="8"/>
      <c r="F37" s="8"/>
      <c r="G37" s="8"/>
      <c r="H37" s="8"/>
      <c r="I37" s="8"/>
      <c r="J37" s="20">
        <f t="shared" si="0"/>
        <v>0</v>
      </c>
      <c r="K37" s="136"/>
      <c r="M37" s="105"/>
      <c r="N37" s="106"/>
    </row>
    <row r="38" spans="2:15" ht="20.100000000000001" customHeight="1">
      <c r="B38" s="17" t="s">
        <v>9</v>
      </c>
      <c r="C38" s="18">
        <v>45505</v>
      </c>
      <c r="D38" s="44"/>
      <c r="E38" s="8"/>
      <c r="F38" s="8"/>
      <c r="G38" s="8"/>
      <c r="H38" s="8"/>
      <c r="I38" s="8"/>
      <c r="J38" s="20">
        <f t="shared" si="0"/>
        <v>0</v>
      </c>
      <c r="K38" s="136"/>
      <c r="M38" s="105"/>
      <c r="N38" s="106"/>
    </row>
    <row r="39" spans="2:15" ht="20.100000000000001" customHeight="1">
      <c r="B39" s="17" t="s">
        <v>10</v>
      </c>
      <c r="C39" s="18">
        <v>45506</v>
      </c>
      <c r="D39" s="44"/>
      <c r="E39" s="8"/>
      <c r="F39" s="8"/>
      <c r="G39" s="8"/>
      <c r="H39" s="8"/>
      <c r="I39" s="8"/>
      <c r="J39" s="20">
        <f t="shared" si="0"/>
        <v>0</v>
      </c>
      <c r="K39" s="136"/>
      <c r="M39" s="107"/>
      <c r="N39" s="108"/>
    </row>
    <row r="40" spans="2:15" ht="20.100000000000001" customHeight="1">
      <c r="B40" s="21" t="s">
        <v>11</v>
      </c>
      <c r="C40" s="18">
        <v>45507</v>
      </c>
      <c r="D40" s="44"/>
      <c r="E40" s="8"/>
      <c r="F40" s="8"/>
      <c r="G40" s="8"/>
      <c r="H40" s="8"/>
      <c r="I40" s="8"/>
      <c r="J40" s="20">
        <f t="shared" si="0"/>
        <v>0</v>
      </c>
      <c r="K40" s="136"/>
    </row>
    <row r="41" spans="2:15" ht="20.100000000000001" customHeight="1" thickBot="1">
      <c r="B41" s="29" t="s">
        <v>12</v>
      </c>
      <c r="C41" s="47">
        <v>45508</v>
      </c>
      <c r="D41" s="45"/>
      <c r="E41" s="26"/>
      <c r="F41" s="26"/>
      <c r="G41" s="26"/>
      <c r="H41" s="26"/>
      <c r="I41" s="26"/>
      <c r="J41" s="27">
        <f t="shared" si="0"/>
        <v>0</v>
      </c>
      <c r="K41" s="137"/>
    </row>
    <row r="43" spans="2:15" s="5" customFormat="1" ht="19.5">
      <c r="B43" s="30"/>
      <c r="C43" s="31" t="s">
        <v>25</v>
      </c>
      <c r="D43" s="32"/>
      <c r="E43" s="32"/>
      <c r="F43" s="30"/>
      <c r="G43" s="30"/>
      <c r="H43" s="31"/>
      <c r="I43" s="33"/>
      <c r="J43" s="123" t="s">
        <v>32</v>
      </c>
      <c r="K43" s="123"/>
      <c r="L43" s="30"/>
      <c r="M43" s="30"/>
      <c r="N43" s="30"/>
      <c r="O43" s="34"/>
    </row>
    <row r="44" spans="2:15" s="5" customFormat="1" ht="19.5">
      <c r="B44" s="32"/>
      <c r="C44" s="30"/>
      <c r="D44" s="30"/>
      <c r="E44" s="30"/>
      <c r="F44" s="30"/>
      <c r="G44" s="30"/>
      <c r="H44" s="30"/>
      <c r="I44" s="35"/>
      <c r="J44" s="123" t="s">
        <v>31</v>
      </c>
      <c r="K44" s="123"/>
      <c r="L44" s="30"/>
      <c r="M44" s="30"/>
      <c r="N44" s="30"/>
      <c r="O44" s="34"/>
    </row>
    <row r="45" spans="2:15" s="5" customFormat="1" ht="19.5">
      <c r="B45" s="30"/>
      <c r="C45" s="125"/>
      <c r="D45" s="126"/>
      <c r="E45" s="126"/>
      <c r="F45" s="127"/>
      <c r="G45" s="30"/>
      <c r="H45" s="32"/>
      <c r="I45" s="36"/>
      <c r="J45" s="123" t="s">
        <v>26</v>
      </c>
      <c r="K45" s="123"/>
      <c r="L45" s="30"/>
      <c r="M45" s="30"/>
      <c r="N45" s="30"/>
      <c r="O45" s="34"/>
    </row>
    <row r="46" spans="2:15" s="5" customFormat="1" ht="19.5">
      <c r="B46" s="30"/>
      <c r="C46" s="128"/>
      <c r="D46" s="129"/>
      <c r="E46" s="129"/>
      <c r="F46" s="130"/>
      <c r="G46" s="30"/>
      <c r="H46" s="32"/>
      <c r="I46" s="37"/>
      <c r="J46" s="123" t="s">
        <v>29</v>
      </c>
      <c r="K46" s="123"/>
      <c r="L46" s="30"/>
      <c r="M46" s="30"/>
      <c r="N46" s="30"/>
      <c r="O46" s="34"/>
    </row>
    <row r="47" spans="2:15" s="5" customFormat="1" ht="19.5">
      <c r="B47" s="30"/>
      <c r="C47" s="128"/>
      <c r="D47" s="129"/>
      <c r="E47" s="129"/>
      <c r="F47" s="130"/>
      <c r="G47" s="30"/>
      <c r="H47" s="32"/>
      <c r="I47" s="38"/>
      <c r="J47" s="123" t="s">
        <v>33</v>
      </c>
      <c r="K47" s="123"/>
      <c r="L47" s="30"/>
      <c r="M47" s="30"/>
      <c r="N47" s="30"/>
      <c r="O47" s="34"/>
    </row>
    <row r="48" spans="2:15" s="5" customFormat="1" ht="19.5">
      <c r="B48" s="30"/>
      <c r="C48" s="128"/>
      <c r="D48" s="129"/>
      <c r="E48" s="129"/>
      <c r="F48" s="130"/>
      <c r="G48" s="30"/>
      <c r="H48" s="32"/>
      <c r="I48" s="39"/>
      <c r="J48" s="134" t="s">
        <v>28</v>
      </c>
      <c r="K48" s="134"/>
      <c r="L48" s="30"/>
      <c r="M48" s="30"/>
      <c r="N48" s="30"/>
      <c r="O48" s="34"/>
    </row>
    <row r="49" spans="2:15" s="5" customFormat="1" ht="19.5">
      <c r="B49" s="30"/>
      <c r="C49" s="131"/>
      <c r="D49" s="132"/>
      <c r="E49" s="132"/>
      <c r="F49" s="133"/>
      <c r="G49" s="30"/>
      <c r="H49" s="32"/>
      <c r="I49" s="40"/>
      <c r="J49" s="124" t="s">
        <v>27</v>
      </c>
      <c r="K49" s="124"/>
      <c r="L49" s="30"/>
      <c r="M49" s="30"/>
      <c r="N49" s="30"/>
      <c r="O49" s="34"/>
    </row>
    <row r="50" spans="2:15" s="5" customFormat="1" ht="19.5">
      <c r="B50" s="30"/>
      <c r="C50" s="30"/>
      <c r="D50" s="30"/>
      <c r="E50" s="30"/>
      <c r="F50" s="30"/>
      <c r="G50" s="30"/>
      <c r="H50" s="30"/>
      <c r="I50" s="41"/>
      <c r="J50" s="123" t="s">
        <v>30</v>
      </c>
      <c r="K50" s="123"/>
      <c r="L50" s="30"/>
      <c r="M50" s="30"/>
      <c r="N50" s="30"/>
      <c r="O50" s="34"/>
    </row>
  </sheetData>
  <mergeCells count="32">
    <mergeCell ref="J50:K50"/>
    <mergeCell ref="K35:K41"/>
    <mergeCell ref="M35:N35"/>
    <mergeCell ref="M36:N39"/>
    <mergeCell ref="J43:K43"/>
    <mergeCell ref="J44:K44"/>
    <mergeCell ref="C45:F49"/>
    <mergeCell ref="J45:K45"/>
    <mergeCell ref="J46:K46"/>
    <mergeCell ref="J47:K47"/>
    <mergeCell ref="J48:K48"/>
    <mergeCell ref="J49:K49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B1:O43"/>
  <sheetViews>
    <sheetView showGridLines="0" workbookViewId="0">
      <selection activeCell="B4" sqref="B4"/>
    </sheetView>
  </sheetViews>
  <sheetFormatPr baseColWidth="10" defaultRowHeight="16.5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/>
    <row r="2" spans="2:14" ht="24.95" customHeight="1">
      <c r="B2" s="109" t="s">
        <v>40</v>
      </c>
      <c r="C2" s="110"/>
      <c r="D2" s="110"/>
      <c r="E2" s="110"/>
      <c r="F2" s="110"/>
      <c r="G2" s="110"/>
      <c r="H2" s="110"/>
      <c r="I2" s="110"/>
      <c r="J2" s="110"/>
      <c r="K2" s="111"/>
      <c r="M2" s="8" t="s">
        <v>19</v>
      </c>
      <c r="N2" s="9">
        <f>Récap!K2</f>
        <v>0</v>
      </c>
    </row>
    <row r="3" spans="2:14" ht="24.95" customHeight="1" thickBot="1">
      <c r="B3" s="112"/>
      <c r="C3" s="113"/>
      <c r="D3" s="113"/>
      <c r="E3" s="113"/>
      <c r="F3" s="113"/>
      <c r="G3" s="113"/>
      <c r="H3" s="113"/>
      <c r="I3" s="113"/>
      <c r="J3" s="113"/>
      <c r="K3" s="114"/>
      <c r="M3" s="8" t="s">
        <v>20</v>
      </c>
      <c r="N3" s="9">
        <f>Récap!K3</f>
        <v>0</v>
      </c>
    </row>
    <row r="4" spans="2:14" ht="17.25" thickBot="1">
      <c r="M4" s="8" t="s">
        <v>21</v>
      </c>
      <c r="N4" s="9">
        <f>Récap!K4</f>
        <v>1.625</v>
      </c>
    </row>
    <row r="5" spans="2:14" ht="24.95" customHeight="1">
      <c r="B5" s="115" t="s">
        <v>0</v>
      </c>
      <c r="C5" s="116"/>
      <c r="D5" s="119" t="s">
        <v>4</v>
      </c>
      <c r="E5" s="119" t="s">
        <v>6</v>
      </c>
      <c r="F5" s="119"/>
      <c r="G5" s="119" t="s">
        <v>3</v>
      </c>
      <c r="H5" s="119"/>
      <c r="I5" s="119" t="s">
        <v>2</v>
      </c>
      <c r="J5" s="119" t="s">
        <v>13</v>
      </c>
      <c r="K5" s="101" t="s">
        <v>14</v>
      </c>
    </row>
    <row r="6" spans="2:14" ht="24.95" customHeight="1" thickBot="1">
      <c r="B6" s="117"/>
      <c r="C6" s="138"/>
      <c r="D6" s="120"/>
      <c r="E6" s="6" t="s">
        <v>1</v>
      </c>
      <c r="F6" s="6" t="s">
        <v>5</v>
      </c>
      <c r="G6" s="6" t="s">
        <v>2</v>
      </c>
      <c r="H6" s="6" t="s">
        <v>4</v>
      </c>
      <c r="I6" s="120"/>
      <c r="J6" s="120"/>
      <c r="K6" s="102"/>
      <c r="M6" s="10"/>
      <c r="N6" s="10"/>
    </row>
    <row r="7" spans="2:14" ht="20.100000000000001" customHeight="1">
      <c r="B7" s="11" t="s">
        <v>7</v>
      </c>
      <c r="C7" s="12">
        <v>45509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5">
        <f>SUM(J7:J13)</f>
        <v>0.31249999999999994</v>
      </c>
      <c r="M7" s="97" t="s">
        <v>15</v>
      </c>
      <c r="N7" s="97"/>
    </row>
    <row r="8" spans="2:14" ht="20.100000000000001" customHeight="1">
      <c r="B8" s="17" t="s">
        <v>8</v>
      </c>
      <c r="C8" s="18">
        <v>45510</v>
      </c>
      <c r="D8" s="44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6"/>
      <c r="M8" s="103"/>
      <c r="N8" s="104"/>
    </row>
    <row r="9" spans="2:14" ht="20.100000000000001" customHeight="1">
      <c r="B9" s="17" t="s">
        <v>8</v>
      </c>
      <c r="C9" s="18">
        <v>45511</v>
      </c>
      <c r="D9" s="44"/>
      <c r="E9" s="8"/>
      <c r="F9" s="8"/>
      <c r="G9" s="8"/>
      <c r="H9" s="8"/>
      <c r="I9" s="8"/>
      <c r="J9" s="20">
        <f t="shared" si="0"/>
        <v>0</v>
      </c>
      <c r="K9" s="136"/>
      <c r="M9" s="105"/>
      <c r="N9" s="106"/>
    </row>
    <row r="10" spans="2:14" ht="20.100000000000001" customHeight="1">
      <c r="B10" s="17" t="s">
        <v>9</v>
      </c>
      <c r="C10" s="18">
        <v>45512</v>
      </c>
      <c r="D10" s="44"/>
      <c r="E10" s="8"/>
      <c r="F10" s="8"/>
      <c r="G10" s="8"/>
      <c r="H10" s="8"/>
      <c r="I10" s="8"/>
      <c r="J10" s="20">
        <f t="shared" si="0"/>
        <v>0</v>
      </c>
      <c r="K10" s="136"/>
      <c r="M10" s="105"/>
      <c r="N10" s="106"/>
    </row>
    <row r="11" spans="2:14" ht="20.100000000000001" customHeight="1">
      <c r="B11" s="17" t="s">
        <v>10</v>
      </c>
      <c r="C11" s="18">
        <v>45513</v>
      </c>
      <c r="D11" s="44"/>
      <c r="E11" s="8"/>
      <c r="F11" s="8"/>
      <c r="G11" s="8"/>
      <c r="H11" s="8"/>
      <c r="I11" s="8"/>
      <c r="J11" s="20">
        <f t="shared" si="0"/>
        <v>0</v>
      </c>
      <c r="K11" s="136"/>
      <c r="M11" s="107"/>
      <c r="N11" s="108"/>
    </row>
    <row r="12" spans="2:14" ht="20.100000000000001" customHeight="1">
      <c r="B12" s="21" t="s">
        <v>11</v>
      </c>
      <c r="C12" s="18">
        <v>45514</v>
      </c>
      <c r="D12" s="44"/>
      <c r="E12" s="8"/>
      <c r="F12" s="8"/>
      <c r="G12" s="8"/>
      <c r="H12" s="8"/>
      <c r="I12" s="8"/>
      <c r="J12" s="20">
        <f t="shared" si="0"/>
        <v>0</v>
      </c>
      <c r="K12" s="136"/>
    </row>
    <row r="13" spans="2:14" ht="20.100000000000001" customHeight="1" thickBot="1">
      <c r="B13" s="23" t="s">
        <v>12</v>
      </c>
      <c r="C13" s="47">
        <v>45515</v>
      </c>
      <c r="D13" s="45"/>
      <c r="E13" s="26"/>
      <c r="F13" s="26"/>
      <c r="G13" s="26"/>
      <c r="H13" s="26"/>
      <c r="I13" s="26"/>
      <c r="J13" s="27">
        <f t="shared" si="0"/>
        <v>0</v>
      </c>
      <c r="K13" s="137"/>
    </row>
    <row r="14" spans="2:14" ht="20.100000000000001" customHeight="1">
      <c r="B14" s="11" t="s">
        <v>7</v>
      </c>
      <c r="C14" s="12">
        <v>45516</v>
      </c>
      <c r="D14" s="46"/>
      <c r="E14" s="15"/>
      <c r="F14" s="15"/>
      <c r="G14" s="15"/>
      <c r="H14" s="15"/>
      <c r="I14" s="15"/>
      <c r="J14" s="16">
        <f t="shared" si="0"/>
        <v>0</v>
      </c>
      <c r="K14" s="135">
        <f t="shared" ref="K14" si="1">SUM(J14:J20)</f>
        <v>0</v>
      </c>
      <c r="M14" s="97" t="s">
        <v>15</v>
      </c>
      <c r="N14" s="97"/>
    </row>
    <row r="15" spans="2:14" ht="20.100000000000001" customHeight="1">
      <c r="B15" s="17" t="s">
        <v>8</v>
      </c>
      <c r="C15" s="18">
        <v>45517</v>
      </c>
      <c r="D15" s="44"/>
      <c r="E15" s="8"/>
      <c r="F15" s="8"/>
      <c r="G15" s="8"/>
      <c r="H15" s="8"/>
      <c r="I15" s="8"/>
      <c r="J15" s="20">
        <f t="shared" si="0"/>
        <v>0</v>
      </c>
      <c r="K15" s="136"/>
      <c r="M15" s="103"/>
      <c r="N15" s="104"/>
    </row>
    <row r="16" spans="2:14" ht="20.100000000000001" customHeight="1">
      <c r="B16" s="17" t="s">
        <v>8</v>
      </c>
      <c r="C16" s="18">
        <v>45518</v>
      </c>
      <c r="D16" s="44"/>
      <c r="E16" s="8"/>
      <c r="F16" s="8"/>
      <c r="G16" s="8"/>
      <c r="H16" s="8"/>
      <c r="I16" s="8"/>
      <c r="J16" s="20">
        <f t="shared" si="0"/>
        <v>0</v>
      </c>
      <c r="K16" s="136"/>
      <c r="M16" s="105"/>
      <c r="N16" s="106"/>
    </row>
    <row r="17" spans="2:14" ht="20.100000000000001" customHeight="1">
      <c r="B17" s="17" t="s">
        <v>9</v>
      </c>
      <c r="C17" s="18">
        <v>45519</v>
      </c>
      <c r="D17" s="44"/>
      <c r="E17" s="8"/>
      <c r="F17" s="8"/>
      <c r="G17" s="8"/>
      <c r="H17" s="8"/>
      <c r="I17" s="8"/>
      <c r="J17" s="20">
        <f t="shared" si="0"/>
        <v>0</v>
      </c>
      <c r="K17" s="136"/>
      <c r="M17" s="105"/>
      <c r="N17" s="106"/>
    </row>
    <row r="18" spans="2:14" ht="20.100000000000001" customHeight="1">
      <c r="B18" s="17" t="s">
        <v>10</v>
      </c>
      <c r="C18" s="18">
        <v>45520</v>
      </c>
      <c r="D18" s="44"/>
      <c r="E18" s="8"/>
      <c r="F18" s="8"/>
      <c r="G18" s="8"/>
      <c r="H18" s="8"/>
      <c r="I18" s="8"/>
      <c r="J18" s="20">
        <f t="shared" si="0"/>
        <v>0</v>
      </c>
      <c r="K18" s="136"/>
      <c r="M18" s="107"/>
      <c r="N18" s="108"/>
    </row>
    <row r="19" spans="2:14" ht="20.100000000000001" customHeight="1">
      <c r="B19" s="21" t="s">
        <v>11</v>
      </c>
      <c r="C19" s="18">
        <v>45521</v>
      </c>
      <c r="D19" s="44"/>
      <c r="E19" s="8"/>
      <c r="F19" s="8"/>
      <c r="G19" s="8"/>
      <c r="H19" s="8"/>
      <c r="I19" s="8"/>
      <c r="J19" s="20">
        <f t="shared" si="0"/>
        <v>0</v>
      </c>
      <c r="K19" s="136"/>
    </row>
    <row r="20" spans="2:14" ht="20.100000000000001" customHeight="1" thickBot="1">
      <c r="B20" s="29" t="s">
        <v>12</v>
      </c>
      <c r="C20" s="47">
        <v>45522</v>
      </c>
      <c r="D20" s="45"/>
      <c r="E20" s="26"/>
      <c r="F20" s="26"/>
      <c r="G20" s="26"/>
      <c r="H20" s="26"/>
      <c r="I20" s="26"/>
      <c r="J20" s="27">
        <f t="shared" si="0"/>
        <v>0</v>
      </c>
      <c r="K20" s="137"/>
    </row>
    <row r="21" spans="2:14" ht="20.100000000000001" customHeight="1">
      <c r="B21" s="11" t="s">
        <v>7</v>
      </c>
      <c r="C21" s="12">
        <v>45523</v>
      </c>
      <c r="D21" s="46"/>
      <c r="E21" s="15"/>
      <c r="F21" s="15"/>
      <c r="G21" s="15"/>
      <c r="H21" s="15"/>
      <c r="I21" s="15"/>
      <c r="J21" s="16">
        <f t="shared" si="0"/>
        <v>0</v>
      </c>
      <c r="K21" s="135">
        <f t="shared" ref="K21" si="2">SUM(J21:J27)</f>
        <v>0</v>
      </c>
      <c r="M21" s="97" t="s">
        <v>15</v>
      </c>
      <c r="N21" s="97"/>
    </row>
    <row r="22" spans="2:14" ht="20.100000000000001" customHeight="1">
      <c r="B22" s="17" t="s">
        <v>8</v>
      </c>
      <c r="C22" s="18">
        <v>45524</v>
      </c>
      <c r="D22" s="44"/>
      <c r="E22" s="8"/>
      <c r="F22" s="8"/>
      <c r="G22" s="8"/>
      <c r="H22" s="8"/>
      <c r="I22" s="8"/>
      <c r="J22" s="20">
        <f t="shared" si="0"/>
        <v>0</v>
      </c>
      <c r="K22" s="136"/>
      <c r="M22" s="103"/>
      <c r="N22" s="104"/>
    </row>
    <row r="23" spans="2:14" ht="20.100000000000001" customHeight="1">
      <c r="B23" s="17" t="s">
        <v>8</v>
      </c>
      <c r="C23" s="18">
        <v>45525</v>
      </c>
      <c r="D23" s="44"/>
      <c r="E23" s="8"/>
      <c r="F23" s="8"/>
      <c r="G23" s="8"/>
      <c r="H23" s="8"/>
      <c r="I23" s="8"/>
      <c r="J23" s="20">
        <f t="shared" si="0"/>
        <v>0</v>
      </c>
      <c r="K23" s="136"/>
      <c r="M23" s="105"/>
      <c r="N23" s="106"/>
    </row>
    <row r="24" spans="2:14" ht="20.100000000000001" customHeight="1">
      <c r="B24" s="17" t="s">
        <v>9</v>
      </c>
      <c r="C24" s="18">
        <v>45526</v>
      </c>
      <c r="D24" s="44"/>
      <c r="E24" s="8"/>
      <c r="F24" s="8"/>
      <c r="G24" s="8"/>
      <c r="H24" s="8"/>
      <c r="I24" s="8"/>
      <c r="J24" s="20">
        <f t="shared" si="0"/>
        <v>0</v>
      </c>
      <c r="K24" s="136"/>
      <c r="M24" s="105"/>
      <c r="N24" s="106"/>
    </row>
    <row r="25" spans="2:14" ht="20.100000000000001" customHeight="1">
      <c r="B25" s="17" t="s">
        <v>10</v>
      </c>
      <c r="C25" s="18">
        <v>45527</v>
      </c>
      <c r="D25" s="44"/>
      <c r="E25" s="8"/>
      <c r="F25" s="8"/>
      <c r="G25" s="8"/>
      <c r="H25" s="8"/>
      <c r="I25" s="8"/>
      <c r="J25" s="20">
        <f t="shared" si="0"/>
        <v>0</v>
      </c>
      <c r="K25" s="136"/>
      <c r="M25" s="107"/>
      <c r="N25" s="108"/>
    </row>
    <row r="26" spans="2:14" ht="20.100000000000001" customHeight="1">
      <c r="B26" s="21" t="s">
        <v>11</v>
      </c>
      <c r="C26" s="18">
        <v>45528</v>
      </c>
      <c r="D26" s="44"/>
      <c r="E26" s="8"/>
      <c r="F26" s="8"/>
      <c r="G26" s="8"/>
      <c r="H26" s="8"/>
      <c r="I26" s="8"/>
      <c r="J26" s="20">
        <f t="shared" si="0"/>
        <v>0</v>
      </c>
      <c r="K26" s="136"/>
    </row>
    <row r="27" spans="2:14" ht="20.100000000000001" customHeight="1" thickBot="1">
      <c r="B27" s="29" t="s">
        <v>12</v>
      </c>
      <c r="C27" s="47">
        <v>45529</v>
      </c>
      <c r="D27" s="45"/>
      <c r="E27" s="26"/>
      <c r="F27" s="26"/>
      <c r="G27" s="26"/>
      <c r="H27" s="26"/>
      <c r="I27" s="26"/>
      <c r="J27" s="27">
        <f t="shared" si="0"/>
        <v>0</v>
      </c>
      <c r="K27" s="137"/>
    </row>
    <row r="28" spans="2:14" ht="20.100000000000001" customHeight="1">
      <c r="B28" s="11" t="s">
        <v>7</v>
      </c>
      <c r="C28" s="12">
        <v>45530</v>
      </c>
      <c r="D28" s="46"/>
      <c r="E28" s="15"/>
      <c r="F28" s="15"/>
      <c r="G28" s="15"/>
      <c r="H28" s="15"/>
      <c r="I28" s="15"/>
      <c r="J28" s="16">
        <f t="shared" si="0"/>
        <v>0</v>
      </c>
      <c r="K28" s="135">
        <f t="shared" ref="K28" si="3">SUM(J28:J34)</f>
        <v>0</v>
      </c>
      <c r="M28" s="97" t="s">
        <v>15</v>
      </c>
      <c r="N28" s="97"/>
    </row>
    <row r="29" spans="2:14" ht="20.100000000000001" customHeight="1">
      <c r="B29" s="17" t="s">
        <v>8</v>
      </c>
      <c r="C29" s="18">
        <v>45531</v>
      </c>
      <c r="D29" s="44"/>
      <c r="E29" s="8"/>
      <c r="F29" s="8"/>
      <c r="G29" s="8"/>
      <c r="H29" s="8"/>
      <c r="I29" s="8"/>
      <c r="J29" s="20">
        <f t="shared" si="0"/>
        <v>0</v>
      </c>
      <c r="K29" s="136"/>
      <c r="M29" s="103"/>
      <c r="N29" s="104"/>
    </row>
    <row r="30" spans="2:14" ht="20.100000000000001" customHeight="1">
      <c r="B30" s="17" t="s">
        <v>8</v>
      </c>
      <c r="C30" s="18">
        <v>45532</v>
      </c>
      <c r="D30" s="44"/>
      <c r="E30" s="8"/>
      <c r="F30" s="8"/>
      <c r="G30" s="8"/>
      <c r="H30" s="8"/>
      <c r="I30" s="8"/>
      <c r="J30" s="20">
        <f t="shared" si="0"/>
        <v>0</v>
      </c>
      <c r="K30" s="136"/>
      <c r="M30" s="105"/>
      <c r="N30" s="106"/>
    </row>
    <row r="31" spans="2:14" ht="20.100000000000001" customHeight="1">
      <c r="B31" s="17" t="s">
        <v>9</v>
      </c>
      <c r="C31" s="18">
        <v>45533</v>
      </c>
      <c r="D31" s="44"/>
      <c r="E31" s="8"/>
      <c r="F31" s="8"/>
      <c r="G31" s="8"/>
      <c r="H31" s="8"/>
      <c r="I31" s="8"/>
      <c r="J31" s="20">
        <f t="shared" si="0"/>
        <v>0</v>
      </c>
      <c r="K31" s="136"/>
      <c r="M31" s="105"/>
      <c r="N31" s="106"/>
    </row>
    <row r="32" spans="2:14" ht="20.100000000000001" customHeight="1">
      <c r="B32" s="17" t="s">
        <v>10</v>
      </c>
      <c r="C32" s="18">
        <v>45534</v>
      </c>
      <c r="D32" s="44"/>
      <c r="E32" s="8"/>
      <c r="F32" s="8"/>
      <c r="G32" s="8"/>
      <c r="H32" s="8"/>
      <c r="I32" s="8"/>
      <c r="J32" s="20">
        <f t="shared" si="0"/>
        <v>0</v>
      </c>
      <c r="K32" s="136"/>
      <c r="M32" s="107"/>
      <c r="N32" s="108"/>
    </row>
    <row r="33" spans="2:15" ht="20.100000000000001" customHeight="1">
      <c r="B33" s="21" t="s">
        <v>11</v>
      </c>
      <c r="C33" s="18">
        <v>45535</v>
      </c>
      <c r="D33" s="44"/>
      <c r="E33" s="8"/>
      <c r="F33" s="8"/>
      <c r="G33" s="8"/>
      <c r="H33" s="8"/>
      <c r="I33" s="8"/>
      <c r="J33" s="20">
        <f t="shared" si="0"/>
        <v>0</v>
      </c>
      <c r="K33" s="136"/>
    </row>
    <row r="34" spans="2:15" ht="20.100000000000001" customHeight="1" thickBot="1">
      <c r="B34" s="29" t="s">
        <v>12</v>
      </c>
      <c r="C34" s="47">
        <v>45536</v>
      </c>
      <c r="D34" s="45"/>
      <c r="E34" s="26"/>
      <c r="F34" s="26"/>
      <c r="G34" s="26"/>
      <c r="H34" s="26"/>
      <c r="I34" s="26"/>
      <c r="J34" s="27">
        <f t="shared" si="0"/>
        <v>0</v>
      </c>
      <c r="K34" s="137"/>
    </row>
    <row r="36" spans="2:15" s="5" customFormat="1" ht="19.5">
      <c r="B36" s="30"/>
      <c r="C36" s="31" t="s">
        <v>25</v>
      </c>
      <c r="D36" s="32"/>
      <c r="E36" s="32"/>
      <c r="F36" s="30"/>
      <c r="G36" s="30"/>
      <c r="H36" s="31"/>
      <c r="I36" s="33"/>
      <c r="J36" s="123" t="s">
        <v>32</v>
      </c>
      <c r="K36" s="123"/>
      <c r="L36" s="30"/>
      <c r="M36" s="30"/>
      <c r="N36" s="30"/>
      <c r="O36" s="34"/>
    </row>
    <row r="37" spans="2:15" s="5" customFormat="1" ht="19.5">
      <c r="B37" s="32"/>
      <c r="C37" s="30"/>
      <c r="D37" s="30"/>
      <c r="E37" s="30"/>
      <c r="F37" s="30"/>
      <c r="G37" s="30"/>
      <c r="H37" s="30"/>
      <c r="I37" s="35"/>
      <c r="J37" s="123" t="s">
        <v>31</v>
      </c>
      <c r="K37" s="123"/>
      <c r="L37" s="30"/>
      <c r="M37" s="30"/>
      <c r="N37" s="30"/>
      <c r="O37" s="34"/>
    </row>
    <row r="38" spans="2:15" s="5" customFormat="1" ht="19.5">
      <c r="B38" s="30"/>
      <c r="C38" s="125"/>
      <c r="D38" s="126"/>
      <c r="E38" s="126"/>
      <c r="F38" s="127"/>
      <c r="G38" s="30"/>
      <c r="H38" s="32"/>
      <c r="I38" s="36"/>
      <c r="J38" s="123" t="s">
        <v>26</v>
      </c>
      <c r="K38" s="123"/>
      <c r="L38" s="30"/>
      <c r="M38" s="30"/>
      <c r="N38" s="30"/>
      <c r="O38" s="34"/>
    </row>
    <row r="39" spans="2:15" s="5" customFormat="1" ht="19.5">
      <c r="B39" s="30"/>
      <c r="C39" s="128"/>
      <c r="D39" s="129"/>
      <c r="E39" s="129"/>
      <c r="F39" s="130"/>
      <c r="G39" s="30"/>
      <c r="H39" s="32"/>
      <c r="I39" s="37"/>
      <c r="J39" s="123" t="s">
        <v>29</v>
      </c>
      <c r="K39" s="123"/>
      <c r="L39" s="30"/>
      <c r="M39" s="30"/>
      <c r="N39" s="30"/>
      <c r="O39" s="34"/>
    </row>
    <row r="40" spans="2:15" s="5" customFormat="1" ht="19.5">
      <c r="B40" s="30"/>
      <c r="C40" s="128"/>
      <c r="D40" s="129"/>
      <c r="E40" s="129"/>
      <c r="F40" s="130"/>
      <c r="G40" s="30"/>
      <c r="H40" s="32"/>
      <c r="I40" s="38"/>
      <c r="J40" s="123" t="s">
        <v>33</v>
      </c>
      <c r="K40" s="123"/>
      <c r="L40" s="30"/>
      <c r="M40" s="30"/>
      <c r="N40" s="30"/>
      <c r="O40" s="34"/>
    </row>
    <row r="41" spans="2:15" s="5" customFormat="1" ht="19.5">
      <c r="B41" s="30"/>
      <c r="C41" s="128"/>
      <c r="D41" s="129"/>
      <c r="E41" s="129"/>
      <c r="F41" s="130"/>
      <c r="G41" s="30"/>
      <c r="H41" s="32"/>
      <c r="I41" s="39"/>
      <c r="J41" s="134" t="s">
        <v>28</v>
      </c>
      <c r="K41" s="134"/>
      <c r="L41" s="30"/>
      <c r="M41" s="30"/>
      <c r="N41" s="30"/>
      <c r="O41" s="34"/>
    </row>
    <row r="42" spans="2:15" s="5" customFormat="1" ht="19.5">
      <c r="B42" s="30"/>
      <c r="C42" s="131"/>
      <c r="D42" s="132"/>
      <c r="E42" s="132"/>
      <c r="F42" s="133"/>
      <c r="G42" s="30"/>
      <c r="H42" s="32"/>
      <c r="I42" s="40"/>
      <c r="J42" s="124" t="s">
        <v>27</v>
      </c>
      <c r="K42" s="124"/>
      <c r="L42" s="30"/>
      <c r="M42" s="30"/>
      <c r="N42" s="30"/>
      <c r="O42" s="34"/>
    </row>
    <row r="43" spans="2:15" s="5" customFormat="1" ht="19.5">
      <c r="B43" s="30"/>
      <c r="C43" s="30"/>
      <c r="D43" s="30"/>
      <c r="E43" s="30"/>
      <c r="F43" s="30"/>
      <c r="G43" s="30"/>
      <c r="H43" s="30"/>
      <c r="I43" s="41"/>
      <c r="J43" s="123" t="s">
        <v>30</v>
      </c>
      <c r="K43" s="123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B1:O50"/>
  <sheetViews>
    <sheetView showGridLines="0" workbookViewId="0">
      <selection activeCell="P32" sqref="P32"/>
    </sheetView>
  </sheetViews>
  <sheetFormatPr baseColWidth="10" defaultRowHeight="16.5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/>
    <row r="2" spans="2:14" ht="24.95" customHeight="1">
      <c r="B2" s="109" t="s">
        <v>41</v>
      </c>
      <c r="C2" s="110"/>
      <c r="D2" s="110"/>
      <c r="E2" s="110"/>
      <c r="F2" s="110"/>
      <c r="G2" s="110"/>
      <c r="H2" s="110"/>
      <c r="I2" s="110"/>
      <c r="J2" s="110"/>
      <c r="K2" s="111"/>
      <c r="M2" s="8" t="s">
        <v>19</v>
      </c>
      <c r="N2" s="9">
        <f>Récap!K2</f>
        <v>0</v>
      </c>
    </row>
    <row r="3" spans="2:14" ht="24.95" customHeight="1" thickBot="1">
      <c r="B3" s="112"/>
      <c r="C3" s="113"/>
      <c r="D3" s="113"/>
      <c r="E3" s="113"/>
      <c r="F3" s="113"/>
      <c r="G3" s="113"/>
      <c r="H3" s="113"/>
      <c r="I3" s="113"/>
      <c r="J3" s="113"/>
      <c r="K3" s="114"/>
      <c r="M3" s="8" t="s">
        <v>20</v>
      </c>
      <c r="N3" s="9">
        <f>Récap!K3</f>
        <v>0</v>
      </c>
    </row>
    <row r="4" spans="2:14" ht="17.25" thickBot="1">
      <c r="M4" s="8" t="s">
        <v>21</v>
      </c>
      <c r="N4" s="9">
        <f>Récap!K4</f>
        <v>1.625</v>
      </c>
    </row>
    <row r="5" spans="2:14" ht="24.95" customHeight="1">
      <c r="B5" s="115" t="s">
        <v>0</v>
      </c>
      <c r="C5" s="116"/>
      <c r="D5" s="119" t="s">
        <v>4</v>
      </c>
      <c r="E5" s="119" t="s">
        <v>6</v>
      </c>
      <c r="F5" s="119"/>
      <c r="G5" s="119" t="s">
        <v>3</v>
      </c>
      <c r="H5" s="119"/>
      <c r="I5" s="119" t="s">
        <v>2</v>
      </c>
      <c r="J5" s="119" t="s">
        <v>13</v>
      </c>
      <c r="K5" s="101" t="s">
        <v>14</v>
      </c>
    </row>
    <row r="6" spans="2:14" ht="24.95" customHeight="1" thickBot="1">
      <c r="B6" s="117"/>
      <c r="C6" s="138"/>
      <c r="D6" s="120"/>
      <c r="E6" s="6" t="s">
        <v>1</v>
      </c>
      <c r="F6" s="6" t="s">
        <v>5</v>
      </c>
      <c r="G6" s="6" t="s">
        <v>2</v>
      </c>
      <c r="H6" s="6" t="s">
        <v>4</v>
      </c>
      <c r="I6" s="120"/>
      <c r="J6" s="120"/>
      <c r="K6" s="102"/>
      <c r="M6" s="10"/>
      <c r="N6" s="10"/>
    </row>
    <row r="7" spans="2:14" ht="20.100000000000001" customHeight="1">
      <c r="B7" s="11" t="s">
        <v>7</v>
      </c>
      <c r="C7" s="12">
        <v>45537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5">
        <f>SUM(J7:J13)</f>
        <v>0.31249999999999994</v>
      </c>
      <c r="M7" s="97" t="s">
        <v>15</v>
      </c>
      <c r="N7" s="97"/>
    </row>
    <row r="8" spans="2:14" ht="20.100000000000001" customHeight="1">
      <c r="B8" s="17" t="s">
        <v>8</v>
      </c>
      <c r="C8" s="18">
        <v>45538</v>
      </c>
      <c r="D8" s="44"/>
      <c r="E8" s="8"/>
      <c r="F8" s="8"/>
      <c r="G8" s="8"/>
      <c r="H8" s="8"/>
      <c r="I8" s="8"/>
      <c r="J8" s="20">
        <f t="shared" ref="J8:J41" si="0">MOD(I8-D8,1)-MOD(H8-G8,1)-MOD(F8-E8,1)</f>
        <v>0</v>
      </c>
      <c r="K8" s="136"/>
      <c r="M8" s="103"/>
      <c r="N8" s="104"/>
    </row>
    <row r="9" spans="2:14" ht="20.100000000000001" customHeight="1">
      <c r="B9" s="17" t="s">
        <v>8</v>
      </c>
      <c r="C9" s="18">
        <v>45539</v>
      </c>
      <c r="D9" s="44"/>
      <c r="E9" s="8"/>
      <c r="F9" s="8"/>
      <c r="G9" s="8"/>
      <c r="H9" s="8"/>
      <c r="I9" s="8"/>
      <c r="J9" s="20">
        <f t="shared" si="0"/>
        <v>0</v>
      </c>
      <c r="K9" s="136"/>
      <c r="M9" s="105"/>
      <c r="N9" s="106"/>
    </row>
    <row r="10" spans="2:14" ht="20.100000000000001" customHeight="1">
      <c r="B10" s="17" t="s">
        <v>9</v>
      </c>
      <c r="C10" s="18">
        <v>45540</v>
      </c>
      <c r="D10" s="44"/>
      <c r="E10" s="8"/>
      <c r="F10" s="8"/>
      <c r="G10" s="8"/>
      <c r="H10" s="8"/>
      <c r="I10" s="8"/>
      <c r="J10" s="20">
        <f t="shared" si="0"/>
        <v>0</v>
      </c>
      <c r="K10" s="136"/>
      <c r="M10" s="105"/>
      <c r="N10" s="106"/>
    </row>
    <row r="11" spans="2:14" ht="20.100000000000001" customHeight="1">
      <c r="B11" s="17" t="s">
        <v>10</v>
      </c>
      <c r="C11" s="18">
        <v>45541</v>
      </c>
      <c r="D11" s="44"/>
      <c r="E11" s="8"/>
      <c r="F11" s="8"/>
      <c r="G11" s="8"/>
      <c r="H11" s="8"/>
      <c r="I11" s="8"/>
      <c r="J11" s="20">
        <f t="shared" si="0"/>
        <v>0</v>
      </c>
      <c r="K11" s="136"/>
      <c r="M11" s="107"/>
      <c r="N11" s="108"/>
    </row>
    <row r="12" spans="2:14" ht="20.100000000000001" customHeight="1">
      <c r="B12" s="21" t="s">
        <v>11</v>
      </c>
      <c r="C12" s="18">
        <v>45542</v>
      </c>
      <c r="D12" s="44"/>
      <c r="E12" s="8"/>
      <c r="F12" s="8"/>
      <c r="G12" s="8"/>
      <c r="H12" s="8"/>
      <c r="I12" s="8"/>
      <c r="J12" s="20">
        <f t="shared" si="0"/>
        <v>0</v>
      </c>
      <c r="K12" s="136"/>
    </row>
    <row r="13" spans="2:14" ht="20.100000000000001" customHeight="1" thickBot="1">
      <c r="B13" s="23" t="s">
        <v>12</v>
      </c>
      <c r="C13" s="47">
        <v>45543</v>
      </c>
      <c r="D13" s="45"/>
      <c r="E13" s="26"/>
      <c r="F13" s="26"/>
      <c r="G13" s="26"/>
      <c r="H13" s="26"/>
      <c r="I13" s="26"/>
      <c r="J13" s="27">
        <f t="shared" si="0"/>
        <v>0</v>
      </c>
      <c r="K13" s="137"/>
    </row>
    <row r="14" spans="2:14" ht="20.100000000000001" customHeight="1">
      <c r="B14" s="11" t="s">
        <v>7</v>
      </c>
      <c r="C14" s="12">
        <v>45544</v>
      </c>
      <c r="D14" s="46"/>
      <c r="E14" s="15"/>
      <c r="F14" s="15"/>
      <c r="G14" s="15"/>
      <c r="H14" s="15"/>
      <c r="I14" s="15"/>
      <c r="J14" s="16">
        <f t="shared" si="0"/>
        <v>0</v>
      </c>
      <c r="K14" s="135">
        <f t="shared" ref="K14" si="1">SUM(J14:J20)</f>
        <v>0</v>
      </c>
      <c r="M14" s="97" t="s">
        <v>15</v>
      </c>
      <c r="N14" s="97"/>
    </row>
    <row r="15" spans="2:14" ht="20.100000000000001" customHeight="1">
      <c r="B15" s="17" t="s">
        <v>8</v>
      </c>
      <c r="C15" s="18">
        <v>45545</v>
      </c>
      <c r="D15" s="44"/>
      <c r="E15" s="8"/>
      <c r="F15" s="8"/>
      <c r="G15" s="8"/>
      <c r="H15" s="8"/>
      <c r="I15" s="8"/>
      <c r="J15" s="20">
        <f t="shared" si="0"/>
        <v>0</v>
      </c>
      <c r="K15" s="136"/>
      <c r="M15" s="103"/>
      <c r="N15" s="104"/>
    </row>
    <row r="16" spans="2:14" ht="20.100000000000001" customHeight="1">
      <c r="B16" s="17" t="s">
        <v>8</v>
      </c>
      <c r="C16" s="18">
        <v>45546</v>
      </c>
      <c r="D16" s="44"/>
      <c r="E16" s="8"/>
      <c r="F16" s="8"/>
      <c r="G16" s="8"/>
      <c r="H16" s="8"/>
      <c r="I16" s="8"/>
      <c r="J16" s="20">
        <f t="shared" si="0"/>
        <v>0</v>
      </c>
      <c r="K16" s="136"/>
      <c r="M16" s="105"/>
      <c r="N16" s="106"/>
    </row>
    <row r="17" spans="2:14" ht="20.100000000000001" customHeight="1">
      <c r="B17" s="17" t="s">
        <v>9</v>
      </c>
      <c r="C17" s="18">
        <v>45547</v>
      </c>
      <c r="D17" s="44"/>
      <c r="E17" s="8"/>
      <c r="F17" s="8"/>
      <c r="G17" s="8"/>
      <c r="H17" s="8"/>
      <c r="I17" s="8"/>
      <c r="J17" s="20">
        <f t="shared" si="0"/>
        <v>0</v>
      </c>
      <c r="K17" s="136"/>
      <c r="M17" s="105"/>
      <c r="N17" s="106"/>
    </row>
    <row r="18" spans="2:14" ht="20.100000000000001" customHeight="1">
      <c r="B18" s="17" t="s">
        <v>10</v>
      </c>
      <c r="C18" s="18">
        <v>45548</v>
      </c>
      <c r="D18" s="44"/>
      <c r="E18" s="8"/>
      <c r="F18" s="8"/>
      <c r="G18" s="8"/>
      <c r="H18" s="8"/>
      <c r="I18" s="8"/>
      <c r="J18" s="20">
        <f t="shared" si="0"/>
        <v>0</v>
      </c>
      <c r="K18" s="136"/>
      <c r="M18" s="107"/>
      <c r="N18" s="108"/>
    </row>
    <row r="19" spans="2:14" ht="20.100000000000001" customHeight="1">
      <c r="B19" s="21" t="s">
        <v>11</v>
      </c>
      <c r="C19" s="18">
        <v>45549</v>
      </c>
      <c r="D19" s="44"/>
      <c r="E19" s="8"/>
      <c r="F19" s="8"/>
      <c r="G19" s="8"/>
      <c r="H19" s="8"/>
      <c r="I19" s="8"/>
      <c r="J19" s="20">
        <f t="shared" si="0"/>
        <v>0</v>
      </c>
      <c r="K19" s="136"/>
    </row>
    <row r="20" spans="2:14" ht="20.100000000000001" customHeight="1" thickBot="1">
      <c r="B20" s="29" t="s">
        <v>12</v>
      </c>
      <c r="C20" s="47">
        <v>45550</v>
      </c>
      <c r="D20" s="45"/>
      <c r="E20" s="26"/>
      <c r="F20" s="26"/>
      <c r="G20" s="26"/>
      <c r="H20" s="26"/>
      <c r="I20" s="26"/>
      <c r="J20" s="27">
        <f t="shared" si="0"/>
        <v>0</v>
      </c>
      <c r="K20" s="137"/>
    </row>
    <row r="21" spans="2:14" ht="20.100000000000001" customHeight="1">
      <c r="B21" s="11" t="s">
        <v>7</v>
      </c>
      <c r="C21" s="12">
        <v>45551</v>
      </c>
      <c r="D21" s="46"/>
      <c r="E21" s="15"/>
      <c r="F21" s="15"/>
      <c r="G21" s="15"/>
      <c r="H21" s="15"/>
      <c r="I21" s="15"/>
      <c r="J21" s="16">
        <f t="shared" si="0"/>
        <v>0</v>
      </c>
      <c r="K21" s="135">
        <f t="shared" ref="K21" si="2">SUM(J21:J27)</f>
        <v>0</v>
      </c>
      <c r="M21" s="97" t="s">
        <v>15</v>
      </c>
      <c r="N21" s="97"/>
    </row>
    <row r="22" spans="2:14" ht="20.100000000000001" customHeight="1">
      <c r="B22" s="17" t="s">
        <v>8</v>
      </c>
      <c r="C22" s="18">
        <v>45552</v>
      </c>
      <c r="D22" s="44"/>
      <c r="E22" s="8"/>
      <c r="F22" s="8"/>
      <c r="G22" s="8"/>
      <c r="H22" s="8"/>
      <c r="I22" s="8"/>
      <c r="J22" s="20">
        <f t="shared" si="0"/>
        <v>0</v>
      </c>
      <c r="K22" s="136"/>
      <c r="M22" s="103"/>
      <c r="N22" s="104"/>
    </row>
    <row r="23" spans="2:14" ht="20.100000000000001" customHeight="1">
      <c r="B23" s="17" t="s">
        <v>8</v>
      </c>
      <c r="C23" s="18">
        <v>45553</v>
      </c>
      <c r="D23" s="44"/>
      <c r="E23" s="8"/>
      <c r="F23" s="8"/>
      <c r="G23" s="8"/>
      <c r="H23" s="8"/>
      <c r="I23" s="8"/>
      <c r="J23" s="20">
        <f t="shared" si="0"/>
        <v>0</v>
      </c>
      <c r="K23" s="136"/>
      <c r="M23" s="105"/>
      <c r="N23" s="106"/>
    </row>
    <row r="24" spans="2:14" ht="20.100000000000001" customHeight="1">
      <c r="B24" s="17" t="s">
        <v>9</v>
      </c>
      <c r="C24" s="18">
        <v>45554</v>
      </c>
      <c r="D24" s="44"/>
      <c r="E24" s="8"/>
      <c r="F24" s="8"/>
      <c r="G24" s="8"/>
      <c r="H24" s="8"/>
      <c r="I24" s="8"/>
      <c r="J24" s="20">
        <f t="shared" si="0"/>
        <v>0</v>
      </c>
      <c r="K24" s="136"/>
      <c r="M24" s="105"/>
      <c r="N24" s="106"/>
    </row>
    <row r="25" spans="2:14" ht="20.100000000000001" customHeight="1">
      <c r="B25" s="17" t="s">
        <v>10</v>
      </c>
      <c r="C25" s="18">
        <v>45555</v>
      </c>
      <c r="D25" s="44"/>
      <c r="E25" s="8"/>
      <c r="F25" s="8"/>
      <c r="G25" s="8"/>
      <c r="H25" s="8"/>
      <c r="I25" s="8"/>
      <c r="J25" s="20">
        <f t="shared" si="0"/>
        <v>0</v>
      </c>
      <c r="K25" s="136"/>
      <c r="M25" s="107"/>
      <c r="N25" s="108"/>
    </row>
    <row r="26" spans="2:14" ht="20.100000000000001" customHeight="1">
      <c r="B26" s="21" t="s">
        <v>11</v>
      </c>
      <c r="C26" s="18">
        <v>45556</v>
      </c>
      <c r="D26" s="44"/>
      <c r="E26" s="8"/>
      <c r="F26" s="8"/>
      <c r="G26" s="8"/>
      <c r="H26" s="8"/>
      <c r="I26" s="8"/>
      <c r="J26" s="20">
        <f t="shared" si="0"/>
        <v>0</v>
      </c>
      <c r="K26" s="136"/>
    </row>
    <row r="27" spans="2:14" ht="20.100000000000001" customHeight="1" thickBot="1">
      <c r="B27" s="29" t="s">
        <v>12</v>
      </c>
      <c r="C27" s="48">
        <v>45557</v>
      </c>
      <c r="D27" s="45"/>
      <c r="E27" s="26"/>
      <c r="F27" s="26"/>
      <c r="G27" s="26"/>
      <c r="H27" s="26"/>
      <c r="I27" s="26"/>
      <c r="J27" s="27">
        <f t="shared" si="0"/>
        <v>0</v>
      </c>
      <c r="K27" s="137"/>
    </row>
    <row r="28" spans="2:14" ht="20.100000000000001" customHeight="1">
      <c r="B28" s="11" t="s">
        <v>7</v>
      </c>
      <c r="C28" s="12">
        <v>45558</v>
      </c>
      <c r="D28" s="46"/>
      <c r="E28" s="15"/>
      <c r="F28" s="15"/>
      <c r="G28" s="15"/>
      <c r="H28" s="15"/>
      <c r="I28" s="15"/>
      <c r="J28" s="16">
        <f t="shared" si="0"/>
        <v>0</v>
      </c>
      <c r="K28" s="135">
        <f t="shared" ref="K28" si="3">SUM(J28:J34)</f>
        <v>0</v>
      </c>
      <c r="M28" s="97" t="s">
        <v>15</v>
      </c>
      <c r="N28" s="97"/>
    </row>
    <row r="29" spans="2:14" ht="20.100000000000001" customHeight="1">
      <c r="B29" s="17" t="s">
        <v>8</v>
      </c>
      <c r="C29" s="18">
        <v>45559</v>
      </c>
      <c r="D29" s="44"/>
      <c r="E29" s="8"/>
      <c r="F29" s="8"/>
      <c r="G29" s="8"/>
      <c r="H29" s="8"/>
      <c r="I29" s="8"/>
      <c r="J29" s="20">
        <f t="shared" si="0"/>
        <v>0</v>
      </c>
      <c r="K29" s="136"/>
      <c r="M29" s="103"/>
      <c r="N29" s="104"/>
    </row>
    <row r="30" spans="2:14" ht="20.100000000000001" customHeight="1">
      <c r="B30" s="17" t="s">
        <v>8</v>
      </c>
      <c r="C30" s="18">
        <v>45560</v>
      </c>
      <c r="D30" s="44"/>
      <c r="E30" s="8"/>
      <c r="F30" s="8"/>
      <c r="G30" s="8"/>
      <c r="H30" s="8"/>
      <c r="I30" s="8"/>
      <c r="J30" s="20">
        <f t="shared" si="0"/>
        <v>0</v>
      </c>
      <c r="K30" s="136"/>
      <c r="M30" s="105"/>
      <c r="N30" s="106"/>
    </row>
    <row r="31" spans="2:14" ht="20.100000000000001" customHeight="1">
      <c r="B31" s="17" t="s">
        <v>9</v>
      </c>
      <c r="C31" s="18">
        <v>45561</v>
      </c>
      <c r="D31" s="44"/>
      <c r="E31" s="8"/>
      <c r="F31" s="8"/>
      <c r="G31" s="8"/>
      <c r="H31" s="8"/>
      <c r="I31" s="8"/>
      <c r="J31" s="20">
        <f t="shared" si="0"/>
        <v>0</v>
      </c>
      <c r="K31" s="136"/>
      <c r="M31" s="105"/>
      <c r="N31" s="106"/>
    </row>
    <row r="32" spans="2:14" ht="20.100000000000001" customHeight="1">
      <c r="B32" s="17" t="s">
        <v>10</v>
      </c>
      <c r="C32" s="18">
        <v>45562</v>
      </c>
      <c r="D32" s="44"/>
      <c r="E32" s="8"/>
      <c r="F32" s="8"/>
      <c r="G32" s="8"/>
      <c r="H32" s="8"/>
      <c r="I32" s="8"/>
      <c r="J32" s="20">
        <f t="shared" si="0"/>
        <v>0</v>
      </c>
      <c r="K32" s="136"/>
      <c r="M32" s="107"/>
      <c r="N32" s="108"/>
    </row>
    <row r="33" spans="2:15" ht="20.100000000000001" customHeight="1">
      <c r="B33" s="21" t="s">
        <v>11</v>
      </c>
      <c r="C33" s="18">
        <v>45563</v>
      </c>
      <c r="D33" s="44"/>
      <c r="E33" s="8"/>
      <c r="F33" s="8"/>
      <c r="G33" s="8"/>
      <c r="H33" s="8"/>
      <c r="I33" s="8"/>
      <c r="J33" s="20">
        <f t="shared" si="0"/>
        <v>0</v>
      </c>
      <c r="K33" s="136"/>
    </row>
    <row r="34" spans="2:15" ht="20.100000000000001" customHeight="1" thickBot="1">
      <c r="B34" s="29" t="s">
        <v>12</v>
      </c>
      <c r="C34" s="47">
        <v>45564</v>
      </c>
      <c r="D34" s="45"/>
      <c r="E34" s="26"/>
      <c r="F34" s="26"/>
      <c r="G34" s="26"/>
      <c r="H34" s="26"/>
      <c r="I34" s="26"/>
      <c r="J34" s="27">
        <f t="shared" si="0"/>
        <v>0</v>
      </c>
      <c r="K34" s="137"/>
    </row>
    <row r="35" spans="2:15" ht="20.100000000000001" customHeight="1">
      <c r="B35" s="11" t="s">
        <v>7</v>
      </c>
      <c r="C35" s="12">
        <v>45565</v>
      </c>
      <c r="D35" s="46"/>
      <c r="E35" s="15"/>
      <c r="F35" s="15"/>
      <c r="G35" s="15"/>
      <c r="H35" s="15"/>
      <c r="I35" s="15"/>
      <c r="J35" s="16">
        <f t="shared" si="0"/>
        <v>0</v>
      </c>
      <c r="K35" s="135">
        <f t="shared" ref="K35" si="4">SUM(J35:J41)</f>
        <v>0</v>
      </c>
      <c r="M35" s="97" t="s">
        <v>15</v>
      </c>
      <c r="N35" s="97"/>
    </row>
    <row r="36" spans="2:15" ht="20.100000000000001" customHeight="1">
      <c r="B36" s="17" t="s">
        <v>8</v>
      </c>
      <c r="C36" s="18">
        <v>45566</v>
      </c>
      <c r="D36" s="44"/>
      <c r="E36" s="8"/>
      <c r="F36" s="8"/>
      <c r="G36" s="8"/>
      <c r="H36" s="8"/>
      <c r="I36" s="8"/>
      <c r="J36" s="20">
        <f t="shared" si="0"/>
        <v>0</v>
      </c>
      <c r="K36" s="136"/>
      <c r="M36" s="103"/>
      <c r="N36" s="104"/>
    </row>
    <row r="37" spans="2:15" ht="20.100000000000001" customHeight="1">
      <c r="B37" s="17" t="s">
        <v>8</v>
      </c>
      <c r="C37" s="18">
        <v>45567</v>
      </c>
      <c r="D37" s="44"/>
      <c r="E37" s="8"/>
      <c r="F37" s="8"/>
      <c r="G37" s="8"/>
      <c r="H37" s="8"/>
      <c r="I37" s="8"/>
      <c r="J37" s="20">
        <f t="shared" si="0"/>
        <v>0</v>
      </c>
      <c r="K37" s="136"/>
      <c r="M37" s="105"/>
      <c r="N37" s="106"/>
    </row>
    <row r="38" spans="2:15" ht="20.100000000000001" customHeight="1">
      <c r="B38" s="17" t="s">
        <v>9</v>
      </c>
      <c r="C38" s="18">
        <v>45568</v>
      </c>
      <c r="D38" s="44"/>
      <c r="E38" s="8"/>
      <c r="F38" s="8"/>
      <c r="G38" s="8"/>
      <c r="H38" s="8"/>
      <c r="I38" s="8"/>
      <c r="J38" s="20">
        <f t="shared" si="0"/>
        <v>0</v>
      </c>
      <c r="K38" s="136"/>
      <c r="M38" s="105"/>
      <c r="N38" s="106"/>
    </row>
    <row r="39" spans="2:15" ht="20.100000000000001" customHeight="1">
      <c r="B39" s="17" t="s">
        <v>10</v>
      </c>
      <c r="C39" s="18">
        <v>45569</v>
      </c>
      <c r="D39" s="44"/>
      <c r="E39" s="8"/>
      <c r="F39" s="8"/>
      <c r="G39" s="8"/>
      <c r="H39" s="8"/>
      <c r="I39" s="8"/>
      <c r="J39" s="20">
        <f t="shared" si="0"/>
        <v>0</v>
      </c>
      <c r="K39" s="136"/>
      <c r="M39" s="107"/>
      <c r="N39" s="108"/>
    </row>
    <row r="40" spans="2:15" ht="20.100000000000001" customHeight="1">
      <c r="B40" s="21" t="s">
        <v>11</v>
      </c>
      <c r="C40" s="18">
        <v>45570</v>
      </c>
      <c r="D40" s="44"/>
      <c r="E40" s="8"/>
      <c r="F40" s="8"/>
      <c r="G40" s="8"/>
      <c r="H40" s="8"/>
      <c r="I40" s="8"/>
      <c r="J40" s="20">
        <f t="shared" si="0"/>
        <v>0</v>
      </c>
      <c r="K40" s="136"/>
    </row>
    <row r="41" spans="2:15" ht="20.100000000000001" customHeight="1" thickBot="1">
      <c r="B41" s="29" t="s">
        <v>12</v>
      </c>
      <c r="C41" s="47">
        <v>45571</v>
      </c>
      <c r="D41" s="45"/>
      <c r="E41" s="26"/>
      <c r="F41" s="26"/>
      <c r="G41" s="26"/>
      <c r="H41" s="26"/>
      <c r="I41" s="26"/>
      <c r="J41" s="27">
        <f t="shared" si="0"/>
        <v>0</v>
      </c>
      <c r="K41" s="137"/>
    </row>
    <row r="43" spans="2:15" s="5" customFormat="1" ht="19.5">
      <c r="B43" s="30"/>
      <c r="C43" s="31" t="s">
        <v>25</v>
      </c>
      <c r="D43" s="32"/>
      <c r="E43" s="32"/>
      <c r="F43" s="30"/>
      <c r="G43" s="30"/>
      <c r="H43" s="31"/>
      <c r="I43" s="33"/>
      <c r="J43" s="123" t="s">
        <v>32</v>
      </c>
      <c r="K43" s="123"/>
      <c r="L43" s="30"/>
      <c r="M43" s="30"/>
      <c r="N43" s="30"/>
      <c r="O43" s="34"/>
    </row>
    <row r="44" spans="2:15" s="5" customFormat="1" ht="19.5">
      <c r="B44" s="32"/>
      <c r="C44" s="30"/>
      <c r="D44" s="30"/>
      <c r="E44" s="30"/>
      <c r="F44" s="30"/>
      <c r="G44" s="30"/>
      <c r="H44" s="30"/>
      <c r="I44" s="35"/>
      <c r="J44" s="123" t="s">
        <v>31</v>
      </c>
      <c r="K44" s="123"/>
      <c r="L44" s="30"/>
      <c r="M44" s="30"/>
      <c r="N44" s="30"/>
      <c r="O44" s="34"/>
    </row>
    <row r="45" spans="2:15" s="5" customFormat="1" ht="19.5">
      <c r="B45" s="30"/>
      <c r="C45" s="125"/>
      <c r="D45" s="126"/>
      <c r="E45" s="126"/>
      <c r="F45" s="127"/>
      <c r="G45" s="30"/>
      <c r="H45" s="32"/>
      <c r="I45" s="36"/>
      <c r="J45" s="123" t="s">
        <v>26</v>
      </c>
      <c r="K45" s="123"/>
      <c r="L45" s="30"/>
      <c r="M45" s="30"/>
      <c r="N45" s="30"/>
      <c r="O45" s="34"/>
    </row>
    <row r="46" spans="2:15" s="5" customFormat="1" ht="19.5">
      <c r="B46" s="30"/>
      <c r="C46" s="128"/>
      <c r="D46" s="129"/>
      <c r="E46" s="129"/>
      <c r="F46" s="130"/>
      <c r="G46" s="30"/>
      <c r="H46" s="32"/>
      <c r="I46" s="37"/>
      <c r="J46" s="123" t="s">
        <v>29</v>
      </c>
      <c r="K46" s="123"/>
      <c r="L46" s="30"/>
      <c r="M46" s="30"/>
      <c r="N46" s="30"/>
      <c r="O46" s="34"/>
    </row>
    <row r="47" spans="2:15" s="5" customFormat="1" ht="19.5">
      <c r="B47" s="30"/>
      <c r="C47" s="128"/>
      <c r="D47" s="129"/>
      <c r="E47" s="129"/>
      <c r="F47" s="130"/>
      <c r="G47" s="30"/>
      <c r="H47" s="32"/>
      <c r="I47" s="38"/>
      <c r="J47" s="123" t="s">
        <v>33</v>
      </c>
      <c r="K47" s="123"/>
      <c r="L47" s="30"/>
      <c r="M47" s="30"/>
      <c r="N47" s="30"/>
      <c r="O47" s="34"/>
    </row>
    <row r="48" spans="2:15" s="5" customFormat="1" ht="19.5">
      <c r="B48" s="30"/>
      <c r="C48" s="128"/>
      <c r="D48" s="129"/>
      <c r="E48" s="129"/>
      <c r="F48" s="130"/>
      <c r="G48" s="30"/>
      <c r="H48" s="32"/>
      <c r="I48" s="39"/>
      <c r="J48" s="134" t="s">
        <v>28</v>
      </c>
      <c r="K48" s="134"/>
      <c r="L48" s="30"/>
      <c r="M48" s="30"/>
      <c r="N48" s="30"/>
      <c r="O48" s="34"/>
    </row>
    <row r="49" spans="2:15" s="5" customFormat="1" ht="19.5">
      <c r="B49" s="30"/>
      <c r="C49" s="131"/>
      <c r="D49" s="132"/>
      <c r="E49" s="132"/>
      <c r="F49" s="133"/>
      <c r="G49" s="30"/>
      <c r="H49" s="32"/>
      <c r="I49" s="40"/>
      <c r="J49" s="124" t="s">
        <v>27</v>
      </c>
      <c r="K49" s="124"/>
      <c r="L49" s="30"/>
      <c r="M49" s="30"/>
      <c r="N49" s="30"/>
      <c r="O49" s="34"/>
    </row>
    <row r="50" spans="2:15" s="5" customFormat="1" ht="19.5">
      <c r="B50" s="30"/>
      <c r="C50" s="30"/>
      <c r="D50" s="30"/>
      <c r="E50" s="30"/>
      <c r="F50" s="30"/>
      <c r="G50" s="30"/>
      <c r="H50" s="30"/>
      <c r="I50" s="41"/>
      <c r="J50" s="123" t="s">
        <v>30</v>
      </c>
      <c r="K50" s="123"/>
      <c r="L50" s="30"/>
      <c r="M50" s="30"/>
      <c r="N50" s="30"/>
      <c r="O50" s="34"/>
    </row>
  </sheetData>
  <mergeCells count="32">
    <mergeCell ref="J50:K50"/>
    <mergeCell ref="K35:K41"/>
    <mergeCell ref="M35:N35"/>
    <mergeCell ref="M36:N39"/>
    <mergeCell ref="J43:K43"/>
    <mergeCell ref="J44:K44"/>
    <mergeCell ref="C45:F49"/>
    <mergeCell ref="J45:K45"/>
    <mergeCell ref="J46:K46"/>
    <mergeCell ref="J47:K47"/>
    <mergeCell ref="J48:K48"/>
    <mergeCell ref="J49:K49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B1:O43"/>
  <sheetViews>
    <sheetView showGridLines="0" topLeftCell="A19" workbookViewId="0">
      <selection activeCell="P33" sqref="P33"/>
    </sheetView>
  </sheetViews>
  <sheetFormatPr baseColWidth="10" defaultRowHeight="16.5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/>
    <row r="2" spans="2:14" ht="24.95" customHeight="1">
      <c r="B2" s="109" t="s">
        <v>42</v>
      </c>
      <c r="C2" s="110"/>
      <c r="D2" s="110"/>
      <c r="E2" s="110"/>
      <c r="F2" s="110"/>
      <c r="G2" s="110"/>
      <c r="H2" s="110"/>
      <c r="I2" s="110"/>
      <c r="J2" s="110"/>
      <c r="K2" s="111"/>
      <c r="M2" s="8" t="s">
        <v>19</v>
      </c>
      <c r="N2" s="9">
        <f>Récap!K2</f>
        <v>0</v>
      </c>
    </row>
    <row r="3" spans="2:14" ht="24.95" customHeight="1" thickBot="1">
      <c r="B3" s="112"/>
      <c r="C3" s="113"/>
      <c r="D3" s="113"/>
      <c r="E3" s="113"/>
      <c r="F3" s="113"/>
      <c r="G3" s="113"/>
      <c r="H3" s="113"/>
      <c r="I3" s="113"/>
      <c r="J3" s="113"/>
      <c r="K3" s="114"/>
      <c r="M3" s="8" t="s">
        <v>20</v>
      </c>
      <c r="N3" s="9">
        <f>Récap!K3</f>
        <v>0</v>
      </c>
    </row>
    <row r="4" spans="2:14" ht="17.25" thickBot="1">
      <c r="M4" s="8" t="s">
        <v>21</v>
      </c>
      <c r="N4" s="9">
        <f>Récap!K4</f>
        <v>1.625</v>
      </c>
    </row>
    <row r="5" spans="2:14" ht="24.95" customHeight="1">
      <c r="B5" s="115" t="s">
        <v>0</v>
      </c>
      <c r="C5" s="116"/>
      <c r="D5" s="119" t="s">
        <v>4</v>
      </c>
      <c r="E5" s="119" t="s">
        <v>6</v>
      </c>
      <c r="F5" s="119"/>
      <c r="G5" s="119" t="s">
        <v>3</v>
      </c>
      <c r="H5" s="119"/>
      <c r="I5" s="119" t="s">
        <v>2</v>
      </c>
      <c r="J5" s="119" t="s">
        <v>13</v>
      </c>
      <c r="K5" s="101" t="s">
        <v>14</v>
      </c>
    </row>
    <row r="6" spans="2:14" ht="24.95" customHeight="1" thickBot="1">
      <c r="B6" s="117"/>
      <c r="C6" s="138"/>
      <c r="D6" s="120"/>
      <c r="E6" s="6" t="s">
        <v>1</v>
      </c>
      <c r="F6" s="6" t="s">
        <v>5</v>
      </c>
      <c r="G6" s="6" t="s">
        <v>2</v>
      </c>
      <c r="H6" s="6" t="s">
        <v>4</v>
      </c>
      <c r="I6" s="120"/>
      <c r="J6" s="120"/>
      <c r="K6" s="102"/>
      <c r="M6" s="10"/>
      <c r="N6" s="10"/>
    </row>
    <row r="7" spans="2:14" ht="20.100000000000001" customHeight="1">
      <c r="B7" s="11" t="s">
        <v>7</v>
      </c>
      <c r="C7" s="12">
        <v>45572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5">
        <f>SUM(J7:J13)</f>
        <v>0.31249999999999994</v>
      </c>
      <c r="M7" s="97" t="s">
        <v>15</v>
      </c>
      <c r="N7" s="97"/>
    </row>
    <row r="8" spans="2:14" ht="20.100000000000001" customHeight="1">
      <c r="B8" s="17" t="s">
        <v>8</v>
      </c>
      <c r="C8" s="18">
        <v>45573</v>
      </c>
      <c r="D8" s="44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6"/>
      <c r="M8" s="103"/>
      <c r="N8" s="104"/>
    </row>
    <row r="9" spans="2:14" ht="20.100000000000001" customHeight="1">
      <c r="B9" s="17" t="s">
        <v>8</v>
      </c>
      <c r="C9" s="18">
        <v>45574</v>
      </c>
      <c r="D9" s="44"/>
      <c r="E9" s="8"/>
      <c r="F9" s="8"/>
      <c r="G9" s="8"/>
      <c r="H9" s="8"/>
      <c r="I9" s="8"/>
      <c r="J9" s="20">
        <f t="shared" si="0"/>
        <v>0</v>
      </c>
      <c r="K9" s="136"/>
      <c r="M9" s="105"/>
      <c r="N9" s="106"/>
    </row>
    <row r="10" spans="2:14" ht="20.100000000000001" customHeight="1">
      <c r="B10" s="17" t="s">
        <v>9</v>
      </c>
      <c r="C10" s="18">
        <v>45575</v>
      </c>
      <c r="D10" s="44"/>
      <c r="E10" s="8"/>
      <c r="F10" s="8"/>
      <c r="G10" s="8"/>
      <c r="H10" s="8"/>
      <c r="I10" s="8"/>
      <c r="J10" s="20">
        <f t="shared" si="0"/>
        <v>0</v>
      </c>
      <c r="K10" s="136"/>
      <c r="M10" s="105"/>
      <c r="N10" s="106"/>
    </row>
    <row r="11" spans="2:14" ht="20.100000000000001" customHeight="1">
      <c r="B11" s="17" t="s">
        <v>10</v>
      </c>
      <c r="C11" s="18">
        <v>45576</v>
      </c>
      <c r="D11" s="44"/>
      <c r="E11" s="8"/>
      <c r="F11" s="8"/>
      <c r="G11" s="8"/>
      <c r="H11" s="8"/>
      <c r="I11" s="8"/>
      <c r="J11" s="20">
        <f t="shared" si="0"/>
        <v>0</v>
      </c>
      <c r="K11" s="136"/>
      <c r="M11" s="107"/>
      <c r="N11" s="108"/>
    </row>
    <row r="12" spans="2:14" ht="20.100000000000001" customHeight="1">
      <c r="B12" s="21" t="s">
        <v>11</v>
      </c>
      <c r="C12" s="18">
        <v>45577</v>
      </c>
      <c r="D12" s="44"/>
      <c r="E12" s="8"/>
      <c r="F12" s="8"/>
      <c r="G12" s="8"/>
      <c r="H12" s="8"/>
      <c r="I12" s="8"/>
      <c r="J12" s="20">
        <f t="shared" si="0"/>
        <v>0</v>
      </c>
      <c r="K12" s="136"/>
    </row>
    <row r="13" spans="2:14" ht="20.100000000000001" customHeight="1" thickBot="1">
      <c r="B13" s="23" t="s">
        <v>12</v>
      </c>
      <c r="C13" s="47">
        <v>45578</v>
      </c>
      <c r="D13" s="45"/>
      <c r="E13" s="26"/>
      <c r="F13" s="26"/>
      <c r="G13" s="26"/>
      <c r="H13" s="26"/>
      <c r="I13" s="26"/>
      <c r="J13" s="27">
        <f t="shared" si="0"/>
        <v>0</v>
      </c>
      <c r="K13" s="137"/>
    </row>
    <row r="14" spans="2:14" ht="20.100000000000001" customHeight="1">
      <c r="B14" s="11" t="s">
        <v>7</v>
      </c>
      <c r="C14" s="12">
        <v>45579</v>
      </c>
      <c r="D14" s="46"/>
      <c r="E14" s="15"/>
      <c r="F14" s="15"/>
      <c r="G14" s="15"/>
      <c r="H14" s="15"/>
      <c r="I14" s="15"/>
      <c r="J14" s="16">
        <f t="shared" si="0"/>
        <v>0</v>
      </c>
      <c r="K14" s="135">
        <f t="shared" ref="K14" si="1">SUM(J14:J20)</f>
        <v>0</v>
      </c>
      <c r="M14" s="97" t="s">
        <v>15</v>
      </c>
      <c r="N14" s="97"/>
    </row>
    <row r="15" spans="2:14" ht="20.100000000000001" customHeight="1">
      <c r="B15" s="17" t="s">
        <v>8</v>
      </c>
      <c r="C15" s="18">
        <v>45580</v>
      </c>
      <c r="D15" s="44"/>
      <c r="E15" s="8"/>
      <c r="F15" s="8"/>
      <c r="G15" s="8"/>
      <c r="H15" s="8"/>
      <c r="I15" s="8"/>
      <c r="J15" s="20">
        <f t="shared" si="0"/>
        <v>0</v>
      </c>
      <c r="K15" s="136"/>
      <c r="M15" s="103"/>
      <c r="N15" s="104"/>
    </row>
    <row r="16" spans="2:14" ht="20.100000000000001" customHeight="1">
      <c r="B16" s="17" t="s">
        <v>8</v>
      </c>
      <c r="C16" s="18">
        <v>45581</v>
      </c>
      <c r="D16" s="44"/>
      <c r="E16" s="8"/>
      <c r="F16" s="8"/>
      <c r="G16" s="8"/>
      <c r="H16" s="8"/>
      <c r="I16" s="8"/>
      <c r="J16" s="20">
        <f t="shared" si="0"/>
        <v>0</v>
      </c>
      <c r="K16" s="136"/>
      <c r="M16" s="105"/>
      <c r="N16" s="106"/>
    </row>
    <row r="17" spans="2:14" ht="20.100000000000001" customHeight="1">
      <c r="B17" s="17" t="s">
        <v>9</v>
      </c>
      <c r="C17" s="18">
        <v>45582</v>
      </c>
      <c r="D17" s="44"/>
      <c r="E17" s="8"/>
      <c r="F17" s="8"/>
      <c r="G17" s="8"/>
      <c r="H17" s="8"/>
      <c r="I17" s="8"/>
      <c r="J17" s="20">
        <f t="shared" si="0"/>
        <v>0</v>
      </c>
      <c r="K17" s="136"/>
      <c r="M17" s="105"/>
      <c r="N17" s="106"/>
    </row>
    <row r="18" spans="2:14" ht="20.100000000000001" customHeight="1">
      <c r="B18" s="17" t="s">
        <v>10</v>
      </c>
      <c r="C18" s="18">
        <v>45583</v>
      </c>
      <c r="D18" s="44"/>
      <c r="E18" s="8"/>
      <c r="F18" s="8"/>
      <c r="G18" s="8"/>
      <c r="H18" s="8"/>
      <c r="I18" s="8"/>
      <c r="J18" s="20">
        <f t="shared" si="0"/>
        <v>0</v>
      </c>
      <c r="K18" s="136"/>
      <c r="M18" s="107"/>
      <c r="N18" s="108"/>
    </row>
    <row r="19" spans="2:14" ht="20.100000000000001" customHeight="1">
      <c r="B19" s="21" t="s">
        <v>11</v>
      </c>
      <c r="C19" s="18">
        <v>45584</v>
      </c>
      <c r="D19" s="44"/>
      <c r="E19" s="8"/>
      <c r="F19" s="8"/>
      <c r="G19" s="8"/>
      <c r="H19" s="8"/>
      <c r="I19" s="8"/>
      <c r="J19" s="20">
        <f t="shared" si="0"/>
        <v>0</v>
      </c>
      <c r="K19" s="136"/>
    </row>
    <row r="20" spans="2:14" ht="20.100000000000001" customHeight="1" thickBot="1">
      <c r="B20" s="29" t="s">
        <v>12</v>
      </c>
      <c r="C20" s="47">
        <v>45585</v>
      </c>
      <c r="D20" s="45"/>
      <c r="E20" s="26"/>
      <c r="F20" s="26"/>
      <c r="G20" s="26"/>
      <c r="H20" s="26"/>
      <c r="I20" s="26"/>
      <c r="J20" s="27">
        <f t="shared" si="0"/>
        <v>0</v>
      </c>
      <c r="K20" s="137"/>
    </row>
    <row r="21" spans="2:14" ht="20.100000000000001" customHeight="1">
      <c r="B21" s="11" t="s">
        <v>7</v>
      </c>
      <c r="C21" s="12">
        <v>45586</v>
      </c>
      <c r="D21" s="46"/>
      <c r="E21" s="15"/>
      <c r="F21" s="15"/>
      <c r="G21" s="15"/>
      <c r="H21" s="15"/>
      <c r="I21" s="15"/>
      <c r="J21" s="16">
        <f t="shared" si="0"/>
        <v>0</v>
      </c>
      <c r="K21" s="135">
        <f t="shared" ref="K21" si="2">SUM(J21:J27)</f>
        <v>0</v>
      </c>
      <c r="M21" s="97" t="s">
        <v>15</v>
      </c>
      <c r="N21" s="97"/>
    </row>
    <row r="22" spans="2:14" ht="20.100000000000001" customHeight="1">
      <c r="B22" s="17" t="s">
        <v>8</v>
      </c>
      <c r="C22" s="18">
        <v>45587</v>
      </c>
      <c r="D22" s="44"/>
      <c r="E22" s="8"/>
      <c r="F22" s="8"/>
      <c r="G22" s="8"/>
      <c r="H22" s="8"/>
      <c r="I22" s="8"/>
      <c r="J22" s="20">
        <f t="shared" si="0"/>
        <v>0</v>
      </c>
      <c r="K22" s="136"/>
      <c r="M22" s="103"/>
      <c r="N22" s="104"/>
    </row>
    <row r="23" spans="2:14" ht="20.100000000000001" customHeight="1">
      <c r="B23" s="17" t="s">
        <v>8</v>
      </c>
      <c r="C23" s="18">
        <v>45588</v>
      </c>
      <c r="D23" s="44"/>
      <c r="E23" s="8"/>
      <c r="F23" s="8"/>
      <c r="G23" s="8"/>
      <c r="H23" s="8"/>
      <c r="I23" s="8"/>
      <c r="J23" s="20">
        <f t="shared" si="0"/>
        <v>0</v>
      </c>
      <c r="K23" s="136"/>
      <c r="M23" s="105"/>
      <c r="N23" s="106"/>
    </row>
    <row r="24" spans="2:14" ht="20.100000000000001" customHeight="1">
      <c r="B24" s="17" t="s">
        <v>9</v>
      </c>
      <c r="C24" s="18">
        <v>45589</v>
      </c>
      <c r="D24" s="44"/>
      <c r="E24" s="8"/>
      <c r="F24" s="8"/>
      <c r="G24" s="8"/>
      <c r="H24" s="8"/>
      <c r="I24" s="8"/>
      <c r="J24" s="20">
        <f t="shared" si="0"/>
        <v>0</v>
      </c>
      <c r="K24" s="136"/>
      <c r="M24" s="105"/>
      <c r="N24" s="106"/>
    </row>
    <row r="25" spans="2:14" ht="20.100000000000001" customHeight="1">
      <c r="B25" s="17" t="s">
        <v>10</v>
      </c>
      <c r="C25" s="18">
        <v>45590</v>
      </c>
      <c r="D25" s="44"/>
      <c r="E25" s="8"/>
      <c r="F25" s="8"/>
      <c r="G25" s="8"/>
      <c r="H25" s="8"/>
      <c r="I25" s="8"/>
      <c r="J25" s="20">
        <f t="shared" si="0"/>
        <v>0</v>
      </c>
      <c r="K25" s="136"/>
      <c r="M25" s="107"/>
      <c r="N25" s="108"/>
    </row>
    <row r="26" spans="2:14" ht="20.100000000000001" customHeight="1">
      <c r="B26" s="21" t="s">
        <v>11</v>
      </c>
      <c r="C26" s="18">
        <v>45591</v>
      </c>
      <c r="D26" s="44"/>
      <c r="E26" s="8"/>
      <c r="F26" s="8"/>
      <c r="G26" s="8"/>
      <c r="H26" s="8"/>
      <c r="I26" s="8"/>
      <c r="J26" s="20">
        <f t="shared" si="0"/>
        <v>0</v>
      </c>
      <c r="K26" s="136"/>
    </row>
    <row r="27" spans="2:14" ht="20.100000000000001" customHeight="1" thickBot="1">
      <c r="B27" s="29" t="s">
        <v>12</v>
      </c>
      <c r="C27" s="47">
        <v>45592</v>
      </c>
      <c r="D27" s="45"/>
      <c r="E27" s="26"/>
      <c r="F27" s="26"/>
      <c r="G27" s="26"/>
      <c r="H27" s="26"/>
      <c r="I27" s="26"/>
      <c r="J27" s="27">
        <f t="shared" si="0"/>
        <v>0</v>
      </c>
      <c r="K27" s="137"/>
    </row>
    <row r="28" spans="2:14" ht="20.100000000000001" customHeight="1">
      <c r="B28" s="11" t="s">
        <v>7</v>
      </c>
      <c r="C28" s="12">
        <v>45593</v>
      </c>
      <c r="D28" s="46"/>
      <c r="E28" s="15"/>
      <c r="F28" s="15"/>
      <c r="G28" s="15"/>
      <c r="H28" s="15"/>
      <c r="I28" s="15"/>
      <c r="J28" s="16">
        <f t="shared" si="0"/>
        <v>0</v>
      </c>
      <c r="K28" s="135">
        <f t="shared" ref="K28" si="3">SUM(J28:J34)</f>
        <v>0</v>
      </c>
      <c r="M28" s="97" t="s">
        <v>15</v>
      </c>
      <c r="N28" s="97"/>
    </row>
    <row r="29" spans="2:14" ht="20.100000000000001" customHeight="1">
      <c r="B29" s="17" t="s">
        <v>8</v>
      </c>
      <c r="C29" s="18">
        <v>45594</v>
      </c>
      <c r="D29" s="44"/>
      <c r="E29" s="8"/>
      <c r="F29" s="8"/>
      <c r="G29" s="8"/>
      <c r="H29" s="8"/>
      <c r="I29" s="8"/>
      <c r="J29" s="20">
        <f t="shared" si="0"/>
        <v>0</v>
      </c>
      <c r="K29" s="136"/>
      <c r="M29" s="103"/>
      <c r="N29" s="104"/>
    </row>
    <row r="30" spans="2:14" ht="20.100000000000001" customHeight="1">
      <c r="B30" s="17" t="s">
        <v>8</v>
      </c>
      <c r="C30" s="18">
        <v>45595</v>
      </c>
      <c r="D30" s="44"/>
      <c r="E30" s="8"/>
      <c r="F30" s="8"/>
      <c r="G30" s="8"/>
      <c r="H30" s="8"/>
      <c r="I30" s="8"/>
      <c r="J30" s="20">
        <f t="shared" si="0"/>
        <v>0</v>
      </c>
      <c r="K30" s="136"/>
      <c r="M30" s="105"/>
      <c r="N30" s="106"/>
    </row>
    <row r="31" spans="2:14" ht="20.100000000000001" customHeight="1">
      <c r="B31" s="17" t="s">
        <v>9</v>
      </c>
      <c r="C31" s="18">
        <v>45596</v>
      </c>
      <c r="D31" s="44"/>
      <c r="E31" s="8"/>
      <c r="F31" s="8"/>
      <c r="G31" s="8"/>
      <c r="H31" s="8"/>
      <c r="I31" s="8"/>
      <c r="J31" s="20">
        <f t="shared" si="0"/>
        <v>0</v>
      </c>
      <c r="K31" s="136"/>
      <c r="M31" s="105"/>
      <c r="N31" s="106"/>
    </row>
    <row r="32" spans="2:14" ht="20.100000000000001" customHeight="1">
      <c r="B32" s="17" t="s">
        <v>10</v>
      </c>
      <c r="C32" s="18">
        <v>45597</v>
      </c>
      <c r="D32" s="44"/>
      <c r="E32" s="8"/>
      <c r="F32" s="8"/>
      <c r="G32" s="8"/>
      <c r="H32" s="8"/>
      <c r="I32" s="8"/>
      <c r="J32" s="20">
        <f t="shared" si="0"/>
        <v>0</v>
      </c>
      <c r="K32" s="136"/>
      <c r="M32" s="107"/>
      <c r="N32" s="108"/>
    </row>
    <row r="33" spans="2:15" ht="20.100000000000001" customHeight="1">
      <c r="B33" s="21" t="s">
        <v>11</v>
      </c>
      <c r="C33" s="18">
        <v>45598</v>
      </c>
      <c r="D33" s="44"/>
      <c r="E33" s="8"/>
      <c r="F33" s="8"/>
      <c r="G33" s="8"/>
      <c r="H33" s="8"/>
      <c r="I33" s="8"/>
      <c r="J33" s="20">
        <f t="shared" si="0"/>
        <v>0</v>
      </c>
      <c r="K33" s="136"/>
    </row>
    <row r="34" spans="2:15" ht="20.100000000000001" customHeight="1" thickBot="1">
      <c r="B34" s="29" t="s">
        <v>12</v>
      </c>
      <c r="C34" s="47">
        <v>45599</v>
      </c>
      <c r="D34" s="45"/>
      <c r="E34" s="26"/>
      <c r="F34" s="26"/>
      <c r="G34" s="26"/>
      <c r="H34" s="26"/>
      <c r="I34" s="26"/>
      <c r="J34" s="27">
        <f t="shared" si="0"/>
        <v>0</v>
      </c>
      <c r="K34" s="137"/>
    </row>
    <row r="36" spans="2:15" s="5" customFormat="1" ht="19.5">
      <c r="B36" s="30"/>
      <c r="C36" s="31" t="s">
        <v>25</v>
      </c>
      <c r="D36" s="32"/>
      <c r="E36" s="32"/>
      <c r="F36" s="30"/>
      <c r="G36" s="30"/>
      <c r="H36" s="31"/>
      <c r="I36" s="33"/>
      <c r="J36" s="123" t="s">
        <v>32</v>
      </c>
      <c r="K36" s="123"/>
      <c r="L36" s="30"/>
      <c r="M36" s="30"/>
      <c r="N36" s="30"/>
      <c r="O36" s="34"/>
    </row>
    <row r="37" spans="2:15" s="5" customFormat="1" ht="19.5">
      <c r="B37" s="32"/>
      <c r="C37" s="30"/>
      <c r="D37" s="30"/>
      <c r="E37" s="30"/>
      <c r="F37" s="30"/>
      <c r="G37" s="30"/>
      <c r="H37" s="30"/>
      <c r="I37" s="35"/>
      <c r="J37" s="123" t="s">
        <v>31</v>
      </c>
      <c r="K37" s="123"/>
      <c r="L37" s="30"/>
      <c r="M37" s="30"/>
      <c r="N37" s="30"/>
      <c r="O37" s="34"/>
    </row>
    <row r="38" spans="2:15" s="5" customFormat="1" ht="19.5">
      <c r="B38" s="30"/>
      <c r="C38" s="125"/>
      <c r="D38" s="126"/>
      <c r="E38" s="126"/>
      <c r="F38" s="127"/>
      <c r="G38" s="30"/>
      <c r="H38" s="32"/>
      <c r="I38" s="36"/>
      <c r="J38" s="123" t="s">
        <v>26</v>
      </c>
      <c r="K38" s="123"/>
      <c r="L38" s="30"/>
      <c r="M38" s="30"/>
      <c r="N38" s="30"/>
      <c r="O38" s="34"/>
    </row>
    <row r="39" spans="2:15" s="5" customFormat="1" ht="19.5">
      <c r="B39" s="30"/>
      <c r="C39" s="128"/>
      <c r="D39" s="129"/>
      <c r="E39" s="129"/>
      <c r="F39" s="130"/>
      <c r="G39" s="30"/>
      <c r="H39" s="32"/>
      <c r="I39" s="37"/>
      <c r="J39" s="123" t="s">
        <v>29</v>
      </c>
      <c r="K39" s="123"/>
      <c r="L39" s="30"/>
      <c r="M39" s="30"/>
      <c r="N39" s="30"/>
      <c r="O39" s="34"/>
    </row>
    <row r="40" spans="2:15" s="5" customFormat="1" ht="19.5">
      <c r="B40" s="30"/>
      <c r="C40" s="128"/>
      <c r="D40" s="129"/>
      <c r="E40" s="129"/>
      <c r="F40" s="130"/>
      <c r="G40" s="30"/>
      <c r="H40" s="32"/>
      <c r="I40" s="38"/>
      <c r="J40" s="123" t="s">
        <v>33</v>
      </c>
      <c r="K40" s="123"/>
      <c r="L40" s="30"/>
      <c r="M40" s="30"/>
      <c r="N40" s="30"/>
      <c r="O40" s="34"/>
    </row>
    <row r="41" spans="2:15" s="5" customFormat="1" ht="19.5">
      <c r="B41" s="30"/>
      <c r="C41" s="128"/>
      <c r="D41" s="129"/>
      <c r="E41" s="129"/>
      <c r="F41" s="130"/>
      <c r="G41" s="30"/>
      <c r="H41" s="32"/>
      <c r="I41" s="39"/>
      <c r="J41" s="134" t="s">
        <v>28</v>
      </c>
      <c r="K41" s="134"/>
      <c r="L41" s="30"/>
      <c r="M41" s="30"/>
      <c r="N41" s="30"/>
      <c r="O41" s="34"/>
    </row>
    <row r="42" spans="2:15" s="5" customFormat="1" ht="19.5">
      <c r="B42" s="30"/>
      <c r="C42" s="131"/>
      <c r="D42" s="132"/>
      <c r="E42" s="132"/>
      <c r="F42" s="133"/>
      <c r="G42" s="30"/>
      <c r="H42" s="32"/>
      <c r="I42" s="40"/>
      <c r="J42" s="124" t="s">
        <v>27</v>
      </c>
      <c r="K42" s="124"/>
      <c r="L42" s="30"/>
      <c r="M42" s="30"/>
      <c r="N42" s="30"/>
      <c r="O42" s="34"/>
    </row>
    <row r="43" spans="2:15" s="5" customFormat="1" ht="19.5">
      <c r="B43" s="30"/>
      <c r="C43" s="30"/>
      <c r="D43" s="30"/>
      <c r="E43" s="30"/>
      <c r="F43" s="30"/>
      <c r="G43" s="30"/>
      <c r="H43" s="30"/>
      <c r="I43" s="41"/>
      <c r="J43" s="123" t="s">
        <v>30</v>
      </c>
      <c r="K43" s="123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B1:O43"/>
  <sheetViews>
    <sheetView showGridLines="0" topLeftCell="A7" workbookViewId="0">
      <selection activeCell="O21" sqref="O21"/>
    </sheetView>
  </sheetViews>
  <sheetFormatPr baseColWidth="10" defaultRowHeight="16.5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/>
    <row r="2" spans="2:14" ht="24.95" customHeight="1">
      <c r="B2" s="109" t="s">
        <v>43</v>
      </c>
      <c r="C2" s="110"/>
      <c r="D2" s="110"/>
      <c r="E2" s="110"/>
      <c r="F2" s="110"/>
      <c r="G2" s="110"/>
      <c r="H2" s="110"/>
      <c r="I2" s="110"/>
      <c r="J2" s="110"/>
      <c r="K2" s="111"/>
      <c r="M2" s="8" t="s">
        <v>19</v>
      </c>
      <c r="N2" s="9">
        <f>Récap!K2</f>
        <v>0</v>
      </c>
    </row>
    <row r="3" spans="2:14" ht="24.95" customHeight="1" thickBot="1">
      <c r="B3" s="112"/>
      <c r="C3" s="113"/>
      <c r="D3" s="113"/>
      <c r="E3" s="113"/>
      <c r="F3" s="113"/>
      <c r="G3" s="113"/>
      <c r="H3" s="113"/>
      <c r="I3" s="113"/>
      <c r="J3" s="113"/>
      <c r="K3" s="114"/>
      <c r="M3" s="8" t="s">
        <v>20</v>
      </c>
      <c r="N3" s="9">
        <f>Récap!K3</f>
        <v>0</v>
      </c>
    </row>
    <row r="4" spans="2:14" ht="17.25" thickBot="1">
      <c r="M4" s="8" t="s">
        <v>21</v>
      </c>
      <c r="N4" s="9">
        <f>Récap!K4</f>
        <v>1.625</v>
      </c>
    </row>
    <row r="5" spans="2:14" ht="24.95" customHeight="1">
      <c r="B5" s="115" t="s">
        <v>0</v>
      </c>
      <c r="C5" s="116"/>
      <c r="D5" s="119" t="s">
        <v>4</v>
      </c>
      <c r="E5" s="119" t="s">
        <v>6</v>
      </c>
      <c r="F5" s="119"/>
      <c r="G5" s="119" t="s">
        <v>3</v>
      </c>
      <c r="H5" s="119"/>
      <c r="I5" s="119" t="s">
        <v>2</v>
      </c>
      <c r="J5" s="119" t="s">
        <v>13</v>
      </c>
      <c r="K5" s="101" t="s">
        <v>14</v>
      </c>
    </row>
    <row r="6" spans="2:14" ht="24.95" customHeight="1" thickBot="1">
      <c r="B6" s="117"/>
      <c r="C6" s="138"/>
      <c r="D6" s="120"/>
      <c r="E6" s="6" t="s">
        <v>1</v>
      </c>
      <c r="F6" s="6" t="s">
        <v>5</v>
      </c>
      <c r="G6" s="6" t="s">
        <v>2</v>
      </c>
      <c r="H6" s="6" t="s">
        <v>4</v>
      </c>
      <c r="I6" s="120"/>
      <c r="J6" s="120"/>
      <c r="K6" s="102"/>
      <c r="M6" s="10"/>
      <c r="N6" s="10"/>
    </row>
    <row r="7" spans="2:14" ht="20.100000000000001" customHeight="1">
      <c r="B7" s="11" t="s">
        <v>7</v>
      </c>
      <c r="C7" s="12">
        <v>45600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5">
        <f>SUM(J7:J13)</f>
        <v>0.31249999999999994</v>
      </c>
      <c r="M7" s="97" t="s">
        <v>15</v>
      </c>
      <c r="N7" s="97"/>
    </row>
    <row r="8" spans="2:14" ht="20.100000000000001" customHeight="1">
      <c r="B8" s="17" t="s">
        <v>8</v>
      </c>
      <c r="C8" s="18">
        <v>45601</v>
      </c>
      <c r="D8" s="44"/>
      <c r="E8" s="8"/>
      <c r="F8" s="8"/>
      <c r="G8" s="8"/>
      <c r="H8" s="8"/>
      <c r="I8" s="8"/>
      <c r="J8" s="20">
        <f t="shared" ref="J8:J34" si="0">MOD(I8-D8,1)-MOD(H8-G8,1)-MOD(F8-E8,1)</f>
        <v>0</v>
      </c>
      <c r="K8" s="136"/>
      <c r="M8" s="103"/>
      <c r="N8" s="104"/>
    </row>
    <row r="9" spans="2:14" ht="20.100000000000001" customHeight="1">
      <c r="B9" s="17" t="s">
        <v>8</v>
      </c>
      <c r="C9" s="18">
        <v>45602</v>
      </c>
      <c r="D9" s="44"/>
      <c r="E9" s="8"/>
      <c r="F9" s="8"/>
      <c r="G9" s="8"/>
      <c r="H9" s="8"/>
      <c r="I9" s="8"/>
      <c r="J9" s="20">
        <f t="shared" si="0"/>
        <v>0</v>
      </c>
      <c r="K9" s="136"/>
      <c r="M9" s="105"/>
      <c r="N9" s="106"/>
    </row>
    <row r="10" spans="2:14" ht="20.100000000000001" customHeight="1">
      <c r="B10" s="17" t="s">
        <v>9</v>
      </c>
      <c r="C10" s="18">
        <v>45603</v>
      </c>
      <c r="D10" s="44"/>
      <c r="E10" s="8"/>
      <c r="F10" s="8"/>
      <c r="G10" s="8"/>
      <c r="H10" s="8"/>
      <c r="I10" s="8"/>
      <c r="J10" s="20">
        <f t="shared" si="0"/>
        <v>0</v>
      </c>
      <c r="K10" s="136"/>
      <c r="M10" s="105"/>
      <c r="N10" s="106"/>
    </row>
    <row r="11" spans="2:14" ht="20.100000000000001" customHeight="1">
      <c r="B11" s="17" t="s">
        <v>10</v>
      </c>
      <c r="C11" s="18">
        <v>45604</v>
      </c>
      <c r="D11" s="44"/>
      <c r="E11" s="8"/>
      <c r="F11" s="8"/>
      <c r="G11" s="8"/>
      <c r="H11" s="8"/>
      <c r="I11" s="8"/>
      <c r="J11" s="20">
        <f t="shared" si="0"/>
        <v>0</v>
      </c>
      <c r="K11" s="136"/>
      <c r="M11" s="107"/>
      <c r="N11" s="108"/>
    </row>
    <row r="12" spans="2:14" ht="20.100000000000001" customHeight="1">
      <c r="B12" s="21" t="s">
        <v>11</v>
      </c>
      <c r="C12" s="18">
        <v>45605</v>
      </c>
      <c r="D12" s="44"/>
      <c r="E12" s="8"/>
      <c r="F12" s="8"/>
      <c r="G12" s="8"/>
      <c r="H12" s="8"/>
      <c r="I12" s="8"/>
      <c r="J12" s="20">
        <f t="shared" si="0"/>
        <v>0</v>
      </c>
      <c r="K12" s="136"/>
    </row>
    <row r="13" spans="2:14" ht="20.100000000000001" customHeight="1" thickBot="1">
      <c r="B13" s="23" t="s">
        <v>12</v>
      </c>
      <c r="C13" s="47">
        <v>45606</v>
      </c>
      <c r="D13" s="45"/>
      <c r="E13" s="26"/>
      <c r="F13" s="26"/>
      <c r="G13" s="26"/>
      <c r="H13" s="26"/>
      <c r="I13" s="26"/>
      <c r="J13" s="27">
        <f t="shared" si="0"/>
        <v>0</v>
      </c>
      <c r="K13" s="137"/>
    </row>
    <row r="14" spans="2:14" ht="20.100000000000001" customHeight="1">
      <c r="B14" s="11" t="s">
        <v>7</v>
      </c>
      <c r="C14" s="12">
        <v>45607</v>
      </c>
      <c r="D14" s="46"/>
      <c r="E14" s="15"/>
      <c r="F14" s="15"/>
      <c r="G14" s="15"/>
      <c r="H14" s="15"/>
      <c r="I14" s="15"/>
      <c r="J14" s="16">
        <f t="shared" si="0"/>
        <v>0</v>
      </c>
      <c r="K14" s="135">
        <f t="shared" ref="K14" si="1">SUM(J14:J20)</f>
        <v>0</v>
      </c>
      <c r="M14" s="97" t="s">
        <v>15</v>
      </c>
      <c r="N14" s="97"/>
    </row>
    <row r="15" spans="2:14" ht="20.100000000000001" customHeight="1">
      <c r="B15" s="17" t="s">
        <v>8</v>
      </c>
      <c r="C15" s="18">
        <v>45608</v>
      </c>
      <c r="D15" s="44"/>
      <c r="E15" s="8"/>
      <c r="F15" s="8"/>
      <c r="G15" s="8"/>
      <c r="H15" s="8"/>
      <c r="I15" s="8"/>
      <c r="J15" s="20">
        <f t="shared" si="0"/>
        <v>0</v>
      </c>
      <c r="K15" s="136"/>
      <c r="M15" s="103"/>
      <c r="N15" s="104"/>
    </row>
    <row r="16" spans="2:14" ht="20.100000000000001" customHeight="1">
      <c r="B16" s="17" t="s">
        <v>8</v>
      </c>
      <c r="C16" s="18">
        <v>45609</v>
      </c>
      <c r="D16" s="44"/>
      <c r="E16" s="8"/>
      <c r="F16" s="8"/>
      <c r="G16" s="8"/>
      <c r="H16" s="8"/>
      <c r="I16" s="8"/>
      <c r="J16" s="20">
        <f t="shared" si="0"/>
        <v>0</v>
      </c>
      <c r="K16" s="136"/>
      <c r="M16" s="105"/>
      <c r="N16" s="106"/>
    </row>
    <row r="17" spans="2:14" ht="20.100000000000001" customHeight="1">
      <c r="B17" s="17" t="s">
        <v>9</v>
      </c>
      <c r="C17" s="18">
        <v>45610</v>
      </c>
      <c r="D17" s="44"/>
      <c r="E17" s="8"/>
      <c r="F17" s="8"/>
      <c r="G17" s="8"/>
      <c r="H17" s="8"/>
      <c r="I17" s="8"/>
      <c r="J17" s="20">
        <f t="shared" si="0"/>
        <v>0</v>
      </c>
      <c r="K17" s="136"/>
      <c r="M17" s="105"/>
      <c r="N17" s="106"/>
    </row>
    <row r="18" spans="2:14" ht="20.100000000000001" customHeight="1">
      <c r="B18" s="17" t="s">
        <v>10</v>
      </c>
      <c r="C18" s="18">
        <v>45611</v>
      </c>
      <c r="D18" s="44"/>
      <c r="E18" s="8"/>
      <c r="F18" s="8"/>
      <c r="G18" s="8"/>
      <c r="H18" s="8"/>
      <c r="I18" s="8"/>
      <c r="J18" s="20">
        <f t="shared" si="0"/>
        <v>0</v>
      </c>
      <c r="K18" s="136"/>
      <c r="M18" s="107"/>
      <c r="N18" s="108"/>
    </row>
    <row r="19" spans="2:14" ht="20.100000000000001" customHeight="1">
      <c r="B19" s="21" t="s">
        <v>11</v>
      </c>
      <c r="C19" s="18">
        <v>45612</v>
      </c>
      <c r="D19" s="44"/>
      <c r="E19" s="8"/>
      <c r="F19" s="8"/>
      <c r="G19" s="8"/>
      <c r="H19" s="8"/>
      <c r="I19" s="8"/>
      <c r="J19" s="20">
        <f t="shared" si="0"/>
        <v>0</v>
      </c>
      <c r="K19" s="136"/>
    </row>
    <row r="20" spans="2:14" ht="20.100000000000001" customHeight="1" thickBot="1">
      <c r="B20" s="29" t="s">
        <v>12</v>
      </c>
      <c r="C20" s="47">
        <v>45613</v>
      </c>
      <c r="D20" s="45"/>
      <c r="E20" s="26"/>
      <c r="F20" s="26"/>
      <c r="G20" s="26"/>
      <c r="H20" s="26"/>
      <c r="I20" s="26"/>
      <c r="J20" s="27">
        <f t="shared" si="0"/>
        <v>0</v>
      </c>
      <c r="K20" s="137"/>
    </row>
    <row r="21" spans="2:14" ht="20.100000000000001" customHeight="1">
      <c r="B21" s="11" t="s">
        <v>7</v>
      </c>
      <c r="C21" s="12">
        <v>45614</v>
      </c>
      <c r="D21" s="46"/>
      <c r="E21" s="15"/>
      <c r="F21" s="15"/>
      <c r="G21" s="15"/>
      <c r="H21" s="15"/>
      <c r="I21" s="15"/>
      <c r="J21" s="16">
        <f t="shared" si="0"/>
        <v>0</v>
      </c>
      <c r="K21" s="135">
        <f t="shared" ref="K21" si="2">SUM(J21:J27)</f>
        <v>0</v>
      </c>
      <c r="M21" s="97" t="s">
        <v>15</v>
      </c>
      <c r="N21" s="97"/>
    </row>
    <row r="22" spans="2:14" ht="20.100000000000001" customHeight="1">
      <c r="B22" s="17" t="s">
        <v>8</v>
      </c>
      <c r="C22" s="18">
        <v>45615</v>
      </c>
      <c r="D22" s="44"/>
      <c r="E22" s="8"/>
      <c r="F22" s="8"/>
      <c r="G22" s="8"/>
      <c r="H22" s="8"/>
      <c r="I22" s="8"/>
      <c r="J22" s="20">
        <f t="shared" si="0"/>
        <v>0</v>
      </c>
      <c r="K22" s="136"/>
      <c r="M22" s="103"/>
      <c r="N22" s="104"/>
    </row>
    <row r="23" spans="2:14" ht="20.100000000000001" customHeight="1">
      <c r="B23" s="17" t="s">
        <v>8</v>
      </c>
      <c r="C23" s="18">
        <v>45616</v>
      </c>
      <c r="D23" s="44"/>
      <c r="E23" s="8"/>
      <c r="F23" s="8"/>
      <c r="G23" s="8"/>
      <c r="H23" s="8"/>
      <c r="I23" s="8"/>
      <c r="J23" s="20">
        <f t="shared" si="0"/>
        <v>0</v>
      </c>
      <c r="K23" s="136"/>
      <c r="M23" s="105"/>
      <c r="N23" s="106"/>
    </row>
    <row r="24" spans="2:14" ht="20.100000000000001" customHeight="1">
      <c r="B24" s="17" t="s">
        <v>9</v>
      </c>
      <c r="C24" s="18">
        <v>45617</v>
      </c>
      <c r="D24" s="44"/>
      <c r="E24" s="8"/>
      <c r="F24" s="8"/>
      <c r="G24" s="8"/>
      <c r="H24" s="8"/>
      <c r="I24" s="8"/>
      <c r="J24" s="20">
        <f t="shared" si="0"/>
        <v>0</v>
      </c>
      <c r="K24" s="136"/>
      <c r="M24" s="105"/>
      <c r="N24" s="106"/>
    </row>
    <row r="25" spans="2:14" ht="20.100000000000001" customHeight="1">
      <c r="B25" s="17" t="s">
        <v>10</v>
      </c>
      <c r="C25" s="18">
        <v>45618</v>
      </c>
      <c r="D25" s="44"/>
      <c r="E25" s="8"/>
      <c r="F25" s="8"/>
      <c r="G25" s="8"/>
      <c r="H25" s="8"/>
      <c r="I25" s="8"/>
      <c r="J25" s="20">
        <f t="shared" si="0"/>
        <v>0</v>
      </c>
      <c r="K25" s="136"/>
      <c r="M25" s="107"/>
      <c r="N25" s="108"/>
    </row>
    <row r="26" spans="2:14" ht="20.100000000000001" customHeight="1">
      <c r="B26" s="21" t="s">
        <v>11</v>
      </c>
      <c r="C26" s="18">
        <v>45619</v>
      </c>
      <c r="D26" s="44"/>
      <c r="E26" s="8"/>
      <c r="F26" s="8"/>
      <c r="G26" s="8"/>
      <c r="H26" s="8"/>
      <c r="I26" s="8"/>
      <c r="J26" s="20">
        <f t="shared" si="0"/>
        <v>0</v>
      </c>
      <c r="K26" s="136"/>
    </row>
    <row r="27" spans="2:14" ht="20.100000000000001" customHeight="1" thickBot="1">
      <c r="B27" s="29" t="s">
        <v>12</v>
      </c>
      <c r="C27" s="47">
        <v>45620</v>
      </c>
      <c r="D27" s="45"/>
      <c r="E27" s="26"/>
      <c r="F27" s="26"/>
      <c r="G27" s="26"/>
      <c r="H27" s="26"/>
      <c r="I27" s="26"/>
      <c r="J27" s="27">
        <f t="shared" si="0"/>
        <v>0</v>
      </c>
      <c r="K27" s="137"/>
    </row>
    <row r="28" spans="2:14" ht="20.100000000000001" customHeight="1">
      <c r="B28" s="11" t="s">
        <v>7</v>
      </c>
      <c r="C28" s="12">
        <v>45621</v>
      </c>
      <c r="D28" s="46"/>
      <c r="E28" s="15"/>
      <c r="F28" s="15"/>
      <c r="G28" s="15"/>
      <c r="H28" s="15"/>
      <c r="I28" s="15"/>
      <c r="J28" s="16">
        <f t="shared" si="0"/>
        <v>0</v>
      </c>
      <c r="K28" s="135">
        <f t="shared" ref="K28" si="3">SUM(J28:J34)</f>
        <v>0</v>
      </c>
      <c r="M28" s="97" t="s">
        <v>15</v>
      </c>
      <c r="N28" s="97"/>
    </row>
    <row r="29" spans="2:14" ht="20.100000000000001" customHeight="1">
      <c r="B29" s="17" t="s">
        <v>8</v>
      </c>
      <c r="C29" s="18">
        <v>45622</v>
      </c>
      <c r="D29" s="44"/>
      <c r="E29" s="8"/>
      <c r="F29" s="8"/>
      <c r="G29" s="8"/>
      <c r="H29" s="8"/>
      <c r="I29" s="8"/>
      <c r="J29" s="20">
        <f t="shared" si="0"/>
        <v>0</v>
      </c>
      <c r="K29" s="136"/>
      <c r="M29" s="103"/>
      <c r="N29" s="104"/>
    </row>
    <row r="30" spans="2:14" ht="20.100000000000001" customHeight="1">
      <c r="B30" s="17" t="s">
        <v>8</v>
      </c>
      <c r="C30" s="18">
        <v>45623</v>
      </c>
      <c r="D30" s="44"/>
      <c r="E30" s="8"/>
      <c r="F30" s="8"/>
      <c r="G30" s="8"/>
      <c r="H30" s="8"/>
      <c r="I30" s="8"/>
      <c r="J30" s="20">
        <f t="shared" si="0"/>
        <v>0</v>
      </c>
      <c r="K30" s="136"/>
      <c r="M30" s="105"/>
      <c r="N30" s="106"/>
    </row>
    <row r="31" spans="2:14" ht="20.100000000000001" customHeight="1">
      <c r="B31" s="17" t="s">
        <v>9</v>
      </c>
      <c r="C31" s="18">
        <v>45624</v>
      </c>
      <c r="D31" s="44"/>
      <c r="E31" s="8"/>
      <c r="F31" s="8"/>
      <c r="G31" s="8"/>
      <c r="H31" s="8"/>
      <c r="I31" s="8"/>
      <c r="J31" s="20">
        <f t="shared" si="0"/>
        <v>0</v>
      </c>
      <c r="K31" s="136"/>
      <c r="M31" s="105"/>
      <c r="N31" s="106"/>
    </row>
    <row r="32" spans="2:14" ht="20.100000000000001" customHeight="1">
      <c r="B32" s="17" t="s">
        <v>10</v>
      </c>
      <c r="C32" s="18">
        <v>45625</v>
      </c>
      <c r="D32" s="44"/>
      <c r="E32" s="8"/>
      <c r="F32" s="8"/>
      <c r="G32" s="8"/>
      <c r="H32" s="8"/>
      <c r="I32" s="8"/>
      <c r="J32" s="20">
        <f t="shared" si="0"/>
        <v>0</v>
      </c>
      <c r="K32" s="136"/>
      <c r="M32" s="107"/>
      <c r="N32" s="108"/>
    </row>
    <row r="33" spans="2:15" ht="20.100000000000001" customHeight="1">
      <c r="B33" s="21" t="s">
        <v>11</v>
      </c>
      <c r="C33" s="18">
        <v>45626</v>
      </c>
      <c r="D33" s="44"/>
      <c r="E33" s="8"/>
      <c r="F33" s="8"/>
      <c r="G33" s="8"/>
      <c r="H33" s="8"/>
      <c r="I33" s="8"/>
      <c r="J33" s="20">
        <f t="shared" si="0"/>
        <v>0</v>
      </c>
      <c r="K33" s="136"/>
    </row>
    <row r="34" spans="2:15" ht="20.100000000000001" customHeight="1" thickBot="1">
      <c r="B34" s="29" t="s">
        <v>12</v>
      </c>
      <c r="C34" s="47">
        <v>45627</v>
      </c>
      <c r="D34" s="45"/>
      <c r="E34" s="26"/>
      <c r="F34" s="26"/>
      <c r="G34" s="26"/>
      <c r="H34" s="26"/>
      <c r="I34" s="26"/>
      <c r="J34" s="27">
        <f t="shared" si="0"/>
        <v>0</v>
      </c>
      <c r="K34" s="137"/>
    </row>
    <row r="36" spans="2:15" s="5" customFormat="1" ht="19.5">
      <c r="B36" s="30"/>
      <c r="C36" s="31" t="s">
        <v>25</v>
      </c>
      <c r="D36" s="32"/>
      <c r="E36" s="32"/>
      <c r="F36" s="30"/>
      <c r="G36" s="30"/>
      <c r="H36" s="31"/>
      <c r="I36" s="33"/>
      <c r="J36" s="123" t="s">
        <v>32</v>
      </c>
      <c r="K36" s="123"/>
      <c r="L36" s="30"/>
      <c r="M36" s="30"/>
      <c r="N36" s="30"/>
      <c r="O36" s="34"/>
    </row>
    <row r="37" spans="2:15" s="5" customFormat="1" ht="19.5">
      <c r="B37" s="32"/>
      <c r="C37" s="30"/>
      <c r="D37" s="30"/>
      <c r="E37" s="30"/>
      <c r="F37" s="30"/>
      <c r="G37" s="30"/>
      <c r="H37" s="30"/>
      <c r="I37" s="35"/>
      <c r="J37" s="123" t="s">
        <v>31</v>
      </c>
      <c r="K37" s="123"/>
      <c r="L37" s="30"/>
      <c r="M37" s="30"/>
      <c r="N37" s="30"/>
      <c r="O37" s="34"/>
    </row>
    <row r="38" spans="2:15" s="5" customFormat="1" ht="20.25" thickBot="1">
      <c r="B38" s="30"/>
      <c r="C38" s="125"/>
      <c r="D38" s="126"/>
      <c r="E38" s="126"/>
      <c r="F38" s="127"/>
      <c r="G38" s="30"/>
      <c r="H38" s="32"/>
      <c r="I38" s="36"/>
      <c r="J38" s="123" t="s">
        <v>26</v>
      </c>
      <c r="K38" s="123"/>
      <c r="L38" s="30"/>
      <c r="M38" s="30"/>
      <c r="N38" s="30"/>
      <c r="O38" s="34"/>
    </row>
    <row r="39" spans="2:15" s="5" customFormat="1" ht="19.5">
      <c r="B39" s="30"/>
      <c r="C39" s="128"/>
      <c r="D39" s="129"/>
      <c r="E39" s="129"/>
      <c r="F39" s="130"/>
      <c r="G39" s="30"/>
      <c r="H39" s="32"/>
      <c r="I39" s="37"/>
      <c r="J39" s="123" t="s">
        <v>29</v>
      </c>
      <c r="K39" s="123"/>
      <c r="L39" s="30"/>
      <c r="M39" s="30"/>
      <c r="N39" s="30"/>
      <c r="O39" s="34"/>
    </row>
    <row r="40" spans="2:15" s="5" customFormat="1" ht="19.5">
      <c r="B40" s="30"/>
      <c r="C40" s="128"/>
      <c r="D40" s="129"/>
      <c r="E40" s="129"/>
      <c r="F40" s="130"/>
      <c r="G40" s="30"/>
      <c r="H40" s="32"/>
      <c r="I40" s="38"/>
      <c r="J40" s="123" t="s">
        <v>33</v>
      </c>
      <c r="K40" s="123"/>
      <c r="L40" s="30"/>
      <c r="M40" s="30"/>
      <c r="N40" s="30"/>
      <c r="O40" s="34"/>
    </row>
    <row r="41" spans="2:15" s="5" customFormat="1" ht="19.5">
      <c r="B41" s="30"/>
      <c r="C41" s="128"/>
      <c r="D41" s="129"/>
      <c r="E41" s="129"/>
      <c r="F41" s="130"/>
      <c r="G41" s="30"/>
      <c r="H41" s="32"/>
      <c r="I41" s="39"/>
      <c r="J41" s="134" t="s">
        <v>28</v>
      </c>
      <c r="K41" s="134"/>
      <c r="L41" s="30"/>
      <c r="M41" s="30"/>
      <c r="N41" s="30"/>
      <c r="O41" s="34"/>
    </row>
    <row r="42" spans="2:15" s="5" customFormat="1" ht="19.5">
      <c r="B42" s="30"/>
      <c r="C42" s="131"/>
      <c r="D42" s="132"/>
      <c r="E42" s="132"/>
      <c r="F42" s="133"/>
      <c r="G42" s="30"/>
      <c r="H42" s="32"/>
      <c r="I42" s="40"/>
      <c r="J42" s="124" t="s">
        <v>27</v>
      </c>
      <c r="K42" s="124"/>
      <c r="L42" s="30"/>
      <c r="M42" s="30"/>
      <c r="N42" s="30"/>
      <c r="O42" s="34"/>
    </row>
    <row r="43" spans="2:15" s="5" customFormat="1" ht="19.5">
      <c r="B43" s="30"/>
      <c r="C43" s="30"/>
      <c r="D43" s="30"/>
      <c r="E43" s="30"/>
      <c r="F43" s="30"/>
      <c r="G43" s="30"/>
      <c r="H43" s="30"/>
      <c r="I43" s="41"/>
      <c r="J43" s="123" t="s">
        <v>30</v>
      </c>
      <c r="K43" s="123"/>
      <c r="L43" s="30"/>
      <c r="M43" s="30"/>
      <c r="N43" s="30"/>
      <c r="O43" s="34"/>
    </row>
  </sheetData>
  <mergeCells count="29">
    <mergeCell ref="J42:K42"/>
    <mergeCell ref="J43:K43"/>
    <mergeCell ref="J36:K36"/>
    <mergeCell ref="J37:K37"/>
    <mergeCell ref="C38:F42"/>
    <mergeCell ref="J38:K38"/>
    <mergeCell ref="J39:K39"/>
    <mergeCell ref="J40:K40"/>
    <mergeCell ref="J41:K41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B1:O50"/>
  <sheetViews>
    <sheetView showGridLines="0" workbookViewId="0">
      <selection activeCell="Q18" sqref="Q18"/>
    </sheetView>
  </sheetViews>
  <sheetFormatPr baseColWidth="10" defaultRowHeight="16.5"/>
  <cols>
    <col min="1" max="1" width="2.7109375" customWidth="1"/>
    <col min="2" max="2" width="3.7109375" style="7" customWidth="1"/>
    <col min="3" max="3" width="13.85546875" style="7" bestFit="1" customWidth="1"/>
    <col min="4" max="9" width="8.7109375" style="7" customWidth="1"/>
    <col min="10" max="10" width="9.7109375" style="7" customWidth="1"/>
    <col min="11" max="11" width="11.5703125" style="7" bestFit="1" customWidth="1"/>
    <col min="12" max="12" width="2.7109375" style="7" customWidth="1"/>
    <col min="13" max="13" width="9.140625" style="7" customWidth="1"/>
    <col min="14" max="14" width="15.42578125" style="7" customWidth="1"/>
    <col min="15" max="15" width="11.42578125" style="7"/>
  </cols>
  <sheetData>
    <row r="1" spans="2:14" ht="17.25" thickBot="1"/>
    <row r="2" spans="2:14" ht="24.95" customHeight="1">
      <c r="B2" s="109" t="s">
        <v>44</v>
      </c>
      <c r="C2" s="110"/>
      <c r="D2" s="110"/>
      <c r="E2" s="110"/>
      <c r="F2" s="110"/>
      <c r="G2" s="110"/>
      <c r="H2" s="110"/>
      <c r="I2" s="110"/>
      <c r="J2" s="110"/>
      <c r="K2" s="111"/>
      <c r="M2" s="8" t="s">
        <v>19</v>
      </c>
      <c r="N2" s="9">
        <f>Récap!K2</f>
        <v>0</v>
      </c>
    </row>
    <row r="3" spans="2:14" ht="24.95" customHeight="1" thickBot="1">
      <c r="B3" s="112"/>
      <c r="C3" s="113"/>
      <c r="D3" s="113"/>
      <c r="E3" s="113"/>
      <c r="F3" s="113"/>
      <c r="G3" s="113"/>
      <c r="H3" s="113"/>
      <c r="I3" s="113"/>
      <c r="J3" s="113"/>
      <c r="K3" s="114"/>
      <c r="M3" s="8" t="s">
        <v>20</v>
      </c>
      <c r="N3" s="9">
        <f>Récap!K3</f>
        <v>0</v>
      </c>
    </row>
    <row r="4" spans="2:14" ht="17.25" thickBot="1">
      <c r="M4" s="8" t="s">
        <v>21</v>
      </c>
      <c r="N4" s="9">
        <f>Récap!K4</f>
        <v>1.625</v>
      </c>
    </row>
    <row r="5" spans="2:14" ht="24.95" customHeight="1">
      <c r="B5" s="115" t="s">
        <v>0</v>
      </c>
      <c r="C5" s="116"/>
      <c r="D5" s="119" t="s">
        <v>4</v>
      </c>
      <c r="E5" s="119" t="s">
        <v>6</v>
      </c>
      <c r="F5" s="119"/>
      <c r="G5" s="119" t="s">
        <v>3</v>
      </c>
      <c r="H5" s="119"/>
      <c r="I5" s="119" t="s">
        <v>2</v>
      </c>
      <c r="J5" s="119" t="s">
        <v>13</v>
      </c>
      <c r="K5" s="101" t="s">
        <v>14</v>
      </c>
    </row>
    <row r="6" spans="2:14" ht="24.95" customHeight="1" thickBot="1">
      <c r="B6" s="117"/>
      <c r="C6" s="138"/>
      <c r="D6" s="120"/>
      <c r="E6" s="6" t="s">
        <v>1</v>
      </c>
      <c r="F6" s="6" t="s">
        <v>5</v>
      </c>
      <c r="G6" s="6" t="s">
        <v>2</v>
      </c>
      <c r="H6" s="6" t="s">
        <v>4</v>
      </c>
      <c r="I6" s="120"/>
      <c r="J6" s="120"/>
      <c r="K6" s="102"/>
      <c r="M6" s="10"/>
      <c r="N6" s="10"/>
    </row>
    <row r="7" spans="2:14" ht="20.100000000000001" customHeight="1">
      <c r="B7" s="11" t="s">
        <v>7</v>
      </c>
      <c r="C7" s="12">
        <v>45628</v>
      </c>
      <c r="D7" s="43">
        <v>0.33333333333333331</v>
      </c>
      <c r="E7" s="14">
        <v>0.5</v>
      </c>
      <c r="F7" s="14">
        <v>0.52083333333333337</v>
      </c>
      <c r="G7" s="15"/>
      <c r="H7" s="15"/>
      <c r="I7" s="14">
        <v>0.66666666666666663</v>
      </c>
      <c r="J7" s="16">
        <f>MOD(I7-D7,1)-MOD(H7-G7,1)-MOD(F7-E7,1)</f>
        <v>0.31249999999999994</v>
      </c>
      <c r="K7" s="135">
        <f>SUM(J7:J13)</f>
        <v>0.31249999999999994</v>
      </c>
      <c r="M7" s="97" t="s">
        <v>15</v>
      </c>
      <c r="N7" s="97"/>
    </row>
    <row r="8" spans="2:14" ht="20.100000000000001" customHeight="1">
      <c r="B8" s="17" t="s">
        <v>8</v>
      </c>
      <c r="C8" s="18">
        <v>45629</v>
      </c>
      <c r="D8" s="44"/>
      <c r="E8" s="8"/>
      <c r="F8" s="8"/>
      <c r="G8" s="8"/>
      <c r="H8" s="8"/>
      <c r="I8" s="8"/>
      <c r="J8" s="20">
        <f t="shared" ref="J8:J41" si="0">MOD(I8-D8,1)-MOD(H8-G8,1)-MOD(F8-E8,1)</f>
        <v>0</v>
      </c>
      <c r="K8" s="136"/>
      <c r="M8" s="103"/>
      <c r="N8" s="104"/>
    </row>
    <row r="9" spans="2:14" ht="20.100000000000001" customHeight="1">
      <c r="B9" s="17" t="s">
        <v>8</v>
      </c>
      <c r="C9" s="18">
        <v>45630</v>
      </c>
      <c r="D9" s="44"/>
      <c r="E9" s="8"/>
      <c r="F9" s="8"/>
      <c r="G9" s="8"/>
      <c r="H9" s="8"/>
      <c r="I9" s="8"/>
      <c r="J9" s="20">
        <f t="shared" si="0"/>
        <v>0</v>
      </c>
      <c r="K9" s="136"/>
      <c r="M9" s="105"/>
      <c r="N9" s="106"/>
    </row>
    <row r="10" spans="2:14" ht="20.100000000000001" customHeight="1">
      <c r="B10" s="17" t="s">
        <v>9</v>
      </c>
      <c r="C10" s="18">
        <v>45631</v>
      </c>
      <c r="D10" s="44"/>
      <c r="E10" s="8"/>
      <c r="F10" s="8"/>
      <c r="G10" s="8"/>
      <c r="H10" s="8"/>
      <c r="I10" s="8"/>
      <c r="J10" s="20">
        <f t="shared" si="0"/>
        <v>0</v>
      </c>
      <c r="K10" s="136"/>
      <c r="M10" s="105"/>
      <c r="N10" s="106"/>
    </row>
    <row r="11" spans="2:14" ht="20.100000000000001" customHeight="1">
      <c r="B11" s="17" t="s">
        <v>10</v>
      </c>
      <c r="C11" s="18">
        <v>45632</v>
      </c>
      <c r="D11" s="44"/>
      <c r="E11" s="8"/>
      <c r="F11" s="8"/>
      <c r="G11" s="8"/>
      <c r="H11" s="8"/>
      <c r="I11" s="8"/>
      <c r="J11" s="20">
        <f t="shared" si="0"/>
        <v>0</v>
      </c>
      <c r="K11" s="136"/>
      <c r="M11" s="107"/>
      <c r="N11" s="108"/>
    </row>
    <row r="12" spans="2:14" ht="20.100000000000001" customHeight="1">
      <c r="B12" s="21" t="s">
        <v>11</v>
      </c>
      <c r="C12" s="18">
        <v>45633</v>
      </c>
      <c r="D12" s="44"/>
      <c r="E12" s="8"/>
      <c r="F12" s="8"/>
      <c r="G12" s="8"/>
      <c r="H12" s="8"/>
      <c r="I12" s="8"/>
      <c r="J12" s="20">
        <f t="shared" si="0"/>
        <v>0</v>
      </c>
      <c r="K12" s="136"/>
    </row>
    <row r="13" spans="2:14" ht="20.100000000000001" customHeight="1" thickBot="1">
      <c r="B13" s="23" t="s">
        <v>12</v>
      </c>
      <c r="C13" s="47">
        <v>45634</v>
      </c>
      <c r="D13" s="45"/>
      <c r="E13" s="26"/>
      <c r="F13" s="26"/>
      <c r="G13" s="26"/>
      <c r="H13" s="26"/>
      <c r="I13" s="26"/>
      <c r="J13" s="27">
        <f t="shared" si="0"/>
        <v>0</v>
      </c>
      <c r="K13" s="137"/>
    </row>
    <row r="14" spans="2:14" ht="20.100000000000001" customHeight="1">
      <c r="B14" s="11" t="s">
        <v>7</v>
      </c>
      <c r="C14" s="12">
        <v>45635</v>
      </c>
      <c r="D14" s="46"/>
      <c r="E14" s="15"/>
      <c r="F14" s="15"/>
      <c r="G14" s="15"/>
      <c r="H14" s="15"/>
      <c r="I14" s="15"/>
      <c r="J14" s="16">
        <f t="shared" si="0"/>
        <v>0</v>
      </c>
      <c r="K14" s="135">
        <f t="shared" ref="K14" si="1">SUM(J14:J20)</f>
        <v>0</v>
      </c>
      <c r="M14" s="97" t="s">
        <v>15</v>
      </c>
      <c r="N14" s="97"/>
    </row>
    <row r="15" spans="2:14" ht="20.100000000000001" customHeight="1">
      <c r="B15" s="17" t="s">
        <v>8</v>
      </c>
      <c r="C15" s="18">
        <v>45636</v>
      </c>
      <c r="D15" s="44"/>
      <c r="E15" s="8"/>
      <c r="F15" s="8"/>
      <c r="G15" s="8"/>
      <c r="H15" s="8"/>
      <c r="I15" s="8"/>
      <c r="J15" s="20">
        <f t="shared" si="0"/>
        <v>0</v>
      </c>
      <c r="K15" s="136"/>
      <c r="M15" s="103"/>
      <c r="N15" s="104"/>
    </row>
    <row r="16" spans="2:14" ht="20.100000000000001" customHeight="1">
      <c r="B16" s="17" t="s">
        <v>8</v>
      </c>
      <c r="C16" s="18">
        <v>45637</v>
      </c>
      <c r="D16" s="44"/>
      <c r="E16" s="8"/>
      <c r="F16" s="8"/>
      <c r="G16" s="8"/>
      <c r="H16" s="8"/>
      <c r="I16" s="8"/>
      <c r="J16" s="20">
        <f t="shared" si="0"/>
        <v>0</v>
      </c>
      <c r="K16" s="136"/>
      <c r="M16" s="105"/>
      <c r="N16" s="106"/>
    </row>
    <row r="17" spans="2:14" ht="20.100000000000001" customHeight="1">
      <c r="B17" s="17" t="s">
        <v>9</v>
      </c>
      <c r="C17" s="18">
        <v>45638</v>
      </c>
      <c r="D17" s="44"/>
      <c r="E17" s="8"/>
      <c r="F17" s="8"/>
      <c r="G17" s="8"/>
      <c r="H17" s="8"/>
      <c r="I17" s="8"/>
      <c r="J17" s="20">
        <f t="shared" si="0"/>
        <v>0</v>
      </c>
      <c r="K17" s="136"/>
      <c r="M17" s="105"/>
      <c r="N17" s="106"/>
    </row>
    <row r="18" spans="2:14" ht="20.100000000000001" customHeight="1">
      <c r="B18" s="17" t="s">
        <v>10</v>
      </c>
      <c r="C18" s="18">
        <v>45639</v>
      </c>
      <c r="D18" s="44"/>
      <c r="E18" s="8"/>
      <c r="F18" s="8"/>
      <c r="G18" s="8"/>
      <c r="H18" s="8"/>
      <c r="I18" s="8"/>
      <c r="J18" s="20">
        <f t="shared" si="0"/>
        <v>0</v>
      </c>
      <c r="K18" s="136"/>
      <c r="M18" s="107"/>
      <c r="N18" s="108"/>
    </row>
    <row r="19" spans="2:14" ht="20.100000000000001" customHeight="1">
      <c r="B19" s="21" t="s">
        <v>11</v>
      </c>
      <c r="C19" s="18">
        <v>45640</v>
      </c>
      <c r="D19" s="44"/>
      <c r="E19" s="8"/>
      <c r="F19" s="8"/>
      <c r="G19" s="8"/>
      <c r="H19" s="8"/>
      <c r="I19" s="8"/>
      <c r="J19" s="20">
        <f t="shared" si="0"/>
        <v>0</v>
      </c>
      <c r="K19" s="136"/>
    </row>
    <row r="20" spans="2:14" ht="20.100000000000001" customHeight="1" thickBot="1">
      <c r="B20" s="29" t="s">
        <v>12</v>
      </c>
      <c r="C20" s="48">
        <v>45641</v>
      </c>
      <c r="D20" s="45"/>
      <c r="E20" s="26"/>
      <c r="F20" s="26"/>
      <c r="G20" s="26"/>
      <c r="H20" s="26"/>
      <c r="I20" s="26"/>
      <c r="J20" s="27">
        <f t="shared" si="0"/>
        <v>0</v>
      </c>
      <c r="K20" s="137"/>
    </row>
    <row r="21" spans="2:14" ht="20.100000000000001" customHeight="1">
      <c r="B21" s="11" t="s">
        <v>7</v>
      </c>
      <c r="C21" s="12">
        <v>45642</v>
      </c>
      <c r="D21" s="46"/>
      <c r="E21" s="15"/>
      <c r="F21" s="15"/>
      <c r="G21" s="15"/>
      <c r="H21" s="15"/>
      <c r="I21" s="15"/>
      <c r="J21" s="16">
        <f t="shared" si="0"/>
        <v>0</v>
      </c>
      <c r="K21" s="135">
        <f t="shared" ref="K21" si="2">SUM(J21:J27)</f>
        <v>0</v>
      </c>
      <c r="M21" s="97" t="s">
        <v>15</v>
      </c>
      <c r="N21" s="97"/>
    </row>
    <row r="22" spans="2:14" ht="20.100000000000001" customHeight="1">
      <c r="B22" s="17" t="s">
        <v>8</v>
      </c>
      <c r="C22" s="18">
        <v>45643</v>
      </c>
      <c r="D22" s="44"/>
      <c r="E22" s="8"/>
      <c r="F22" s="8"/>
      <c r="G22" s="8"/>
      <c r="H22" s="8"/>
      <c r="I22" s="8"/>
      <c r="J22" s="20">
        <f t="shared" si="0"/>
        <v>0</v>
      </c>
      <c r="K22" s="136"/>
      <c r="M22" s="103"/>
      <c r="N22" s="104"/>
    </row>
    <row r="23" spans="2:14" ht="20.100000000000001" customHeight="1">
      <c r="B23" s="17" t="s">
        <v>8</v>
      </c>
      <c r="C23" s="18">
        <v>45644</v>
      </c>
      <c r="D23" s="44"/>
      <c r="E23" s="8"/>
      <c r="F23" s="8"/>
      <c r="G23" s="8"/>
      <c r="H23" s="8"/>
      <c r="I23" s="8"/>
      <c r="J23" s="20">
        <f t="shared" si="0"/>
        <v>0</v>
      </c>
      <c r="K23" s="136"/>
      <c r="M23" s="105"/>
      <c r="N23" s="106"/>
    </row>
    <row r="24" spans="2:14" ht="20.100000000000001" customHeight="1">
      <c r="B24" s="17" t="s">
        <v>9</v>
      </c>
      <c r="C24" s="18">
        <v>45645</v>
      </c>
      <c r="D24" s="44"/>
      <c r="E24" s="8"/>
      <c r="F24" s="8"/>
      <c r="G24" s="8"/>
      <c r="H24" s="8"/>
      <c r="I24" s="8"/>
      <c r="J24" s="20">
        <f t="shared" si="0"/>
        <v>0</v>
      </c>
      <c r="K24" s="136"/>
      <c r="M24" s="105"/>
      <c r="N24" s="106"/>
    </row>
    <row r="25" spans="2:14" ht="20.100000000000001" customHeight="1">
      <c r="B25" s="17" t="s">
        <v>10</v>
      </c>
      <c r="C25" s="18">
        <v>45646</v>
      </c>
      <c r="D25" s="44"/>
      <c r="E25" s="8"/>
      <c r="F25" s="8"/>
      <c r="G25" s="8"/>
      <c r="H25" s="8"/>
      <c r="I25" s="8"/>
      <c r="J25" s="20">
        <f t="shared" si="0"/>
        <v>0</v>
      </c>
      <c r="K25" s="136"/>
      <c r="M25" s="107"/>
      <c r="N25" s="108"/>
    </row>
    <row r="26" spans="2:14" ht="20.100000000000001" customHeight="1">
      <c r="B26" s="21" t="s">
        <v>11</v>
      </c>
      <c r="C26" s="18">
        <v>45647</v>
      </c>
      <c r="D26" s="44"/>
      <c r="E26" s="8"/>
      <c r="F26" s="8"/>
      <c r="G26" s="8"/>
      <c r="H26" s="8"/>
      <c r="I26" s="8"/>
      <c r="J26" s="20">
        <f t="shared" si="0"/>
        <v>0</v>
      </c>
      <c r="K26" s="136"/>
    </row>
    <row r="27" spans="2:14" ht="20.100000000000001" customHeight="1" thickBot="1">
      <c r="B27" s="29" t="s">
        <v>12</v>
      </c>
      <c r="C27" s="47">
        <v>45648</v>
      </c>
      <c r="D27" s="45"/>
      <c r="E27" s="26"/>
      <c r="F27" s="26"/>
      <c r="G27" s="26"/>
      <c r="H27" s="26"/>
      <c r="I27" s="26"/>
      <c r="J27" s="27">
        <f t="shared" si="0"/>
        <v>0</v>
      </c>
      <c r="K27" s="137"/>
    </row>
    <row r="28" spans="2:14" ht="20.100000000000001" customHeight="1">
      <c r="B28" s="11" t="s">
        <v>7</v>
      </c>
      <c r="C28" s="12">
        <v>45649</v>
      </c>
      <c r="D28" s="46"/>
      <c r="E28" s="15"/>
      <c r="F28" s="15"/>
      <c r="G28" s="15"/>
      <c r="H28" s="15"/>
      <c r="I28" s="15"/>
      <c r="J28" s="16">
        <f t="shared" si="0"/>
        <v>0</v>
      </c>
      <c r="K28" s="135">
        <f t="shared" ref="K28" si="3">SUM(J28:J34)</f>
        <v>0</v>
      </c>
      <c r="M28" s="97" t="s">
        <v>15</v>
      </c>
      <c r="N28" s="97"/>
    </row>
    <row r="29" spans="2:14" ht="20.100000000000001" customHeight="1">
      <c r="B29" s="17" t="s">
        <v>8</v>
      </c>
      <c r="C29" s="18">
        <v>45650</v>
      </c>
      <c r="D29" s="44"/>
      <c r="E29" s="8"/>
      <c r="F29" s="8"/>
      <c r="G29" s="8"/>
      <c r="H29" s="8"/>
      <c r="I29" s="8"/>
      <c r="J29" s="20">
        <f t="shared" si="0"/>
        <v>0</v>
      </c>
      <c r="K29" s="136"/>
      <c r="M29" s="103"/>
      <c r="N29" s="104"/>
    </row>
    <row r="30" spans="2:14" ht="20.100000000000001" customHeight="1">
      <c r="B30" s="17" t="s">
        <v>8</v>
      </c>
      <c r="C30" s="18">
        <v>45651</v>
      </c>
      <c r="D30" s="44"/>
      <c r="E30" s="8"/>
      <c r="F30" s="8"/>
      <c r="G30" s="8"/>
      <c r="H30" s="8"/>
      <c r="I30" s="8"/>
      <c r="J30" s="20">
        <f t="shared" si="0"/>
        <v>0</v>
      </c>
      <c r="K30" s="136"/>
      <c r="M30" s="105"/>
      <c r="N30" s="106"/>
    </row>
    <row r="31" spans="2:14" ht="20.100000000000001" customHeight="1">
      <c r="B31" s="17" t="s">
        <v>9</v>
      </c>
      <c r="C31" s="18">
        <v>45652</v>
      </c>
      <c r="D31" s="44"/>
      <c r="E31" s="8"/>
      <c r="F31" s="8"/>
      <c r="G31" s="8"/>
      <c r="H31" s="8"/>
      <c r="I31" s="8"/>
      <c r="J31" s="20">
        <f t="shared" si="0"/>
        <v>0</v>
      </c>
      <c r="K31" s="136"/>
      <c r="M31" s="105"/>
      <c r="N31" s="106"/>
    </row>
    <row r="32" spans="2:14" ht="20.100000000000001" customHeight="1">
      <c r="B32" s="17" t="s">
        <v>10</v>
      </c>
      <c r="C32" s="18">
        <v>45653</v>
      </c>
      <c r="D32" s="44"/>
      <c r="E32" s="8"/>
      <c r="F32" s="8"/>
      <c r="G32" s="8"/>
      <c r="H32" s="8"/>
      <c r="I32" s="8"/>
      <c r="J32" s="20">
        <f t="shared" si="0"/>
        <v>0</v>
      </c>
      <c r="K32" s="136"/>
      <c r="M32" s="107"/>
      <c r="N32" s="108"/>
    </row>
    <row r="33" spans="2:15" ht="20.100000000000001" customHeight="1">
      <c r="B33" s="21" t="s">
        <v>11</v>
      </c>
      <c r="C33" s="18">
        <v>45654</v>
      </c>
      <c r="D33" s="44"/>
      <c r="E33" s="8"/>
      <c r="F33" s="8"/>
      <c r="G33" s="8"/>
      <c r="H33" s="8"/>
      <c r="I33" s="8"/>
      <c r="J33" s="20">
        <f t="shared" si="0"/>
        <v>0</v>
      </c>
      <c r="K33" s="136"/>
    </row>
    <row r="34" spans="2:15" ht="20.100000000000001" customHeight="1" thickBot="1">
      <c r="B34" s="29" t="s">
        <v>12</v>
      </c>
      <c r="C34" s="47">
        <v>45655</v>
      </c>
      <c r="D34" s="45"/>
      <c r="E34" s="26"/>
      <c r="F34" s="26"/>
      <c r="G34" s="26"/>
      <c r="H34" s="26"/>
      <c r="I34" s="26"/>
      <c r="J34" s="27">
        <f t="shared" si="0"/>
        <v>0</v>
      </c>
      <c r="K34" s="137"/>
    </row>
    <row r="35" spans="2:15" ht="20.100000000000001" customHeight="1">
      <c r="B35" s="11" t="s">
        <v>7</v>
      </c>
      <c r="C35" s="12">
        <v>45656</v>
      </c>
      <c r="D35" s="46"/>
      <c r="E35" s="15"/>
      <c r="F35" s="15"/>
      <c r="G35" s="15"/>
      <c r="H35" s="15"/>
      <c r="I35" s="15"/>
      <c r="J35" s="16">
        <f t="shared" si="0"/>
        <v>0</v>
      </c>
      <c r="K35" s="135">
        <f t="shared" ref="K35" si="4">SUM(J35:J41)</f>
        <v>0</v>
      </c>
      <c r="M35" s="97" t="s">
        <v>15</v>
      </c>
      <c r="N35" s="97"/>
    </row>
    <row r="36" spans="2:15" ht="20.100000000000001" customHeight="1">
      <c r="B36" s="17" t="s">
        <v>8</v>
      </c>
      <c r="C36" s="18">
        <v>45657</v>
      </c>
      <c r="D36" s="44"/>
      <c r="E36" s="8"/>
      <c r="F36" s="8"/>
      <c r="G36" s="8"/>
      <c r="H36" s="8"/>
      <c r="I36" s="8"/>
      <c r="J36" s="20">
        <f t="shared" si="0"/>
        <v>0</v>
      </c>
      <c r="K36" s="136"/>
      <c r="M36" s="103"/>
      <c r="N36" s="104"/>
    </row>
    <row r="37" spans="2:15" ht="20.100000000000001" customHeight="1">
      <c r="B37" s="17" t="s">
        <v>8</v>
      </c>
      <c r="C37" s="18">
        <v>45658</v>
      </c>
      <c r="D37" s="44"/>
      <c r="E37" s="8"/>
      <c r="F37" s="8"/>
      <c r="G37" s="8"/>
      <c r="H37" s="8"/>
      <c r="I37" s="8"/>
      <c r="J37" s="20">
        <f t="shared" si="0"/>
        <v>0</v>
      </c>
      <c r="K37" s="136"/>
      <c r="M37" s="105"/>
      <c r="N37" s="106"/>
    </row>
    <row r="38" spans="2:15" ht="20.100000000000001" customHeight="1">
      <c r="B38" s="17" t="s">
        <v>9</v>
      </c>
      <c r="C38" s="18">
        <v>45659</v>
      </c>
      <c r="D38" s="44"/>
      <c r="E38" s="8"/>
      <c r="F38" s="8"/>
      <c r="G38" s="8"/>
      <c r="H38" s="8"/>
      <c r="I38" s="8"/>
      <c r="J38" s="20">
        <f t="shared" si="0"/>
        <v>0</v>
      </c>
      <c r="K38" s="136"/>
      <c r="M38" s="105"/>
      <c r="N38" s="106"/>
    </row>
    <row r="39" spans="2:15" ht="20.100000000000001" customHeight="1">
      <c r="B39" s="17" t="s">
        <v>10</v>
      </c>
      <c r="C39" s="18">
        <v>45660</v>
      </c>
      <c r="D39" s="44"/>
      <c r="E39" s="8"/>
      <c r="F39" s="8"/>
      <c r="G39" s="8"/>
      <c r="H39" s="8"/>
      <c r="I39" s="8"/>
      <c r="J39" s="20">
        <f t="shared" si="0"/>
        <v>0</v>
      </c>
      <c r="K39" s="136"/>
      <c r="M39" s="107"/>
      <c r="N39" s="108"/>
    </row>
    <row r="40" spans="2:15" ht="20.100000000000001" customHeight="1">
      <c r="B40" s="21" t="s">
        <v>11</v>
      </c>
      <c r="C40" s="18">
        <v>45661</v>
      </c>
      <c r="D40" s="44"/>
      <c r="E40" s="8"/>
      <c r="F40" s="8"/>
      <c r="G40" s="8"/>
      <c r="H40" s="8"/>
      <c r="I40" s="8"/>
      <c r="J40" s="20">
        <f t="shared" si="0"/>
        <v>0</v>
      </c>
      <c r="K40" s="136"/>
    </row>
    <row r="41" spans="2:15" ht="20.100000000000001" customHeight="1" thickBot="1">
      <c r="B41" s="29" t="s">
        <v>12</v>
      </c>
      <c r="C41" s="47">
        <v>45662</v>
      </c>
      <c r="D41" s="45"/>
      <c r="E41" s="26"/>
      <c r="F41" s="26"/>
      <c r="G41" s="26"/>
      <c r="H41" s="26"/>
      <c r="I41" s="26"/>
      <c r="J41" s="27">
        <f t="shared" si="0"/>
        <v>0</v>
      </c>
      <c r="K41" s="137"/>
    </row>
    <row r="43" spans="2:15" s="5" customFormat="1" ht="19.5">
      <c r="B43" s="30"/>
      <c r="C43" s="31" t="s">
        <v>25</v>
      </c>
      <c r="D43" s="32"/>
      <c r="E43" s="32"/>
      <c r="F43" s="30"/>
      <c r="G43" s="30"/>
      <c r="H43" s="31"/>
      <c r="I43" s="33"/>
      <c r="J43" s="123" t="s">
        <v>32</v>
      </c>
      <c r="K43" s="123"/>
      <c r="L43" s="30"/>
      <c r="M43" s="30"/>
      <c r="N43" s="30"/>
      <c r="O43" s="34"/>
    </row>
    <row r="44" spans="2:15" s="5" customFormat="1" ht="19.5">
      <c r="B44" s="32"/>
      <c r="C44" s="30"/>
      <c r="D44" s="30"/>
      <c r="E44" s="30"/>
      <c r="F44" s="30"/>
      <c r="G44" s="30"/>
      <c r="H44" s="30"/>
      <c r="I44" s="35"/>
      <c r="J44" s="123" t="s">
        <v>31</v>
      </c>
      <c r="K44" s="123"/>
      <c r="L44" s="30"/>
      <c r="M44" s="30"/>
      <c r="N44" s="30"/>
      <c r="O44" s="34"/>
    </row>
    <row r="45" spans="2:15" s="5" customFormat="1" ht="19.5">
      <c r="B45" s="30"/>
      <c r="C45" s="125"/>
      <c r="D45" s="126"/>
      <c r="E45" s="126"/>
      <c r="F45" s="127"/>
      <c r="G45" s="30"/>
      <c r="H45" s="32"/>
      <c r="I45" s="36"/>
      <c r="J45" s="123" t="s">
        <v>26</v>
      </c>
      <c r="K45" s="123"/>
      <c r="L45" s="30"/>
      <c r="M45" s="30"/>
      <c r="N45" s="30"/>
      <c r="O45" s="34"/>
    </row>
    <row r="46" spans="2:15" s="5" customFormat="1" ht="19.5">
      <c r="B46" s="30"/>
      <c r="C46" s="128"/>
      <c r="D46" s="129"/>
      <c r="E46" s="129"/>
      <c r="F46" s="130"/>
      <c r="G46" s="30"/>
      <c r="H46" s="32"/>
      <c r="I46" s="37"/>
      <c r="J46" s="123" t="s">
        <v>29</v>
      </c>
      <c r="K46" s="123"/>
      <c r="L46" s="30"/>
      <c r="M46" s="30"/>
      <c r="N46" s="30"/>
      <c r="O46" s="34"/>
    </row>
    <row r="47" spans="2:15" s="5" customFormat="1" ht="19.5">
      <c r="B47" s="30"/>
      <c r="C47" s="128"/>
      <c r="D47" s="129"/>
      <c r="E47" s="129"/>
      <c r="F47" s="130"/>
      <c r="G47" s="30"/>
      <c r="H47" s="32"/>
      <c r="I47" s="38"/>
      <c r="J47" s="123" t="s">
        <v>33</v>
      </c>
      <c r="K47" s="123"/>
      <c r="L47" s="30"/>
      <c r="M47" s="30"/>
      <c r="N47" s="30"/>
      <c r="O47" s="34"/>
    </row>
    <row r="48" spans="2:15" s="5" customFormat="1" ht="19.5">
      <c r="B48" s="30"/>
      <c r="C48" s="128"/>
      <c r="D48" s="129"/>
      <c r="E48" s="129"/>
      <c r="F48" s="130"/>
      <c r="G48" s="30"/>
      <c r="H48" s="32"/>
      <c r="I48" s="39"/>
      <c r="J48" s="134" t="s">
        <v>28</v>
      </c>
      <c r="K48" s="134"/>
      <c r="L48" s="30"/>
      <c r="M48" s="30"/>
      <c r="N48" s="30"/>
      <c r="O48" s="34"/>
    </row>
    <row r="49" spans="2:15" s="5" customFormat="1" ht="19.5">
      <c r="B49" s="30"/>
      <c r="C49" s="131"/>
      <c r="D49" s="132"/>
      <c r="E49" s="132"/>
      <c r="F49" s="133"/>
      <c r="G49" s="30"/>
      <c r="H49" s="32"/>
      <c r="I49" s="40"/>
      <c r="J49" s="124" t="s">
        <v>27</v>
      </c>
      <c r="K49" s="124"/>
      <c r="L49" s="30"/>
      <c r="M49" s="30"/>
      <c r="N49" s="30"/>
      <c r="O49" s="34"/>
    </row>
    <row r="50" spans="2:15" s="5" customFormat="1" ht="19.5">
      <c r="B50" s="30"/>
      <c r="C50" s="30"/>
      <c r="D50" s="30"/>
      <c r="E50" s="30"/>
      <c r="F50" s="30"/>
      <c r="G50" s="30"/>
      <c r="H50" s="30"/>
      <c r="I50" s="41"/>
      <c r="J50" s="123" t="s">
        <v>30</v>
      </c>
      <c r="K50" s="123"/>
      <c r="L50" s="30"/>
      <c r="M50" s="30"/>
      <c r="N50" s="30"/>
      <c r="O50" s="34"/>
    </row>
  </sheetData>
  <mergeCells count="32">
    <mergeCell ref="J50:K50"/>
    <mergeCell ref="K35:K41"/>
    <mergeCell ref="M35:N35"/>
    <mergeCell ref="M36:N39"/>
    <mergeCell ref="J43:K43"/>
    <mergeCell ref="J44:K44"/>
    <mergeCell ref="C45:F49"/>
    <mergeCell ref="J45:K45"/>
    <mergeCell ref="J46:K46"/>
    <mergeCell ref="J47:K47"/>
    <mergeCell ref="J48:K48"/>
    <mergeCell ref="J49:K49"/>
    <mergeCell ref="K21:K27"/>
    <mergeCell ref="M21:N21"/>
    <mergeCell ref="M22:N25"/>
    <mergeCell ref="K28:K34"/>
    <mergeCell ref="M28:N28"/>
    <mergeCell ref="M29:N32"/>
    <mergeCell ref="K7:K13"/>
    <mergeCell ref="M7:N7"/>
    <mergeCell ref="M8:N11"/>
    <mergeCell ref="K14:K20"/>
    <mergeCell ref="M14:N14"/>
    <mergeCell ref="M15:N18"/>
    <mergeCell ref="B2:K3"/>
    <mergeCell ref="B5:C6"/>
    <mergeCell ref="D5:D6"/>
    <mergeCell ref="E5:F5"/>
    <mergeCell ref="G5:H5"/>
    <mergeCell ref="I5:I6"/>
    <mergeCell ref="J5:J6"/>
    <mergeCell ref="K5:K6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12</vt:i4>
      </vt:variant>
    </vt:vector>
  </HeadingPairs>
  <TitlesOfParts>
    <vt:vector size="25" baseType="lpstr">
      <vt:lpstr>Récap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Aout!Zone_d_impression</vt:lpstr>
      <vt:lpstr>Avril!Zone_d_impression</vt:lpstr>
      <vt:lpstr>Décembre!Zone_d_impression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Annick Brown</dc:creator>
  <cp:lastModifiedBy>Essais</cp:lastModifiedBy>
  <cp:lastPrinted>2024-01-16T11:02:19Z</cp:lastPrinted>
  <dcterms:created xsi:type="dcterms:W3CDTF">2024-01-16T08:08:56Z</dcterms:created>
  <dcterms:modified xsi:type="dcterms:W3CDTF">2024-01-18T13:58:35Z</dcterms:modified>
</cp:coreProperties>
</file>