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/>
  <bookViews>
    <workbookView xWindow="-120" yWindow="-120" windowWidth="29040" windowHeight="15840"/>
  </bookViews>
  <sheets>
    <sheet name="Récap" sheetId="2" r:id="rId1"/>
    <sheet name="Janvier" sheetId="1" r:id="rId2"/>
    <sheet name="Fevrier" sheetId="5" r:id="rId3"/>
    <sheet name="Mars" sheetId="6" r:id="rId4"/>
    <sheet name="Avril" sheetId="7" r:id="rId5"/>
    <sheet name="Mai" sheetId="8" r:id="rId6"/>
    <sheet name="Juin" sheetId="10" r:id="rId7"/>
    <sheet name="Juillet" sheetId="11" r:id="rId8"/>
    <sheet name="Aout" sheetId="12" r:id="rId9"/>
    <sheet name="Septembre" sheetId="9" r:id="rId10"/>
    <sheet name="Octobre" sheetId="13" r:id="rId11"/>
    <sheet name="Novembre" sheetId="14" r:id="rId12"/>
    <sheet name="Décembre" sheetId="15" r:id="rId13"/>
  </sheets>
  <definedNames>
    <definedName name="_xlnm.Print_Area" localSheetId="8">Aout!$B$1:$N$35</definedName>
    <definedName name="_xlnm.Print_Area" localSheetId="4">Avril!$B$1:$N$42</definedName>
    <definedName name="_xlnm.Print_Area" localSheetId="12">Décembre!$B$1:$N$42</definedName>
    <definedName name="_xlnm.Print_Area" localSheetId="2">Fevrier!$B$1:$N$35</definedName>
    <definedName name="_xlnm.Print_Area" localSheetId="1">Janvier!$B$1:$N$42</definedName>
    <definedName name="_xlnm.Print_Area" localSheetId="7">Juillet!$B$1:$N$42</definedName>
    <definedName name="_xlnm.Print_Area" localSheetId="6">Juin!$B$1:$N$35</definedName>
    <definedName name="_xlnm.Print_Area" localSheetId="5">Mai!$B$1:$N$35</definedName>
    <definedName name="_xlnm.Print_Area" localSheetId="3">Mars!$B$1:$N$35</definedName>
    <definedName name="_xlnm.Print_Area" localSheetId="11">Novembre!$B$1:$N$35</definedName>
    <definedName name="_xlnm.Print_Area" localSheetId="10">Octobre!$B$1:$N$35</definedName>
    <definedName name="_xlnm.Print_Area" localSheetId="9">Septembre!$B$1:$N$42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/>
  <c r="C6"/>
  <c r="J8" i="1" l="1"/>
  <c r="J9"/>
  <c r="J10"/>
  <c r="J11"/>
  <c r="J12"/>
  <c r="J13"/>
  <c r="J7"/>
  <c r="J41" i="15" l="1"/>
  <c r="J40"/>
  <c r="J39"/>
  <c r="J38"/>
  <c r="J37"/>
  <c r="J36"/>
  <c r="J35"/>
  <c r="K35" s="1"/>
  <c r="J34"/>
  <c r="J33"/>
  <c r="J32"/>
  <c r="J31"/>
  <c r="J30"/>
  <c r="J29"/>
  <c r="J28"/>
  <c r="J27"/>
  <c r="J26"/>
  <c r="J25"/>
  <c r="J24"/>
  <c r="J23"/>
  <c r="J22"/>
  <c r="J21"/>
  <c r="K21" s="1"/>
  <c r="J20"/>
  <c r="J19"/>
  <c r="J18"/>
  <c r="J17"/>
  <c r="J16"/>
  <c r="J15"/>
  <c r="J14"/>
  <c r="J13"/>
  <c r="J12"/>
  <c r="J11"/>
  <c r="J10"/>
  <c r="J9"/>
  <c r="J8"/>
  <c r="J7"/>
  <c r="N4"/>
  <c r="N3"/>
  <c r="N2"/>
  <c r="J34" i="1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J34" i="13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J34" i="12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J41" i="11"/>
  <c r="J40"/>
  <c r="J39"/>
  <c r="J38"/>
  <c r="J37"/>
  <c r="J36"/>
  <c r="J35"/>
  <c r="K35" s="1"/>
  <c r="J34"/>
  <c r="J33"/>
  <c r="J32"/>
  <c r="J31"/>
  <c r="J30"/>
  <c r="J29"/>
  <c r="J28"/>
  <c r="K28" s="1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N4"/>
  <c r="N3"/>
  <c r="N2"/>
  <c r="J34" i="10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J41" i="9"/>
  <c r="J40"/>
  <c r="J39"/>
  <c r="J38"/>
  <c r="J37"/>
  <c r="J36"/>
  <c r="J35"/>
  <c r="K35" s="1"/>
  <c r="J34"/>
  <c r="J33"/>
  <c r="J32"/>
  <c r="J31"/>
  <c r="J30"/>
  <c r="J29"/>
  <c r="K28" s="1"/>
  <c r="J28"/>
  <c r="J27"/>
  <c r="J26"/>
  <c r="J25"/>
  <c r="J24"/>
  <c r="J23"/>
  <c r="J22"/>
  <c r="J21"/>
  <c r="K21" s="1"/>
  <c r="J20"/>
  <c r="J19"/>
  <c r="J18"/>
  <c r="J17"/>
  <c r="J16"/>
  <c r="J15"/>
  <c r="J14"/>
  <c r="J13"/>
  <c r="J12"/>
  <c r="J11"/>
  <c r="J10"/>
  <c r="J9"/>
  <c r="J8"/>
  <c r="J7"/>
  <c r="N4"/>
  <c r="N3"/>
  <c r="N2"/>
  <c r="J34" i="8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J41" i="7"/>
  <c r="J40"/>
  <c r="J39"/>
  <c r="J38"/>
  <c r="J37"/>
  <c r="J36"/>
  <c r="J35"/>
  <c r="J34"/>
  <c r="J33"/>
  <c r="J32"/>
  <c r="J31"/>
  <c r="J30"/>
  <c r="J29"/>
  <c r="K28" s="1"/>
  <c r="J28"/>
  <c r="J27"/>
  <c r="J26"/>
  <c r="J25"/>
  <c r="J24"/>
  <c r="J23"/>
  <c r="J22"/>
  <c r="J21"/>
  <c r="K21" s="1"/>
  <c r="J20"/>
  <c r="J19"/>
  <c r="J18"/>
  <c r="J17"/>
  <c r="J16"/>
  <c r="J15"/>
  <c r="J14"/>
  <c r="J13"/>
  <c r="J12"/>
  <c r="J11"/>
  <c r="J10"/>
  <c r="J9"/>
  <c r="J8"/>
  <c r="J7"/>
  <c r="N4"/>
  <c r="N3"/>
  <c r="N2"/>
  <c r="J34" i="6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N4"/>
  <c r="N3"/>
  <c r="N2"/>
  <c r="J34" i="5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N4"/>
  <c r="N3"/>
  <c r="N2"/>
  <c r="N2" i="1"/>
  <c r="N3"/>
  <c r="N4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K7"/>
  <c r="K14" l="1"/>
  <c r="K7" i="7"/>
  <c r="K14"/>
  <c r="K28" i="15"/>
  <c r="K35" i="1"/>
  <c r="K7" i="9"/>
  <c r="K7" i="15"/>
  <c r="K28" i="1"/>
  <c r="K21" i="10"/>
  <c r="K14" i="11"/>
  <c r="K21"/>
  <c r="K21" i="13"/>
  <c r="K21" i="1"/>
  <c r="K35" i="7"/>
  <c r="K14" i="9"/>
  <c r="K28" i="12"/>
  <c r="K14" i="15"/>
  <c r="E6" i="2"/>
  <c r="F6" s="1"/>
  <c r="G6" s="1"/>
  <c r="K7" i="14"/>
  <c r="K21"/>
  <c r="K28"/>
  <c r="K14"/>
  <c r="K28" i="13"/>
  <c r="K14"/>
  <c r="K7"/>
  <c r="K14" i="12"/>
  <c r="K21"/>
  <c r="K7"/>
  <c r="K7" i="10"/>
  <c r="K28"/>
  <c r="K14"/>
  <c r="K7" i="8"/>
  <c r="K14"/>
  <c r="K21"/>
  <c r="K28"/>
  <c r="K14" i="6"/>
  <c r="K21"/>
  <c r="K28"/>
  <c r="K7" i="5"/>
  <c r="K14"/>
  <c r="K21"/>
  <c r="K28"/>
</calcChain>
</file>

<file path=xl/sharedStrings.xml><?xml version="1.0" encoding="utf-8"?>
<sst xmlns="http://schemas.openxmlformats.org/spreadsheetml/2006/main" count="722" uniqueCount="50">
  <si>
    <t>Date</t>
  </si>
  <si>
    <t>Début</t>
  </si>
  <si>
    <t>Départ</t>
  </si>
  <si>
    <t>Si Coupure</t>
  </si>
  <si>
    <t>Arrivée</t>
  </si>
  <si>
    <t>Fin</t>
  </si>
  <si>
    <t>Pause</t>
  </si>
  <si>
    <t>L</t>
  </si>
  <si>
    <t>M</t>
  </si>
  <si>
    <t>J</t>
  </si>
  <si>
    <t>V</t>
  </si>
  <si>
    <t>S</t>
  </si>
  <si>
    <t>D</t>
  </si>
  <si>
    <t>Total jour</t>
  </si>
  <si>
    <t>Total semaine</t>
  </si>
  <si>
    <t>Signature salarié</t>
  </si>
  <si>
    <t>Tableau Heures Supplémentaires</t>
  </si>
  <si>
    <t>Total hebdo</t>
  </si>
  <si>
    <t>Total Heures Dues</t>
  </si>
  <si>
    <t>Nom</t>
  </si>
  <si>
    <t>Prénom</t>
  </si>
  <si>
    <t>Service</t>
  </si>
  <si>
    <t>NOM</t>
  </si>
  <si>
    <t>PRENOM</t>
  </si>
  <si>
    <t>Janvier 2024</t>
  </si>
  <si>
    <t>Signature Responsable</t>
  </si>
  <si>
    <t>RR</t>
  </si>
  <si>
    <t>Evenement familiale</t>
  </si>
  <si>
    <t>Formation</t>
  </si>
  <si>
    <t>Absence injustifiée</t>
  </si>
  <si>
    <t>Jour Férié et RJF</t>
  </si>
  <si>
    <t>Repos</t>
  </si>
  <si>
    <t>Congés Payés</t>
  </si>
  <si>
    <t>Arrêt Maladie</t>
  </si>
  <si>
    <t>Février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</si>
  <si>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</si>
  <si>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</si>
  <si>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</si>
  <si>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</si>
  <si>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</si>
  <si>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</si>
  <si>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</si>
  <si>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</si>
  <si>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</si>
  <si>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Décembre 2024</t>
  </si>
  <si>
    <t>CONTRAT</t>
  </si>
  <si>
    <t>Type contrat</t>
  </si>
  <si>
    <t>Heures majorées à 20%</t>
  </si>
  <si>
    <t>Heures majorées à 50%</t>
  </si>
  <si>
    <t>HS ou négatives TOTAL</t>
  </si>
</sst>
</file>

<file path=xl/styles.xml><?xml version="1.0" encoding="utf-8"?>
<styleSheet xmlns="http://schemas.openxmlformats.org/spreadsheetml/2006/main">
  <numFmts count="3">
    <numFmt numFmtId="164" formatCode="dd"/>
    <numFmt numFmtId="165" formatCode="h:mm;@"/>
    <numFmt numFmtId="166" formatCode="[hh]:mm:ss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2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Comic Sans MS"/>
      <family val="4"/>
    </font>
    <font>
      <sz val="10"/>
      <name val="Comic Sans MS"/>
      <family val="4"/>
    </font>
    <font>
      <sz val="20"/>
      <color theme="1"/>
      <name val="Comic Sans MS"/>
      <family val="4"/>
    </font>
    <font>
      <u/>
      <sz val="11"/>
      <color theme="1"/>
      <name val="Comic Sans MS"/>
      <family val="4"/>
    </font>
    <font>
      <b/>
      <u/>
      <sz val="11"/>
      <name val="Comic Sans MS"/>
      <family val="4"/>
    </font>
    <font>
      <sz val="12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15C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6" fillId="0" borderId="0"/>
  </cellStyleXfs>
  <cellXfs count="136">
    <xf numFmtId="0" fontId="0" fillId="0" borderId="0" xfId="0"/>
    <xf numFmtId="0" fontId="0" fillId="0" borderId="5" xfId="0" applyBorder="1"/>
    <xf numFmtId="0" fontId="2" fillId="0" borderId="0" xfId="0" applyFont="1"/>
    <xf numFmtId="0" fontId="2" fillId="0" borderId="5" xfId="0" applyFont="1" applyBorder="1" applyAlignment="1">
      <alignment horizontal="center" vertical="center" wrapText="1"/>
    </xf>
    <xf numFmtId="0" fontId="3" fillId="0" borderId="0" xfId="1" applyFont="1" applyProtection="1">
      <protection hidden="1"/>
    </xf>
    <xf numFmtId="0" fontId="8" fillId="0" borderId="7" xfId="1" applyFont="1" applyBorder="1" applyAlignment="1" applyProtection="1">
      <alignment horizontal="center" vertical="center"/>
      <protection hidden="1"/>
    </xf>
    <xf numFmtId="0" fontId="7" fillId="0" borderId="0" xfId="0" applyFont="1"/>
    <xf numFmtId="0" fontId="7" fillId="0" borderId="5" xfId="0" applyFont="1" applyBorder="1"/>
    <xf numFmtId="49" fontId="7" fillId="0" borderId="5" xfId="0" applyNumberFormat="1" applyFont="1" applyBorder="1"/>
    <xf numFmtId="0" fontId="10" fillId="0" borderId="0" xfId="0" applyFont="1"/>
    <xf numFmtId="164" fontId="8" fillId="0" borderId="10" xfId="1" applyNumberFormat="1" applyFont="1" applyBorder="1" applyAlignment="1" applyProtection="1">
      <alignment horizontal="center" vertical="center"/>
      <protection hidden="1"/>
    </xf>
    <xf numFmtId="14" fontId="7" fillId="0" borderId="33" xfId="0" applyNumberFormat="1" applyFont="1" applyBorder="1"/>
    <xf numFmtId="20" fontId="7" fillId="0" borderId="22" xfId="0" applyNumberFormat="1" applyFont="1" applyBorder="1"/>
    <xf numFmtId="20" fontId="7" fillId="0" borderId="23" xfId="0" applyNumberFormat="1" applyFont="1" applyBorder="1"/>
    <xf numFmtId="0" fontId="7" fillId="0" borderId="23" xfId="0" applyFont="1" applyBorder="1"/>
    <xf numFmtId="20" fontId="7" fillId="0" borderId="23" xfId="0" applyNumberFormat="1" applyFont="1" applyBorder="1" applyProtection="1">
      <protection hidden="1"/>
    </xf>
    <xf numFmtId="164" fontId="8" fillId="0" borderId="11" xfId="1" applyNumberFormat="1" applyFont="1" applyBorder="1" applyAlignment="1" applyProtection="1">
      <alignment horizontal="center" vertical="center"/>
      <protection hidden="1"/>
    </xf>
    <xf numFmtId="14" fontId="7" fillId="0" borderId="34" xfId="0" applyNumberFormat="1" applyFont="1" applyBorder="1"/>
    <xf numFmtId="0" fontId="7" fillId="0" borderId="25" xfId="0" applyFont="1" applyBorder="1"/>
    <xf numFmtId="20" fontId="7" fillId="0" borderId="5" xfId="0" applyNumberFormat="1" applyFont="1" applyBorder="1" applyProtection="1">
      <protection hidden="1"/>
    </xf>
    <xf numFmtId="164" fontId="8" fillId="2" borderId="11" xfId="1" applyNumberFormat="1" applyFont="1" applyFill="1" applyBorder="1" applyAlignment="1" applyProtection="1">
      <alignment horizontal="center" vertical="center"/>
      <protection hidden="1"/>
    </xf>
    <xf numFmtId="14" fontId="7" fillId="2" borderId="34" xfId="0" applyNumberFormat="1" applyFont="1" applyFill="1" applyBorder="1"/>
    <xf numFmtId="164" fontId="8" fillId="2" borderId="30" xfId="1" applyNumberFormat="1" applyFont="1" applyFill="1" applyBorder="1" applyAlignment="1" applyProtection="1">
      <alignment horizontal="center" vertical="center"/>
      <protection hidden="1"/>
    </xf>
    <xf numFmtId="14" fontId="7" fillId="2" borderId="35" xfId="0" applyNumberFormat="1" applyFont="1" applyFill="1" applyBorder="1"/>
    <xf numFmtId="0" fontId="7" fillId="0" borderId="27" xfId="0" applyFont="1" applyBorder="1"/>
    <xf numFmtId="0" fontId="7" fillId="0" borderId="26" xfId="0" applyFont="1" applyBorder="1"/>
    <xf numFmtId="20" fontId="7" fillId="0" borderId="26" xfId="0" applyNumberFormat="1" applyFont="1" applyBorder="1" applyProtection="1">
      <protection hidden="1"/>
    </xf>
    <xf numFmtId="0" fontId="7" fillId="0" borderId="22" xfId="0" applyFont="1" applyBorder="1"/>
    <xf numFmtId="164" fontId="8" fillId="2" borderId="12" xfId="1" applyNumberFormat="1" applyFont="1" applyFill="1" applyBorder="1" applyAlignment="1" applyProtection="1">
      <alignment horizontal="center" vertical="center"/>
      <protection hidden="1"/>
    </xf>
    <xf numFmtId="0" fontId="8" fillId="0" borderId="0" xfId="1" applyFont="1" applyProtection="1">
      <protection hidden="1"/>
    </xf>
    <xf numFmtId="0" fontId="11" fillId="0" borderId="0" xfId="2" applyFont="1" applyAlignment="1" applyProtection="1">
      <alignment vertical="center"/>
      <protection hidden="1"/>
    </xf>
    <xf numFmtId="0" fontId="7" fillId="0" borderId="0" xfId="3" applyFont="1" applyProtection="1">
      <protection hidden="1"/>
    </xf>
    <xf numFmtId="0" fontId="8" fillId="8" borderId="5" xfId="1" applyFont="1" applyFill="1" applyBorder="1"/>
    <xf numFmtId="0" fontId="13" fillId="0" borderId="0" xfId="1" applyFont="1" applyProtection="1">
      <protection hidden="1"/>
    </xf>
    <xf numFmtId="0" fontId="8" fillId="4" borderId="5" xfId="1" applyFont="1" applyFill="1" applyBorder="1"/>
    <xf numFmtId="0" fontId="8" fillId="7" borderId="5" xfId="1" applyFont="1" applyFill="1" applyBorder="1"/>
    <xf numFmtId="0" fontId="8" fillId="11" borderId="5" xfId="1" applyFont="1" applyFill="1" applyBorder="1"/>
    <xf numFmtId="0" fontId="8" fillId="6" borderId="5" xfId="1" applyFont="1" applyFill="1" applyBorder="1"/>
    <xf numFmtId="165" fontId="14" fillId="10" borderId="5" xfId="1" applyNumberFormat="1" applyFont="1" applyFill="1" applyBorder="1" applyAlignment="1">
      <alignment horizontal="right"/>
    </xf>
    <xf numFmtId="0" fontId="8" fillId="5" borderId="5" xfId="1" applyFont="1" applyFill="1" applyBorder="1"/>
    <xf numFmtId="0" fontId="8" fillId="9" borderId="5" xfId="1" applyFont="1" applyFill="1" applyBorder="1"/>
    <xf numFmtId="14" fontId="7" fillId="0" borderId="29" xfId="0" applyNumberFormat="1" applyFont="1" applyBorder="1"/>
    <xf numFmtId="20" fontId="7" fillId="0" borderId="31" xfId="0" applyNumberFormat="1" applyFont="1" applyBorder="1"/>
    <xf numFmtId="0" fontId="7" fillId="0" borderId="19" xfId="0" applyFont="1" applyBorder="1"/>
    <xf numFmtId="0" fontId="7" fillId="0" borderId="32" xfId="0" applyFont="1" applyBorder="1"/>
    <xf numFmtId="0" fontId="7" fillId="0" borderId="31" xfId="0" applyFont="1" applyBorder="1"/>
    <xf numFmtId="14" fontId="7" fillId="0" borderId="35" xfId="0" applyNumberFormat="1" applyFont="1" applyBorder="1"/>
    <xf numFmtId="14" fontId="7" fillId="0" borderId="43" xfId="0" applyNumberFormat="1" applyFont="1" applyBorder="1"/>
    <xf numFmtId="0" fontId="2" fillId="0" borderId="5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14" fontId="7" fillId="0" borderId="10" xfId="0" applyNumberFormat="1" applyFont="1" applyBorder="1"/>
    <xf numFmtId="14" fontId="7" fillId="0" borderId="11" xfId="0" applyNumberFormat="1" applyFont="1" applyBorder="1"/>
    <xf numFmtId="20" fontId="7" fillId="0" borderId="5" xfId="0" applyNumberFormat="1" applyFont="1" applyBorder="1"/>
    <xf numFmtId="14" fontId="7" fillId="2" borderId="11" xfId="0" applyNumberFormat="1" applyFont="1" applyFill="1" applyBorder="1"/>
    <xf numFmtId="14" fontId="7" fillId="2" borderId="12" xfId="0" applyNumberFormat="1" applyFont="1" applyFill="1" applyBorder="1"/>
    <xf numFmtId="20" fontId="7" fillId="0" borderId="25" xfId="0" applyNumberFormat="1" applyFont="1" applyBorder="1"/>
    <xf numFmtId="20" fontId="7" fillId="0" borderId="27" xfId="0" applyNumberFormat="1" applyFont="1" applyBorder="1"/>
    <xf numFmtId="20" fontId="7" fillId="0" borderId="26" xfId="0" applyNumberFormat="1" applyFont="1" applyBorder="1"/>
    <xf numFmtId="20" fontId="0" fillId="0" borderId="0" xfId="0" applyNumberFormat="1"/>
    <xf numFmtId="20" fontId="7" fillId="0" borderId="8" xfId="0" applyNumberFormat="1" applyFont="1" applyBorder="1" applyProtection="1">
      <protection hidden="1"/>
    </xf>
    <xf numFmtId="20" fontId="7" fillId="0" borderId="17" xfId="0" applyNumberFormat="1" applyFont="1" applyBorder="1"/>
    <xf numFmtId="20" fontId="7" fillId="0" borderId="13" xfId="0" applyNumberFormat="1" applyFont="1" applyBorder="1"/>
    <xf numFmtId="165" fontId="7" fillId="0" borderId="33" xfId="0" applyNumberFormat="1" applyFont="1" applyBorder="1" applyProtection="1">
      <protection hidden="1"/>
    </xf>
    <xf numFmtId="165" fontId="7" fillId="0" borderId="34" xfId="0" applyNumberFormat="1" applyFont="1" applyBorder="1" applyProtection="1">
      <protection hidden="1"/>
    </xf>
    <xf numFmtId="0" fontId="0" fillId="0" borderId="5" xfId="0" applyBorder="1" applyAlignment="1">
      <alignment horizontal="center"/>
    </xf>
    <xf numFmtId="165" fontId="0" fillId="0" borderId="0" xfId="0" applyNumberFormat="1"/>
    <xf numFmtId="20" fontId="7" fillId="4" borderId="25" xfId="0" applyNumberFormat="1" applyFont="1" applyFill="1" applyBorder="1"/>
    <xf numFmtId="20" fontId="7" fillId="4" borderId="5" xfId="0" applyNumberFormat="1" applyFont="1" applyFill="1" applyBorder="1"/>
    <xf numFmtId="0" fontId="7" fillId="4" borderId="5" xfId="0" applyFont="1" applyFill="1" applyBorder="1"/>
    <xf numFmtId="20" fontId="7" fillId="4" borderId="13" xfId="0" applyNumberFormat="1" applyFont="1" applyFill="1" applyBorder="1"/>
    <xf numFmtId="165" fontId="7" fillId="4" borderId="34" xfId="0" applyNumberFormat="1" applyFont="1" applyFill="1" applyBorder="1" applyProtection="1">
      <protection hidden="1"/>
    </xf>
    <xf numFmtId="20" fontId="7" fillId="4" borderId="27" xfId="0" applyNumberFormat="1" applyFont="1" applyFill="1" applyBorder="1"/>
    <xf numFmtId="20" fontId="7" fillId="4" borderId="26" xfId="0" applyNumberFormat="1" applyFont="1" applyFill="1" applyBorder="1"/>
    <xf numFmtId="0" fontId="7" fillId="4" borderId="26" xfId="0" applyFont="1" applyFill="1" applyBorder="1"/>
    <xf numFmtId="20" fontId="7" fillId="4" borderId="16" xfId="0" applyNumberFormat="1" applyFont="1" applyFill="1" applyBorder="1"/>
    <xf numFmtId="165" fontId="7" fillId="4" borderId="35" xfId="0" applyNumberFormat="1" applyFont="1" applyFill="1" applyBorder="1" applyProtection="1">
      <protection hidden="1"/>
    </xf>
    <xf numFmtId="0" fontId="0" fillId="0" borderId="0" xfId="0" applyBorder="1"/>
    <xf numFmtId="0" fontId="1" fillId="0" borderId="0" xfId="0" applyFont="1" applyBorder="1"/>
    <xf numFmtId="166" fontId="0" fillId="0" borderId="0" xfId="0" applyNumberFormat="1" applyBorder="1"/>
    <xf numFmtId="46" fontId="0" fillId="0" borderId="5" xfId="0" applyNumberFormat="1" applyBorder="1" applyAlignment="1">
      <alignment horizontal="center"/>
    </xf>
    <xf numFmtId="46" fontId="5" fillId="0" borderId="5" xfId="1" applyNumberFormat="1" applyFont="1" applyBorder="1" applyAlignment="1">
      <alignment horizontal="center" vertical="center"/>
    </xf>
    <xf numFmtId="46" fontId="5" fillId="0" borderId="5" xfId="1" applyNumberFormat="1" applyFont="1" applyBorder="1" applyAlignment="1" applyProtection="1">
      <alignment horizontal="center" vertical="center"/>
      <protection locked="0"/>
    </xf>
    <xf numFmtId="46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12" fillId="3" borderId="5" xfId="1" applyFont="1" applyFill="1" applyBorder="1" applyAlignment="1">
      <alignment horizontal="center"/>
    </xf>
    <xf numFmtId="0" fontId="7" fillId="0" borderId="36" xfId="3" applyFont="1" applyBorder="1" applyAlignment="1" applyProtection="1">
      <alignment horizontal="center"/>
      <protection hidden="1"/>
    </xf>
    <xf numFmtId="0" fontId="7" fillId="0" borderId="41" xfId="3" applyFont="1" applyBorder="1" applyAlignment="1" applyProtection="1">
      <alignment horizontal="center"/>
      <protection hidden="1"/>
    </xf>
    <xf numFmtId="0" fontId="7" fillId="0" borderId="14" xfId="3" applyFont="1" applyBorder="1" applyAlignment="1" applyProtection="1">
      <alignment horizontal="center"/>
      <protection hidden="1"/>
    </xf>
    <xf numFmtId="0" fontId="7" fillId="0" borderId="9" xfId="3" applyFont="1" applyBorder="1" applyAlignment="1" applyProtection="1">
      <alignment horizontal="center"/>
      <protection hidden="1"/>
    </xf>
    <xf numFmtId="0" fontId="7" fillId="0" borderId="0" xfId="3" applyFont="1" applyAlignment="1" applyProtection="1">
      <alignment horizontal="center"/>
      <protection hidden="1"/>
    </xf>
    <xf numFmtId="0" fontId="7" fillId="0" borderId="15" xfId="3" applyFont="1" applyBorder="1" applyAlignment="1" applyProtection="1">
      <alignment horizontal="center"/>
      <protection hidden="1"/>
    </xf>
    <xf numFmtId="0" fontId="7" fillId="0" borderId="40" xfId="3" applyFont="1" applyBorder="1" applyAlignment="1" applyProtection="1">
      <alignment horizontal="center"/>
      <protection hidden="1"/>
    </xf>
    <xf numFmtId="0" fontId="7" fillId="0" borderId="42" xfId="3" applyFont="1" applyBorder="1" applyAlignment="1" applyProtection="1">
      <alignment horizontal="center"/>
      <protection hidden="1"/>
    </xf>
    <xf numFmtId="0" fontId="7" fillId="0" borderId="18" xfId="3" applyFont="1" applyBorder="1" applyAlignment="1" applyProtection="1">
      <alignment horizontal="center"/>
      <protection hidden="1"/>
    </xf>
    <xf numFmtId="0" fontId="12" fillId="0" borderId="5" xfId="1" applyFont="1" applyBorder="1" applyAlignment="1">
      <alignment horizontal="center"/>
    </xf>
    <xf numFmtId="0" fontId="12" fillId="0" borderId="5" xfId="1" applyFont="1" applyBorder="1" applyAlignment="1" applyProtection="1">
      <alignment horizontal="center"/>
      <protection hidden="1"/>
    </xf>
    <xf numFmtId="0" fontId="10" fillId="0" borderId="0" xfId="0" applyFont="1" applyAlignment="1">
      <alignment horizontal="center" vertical="center"/>
    </xf>
    <xf numFmtId="0" fontId="7" fillId="0" borderId="36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20" xfId="0" applyNumberFormat="1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21" xfId="0" applyNumberFormat="1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8" fillId="0" borderId="23" xfId="1" applyFont="1" applyBorder="1" applyAlignment="1" applyProtection="1">
      <alignment horizontal="center" vertical="center"/>
      <protection hidden="1"/>
    </xf>
    <xf numFmtId="0" fontId="8" fillId="0" borderId="7" xfId="1" applyFont="1" applyBorder="1" applyAlignment="1" applyProtection="1">
      <alignment horizontal="center" vertical="center"/>
      <protection hidden="1"/>
    </xf>
    <xf numFmtId="166" fontId="0" fillId="0" borderId="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0" fontId="7" fillId="0" borderId="24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8" fillId="0" borderId="23" xfId="1" applyFont="1" applyBorder="1" applyAlignment="1" applyProtection="1">
      <alignment horizontal="center" vertical="center" wrapText="1"/>
      <protection hidden="1"/>
    </xf>
    <xf numFmtId="0" fontId="8" fillId="0" borderId="7" xfId="1" applyFont="1" applyBorder="1" applyAlignment="1" applyProtection="1">
      <alignment horizontal="center" vertical="center" wrapText="1"/>
      <protection hidden="1"/>
    </xf>
    <xf numFmtId="20" fontId="7" fillId="0" borderId="37" xfId="0" applyNumberFormat="1" applyFont="1" applyBorder="1" applyAlignment="1" applyProtection="1">
      <alignment horizontal="center" vertical="center"/>
      <protection hidden="1"/>
    </xf>
    <xf numFmtId="0" fontId="7" fillId="0" borderId="38" xfId="0" applyFont="1" applyBorder="1" applyAlignment="1" applyProtection="1">
      <alignment horizontal="center" vertical="center"/>
      <protection hidden="1"/>
    </xf>
    <xf numFmtId="0" fontId="7" fillId="0" borderId="39" xfId="0" applyFont="1" applyBorder="1" applyAlignment="1" applyProtection="1">
      <alignment horizontal="center" vertical="center"/>
      <protection hidden="1"/>
    </xf>
    <xf numFmtId="0" fontId="7" fillId="0" borderId="7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colors>
    <mruColors>
      <color rgb="FFDB15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58"/>
  <sheetViews>
    <sheetView tabSelected="1" workbookViewId="0">
      <selection activeCell="N22" sqref="N22"/>
    </sheetView>
  </sheetViews>
  <sheetFormatPr baseColWidth="10" defaultRowHeight="15"/>
  <cols>
    <col min="1" max="1" width="3.5703125" customWidth="1"/>
    <col min="2" max="2" width="5.140625" customWidth="1"/>
    <col min="4" max="4" width="10.5703125" customWidth="1"/>
    <col min="5" max="5" width="13.7109375" customWidth="1"/>
    <col min="6" max="6" width="13" customWidth="1"/>
    <col min="8" max="8" width="4.42578125" customWidth="1"/>
    <col min="9" max="9" width="13.28515625" customWidth="1"/>
    <col min="10" max="10" width="22.140625" customWidth="1"/>
    <col min="11" max="11" width="22" customWidth="1"/>
  </cols>
  <sheetData>
    <row r="1" spans="2:14" ht="15.75" thickBot="1"/>
    <row r="2" spans="2:14" ht="15" customHeight="1">
      <c r="B2" s="84" t="s">
        <v>16</v>
      </c>
      <c r="C2" s="85"/>
      <c r="D2" s="85"/>
      <c r="E2" s="85"/>
      <c r="F2" s="85"/>
      <c r="G2" s="86"/>
      <c r="H2" s="49"/>
      <c r="I2" s="1" t="s">
        <v>22</v>
      </c>
      <c r="J2" s="64"/>
    </row>
    <row r="3" spans="2:14" ht="15.75" customHeight="1" thickBot="1">
      <c r="B3" s="87"/>
      <c r="C3" s="88"/>
      <c r="D3" s="88"/>
      <c r="E3" s="88"/>
      <c r="F3" s="88"/>
      <c r="G3" s="89"/>
      <c r="H3" s="49"/>
      <c r="I3" s="1" t="s">
        <v>23</v>
      </c>
      <c r="J3" s="64"/>
    </row>
    <row r="4" spans="2:14">
      <c r="B4" s="2"/>
      <c r="C4" s="2"/>
      <c r="D4" s="2"/>
      <c r="I4" s="1" t="s">
        <v>45</v>
      </c>
      <c r="J4" s="79">
        <v>1.625</v>
      </c>
    </row>
    <row r="5" spans="2:14" ht="45.75" customHeight="1">
      <c r="B5" s="48" t="s">
        <v>11</v>
      </c>
      <c r="C5" s="3" t="s">
        <v>17</v>
      </c>
      <c r="D5" s="3" t="s">
        <v>49</v>
      </c>
      <c r="E5" s="3" t="s">
        <v>47</v>
      </c>
      <c r="F5" s="3" t="s">
        <v>48</v>
      </c>
      <c r="G5" s="3" t="s">
        <v>18</v>
      </c>
    </row>
    <row r="6" spans="2:14">
      <c r="B6" s="48">
        <v>1</v>
      </c>
      <c r="C6" s="80">
        <f>Janvier!K7</f>
        <v>1.6666666666666665</v>
      </c>
      <c r="D6" s="80">
        <f>IF(C6-J4&lt;0,0,C6-J4)</f>
        <v>4.1666666666666519E-2</v>
      </c>
      <c r="E6" s="80">
        <f>IF(D6&lt;=4,D6,4)</f>
        <v>4.1666666666666519E-2</v>
      </c>
      <c r="F6" s="80">
        <f>IF(D6-E6&gt;0,D6-E6,0)</f>
        <v>0</v>
      </c>
      <c r="G6" s="80">
        <f>SUM(E6*1.2)+(F6*1.5)</f>
        <v>4.9999999999999822E-2</v>
      </c>
      <c r="I6" s="93"/>
      <c r="J6" s="93"/>
      <c r="K6" s="78"/>
      <c r="L6" s="76"/>
      <c r="M6" s="76"/>
      <c r="N6" s="76"/>
    </row>
    <row r="7" spans="2:14">
      <c r="B7" s="48">
        <v>2</v>
      </c>
      <c r="C7" s="80"/>
      <c r="D7" s="80"/>
      <c r="E7" s="81"/>
      <c r="F7" s="81"/>
      <c r="G7" s="81"/>
      <c r="I7" s="93"/>
      <c r="J7" s="93"/>
      <c r="K7" s="76"/>
      <c r="L7" s="76"/>
      <c r="M7" s="76"/>
      <c r="N7" s="76"/>
    </row>
    <row r="8" spans="2:14">
      <c r="B8" s="48">
        <v>3</v>
      </c>
      <c r="C8" s="80"/>
      <c r="D8" s="80"/>
      <c r="E8" s="81"/>
      <c r="F8" s="81"/>
      <c r="G8" s="81"/>
      <c r="I8" s="93"/>
      <c r="J8" s="93"/>
      <c r="K8" s="76"/>
      <c r="L8" s="76"/>
      <c r="M8" s="76"/>
      <c r="N8" s="76"/>
    </row>
    <row r="9" spans="2:14">
      <c r="B9" s="48">
        <v>4</v>
      </c>
      <c r="C9" s="80"/>
      <c r="D9" s="80"/>
      <c r="E9" s="81"/>
      <c r="F9" s="81"/>
      <c r="G9" s="81"/>
      <c r="I9" s="93"/>
      <c r="J9" s="93"/>
      <c r="K9" s="76"/>
      <c r="L9" s="76"/>
      <c r="M9" s="76"/>
      <c r="N9" s="76"/>
    </row>
    <row r="10" spans="2:14">
      <c r="B10" s="48">
        <v>5</v>
      </c>
      <c r="C10" s="80"/>
      <c r="D10" s="80"/>
      <c r="E10" s="81"/>
      <c r="F10" s="81"/>
      <c r="G10" s="81"/>
      <c r="I10" s="76"/>
      <c r="J10" s="76"/>
      <c r="K10" s="76"/>
      <c r="L10" s="76"/>
      <c r="M10" s="76"/>
      <c r="N10" s="76"/>
    </row>
    <row r="11" spans="2:14">
      <c r="B11" s="48">
        <v>6</v>
      </c>
      <c r="C11" s="81"/>
      <c r="D11" s="81"/>
      <c r="E11" s="81"/>
      <c r="F11" s="81"/>
      <c r="G11" s="81"/>
      <c r="I11" s="76"/>
      <c r="J11" s="76"/>
      <c r="K11" s="76"/>
      <c r="L11" s="76"/>
      <c r="M11" s="76"/>
      <c r="N11" s="76"/>
    </row>
    <row r="12" spans="2:14">
      <c r="B12" s="48">
        <v>7</v>
      </c>
      <c r="C12" s="81"/>
      <c r="D12" s="81"/>
      <c r="E12" s="81"/>
      <c r="F12" s="81"/>
      <c r="G12" s="81"/>
      <c r="I12" s="90"/>
      <c r="J12" s="90"/>
      <c r="K12" s="91"/>
      <c r="L12" s="76"/>
      <c r="M12" s="76"/>
      <c r="N12" s="76"/>
    </row>
    <row r="13" spans="2:14">
      <c r="B13" s="48">
        <v>8</v>
      </c>
      <c r="C13" s="81"/>
      <c r="D13" s="81"/>
      <c r="E13" s="81"/>
      <c r="F13" s="81"/>
      <c r="G13" s="81"/>
      <c r="I13" s="90"/>
      <c r="J13" s="90"/>
      <c r="K13" s="92"/>
      <c r="L13" s="76"/>
      <c r="M13" s="76"/>
      <c r="N13" s="76"/>
    </row>
    <row r="14" spans="2:14">
      <c r="B14" s="48">
        <v>9</v>
      </c>
      <c r="C14" s="81"/>
      <c r="D14" s="81"/>
      <c r="E14" s="81"/>
      <c r="F14" s="81"/>
      <c r="G14" s="81"/>
      <c r="I14" s="76"/>
      <c r="J14" s="76"/>
      <c r="K14" s="76"/>
      <c r="L14" s="76"/>
      <c r="M14" s="76"/>
      <c r="N14" s="76"/>
    </row>
    <row r="15" spans="2:14">
      <c r="B15" s="48">
        <v>10</v>
      </c>
      <c r="C15" s="81"/>
      <c r="D15" s="81"/>
      <c r="E15" s="81"/>
      <c r="F15" s="81"/>
      <c r="G15" s="81"/>
      <c r="I15" s="83"/>
      <c r="J15" s="83"/>
      <c r="K15" s="76"/>
      <c r="L15" s="76"/>
      <c r="M15" s="76"/>
      <c r="N15" s="76"/>
    </row>
    <row r="16" spans="2:14">
      <c r="B16" s="48">
        <v>11</v>
      </c>
      <c r="C16" s="81"/>
      <c r="D16" s="81"/>
      <c r="E16" s="81"/>
      <c r="F16" s="81"/>
      <c r="G16" s="81"/>
      <c r="I16" s="77"/>
      <c r="J16" s="76"/>
      <c r="K16" s="76"/>
      <c r="L16" s="76"/>
      <c r="M16" s="76"/>
      <c r="N16" s="76"/>
    </row>
    <row r="17" spans="2:14">
      <c r="B17" s="48">
        <v>12</v>
      </c>
      <c r="C17" s="81"/>
      <c r="D17" s="81"/>
      <c r="E17" s="81"/>
      <c r="F17" s="81"/>
      <c r="G17" s="81"/>
      <c r="I17" s="77"/>
      <c r="J17" s="76"/>
      <c r="K17" s="76"/>
      <c r="L17" s="76"/>
      <c r="M17" s="76"/>
      <c r="N17" s="76"/>
    </row>
    <row r="18" spans="2:14">
      <c r="B18" s="48">
        <v>13</v>
      </c>
      <c r="C18" s="81"/>
      <c r="D18" s="81"/>
      <c r="E18" s="81"/>
      <c r="F18" s="81"/>
      <c r="G18" s="81"/>
      <c r="I18" s="77"/>
      <c r="J18" s="76"/>
      <c r="K18" s="76"/>
      <c r="L18" s="76"/>
      <c r="M18" s="76"/>
      <c r="N18" s="76"/>
    </row>
    <row r="19" spans="2:14">
      <c r="B19" s="48">
        <v>14</v>
      </c>
      <c r="C19" s="81"/>
      <c r="D19" s="81"/>
      <c r="E19" s="81"/>
      <c r="F19" s="81"/>
      <c r="G19" s="81"/>
    </row>
    <row r="20" spans="2:14">
      <c r="B20" s="48">
        <v>15</v>
      </c>
      <c r="C20" s="81"/>
      <c r="D20" s="81"/>
      <c r="E20" s="81"/>
      <c r="F20" s="81"/>
      <c r="G20" s="81"/>
    </row>
    <row r="21" spans="2:14">
      <c r="B21" s="48">
        <v>16</v>
      </c>
      <c r="C21" s="81"/>
      <c r="D21" s="81"/>
      <c r="E21" s="81"/>
      <c r="F21" s="81"/>
      <c r="G21" s="81"/>
    </row>
    <row r="22" spans="2:14">
      <c r="B22" s="48">
        <v>17</v>
      </c>
      <c r="C22" s="81"/>
      <c r="D22" s="81"/>
      <c r="E22" s="81"/>
      <c r="F22" s="81"/>
      <c r="G22" s="81"/>
    </row>
    <row r="23" spans="2:14">
      <c r="B23" s="48">
        <v>18</v>
      </c>
      <c r="C23" s="81"/>
      <c r="D23" s="81"/>
      <c r="E23" s="81"/>
      <c r="F23" s="81"/>
      <c r="G23" s="81"/>
    </row>
    <row r="24" spans="2:14">
      <c r="B24" s="48">
        <v>19</v>
      </c>
      <c r="C24" s="81"/>
      <c r="D24" s="81"/>
      <c r="E24" s="81"/>
      <c r="F24" s="81"/>
      <c r="G24" s="81"/>
    </row>
    <row r="25" spans="2:14">
      <c r="B25" s="48">
        <v>20</v>
      </c>
      <c r="C25" s="81"/>
      <c r="D25" s="81"/>
      <c r="E25" s="81"/>
      <c r="F25" s="81"/>
      <c r="G25" s="81"/>
    </row>
    <row r="26" spans="2:14">
      <c r="B26" s="48">
        <v>21</v>
      </c>
      <c r="C26" s="81"/>
      <c r="D26" s="81"/>
      <c r="E26" s="81"/>
      <c r="F26" s="81"/>
      <c r="G26" s="81"/>
    </row>
    <row r="27" spans="2:14">
      <c r="B27" s="48">
        <v>22</v>
      </c>
      <c r="C27" s="81"/>
      <c r="D27" s="81"/>
      <c r="E27" s="81"/>
      <c r="F27" s="81"/>
      <c r="G27" s="81"/>
    </row>
    <row r="28" spans="2:14">
      <c r="B28" s="48">
        <v>23</v>
      </c>
      <c r="C28" s="81"/>
      <c r="D28" s="81"/>
      <c r="E28" s="81"/>
      <c r="F28" s="81"/>
      <c r="G28" s="81"/>
    </row>
    <row r="29" spans="2:14">
      <c r="B29" s="48">
        <v>24</v>
      </c>
      <c r="C29" s="81"/>
      <c r="D29" s="81"/>
      <c r="E29" s="81"/>
      <c r="F29" s="81"/>
      <c r="G29" s="81"/>
    </row>
    <row r="30" spans="2:14">
      <c r="B30" s="48">
        <v>25</v>
      </c>
      <c r="C30" s="81"/>
      <c r="D30" s="81"/>
      <c r="E30" s="81"/>
      <c r="F30" s="81"/>
      <c r="G30" s="81"/>
    </row>
    <row r="31" spans="2:14">
      <c r="B31" s="48">
        <v>26</v>
      </c>
      <c r="C31" s="81"/>
      <c r="D31" s="81"/>
      <c r="E31" s="81"/>
      <c r="F31" s="81"/>
      <c r="G31" s="81"/>
    </row>
    <row r="32" spans="2:14">
      <c r="B32" s="48">
        <v>27</v>
      </c>
      <c r="C32" s="82"/>
      <c r="D32" s="82"/>
      <c r="E32" s="82"/>
      <c r="F32" s="82"/>
      <c r="G32" s="82"/>
    </row>
    <row r="33" spans="2:7">
      <c r="B33" s="48">
        <v>28</v>
      </c>
      <c r="C33" s="82"/>
      <c r="D33" s="82"/>
      <c r="E33" s="82"/>
      <c r="F33" s="82"/>
      <c r="G33" s="82"/>
    </row>
    <row r="34" spans="2:7">
      <c r="B34" s="48">
        <v>29</v>
      </c>
      <c r="C34" s="82"/>
      <c r="D34" s="82"/>
      <c r="E34" s="82"/>
      <c r="F34" s="82"/>
      <c r="G34" s="82"/>
    </row>
    <row r="35" spans="2:7">
      <c r="B35" s="48">
        <v>30</v>
      </c>
      <c r="C35" s="82"/>
      <c r="D35" s="82"/>
      <c r="E35" s="82"/>
      <c r="F35" s="82"/>
      <c r="G35" s="82"/>
    </row>
    <row r="36" spans="2:7">
      <c r="B36" s="48">
        <v>31</v>
      </c>
      <c r="C36" s="82"/>
      <c r="D36" s="82"/>
      <c r="E36" s="82"/>
      <c r="F36" s="82"/>
      <c r="G36" s="82"/>
    </row>
    <row r="37" spans="2:7">
      <c r="B37" s="48">
        <v>32</v>
      </c>
      <c r="C37" s="82"/>
      <c r="D37" s="82"/>
      <c r="E37" s="82"/>
      <c r="F37" s="82"/>
      <c r="G37" s="82"/>
    </row>
    <row r="38" spans="2:7">
      <c r="B38" s="48">
        <v>33</v>
      </c>
      <c r="C38" s="82"/>
      <c r="D38" s="82"/>
      <c r="E38" s="82"/>
      <c r="F38" s="82"/>
      <c r="G38" s="82"/>
    </row>
    <row r="39" spans="2:7">
      <c r="B39" s="48">
        <v>34</v>
      </c>
      <c r="C39" s="82"/>
      <c r="D39" s="82"/>
      <c r="E39" s="82"/>
      <c r="F39" s="82"/>
      <c r="G39" s="82"/>
    </row>
    <row r="40" spans="2:7">
      <c r="B40" s="48">
        <v>35</v>
      </c>
      <c r="C40" s="82"/>
      <c r="D40" s="82"/>
      <c r="E40" s="82"/>
      <c r="F40" s="82"/>
      <c r="G40" s="82"/>
    </row>
    <row r="41" spans="2:7">
      <c r="B41" s="48">
        <v>36</v>
      </c>
      <c r="C41" s="82"/>
      <c r="D41" s="82"/>
      <c r="E41" s="82"/>
      <c r="F41" s="82"/>
      <c r="G41" s="82"/>
    </row>
    <row r="42" spans="2:7">
      <c r="B42" s="48">
        <v>37</v>
      </c>
      <c r="C42" s="82"/>
      <c r="D42" s="82"/>
      <c r="E42" s="82"/>
      <c r="F42" s="82"/>
      <c r="G42" s="82"/>
    </row>
    <row r="43" spans="2:7">
      <c r="B43" s="48">
        <v>38</v>
      </c>
      <c r="C43" s="82"/>
      <c r="D43" s="82"/>
      <c r="E43" s="82"/>
      <c r="F43" s="82"/>
      <c r="G43" s="82"/>
    </row>
    <row r="44" spans="2:7">
      <c r="B44" s="48">
        <v>39</v>
      </c>
      <c r="C44" s="82"/>
      <c r="D44" s="82"/>
      <c r="E44" s="82"/>
      <c r="F44" s="82"/>
      <c r="G44" s="82"/>
    </row>
    <row r="45" spans="2:7">
      <c r="B45" s="48">
        <v>40</v>
      </c>
      <c r="C45" s="82"/>
      <c r="D45" s="82"/>
      <c r="E45" s="82"/>
      <c r="F45" s="82"/>
      <c r="G45" s="82"/>
    </row>
    <row r="46" spans="2:7">
      <c r="B46" s="48">
        <v>41</v>
      </c>
      <c r="C46" s="82"/>
      <c r="D46" s="82"/>
      <c r="E46" s="82"/>
      <c r="F46" s="82"/>
      <c r="G46" s="82"/>
    </row>
    <row r="47" spans="2:7">
      <c r="B47" s="48">
        <v>42</v>
      </c>
      <c r="C47" s="82"/>
      <c r="D47" s="82"/>
      <c r="E47" s="82"/>
      <c r="F47" s="82"/>
      <c r="G47" s="82"/>
    </row>
    <row r="48" spans="2:7">
      <c r="B48" s="48">
        <v>43</v>
      </c>
      <c r="C48" s="82"/>
      <c r="D48" s="82"/>
      <c r="E48" s="82"/>
      <c r="F48" s="82"/>
      <c r="G48" s="82"/>
    </row>
    <row r="49" spans="2:7">
      <c r="B49" s="48">
        <v>44</v>
      </c>
      <c r="C49" s="82"/>
      <c r="D49" s="82"/>
      <c r="E49" s="82"/>
      <c r="F49" s="82"/>
      <c r="G49" s="82"/>
    </row>
    <row r="50" spans="2:7">
      <c r="B50" s="48">
        <v>45</v>
      </c>
      <c r="C50" s="82"/>
      <c r="D50" s="82"/>
      <c r="E50" s="82"/>
      <c r="F50" s="82"/>
      <c r="G50" s="82"/>
    </row>
    <row r="51" spans="2:7">
      <c r="B51" s="48">
        <v>46</v>
      </c>
      <c r="C51" s="82"/>
      <c r="D51" s="82"/>
      <c r="E51" s="82"/>
      <c r="F51" s="82"/>
      <c r="G51" s="82"/>
    </row>
    <row r="52" spans="2:7">
      <c r="B52" s="48">
        <v>47</v>
      </c>
      <c r="C52" s="82"/>
      <c r="D52" s="82"/>
      <c r="E52" s="82"/>
      <c r="F52" s="82"/>
      <c r="G52" s="82"/>
    </row>
    <row r="53" spans="2:7">
      <c r="B53" s="48">
        <v>48</v>
      </c>
      <c r="C53" s="82"/>
      <c r="D53" s="82"/>
      <c r="E53" s="82"/>
      <c r="F53" s="82"/>
      <c r="G53" s="82"/>
    </row>
    <row r="54" spans="2:7">
      <c r="B54" s="48">
        <v>49</v>
      </c>
      <c r="C54" s="82"/>
      <c r="D54" s="82"/>
      <c r="E54" s="82"/>
      <c r="F54" s="82"/>
      <c r="G54" s="82"/>
    </row>
    <row r="55" spans="2:7">
      <c r="B55" s="48">
        <v>50</v>
      </c>
      <c r="C55" s="82"/>
      <c r="D55" s="82"/>
      <c r="E55" s="82"/>
      <c r="F55" s="82"/>
      <c r="G55" s="82"/>
    </row>
    <row r="56" spans="2:7">
      <c r="B56" s="48">
        <v>51</v>
      </c>
      <c r="C56" s="82"/>
      <c r="D56" s="82"/>
      <c r="E56" s="82"/>
      <c r="F56" s="82"/>
      <c r="G56" s="82"/>
    </row>
    <row r="57" spans="2:7">
      <c r="B57" s="48">
        <v>52</v>
      </c>
      <c r="C57" s="82"/>
      <c r="D57" s="82"/>
      <c r="E57" s="82"/>
      <c r="F57" s="82"/>
      <c r="G57" s="82"/>
    </row>
    <row r="58" spans="2:7">
      <c r="C58" s="65"/>
      <c r="D58" s="65"/>
      <c r="E58" s="65"/>
      <c r="F58" s="65"/>
      <c r="G58" s="65"/>
    </row>
  </sheetData>
  <mergeCells count="6">
    <mergeCell ref="I15:J15"/>
    <mergeCell ref="B2:G3"/>
    <mergeCell ref="I12:J13"/>
    <mergeCell ref="K12:K13"/>
    <mergeCell ref="I6:J7"/>
    <mergeCell ref="I8:J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Q50"/>
  <sheetViews>
    <sheetView showGridLines="0" workbookViewId="0">
      <selection activeCell="P24" sqref="P24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10" width="8.7109375" style="6" customWidth="1"/>
    <col min="11" max="11" width="11.5703125" style="6" bestFit="1" customWidth="1"/>
    <col min="12" max="12" width="2.7109375" style="6" customWidth="1"/>
    <col min="13" max="13" width="14.140625" style="6" customWidth="1"/>
    <col min="14" max="14" width="15.42578125" style="6" customWidth="1"/>
    <col min="15" max="15" width="11.42578125" style="6"/>
    <col min="17" max="17" width="44.5703125" customWidth="1"/>
  </cols>
  <sheetData>
    <row r="1" spans="2:17" ht="17.25" thickBot="1"/>
    <row r="2" spans="2:17" ht="24.95" customHeight="1">
      <c r="B2" s="113" t="s">
        <v>24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7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7" ht="17.25" thickBot="1">
      <c r="M4" s="7" t="s">
        <v>46</v>
      </c>
      <c r="N4" s="8">
        <f>Récap!J4</f>
        <v>1.625</v>
      </c>
    </row>
    <row r="5" spans="2:17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30" t="s">
        <v>13</v>
      </c>
      <c r="K5" s="128" t="s">
        <v>14</v>
      </c>
    </row>
    <row r="6" spans="2:17" ht="24.95" customHeight="1" thickBot="1">
      <c r="B6" s="121"/>
      <c r="C6" s="122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31"/>
      <c r="K6" s="129"/>
      <c r="M6" s="9"/>
      <c r="N6" s="9"/>
    </row>
    <row r="7" spans="2:17" ht="20.100000000000001" customHeight="1">
      <c r="B7" s="10" t="s">
        <v>7</v>
      </c>
      <c r="C7" s="50">
        <v>45292</v>
      </c>
      <c r="D7" s="12">
        <v>0.33333333333333331</v>
      </c>
      <c r="E7" s="13">
        <v>0.5</v>
      </c>
      <c r="F7" s="13">
        <v>0.52083333333333337</v>
      </c>
      <c r="G7" s="14"/>
      <c r="H7" s="14"/>
      <c r="I7" s="60">
        <v>0.6875</v>
      </c>
      <c r="J7" s="62">
        <f>SUM(I7-D7)-(F7-E7)-(H7-G7)</f>
        <v>0.33333333333333331</v>
      </c>
      <c r="K7" s="125">
        <f>SUM(J7:J13)</f>
        <v>1.6666666666666665</v>
      </c>
      <c r="M7" s="106" t="s">
        <v>15</v>
      </c>
      <c r="N7" s="106"/>
      <c r="Q7" s="58"/>
    </row>
    <row r="8" spans="2:17" ht="20.100000000000001" customHeight="1">
      <c r="B8" s="16" t="s">
        <v>8</v>
      </c>
      <c r="C8" s="51">
        <v>45293</v>
      </c>
      <c r="D8" s="55">
        <v>0.33333333333333331</v>
      </c>
      <c r="E8" s="52">
        <v>0.5</v>
      </c>
      <c r="F8" s="52">
        <v>0.52083333333333337</v>
      </c>
      <c r="G8" s="7"/>
      <c r="H8" s="7"/>
      <c r="I8" s="61">
        <v>0.6875</v>
      </c>
      <c r="J8" s="63">
        <f t="shared" ref="J8:J13" si="0">SUM(I8-D8)-(F8-E8)-(H8-G8)</f>
        <v>0.33333333333333331</v>
      </c>
      <c r="K8" s="126"/>
      <c r="M8" s="107"/>
      <c r="N8" s="108"/>
    </row>
    <row r="9" spans="2:17" ht="20.100000000000001" customHeight="1">
      <c r="B9" s="16" t="s">
        <v>8</v>
      </c>
      <c r="C9" s="51">
        <v>45294</v>
      </c>
      <c r="D9" s="55">
        <v>0.33333333333333331</v>
      </c>
      <c r="E9" s="52">
        <v>0.5</v>
      </c>
      <c r="F9" s="52">
        <v>0.52083333333333337</v>
      </c>
      <c r="G9" s="7"/>
      <c r="H9" s="7"/>
      <c r="I9" s="61">
        <v>0.6875</v>
      </c>
      <c r="J9" s="63">
        <f t="shared" si="0"/>
        <v>0.33333333333333331</v>
      </c>
      <c r="K9" s="126"/>
      <c r="M9" s="109"/>
      <c r="N9" s="110"/>
    </row>
    <row r="10" spans="2:17" ht="20.100000000000001" customHeight="1">
      <c r="B10" s="16" t="s">
        <v>9</v>
      </c>
      <c r="C10" s="51">
        <v>45295</v>
      </c>
      <c r="D10" s="55">
        <v>0.33333333333333331</v>
      </c>
      <c r="E10" s="52">
        <v>0.5</v>
      </c>
      <c r="F10" s="52">
        <v>0.52083333333333337</v>
      </c>
      <c r="G10" s="7"/>
      <c r="H10" s="7"/>
      <c r="I10" s="61">
        <v>0.6875</v>
      </c>
      <c r="J10" s="63">
        <f t="shared" si="0"/>
        <v>0.33333333333333331</v>
      </c>
      <c r="K10" s="126"/>
      <c r="M10" s="109"/>
      <c r="N10" s="110"/>
    </row>
    <row r="11" spans="2:17" ht="20.100000000000001" customHeight="1">
      <c r="B11" s="16" t="s">
        <v>10</v>
      </c>
      <c r="C11" s="51">
        <v>45296</v>
      </c>
      <c r="D11" s="55">
        <v>0.33333333333333331</v>
      </c>
      <c r="E11" s="52">
        <v>0.5</v>
      </c>
      <c r="F11" s="52">
        <v>0.52083333333333337</v>
      </c>
      <c r="G11" s="7"/>
      <c r="H11" s="7"/>
      <c r="I11" s="61">
        <v>0.6875</v>
      </c>
      <c r="J11" s="63">
        <f t="shared" si="0"/>
        <v>0.33333333333333331</v>
      </c>
      <c r="K11" s="126"/>
      <c r="M11" s="111"/>
      <c r="N11" s="112"/>
    </row>
    <row r="12" spans="2:17" ht="20.100000000000001" customHeight="1">
      <c r="B12" s="20" t="s">
        <v>11</v>
      </c>
      <c r="C12" s="53">
        <v>45297</v>
      </c>
      <c r="D12" s="66"/>
      <c r="E12" s="67"/>
      <c r="F12" s="67"/>
      <c r="G12" s="68"/>
      <c r="H12" s="68"/>
      <c r="I12" s="69"/>
      <c r="J12" s="70">
        <f t="shared" si="0"/>
        <v>0</v>
      </c>
      <c r="K12" s="126"/>
    </row>
    <row r="13" spans="2:17" ht="20.100000000000001" customHeight="1" thickBot="1">
      <c r="B13" s="22" t="s">
        <v>12</v>
      </c>
      <c r="C13" s="54">
        <v>45298</v>
      </c>
      <c r="D13" s="71"/>
      <c r="E13" s="72"/>
      <c r="F13" s="72"/>
      <c r="G13" s="73"/>
      <c r="H13" s="73"/>
      <c r="I13" s="74"/>
      <c r="J13" s="75">
        <f t="shared" si="0"/>
        <v>0</v>
      </c>
      <c r="K13" s="127"/>
    </row>
    <row r="14" spans="2:17" ht="20.100000000000001" customHeight="1">
      <c r="B14" s="10" t="s">
        <v>7</v>
      </c>
      <c r="C14" s="11">
        <v>45299</v>
      </c>
      <c r="D14" s="12"/>
      <c r="E14" s="13"/>
      <c r="F14" s="13"/>
      <c r="G14" s="14"/>
      <c r="H14" s="14"/>
      <c r="I14" s="13"/>
      <c r="J14" s="59">
        <f t="shared" ref="J14:J41" si="1">MOD(I14-D14,1)-MOD(H14-G14,1)-MOD(F14-E14,1)</f>
        <v>0</v>
      </c>
      <c r="K14" s="125">
        <f t="shared" ref="K14" si="2">SUM(J14:J20)</f>
        <v>0</v>
      </c>
      <c r="M14" s="106" t="s">
        <v>15</v>
      </c>
      <c r="N14" s="106"/>
    </row>
    <row r="15" spans="2:17" ht="20.100000000000001" customHeight="1">
      <c r="B15" s="16" t="s">
        <v>8</v>
      </c>
      <c r="C15" s="17">
        <v>45300</v>
      </c>
      <c r="D15" s="55"/>
      <c r="E15" s="52"/>
      <c r="F15" s="52"/>
      <c r="G15" s="7"/>
      <c r="H15" s="7"/>
      <c r="I15" s="52"/>
      <c r="J15" s="19">
        <f t="shared" si="1"/>
        <v>0</v>
      </c>
      <c r="K15" s="126"/>
      <c r="M15" s="107"/>
      <c r="N15" s="108"/>
    </row>
    <row r="16" spans="2:17" ht="20.100000000000001" customHeight="1">
      <c r="B16" s="16" t="s">
        <v>8</v>
      </c>
      <c r="C16" s="17">
        <v>45301</v>
      </c>
      <c r="D16" s="55"/>
      <c r="E16" s="52"/>
      <c r="F16" s="52"/>
      <c r="G16" s="7"/>
      <c r="H16" s="7"/>
      <c r="I16" s="52"/>
      <c r="J16" s="19">
        <f t="shared" si="1"/>
        <v>0</v>
      </c>
      <c r="K16" s="126"/>
      <c r="M16" s="109"/>
      <c r="N16" s="110"/>
    </row>
    <row r="17" spans="2:14" ht="20.100000000000001" customHeight="1">
      <c r="B17" s="16" t="s">
        <v>9</v>
      </c>
      <c r="C17" s="17">
        <v>45302</v>
      </c>
      <c r="D17" s="55"/>
      <c r="E17" s="52"/>
      <c r="F17" s="52"/>
      <c r="G17" s="7"/>
      <c r="H17" s="7"/>
      <c r="I17" s="52"/>
      <c r="J17" s="19">
        <f t="shared" si="1"/>
        <v>0</v>
      </c>
      <c r="K17" s="126"/>
      <c r="M17" s="109"/>
      <c r="N17" s="110"/>
    </row>
    <row r="18" spans="2:14" ht="20.100000000000001" customHeight="1">
      <c r="B18" s="16" t="s">
        <v>10</v>
      </c>
      <c r="C18" s="17">
        <v>45303</v>
      </c>
      <c r="D18" s="55"/>
      <c r="E18" s="52"/>
      <c r="F18" s="52"/>
      <c r="G18" s="7"/>
      <c r="H18" s="7"/>
      <c r="I18" s="52"/>
      <c r="J18" s="19">
        <f t="shared" si="1"/>
        <v>0</v>
      </c>
      <c r="K18" s="126"/>
      <c r="M18" s="111"/>
      <c r="N18" s="112"/>
    </row>
    <row r="19" spans="2:14" ht="20.100000000000001" customHeight="1">
      <c r="B19" s="20" t="s">
        <v>11</v>
      </c>
      <c r="C19" s="21">
        <v>45304</v>
      </c>
      <c r="D19" s="55"/>
      <c r="E19" s="52"/>
      <c r="F19" s="52"/>
      <c r="G19" s="7"/>
      <c r="H19" s="7"/>
      <c r="I19" s="52"/>
      <c r="J19" s="19">
        <f t="shared" si="1"/>
        <v>0</v>
      </c>
      <c r="K19" s="126"/>
    </row>
    <row r="20" spans="2:14" ht="20.100000000000001" customHeight="1" thickBot="1">
      <c r="B20" s="28" t="s">
        <v>12</v>
      </c>
      <c r="C20" s="23">
        <v>45305</v>
      </c>
      <c r="D20" s="56"/>
      <c r="E20" s="57"/>
      <c r="F20" s="57"/>
      <c r="G20" s="25"/>
      <c r="H20" s="25"/>
      <c r="I20" s="57"/>
      <c r="J20" s="26">
        <f t="shared" si="1"/>
        <v>0</v>
      </c>
      <c r="K20" s="127"/>
    </row>
    <row r="21" spans="2:14" ht="20.100000000000001" customHeight="1">
      <c r="B21" s="10" t="s">
        <v>7</v>
      </c>
      <c r="C21" s="11">
        <v>45306</v>
      </c>
      <c r="D21" s="27"/>
      <c r="E21" s="14"/>
      <c r="F21" s="14"/>
      <c r="G21" s="14"/>
      <c r="H21" s="14"/>
      <c r="I21" s="14"/>
      <c r="J21" s="15">
        <f t="shared" si="1"/>
        <v>0</v>
      </c>
      <c r="K21" s="125">
        <f t="shared" ref="K21" si="3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45307</v>
      </c>
      <c r="D22" s="18"/>
      <c r="E22" s="7"/>
      <c r="F22" s="7"/>
      <c r="G22" s="7"/>
      <c r="H22" s="7"/>
      <c r="I22" s="7"/>
      <c r="J22" s="19">
        <f t="shared" si="1"/>
        <v>0</v>
      </c>
      <c r="K22" s="126"/>
      <c r="M22" s="107"/>
      <c r="N22" s="108"/>
    </row>
    <row r="23" spans="2:14" ht="20.100000000000001" customHeight="1">
      <c r="B23" s="16" t="s">
        <v>8</v>
      </c>
      <c r="C23" s="17">
        <v>45308</v>
      </c>
      <c r="D23" s="18"/>
      <c r="E23" s="7"/>
      <c r="F23" s="7"/>
      <c r="G23" s="7"/>
      <c r="H23" s="7"/>
      <c r="I23" s="7"/>
      <c r="J23" s="19">
        <f t="shared" si="1"/>
        <v>0</v>
      </c>
      <c r="K23" s="126"/>
      <c r="M23" s="109"/>
      <c r="N23" s="110"/>
    </row>
    <row r="24" spans="2:14" ht="20.100000000000001" customHeight="1">
      <c r="B24" s="16" t="s">
        <v>9</v>
      </c>
      <c r="C24" s="17">
        <v>45309</v>
      </c>
      <c r="D24" s="18"/>
      <c r="E24" s="7"/>
      <c r="F24" s="7"/>
      <c r="G24" s="7"/>
      <c r="H24" s="7"/>
      <c r="I24" s="7"/>
      <c r="J24" s="19">
        <f t="shared" si="1"/>
        <v>0</v>
      </c>
      <c r="K24" s="126"/>
      <c r="M24" s="109"/>
      <c r="N24" s="110"/>
    </row>
    <row r="25" spans="2:14" ht="20.100000000000001" customHeight="1">
      <c r="B25" s="16" t="s">
        <v>10</v>
      </c>
      <c r="C25" s="17">
        <v>45310</v>
      </c>
      <c r="D25" s="18"/>
      <c r="E25" s="7"/>
      <c r="F25" s="7"/>
      <c r="G25" s="7"/>
      <c r="H25" s="7"/>
      <c r="I25" s="7"/>
      <c r="J25" s="19">
        <f t="shared" si="1"/>
        <v>0</v>
      </c>
      <c r="K25" s="126"/>
      <c r="M25" s="111"/>
      <c r="N25" s="112"/>
    </row>
    <row r="26" spans="2:14" ht="20.100000000000001" customHeight="1">
      <c r="B26" s="20" t="s">
        <v>11</v>
      </c>
      <c r="C26" s="21">
        <v>45311</v>
      </c>
      <c r="D26" s="18"/>
      <c r="E26" s="7"/>
      <c r="F26" s="7"/>
      <c r="G26" s="7"/>
      <c r="H26" s="7"/>
      <c r="I26" s="7"/>
      <c r="J26" s="19">
        <f t="shared" si="1"/>
        <v>0</v>
      </c>
      <c r="K26" s="126"/>
    </row>
    <row r="27" spans="2:14" ht="20.100000000000001" customHeight="1" thickBot="1">
      <c r="B27" s="28" t="s">
        <v>12</v>
      </c>
      <c r="C27" s="23">
        <v>45312</v>
      </c>
      <c r="D27" s="24"/>
      <c r="E27" s="25"/>
      <c r="F27" s="25"/>
      <c r="G27" s="25"/>
      <c r="H27" s="25"/>
      <c r="I27" s="25"/>
      <c r="J27" s="26">
        <f t="shared" si="1"/>
        <v>0</v>
      </c>
      <c r="K27" s="127"/>
    </row>
    <row r="28" spans="2:14" ht="20.100000000000001" customHeight="1">
      <c r="B28" s="10" t="s">
        <v>7</v>
      </c>
      <c r="C28" s="11">
        <v>45313</v>
      </c>
      <c r="D28" s="27"/>
      <c r="E28" s="14"/>
      <c r="F28" s="14"/>
      <c r="G28" s="14"/>
      <c r="H28" s="14"/>
      <c r="I28" s="14"/>
      <c r="J28" s="15">
        <f t="shared" si="1"/>
        <v>0</v>
      </c>
      <c r="K28" s="125">
        <f t="shared" ref="K28" si="4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45314</v>
      </c>
      <c r="D29" s="18"/>
      <c r="E29" s="7"/>
      <c r="F29" s="7"/>
      <c r="G29" s="7"/>
      <c r="H29" s="7"/>
      <c r="I29" s="7"/>
      <c r="J29" s="19">
        <f t="shared" si="1"/>
        <v>0</v>
      </c>
      <c r="K29" s="126"/>
      <c r="M29" s="107"/>
      <c r="N29" s="108"/>
    </row>
    <row r="30" spans="2:14" ht="20.100000000000001" customHeight="1">
      <c r="B30" s="16" t="s">
        <v>8</v>
      </c>
      <c r="C30" s="17">
        <v>45315</v>
      </c>
      <c r="D30" s="18"/>
      <c r="E30" s="7"/>
      <c r="F30" s="7"/>
      <c r="G30" s="7"/>
      <c r="H30" s="7"/>
      <c r="I30" s="7"/>
      <c r="J30" s="19">
        <f t="shared" si="1"/>
        <v>0</v>
      </c>
      <c r="K30" s="126"/>
      <c r="M30" s="109"/>
      <c r="N30" s="110"/>
    </row>
    <row r="31" spans="2:14" ht="20.100000000000001" customHeight="1">
      <c r="B31" s="16" t="s">
        <v>9</v>
      </c>
      <c r="C31" s="17">
        <v>45316</v>
      </c>
      <c r="D31" s="18"/>
      <c r="E31" s="7"/>
      <c r="F31" s="7"/>
      <c r="G31" s="7"/>
      <c r="H31" s="7"/>
      <c r="I31" s="7"/>
      <c r="J31" s="19">
        <f t="shared" si="1"/>
        <v>0</v>
      </c>
      <c r="K31" s="126"/>
      <c r="M31" s="109"/>
      <c r="N31" s="110"/>
    </row>
    <row r="32" spans="2:14" ht="20.100000000000001" customHeight="1">
      <c r="B32" s="16" t="s">
        <v>10</v>
      </c>
      <c r="C32" s="17">
        <v>45317</v>
      </c>
      <c r="D32" s="18"/>
      <c r="E32" s="7"/>
      <c r="F32" s="7"/>
      <c r="G32" s="7"/>
      <c r="H32" s="7"/>
      <c r="I32" s="7"/>
      <c r="J32" s="19">
        <f t="shared" si="1"/>
        <v>0</v>
      </c>
      <c r="K32" s="126"/>
      <c r="M32" s="111"/>
      <c r="N32" s="112"/>
    </row>
    <row r="33" spans="2:15" ht="20.100000000000001" customHeight="1">
      <c r="B33" s="20" t="s">
        <v>11</v>
      </c>
      <c r="C33" s="21">
        <v>45318</v>
      </c>
      <c r="D33" s="18"/>
      <c r="E33" s="7"/>
      <c r="F33" s="7"/>
      <c r="G33" s="7"/>
      <c r="H33" s="7"/>
      <c r="I33" s="7"/>
      <c r="J33" s="19">
        <f t="shared" si="1"/>
        <v>0</v>
      </c>
      <c r="K33" s="126"/>
    </row>
    <row r="34" spans="2:15" ht="20.100000000000001" customHeight="1" thickBot="1">
      <c r="B34" s="28" t="s">
        <v>12</v>
      </c>
      <c r="C34" s="23">
        <v>45319</v>
      </c>
      <c r="D34" s="24"/>
      <c r="E34" s="25"/>
      <c r="F34" s="25"/>
      <c r="G34" s="25"/>
      <c r="H34" s="25"/>
      <c r="I34" s="25"/>
      <c r="J34" s="26">
        <f t="shared" si="1"/>
        <v>0</v>
      </c>
      <c r="K34" s="127"/>
    </row>
    <row r="35" spans="2:15" ht="20.100000000000001" customHeight="1">
      <c r="B35" s="10" t="s">
        <v>7</v>
      </c>
      <c r="C35" s="11">
        <v>45320</v>
      </c>
      <c r="D35" s="27"/>
      <c r="E35" s="14"/>
      <c r="F35" s="14"/>
      <c r="G35" s="14"/>
      <c r="H35" s="14"/>
      <c r="I35" s="14"/>
      <c r="J35" s="15">
        <f t="shared" si="1"/>
        <v>0</v>
      </c>
      <c r="K35" s="125">
        <f t="shared" ref="K35" si="5">SUM(J35:J41)</f>
        <v>0</v>
      </c>
      <c r="M35" s="106" t="s">
        <v>15</v>
      </c>
      <c r="N35" s="106"/>
    </row>
    <row r="36" spans="2:15" ht="20.100000000000001" customHeight="1">
      <c r="B36" s="16" t="s">
        <v>8</v>
      </c>
      <c r="C36" s="17">
        <v>45321</v>
      </c>
      <c r="D36" s="18"/>
      <c r="E36" s="7"/>
      <c r="F36" s="7"/>
      <c r="G36" s="7"/>
      <c r="H36" s="7"/>
      <c r="I36" s="7"/>
      <c r="J36" s="19">
        <f t="shared" si="1"/>
        <v>0</v>
      </c>
      <c r="K36" s="126"/>
      <c r="M36" s="107"/>
      <c r="N36" s="108"/>
    </row>
    <row r="37" spans="2:15" ht="20.100000000000001" customHeight="1">
      <c r="B37" s="16" t="s">
        <v>8</v>
      </c>
      <c r="C37" s="17">
        <v>45322</v>
      </c>
      <c r="D37" s="18"/>
      <c r="E37" s="7"/>
      <c r="F37" s="7"/>
      <c r="G37" s="7"/>
      <c r="H37" s="7"/>
      <c r="I37" s="7"/>
      <c r="J37" s="19">
        <f t="shared" si="1"/>
        <v>0</v>
      </c>
      <c r="K37" s="126"/>
      <c r="M37" s="109"/>
      <c r="N37" s="110"/>
    </row>
    <row r="38" spans="2:15" ht="20.100000000000001" customHeight="1">
      <c r="B38" s="16" t="s">
        <v>9</v>
      </c>
      <c r="C38" s="17">
        <v>45323</v>
      </c>
      <c r="D38" s="18"/>
      <c r="E38" s="7"/>
      <c r="F38" s="7"/>
      <c r="G38" s="7"/>
      <c r="H38" s="7"/>
      <c r="I38" s="7"/>
      <c r="J38" s="19">
        <f t="shared" si="1"/>
        <v>0</v>
      </c>
      <c r="K38" s="126"/>
      <c r="M38" s="109"/>
      <c r="N38" s="110"/>
    </row>
    <row r="39" spans="2:15" ht="20.100000000000001" customHeight="1">
      <c r="B39" s="16" t="s">
        <v>10</v>
      </c>
      <c r="C39" s="17">
        <v>45324</v>
      </c>
      <c r="D39" s="18"/>
      <c r="E39" s="7"/>
      <c r="F39" s="7"/>
      <c r="G39" s="7"/>
      <c r="H39" s="7"/>
      <c r="I39" s="7"/>
      <c r="J39" s="19">
        <f t="shared" si="1"/>
        <v>0</v>
      </c>
      <c r="K39" s="126"/>
      <c r="M39" s="111"/>
      <c r="N39" s="112"/>
    </row>
    <row r="40" spans="2:15" ht="20.100000000000001" customHeight="1">
      <c r="B40" s="20" t="s">
        <v>11</v>
      </c>
      <c r="C40" s="21">
        <v>45325</v>
      </c>
      <c r="D40" s="18"/>
      <c r="E40" s="7"/>
      <c r="F40" s="7"/>
      <c r="G40" s="7"/>
      <c r="H40" s="7"/>
      <c r="I40" s="7"/>
      <c r="J40" s="19">
        <f t="shared" si="1"/>
        <v>0</v>
      </c>
      <c r="K40" s="126"/>
    </row>
    <row r="41" spans="2:15" ht="20.100000000000001" customHeight="1" thickBot="1">
      <c r="B41" s="28" t="s">
        <v>12</v>
      </c>
      <c r="C41" s="23">
        <v>45326</v>
      </c>
      <c r="D41" s="24"/>
      <c r="E41" s="25"/>
      <c r="F41" s="25"/>
      <c r="G41" s="25"/>
      <c r="H41" s="25"/>
      <c r="I41" s="25"/>
      <c r="J41" s="26">
        <f t="shared" si="1"/>
        <v>0</v>
      </c>
      <c r="K41" s="127"/>
    </row>
    <row r="43" spans="2:15" s="4" customFormat="1" ht="19.5">
      <c r="B43" s="29"/>
      <c r="C43" s="30" t="s">
        <v>25</v>
      </c>
      <c r="D43" s="31"/>
      <c r="E43" s="31"/>
      <c r="F43" s="29"/>
      <c r="G43" s="29"/>
      <c r="H43" s="30"/>
      <c r="I43" s="32"/>
      <c r="J43" s="104" t="s">
        <v>32</v>
      </c>
      <c r="K43" s="104"/>
      <c r="L43" s="29"/>
      <c r="M43" s="29"/>
      <c r="N43" s="29"/>
      <c r="O43" s="33"/>
    </row>
    <row r="44" spans="2:15" s="4" customFormat="1" ht="19.5">
      <c r="B44" s="31"/>
      <c r="C44" s="29"/>
      <c r="D44" s="29"/>
      <c r="E44" s="29"/>
      <c r="F44" s="29"/>
      <c r="G44" s="29"/>
      <c r="H44" s="29"/>
      <c r="I44" s="34"/>
      <c r="J44" s="104" t="s">
        <v>31</v>
      </c>
      <c r="K44" s="104"/>
      <c r="L44" s="29"/>
      <c r="M44" s="29"/>
      <c r="N44" s="29"/>
      <c r="O44" s="33"/>
    </row>
    <row r="45" spans="2:15" s="4" customFormat="1" ht="19.5">
      <c r="B45" s="29"/>
      <c r="C45" s="95"/>
      <c r="D45" s="96"/>
      <c r="E45" s="96"/>
      <c r="F45" s="97"/>
      <c r="G45" s="29"/>
      <c r="H45" s="31"/>
      <c r="I45" s="35"/>
      <c r="J45" s="104" t="s">
        <v>26</v>
      </c>
      <c r="K45" s="104"/>
      <c r="L45" s="29"/>
      <c r="M45" s="29"/>
      <c r="N45" s="29"/>
      <c r="O45" s="33"/>
    </row>
    <row r="46" spans="2:15" s="4" customFormat="1" ht="19.5">
      <c r="B46" s="29"/>
      <c r="C46" s="98"/>
      <c r="D46" s="99"/>
      <c r="E46" s="99"/>
      <c r="F46" s="100"/>
      <c r="G46" s="29"/>
      <c r="H46" s="31"/>
      <c r="I46" s="36"/>
      <c r="J46" s="104" t="s">
        <v>29</v>
      </c>
      <c r="K46" s="104"/>
      <c r="L46" s="29"/>
      <c r="M46" s="29"/>
      <c r="N46" s="29"/>
      <c r="O46" s="33"/>
    </row>
    <row r="47" spans="2:15" s="4" customFormat="1" ht="19.5">
      <c r="B47" s="29"/>
      <c r="C47" s="98"/>
      <c r="D47" s="99"/>
      <c r="E47" s="99"/>
      <c r="F47" s="100"/>
      <c r="G47" s="29"/>
      <c r="H47" s="31"/>
      <c r="I47" s="37"/>
      <c r="J47" s="104" t="s">
        <v>33</v>
      </c>
      <c r="K47" s="104"/>
      <c r="L47" s="29"/>
      <c r="M47" s="29"/>
      <c r="N47" s="29"/>
      <c r="O47" s="33"/>
    </row>
    <row r="48" spans="2:15" s="4" customFormat="1" ht="19.5">
      <c r="B48" s="29"/>
      <c r="C48" s="98"/>
      <c r="D48" s="99"/>
      <c r="E48" s="99"/>
      <c r="F48" s="100"/>
      <c r="G48" s="29"/>
      <c r="H48" s="31"/>
      <c r="I48" s="38"/>
      <c r="J48" s="105" t="s">
        <v>28</v>
      </c>
      <c r="K48" s="105"/>
      <c r="L48" s="29"/>
      <c r="M48" s="29"/>
      <c r="N48" s="29"/>
      <c r="O48" s="33"/>
    </row>
    <row r="49" spans="2:15" s="4" customFormat="1" ht="19.5">
      <c r="B49" s="29"/>
      <c r="C49" s="101"/>
      <c r="D49" s="102"/>
      <c r="E49" s="102"/>
      <c r="F49" s="103"/>
      <c r="G49" s="29"/>
      <c r="H49" s="31"/>
      <c r="I49" s="39"/>
      <c r="J49" s="94" t="s">
        <v>27</v>
      </c>
      <c r="K49" s="94"/>
      <c r="L49" s="29"/>
      <c r="M49" s="29"/>
      <c r="N49" s="29"/>
      <c r="O49" s="33"/>
    </row>
    <row r="50" spans="2:15" s="4" customFormat="1" ht="19.5">
      <c r="B50" s="29"/>
      <c r="C50" s="29"/>
      <c r="D50" s="29"/>
      <c r="E50" s="29"/>
      <c r="F50" s="29"/>
      <c r="G50" s="29"/>
      <c r="H50" s="29"/>
      <c r="I50" s="40"/>
      <c r="J50" s="104" t="s">
        <v>30</v>
      </c>
      <c r="K50" s="104"/>
      <c r="L50" s="29"/>
      <c r="M50" s="29"/>
      <c r="N50" s="29"/>
      <c r="O50" s="33"/>
    </row>
  </sheetData>
  <mergeCells count="32">
    <mergeCell ref="M21:N21"/>
    <mergeCell ref="K7:K13"/>
    <mergeCell ref="K5:K6"/>
    <mergeCell ref="K14:K20"/>
    <mergeCell ref="K21:K27"/>
    <mergeCell ref="M22:N25"/>
    <mergeCell ref="B2:K3"/>
    <mergeCell ref="M8:N11"/>
    <mergeCell ref="M7:N7"/>
    <mergeCell ref="M14:N14"/>
    <mergeCell ref="M15:N18"/>
    <mergeCell ref="B5:C6"/>
    <mergeCell ref="D5:D6"/>
    <mergeCell ref="I5:I6"/>
    <mergeCell ref="J5:J6"/>
    <mergeCell ref="E5:F5"/>
    <mergeCell ref="G5:H5"/>
    <mergeCell ref="M28:N28"/>
    <mergeCell ref="M29:N32"/>
    <mergeCell ref="M35:N35"/>
    <mergeCell ref="M36:N39"/>
    <mergeCell ref="J44:K44"/>
    <mergeCell ref="J43:K43"/>
    <mergeCell ref="K28:K34"/>
    <mergeCell ref="K35:K41"/>
    <mergeCell ref="J49:K49"/>
    <mergeCell ref="C45:F49"/>
    <mergeCell ref="J50:K50"/>
    <mergeCell ref="J48:K48"/>
    <mergeCell ref="J47:K47"/>
    <mergeCell ref="J46:K46"/>
    <mergeCell ref="J45:K45"/>
  </mergeCells>
  <pageMargins left="0.7" right="0.7" top="0.75" bottom="0.75" header="0.3" footer="0.3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workbookViewId="0">
      <selection activeCell="Q33" sqref="Q33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34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22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 thickBot="1">
      <c r="B7" s="10" t="s">
        <v>7</v>
      </c>
      <c r="C7" s="11">
        <v>45327</v>
      </c>
      <c r="D7" s="1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 thickBot="1">
      <c r="B8" s="16" t="s">
        <v>8</v>
      </c>
      <c r="C8" s="11">
        <v>45328</v>
      </c>
      <c r="D8" s="18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 thickBot="1">
      <c r="B9" s="16" t="s">
        <v>8</v>
      </c>
      <c r="C9" s="11">
        <v>45329</v>
      </c>
      <c r="D9" s="18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 thickBot="1">
      <c r="B10" s="16" t="s">
        <v>9</v>
      </c>
      <c r="C10" s="11">
        <v>45330</v>
      </c>
      <c r="D10" s="18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 thickBot="1">
      <c r="B11" s="16" t="s">
        <v>10</v>
      </c>
      <c r="C11" s="11">
        <v>45331</v>
      </c>
      <c r="D11" s="18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 thickBot="1">
      <c r="B12" s="20" t="s">
        <v>11</v>
      </c>
      <c r="C12" s="11">
        <v>45332</v>
      </c>
      <c r="D12" s="18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11">
        <v>45333</v>
      </c>
      <c r="D13" s="2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 thickBot="1">
      <c r="B14" s="10" t="s">
        <v>7</v>
      </c>
      <c r="C14" s="11">
        <v>45334</v>
      </c>
      <c r="D14" s="27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 thickBot="1">
      <c r="B15" s="16" t="s">
        <v>8</v>
      </c>
      <c r="C15" s="11">
        <v>45335</v>
      </c>
      <c r="D15" s="18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 thickBot="1">
      <c r="B16" s="16" t="s">
        <v>8</v>
      </c>
      <c r="C16" s="11">
        <v>45336</v>
      </c>
      <c r="D16" s="18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 thickBot="1">
      <c r="B17" s="16" t="s">
        <v>9</v>
      </c>
      <c r="C17" s="11">
        <v>45337</v>
      </c>
      <c r="D17" s="18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 thickBot="1">
      <c r="B18" s="16" t="s">
        <v>10</v>
      </c>
      <c r="C18" s="11">
        <v>45338</v>
      </c>
      <c r="D18" s="18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 thickBot="1">
      <c r="B19" s="20" t="s">
        <v>11</v>
      </c>
      <c r="C19" s="11">
        <v>45339</v>
      </c>
      <c r="D19" s="18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11">
        <v>45340</v>
      </c>
      <c r="D20" s="2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 thickBot="1">
      <c r="B21" s="10" t="s">
        <v>7</v>
      </c>
      <c r="C21" s="11">
        <v>45341</v>
      </c>
      <c r="D21" s="27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 thickBot="1">
      <c r="B22" s="16" t="s">
        <v>8</v>
      </c>
      <c r="C22" s="11">
        <v>45342</v>
      </c>
      <c r="D22" s="18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 thickBot="1">
      <c r="B23" s="16" t="s">
        <v>8</v>
      </c>
      <c r="C23" s="11">
        <v>45343</v>
      </c>
      <c r="D23" s="18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 thickBot="1">
      <c r="B24" s="16" t="s">
        <v>9</v>
      </c>
      <c r="C24" s="11">
        <v>45344</v>
      </c>
      <c r="D24" s="18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 thickBot="1">
      <c r="B25" s="16" t="s">
        <v>10</v>
      </c>
      <c r="C25" s="11">
        <v>45345</v>
      </c>
      <c r="D25" s="18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 thickBot="1">
      <c r="B26" s="20" t="s">
        <v>11</v>
      </c>
      <c r="C26" s="11">
        <v>45346</v>
      </c>
      <c r="D26" s="18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11">
        <v>45347</v>
      </c>
      <c r="D27" s="2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 thickBot="1">
      <c r="B28" s="10" t="s">
        <v>7</v>
      </c>
      <c r="C28" s="11">
        <v>45348</v>
      </c>
      <c r="D28" s="27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 thickBot="1">
      <c r="B29" s="16" t="s">
        <v>8</v>
      </c>
      <c r="C29" s="11">
        <v>45349</v>
      </c>
      <c r="D29" s="18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 thickBot="1">
      <c r="B30" s="16" t="s">
        <v>8</v>
      </c>
      <c r="C30" s="11">
        <v>45350</v>
      </c>
      <c r="D30" s="18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 thickBot="1">
      <c r="B31" s="16" t="s">
        <v>9</v>
      </c>
      <c r="C31" s="11">
        <v>45351</v>
      </c>
      <c r="D31" s="18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 thickBot="1">
      <c r="B32" s="16" t="s">
        <v>10</v>
      </c>
      <c r="C32" s="11">
        <v>45352</v>
      </c>
      <c r="D32" s="18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 thickBot="1">
      <c r="B33" s="20" t="s">
        <v>11</v>
      </c>
      <c r="C33" s="11">
        <v>45353</v>
      </c>
      <c r="D33" s="18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1">
        <v>45354</v>
      </c>
      <c r="D34" s="2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19.5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workbookViewId="0">
      <selection activeCell="Q25" sqref="Q25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35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45355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45356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45357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45358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45359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45360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45361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45362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45363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45364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45365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45366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45367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45368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45369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45370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45371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45372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45373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45374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45375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45376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45377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45378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45379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45380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45381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45382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20.25" thickBot="1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50"/>
  <sheetViews>
    <sheetView showGridLines="0" topLeftCell="A22" workbookViewId="0">
      <selection activeCell="P32" sqref="P32:P33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36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45383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45384</v>
      </c>
      <c r="D8" s="43"/>
      <c r="E8" s="7"/>
      <c r="F8" s="7"/>
      <c r="G8" s="7"/>
      <c r="H8" s="7"/>
      <c r="I8" s="7"/>
      <c r="J8" s="19">
        <f t="shared" ref="J8:J41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45385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45386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45387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45388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45389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45390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45391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45392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45393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45394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45395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45396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45397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45398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45399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45400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45401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45402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7">
        <v>45403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45404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45405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45406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45407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45408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45409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45410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5" spans="2:15" ht="20.100000000000001" customHeight="1">
      <c r="B35" s="10" t="s">
        <v>7</v>
      </c>
      <c r="C35" s="11">
        <v>45411</v>
      </c>
      <c r="D35" s="45"/>
      <c r="E35" s="14"/>
      <c r="F35" s="14"/>
      <c r="G35" s="14"/>
      <c r="H35" s="14"/>
      <c r="I35" s="14"/>
      <c r="J35" s="15">
        <f t="shared" si="0"/>
        <v>0</v>
      </c>
      <c r="K35" s="132">
        <f t="shared" ref="K35" si="4">SUM(J35:J41)</f>
        <v>0</v>
      </c>
      <c r="M35" s="106" t="s">
        <v>15</v>
      </c>
      <c r="N35" s="106"/>
    </row>
    <row r="36" spans="2:15" ht="20.100000000000001" customHeight="1">
      <c r="B36" s="16" t="s">
        <v>8</v>
      </c>
      <c r="C36" s="17">
        <v>45412</v>
      </c>
      <c r="D36" s="43"/>
      <c r="E36" s="7"/>
      <c r="F36" s="7"/>
      <c r="G36" s="7"/>
      <c r="H36" s="7"/>
      <c r="I36" s="7"/>
      <c r="J36" s="19">
        <f t="shared" si="0"/>
        <v>0</v>
      </c>
      <c r="K36" s="133"/>
      <c r="M36" s="107"/>
      <c r="N36" s="108"/>
    </row>
    <row r="37" spans="2:15" ht="20.100000000000001" customHeight="1">
      <c r="B37" s="16" t="s">
        <v>8</v>
      </c>
      <c r="C37" s="17">
        <v>45413</v>
      </c>
      <c r="D37" s="43"/>
      <c r="E37" s="7"/>
      <c r="F37" s="7"/>
      <c r="G37" s="7"/>
      <c r="H37" s="7"/>
      <c r="I37" s="7"/>
      <c r="J37" s="19">
        <f t="shared" si="0"/>
        <v>0</v>
      </c>
      <c r="K37" s="133"/>
      <c r="M37" s="109"/>
      <c r="N37" s="110"/>
    </row>
    <row r="38" spans="2:15" ht="20.100000000000001" customHeight="1">
      <c r="B38" s="16" t="s">
        <v>9</v>
      </c>
      <c r="C38" s="17">
        <v>45414</v>
      </c>
      <c r="D38" s="43"/>
      <c r="E38" s="7"/>
      <c r="F38" s="7"/>
      <c r="G38" s="7"/>
      <c r="H38" s="7"/>
      <c r="I38" s="7"/>
      <c r="J38" s="19">
        <f t="shared" si="0"/>
        <v>0</v>
      </c>
      <c r="K38" s="133"/>
      <c r="M38" s="109"/>
      <c r="N38" s="110"/>
    </row>
    <row r="39" spans="2:15" ht="20.100000000000001" customHeight="1">
      <c r="B39" s="16" t="s">
        <v>10</v>
      </c>
      <c r="C39" s="17">
        <v>45415</v>
      </c>
      <c r="D39" s="43"/>
      <c r="E39" s="7"/>
      <c r="F39" s="7"/>
      <c r="G39" s="7"/>
      <c r="H39" s="7"/>
      <c r="I39" s="7"/>
      <c r="J39" s="19">
        <f t="shared" si="0"/>
        <v>0</v>
      </c>
      <c r="K39" s="133"/>
      <c r="M39" s="111"/>
      <c r="N39" s="112"/>
    </row>
    <row r="40" spans="2:15" ht="20.100000000000001" customHeight="1">
      <c r="B40" s="20" t="s">
        <v>11</v>
      </c>
      <c r="C40" s="17">
        <v>45416</v>
      </c>
      <c r="D40" s="43"/>
      <c r="E40" s="7"/>
      <c r="F40" s="7"/>
      <c r="G40" s="7"/>
      <c r="H40" s="7"/>
      <c r="I40" s="7"/>
      <c r="J40" s="19">
        <f t="shared" si="0"/>
        <v>0</v>
      </c>
      <c r="K40" s="133"/>
    </row>
    <row r="41" spans="2:15" ht="20.100000000000001" customHeight="1" thickBot="1">
      <c r="B41" s="28" t="s">
        <v>12</v>
      </c>
      <c r="C41" s="46">
        <v>45417</v>
      </c>
      <c r="D41" s="44"/>
      <c r="E41" s="25"/>
      <c r="F41" s="25"/>
      <c r="G41" s="25"/>
      <c r="H41" s="25"/>
      <c r="I41" s="25"/>
      <c r="J41" s="26">
        <f t="shared" si="0"/>
        <v>0</v>
      </c>
      <c r="K41" s="134"/>
    </row>
    <row r="43" spans="2:15" s="4" customFormat="1" ht="19.5">
      <c r="B43" s="29"/>
      <c r="C43" s="30" t="s">
        <v>25</v>
      </c>
      <c r="D43" s="31"/>
      <c r="E43" s="31"/>
      <c r="F43" s="29"/>
      <c r="G43" s="29"/>
      <c r="H43" s="30"/>
      <c r="I43" s="32"/>
      <c r="J43" s="104" t="s">
        <v>32</v>
      </c>
      <c r="K43" s="104"/>
      <c r="L43" s="29"/>
      <c r="M43" s="29"/>
      <c r="N43" s="29"/>
      <c r="O43" s="33"/>
    </row>
    <row r="44" spans="2:15" s="4" customFormat="1" ht="19.5">
      <c r="B44" s="31"/>
      <c r="C44" s="29"/>
      <c r="D44" s="29"/>
      <c r="E44" s="29"/>
      <c r="F44" s="29"/>
      <c r="G44" s="29"/>
      <c r="H44" s="29"/>
      <c r="I44" s="34"/>
      <c r="J44" s="104" t="s">
        <v>31</v>
      </c>
      <c r="K44" s="104"/>
      <c r="L44" s="29"/>
      <c r="M44" s="29"/>
      <c r="N44" s="29"/>
      <c r="O44" s="33"/>
    </row>
    <row r="45" spans="2:15" s="4" customFormat="1" ht="19.5">
      <c r="B45" s="29"/>
      <c r="C45" s="95"/>
      <c r="D45" s="96"/>
      <c r="E45" s="96"/>
      <c r="F45" s="97"/>
      <c r="G45" s="29"/>
      <c r="H45" s="31"/>
      <c r="I45" s="35"/>
      <c r="J45" s="104" t="s">
        <v>26</v>
      </c>
      <c r="K45" s="104"/>
      <c r="L45" s="29"/>
      <c r="M45" s="29"/>
      <c r="N45" s="29"/>
      <c r="O45" s="33"/>
    </row>
    <row r="46" spans="2:15" s="4" customFormat="1" ht="19.5">
      <c r="B46" s="29"/>
      <c r="C46" s="98"/>
      <c r="D46" s="99"/>
      <c r="E46" s="99"/>
      <c r="F46" s="100"/>
      <c r="G46" s="29"/>
      <c r="H46" s="31"/>
      <c r="I46" s="36"/>
      <c r="J46" s="104" t="s">
        <v>29</v>
      </c>
      <c r="K46" s="104"/>
      <c r="L46" s="29"/>
      <c r="M46" s="29"/>
      <c r="N46" s="29"/>
      <c r="O46" s="33"/>
    </row>
    <row r="47" spans="2:15" s="4" customFormat="1" ht="19.5">
      <c r="B47" s="29"/>
      <c r="C47" s="98"/>
      <c r="D47" s="99"/>
      <c r="E47" s="99"/>
      <c r="F47" s="100"/>
      <c r="G47" s="29"/>
      <c r="H47" s="31"/>
      <c r="I47" s="37"/>
      <c r="J47" s="104" t="s">
        <v>33</v>
      </c>
      <c r="K47" s="104"/>
      <c r="L47" s="29"/>
      <c r="M47" s="29"/>
      <c r="N47" s="29"/>
      <c r="O47" s="33"/>
    </row>
    <row r="48" spans="2:15" s="4" customFormat="1" ht="19.5">
      <c r="B48" s="29"/>
      <c r="C48" s="98"/>
      <c r="D48" s="99"/>
      <c r="E48" s="99"/>
      <c r="F48" s="100"/>
      <c r="G48" s="29"/>
      <c r="H48" s="31"/>
      <c r="I48" s="38"/>
      <c r="J48" s="105" t="s">
        <v>28</v>
      </c>
      <c r="K48" s="105"/>
      <c r="L48" s="29"/>
      <c r="M48" s="29"/>
      <c r="N48" s="29"/>
      <c r="O48" s="33"/>
    </row>
    <row r="49" spans="2:15" s="4" customFormat="1" ht="19.5">
      <c r="B49" s="29"/>
      <c r="C49" s="101"/>
      <c r="D49" s="102"/>
      <c r="E49" s="102"/>
      <c r="F49" s="103"/>
      <c r="G49" s="29"/>
      <c r="H49" s="31"/>
      <c r="I49" s="39"/>
      <c r="J49" s="94" t="s">
        <v>27</v>
      </c>
      <c r="K49" s="94"/>
      <c r="L49" s="29"/>
      <c r="M49" s="29"/>
      <c r="N49" s="29"/>
      <c r="O49" s="33"/>
    </row>
    <row r="50" spans="2:15" s="4" customFormat="1" ht="19.5">
      <c r="B50" s="29"/>
      <c r="C50" s="29"/>
      <c r="D50" s="29"/>
      <c r="E50" s="29"/>
      <c r="F50" s="29"/>
      <c r="G50" s="29"/>
      <c r="H50" s="29"/>
      <c r="I50" s="40"/>
      <c r="J50" s="104" t="s">
        <v>30</v>
      </c>
      <c r="K50" s="104"/>
      <c r="L50" s="29"/>
      <c r="M50" s="29"/>
      <c r="N50" s="29"/>
      <c r="O50" s="33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workbookViewId="0">
      <selection activeCell="T21" sqref="T21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37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45418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45419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45420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45421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45422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45423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45424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45425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45426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45427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45428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45429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45430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45431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45432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45433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45434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45435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45436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45437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45438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45439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45440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45441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45442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45443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45444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45445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19.5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topLeftCell="A10" workbookViewId="0">
      <selection activeCell="R44" sqref="R44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38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45446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45447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45448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45449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45450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45451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45452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45453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45454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45455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45456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45457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45458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45459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45460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45461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45462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45463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45464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45465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7">
        <v>45466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45467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45468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45469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45470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45471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45472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45473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19.5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50"/>
  <sheetViews>
    <sheetView showGridLines="0" topLeftCell="A19" workbookViewId="0">
      <selection activeCell="R17" sqref="R17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39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45474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45475</v>
      </c>
      <c r="D8" s="43"/>
      <c r="E8" s="7"/>
      <c r="F8" s="7"/>
      <c r="G8" s="7"/>
      <c r="H8" s="7"/>
      <c r="I8" s="7"/>
      <c r="J8" s="19">
        <f t="shared" ref="J8:J41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45476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45477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45478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45479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45480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45481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45482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45483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45484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45485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45486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45487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45488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45489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45490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45491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45492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45493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7">
        <v>45494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45495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45496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45497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45498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45499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45500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45501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5" spans="2:15" ht="20.100000000000001" customHeight="1">
      <c r="B35" s="10" t="s">
        <v>7</v>
      </c>
      <c r="C35" s="11">
        <v>45502</v>
      </c>
      <c r="D35" s="45"/>
      <c r="E35" s="14"/>
      <c r="F35" s="14"/>
      <c r="G35" s="14"/>
      <c r="H35" s="14"/>
      <c r="I35" s="14"/>
      <c r="J35" s="15">
        <f t="shared" si="0"/>
        <v>0</v>
      </c>
      <c r="K35" s="132">
        <f t="shared" ref="K35" si="4">SUM(J35:J41)</f>
        <v>0</v>
      </c>
      <c r="M35" s="106" t="s">
        <v>15</v>
      </c>
      <c r="N35" s="106"/>
    </row>
    <row r="36" spans="2:15" ht="20.100000000000001" customHeight="1">
      <c r="B36" s="16" t="s">
        <v>8</v>
      </c>
      <c r="C36" s="17">
        <v>45503</v>
      </c>
      <c r="D36" s="43"/>
      <c r="E36" s="7"/>
      <c r="F36" s="7"/>
      <c r="G36" s="7"/>
      <c r="H36" s="7"/>
      <c r="I36" s="7"/>
      <c r="J36" s="19">
        <f t="shared" si="0"/>
        <v>0</v>
      </c>
      <c r="K36" s="133"/>
      <c r="M36" s="107"/>
      <c r="N36" s="108"/>
    </row>
    <row r="37" spans="2:15" ht="20.100000000000001" customHeight="1">
      <c r="B37" s="16" t="s">
        <v>8</v>
      </c>
      <c r="C37" s="17">
        <v>45504</v>
      </c>
      <c r="D37" s="43"/>
      <c r="E37" s="7"/>
      <c r="F37" s="7"/>
      <c r="G37" s="7"/>
      <c r="H37" s="7"/>
      <c r="I37" s="7"/>
      <c r="J37" s="19">
        <f t="shared" si="0"/>
        <v>0</v>
      </c>
      <c r="K37" s="133"/>
      <c r="M37" s="109"/>
      <c r="N37" s="110"/>
    </row>
    <row r="38" spans="2:15" ht="20.100000000000001" customHeight="1">
      <c r="B38" s="16" t="s">
        <v>9</v>
      </c>
      <c r="C38" s="17">
        <v>45505</v>
      </c>
      <c r="D38" s="43"/>
      <c r="E38" s="7"/>
      <c r="F38" s="7"/>
      <c r="G38" s="7"/>
      <c r="H38" s="7"/>
      <c r="I38" s="7"/>
      <c r="J38" s="19">
        <f t="shared" si="0"/>
        <v>0</v>
      </c>
      <c r="K38" s="133"/>
      <c r="M38" s="109"/>
      <c r="N38" s="110"/>
    </row>
    <row r="39" spans="2:15" ht="20.100000000000001" customHeight="1">
      <c r="B39" s="16" t="s">
        <v>10</v>
      </c>
      <c r="C39" s="17">
        <v>45506</v>
      </c>
      <c r="D39" s="43"/>
      <c r="E39" s="7"/>
      <c r="F39" s="7"/>
      <c r="G39" s="7"/>
      <c r="H39" s="7"/>
      <c r="I39" s="7"/>
      <c r="J39" s="19">
        <f t="shared" si="0"/>
        <v>0</v>
      </c>
      <c r="K39" s="133"/>
      <c r="M39" s="111"/>
      <c r="N39" s="112"/>
    </row>
    <row r="40" spans="2:15" ht="20.100000000000001" customHeight="1">
      <c r="B40" s="20" t="s">
        <v>11</v>
      </c>
      <c r="C40" s="17">
        <v>45507</v>
      </c>
      <c r="D40" s="43"/>
      <c r="E40" s="7"/>
      <c r="F40" s="7"/>
      <c r="G40" s="7"/>
      <c r="H40" s="7"/>
      <c r="I40" s="7"/>
      <c r="J40" s="19">
        <f t="shared" si="0"/>
        <v>0</v>
      </c>
      <c r="K40" s="133"/>
    </row>
    <row r="41" spans="2:15" ht="20.100000000000001" customHeight="1" thickBot="1">
      <c r="B41" s="28" t="s">
        <v>12</v>
      </c>
      <c r="C41" s="46">
        <v>45508</v>
      </c>
      <c r="D41" s="44"/>
      <c r="E41" s="25"/>
      <c r="F41" s="25"/>
      <c r="G41" s="25"/>
      <c r="H41" s="25"/>
      <c r="I41" s="25"/>
      <c r="J41" s="26">
        <f t="shared" si="0"/>
        <v>0</v>
      </c>
      <c r="K41" s="134"/>
    </row>
    <row r="43" spans="2:15" s="4" customFormat="1" ht="19.5">
      <c r="B43" s="29"/>
      <c r="C43" s="30" t="s">
        <v>25</v>
      </c>
      <c r="D43" s="31"/>
      <c r="E43" s="31"/>
      <c r="F43" s="29"/>
      <c r="G43" s="29"/>
      <c r="H43" s="30"/>
      <c r="I43" s="32"/>
      <c r="J43" s="104" t="s">
        <v>32</v>
      </c>
      <c r="K43" s="104"/>
      <c r="L43" s="29"/>
      <c r="M43" s="29"/>
      <c r="N43" s="29"/>
      <c r="O43" s="33"/>
    </row>
    <row r="44" spans="2:15" s="4" customFormat="1" ht="19.5">
      <c r="B44" s="31"/>
      <c r="C44" s="29"/>
      <c r="D44" s="29"/>
      <c r="E44" s="29"/>
      <c r="F44" s="29"/>
      <c r="G44" s="29"/>
      <c r="H44" s="29"/>
      <c r="I44" s="34"/>
      <c r="J44" s="104" t="s">
        <v>31</v>
      </c>
      <c r="K44" s="104"/>
      <c r="L44" s="29"/>
      <c r="M44" s="29"/>
      <c r="N44" s="29"/>
      <c r="O44" s="33"/>
    </row>
    <row r="45" spans="2:15" s="4" customFormat="1" ht="19.5">
      <c r="B45" s="29"/>
      <c r="C45" s="95"/>
      <c r="D45" s="96"/>
      <c r="E45" s="96"/>
      <c r="F45" s="97"/>
      <c r="G45" s="29"/>
      <c r="H45" s="31"/>
      <c r="I45" s="35"/>
      <c r="J45" s="104" t="s">
        <v>26</v>
      </c>
      <c r="K45" s="104"/>
      <c r="L45" s="29"/>
      <c r="M45" s="29"/>
      <c r="N45" s="29"/>
      <c r="O45" s="33"/>
    </row>
    <row r="46" spans="2:15" s="4" customFormat="1" ht="19.5">
      <c r="B46" s="29"/>
      <c r="C46" s="98"/>
      <c r="D46" s="99"/>
      <c r="E46" s="99"/>
      <c r="F46" s="100"/>
      <c r="G46" s="29"/>
      <c r="H46" s="31"/>
      <c r="I46" s="36"/>
      <c r="J46" s="104" t="s">
        <v>29</v>
      </c>
      <c r="K46" s="104"/>
      <c r="L46" s="29"/>
      <c r="M46" s="29"/>
      <c r="N46" s="29"/>
      <c r="O46" s="33"/>
    </row>
    <row r="47" spans="2:15" s="4" customFormat="1" ht="19.5">
      <c r="B47" s="29"/>
      <c r="C47" s="98"/>
      <c r="D47" s="99"/>
      <c r="E47" s="99"/>
      <c r="F47" s="100"/>
      <c r="G47" s="29"/>
      <c r="H47" s="31"/>
      <c r="I47" s="37"/>
      <c r="J47" s="104" t="s">
        <v>33</v>
      </c>
      <c r="K47" s="104"/>
      <c r="L47" s="29"/>
      <c r="M47" s="29"/>
      <c r="N47" s="29"/>
      <c r="O47" s="33"/>
    </row>
    <row r="48" spans="2:15" s="4" customFormat="1" ht="19.5">
      <c r="B48" s="29"/>
      <c r="C48" s="98"/>
      <c r="D48" s="99"/>
      <c r="E48" s="99"/>
      <c r="F48" s="100"/>
      <c r="G48" s="29"/>
      <c r="H48" s="31"/>
      <c r="I48" s="38"/>
      <c r="J48" s="105" t="s">
        <v>28</v>
      </c>
      <c r="K48" s="105"/>
      <c r="L48" s="29"/>
      <c r="M48" s="29"/>
      <c r="N48" s="29"/>
      <c r="O48" s="33"/>
    </row>
    <row r="49" spans="2:15" s="4" customFormat="1" ht="19.5">
      <c r="B49" s="29"/>
      <c r="C49" s="101"/>
      <c r="D49" s="102"/>
      <c r="E49" s="102"/>
      <c r="F49" s="103"/>
      <c r="G49" s="29"/>
      <c r="H49" s="31"/>
      <c r="I49" s="39"/>
      <c r="J49" s="94" t="s">
        <v>27</v>
      </c>
      <c r="K49" s="94"/>
      <c r="L49" s="29"/>
      <c r="M49" s="29"/>
      <c r="N49" s="29"/>
      <c r="O49" s="33"/>
    </row>
    <row r="50" spans="2:15" s="4" customFormat="1" ht="19.5">
      <c r="B50" s="29"/>
      <c r="C50" s="29"/>
      <c r="D50" s="29"/>
      <c r="E50" s="29"/>
      <c r="F50" s="29"/>
      <c r="G50" s="29"/>
      <c r="H50" s="29"/>
      <c r="I50" s="40"/>
      <c r="J50" s="104" t="s">
        <v>30</v>
      </c>
      <c r="K50" s="104"/>
      <c r="L50" s="29"/>
      <c r="M50" s="29"/>
      <c r="N50" s="29"/>
      <c r="O50" s="33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workbookViewId="0">
      <selection activeCell="B4" sqref="B4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40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45509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45510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45511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45512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45513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45514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45515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45516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45517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45518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45519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45520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45521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45522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45523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45524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45525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45526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45527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45528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45529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45530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45531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45532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45533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45534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45535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45536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19.5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50"/>
  <sheetViews>
    <sheetView showGridLines="0" workbookViewId="0">
      <selection activeCell="P32" sqref="P32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41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45537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45538</v>
      </c>
      <c r="D8" s="43"/>
      <c r="E8" s="7"/>
      <c r="F8" s="7"/>
      <c r="G8" s="7"/>
      <c r="H8" s="7"/>
      <c r="I8" s="7"/>
      <c r="J8" s="19">
        <f t="shared" ref="J8:J41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45539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45540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45541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45542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45543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45544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45545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45546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45547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45548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45549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45550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45551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45552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45553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45554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45555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45556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7">
        <v>45557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45558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45559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45560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45561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45562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45563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45564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5" spans="2:15" ht="20.100000000000001" customHeight="1">
      <c r="B35" s="10" t="s">
        <v>7</v>
      </c>
      <c r="C35" s="11">
        <v>45565</v>
      </c>
      <c r="D35" s="45"/>
      <c r="E35" s="14"/>
      <c r="F35" s="14"/>
      <c r="G35" s="14"/>
      <c r="H35" s="14"/>
      <c r="I35" s="14"/>
      <c r="J35" s="15">
        <f t="shared" si="0"/>
        <v>0</v>
      </c>
      <c r="K35" s="132">
        <f t="shared" ref="K35" si="4">SUM(J35:J41)</f>
        <v>0</v>
      </c>
      <c r="M35" s="106" t="s">
        <v>15</v>
      </c>
      <c r="N35" s="106"/>
    </row>
    <row r="36" spans="2:15" ht="20.100000000000001" customHeight="1">
      <c r="B36" s="16" t="s">
        <v>8</v>
      </c>
      <c r="C36" s="17">
        <v>45566</v>
      </c>
      <c r="D36" s="43"/>
      <c r="E36" s="7"/>
      <c r="F36" s="7"/>
      <c r="G36" s="7"/>
      <c r="H36" s="7"/>
      <c r="I36" s="7"/>
      <c r="J36" s="19">
        <f t="shared" si="0"/>
        <v>0</v>
      </c>
      <c r="K36" s="133"/>
      <c r="M36" s="107"/>
      <c r="N36" s="108"/>
    </row>
    <row r="37" spans="2:15" ht="20.100000000000001" customHeight="1">
      <c r="B37" s="16" t="s">
        <v>8</v>
      </c>
      <c r="C37" s="17">
        <v>45567</v>
      </c>
      <c r="D37" s="43"/>
      <c r="E37" s="7"/>
      <c r="F37" s="7"/>
      <c r="G37" s="7"/>
      <c r="H37" s="7"/>
      <c r="I37" s="7"/>
      <c r="J37" s="19">
        <f t="shared" si="0"/>
        <v>0</v>
      </c>
      <c r="K37" s="133"/>
      <c r="M37" s="109"/>
      <c r="N37" s="110"/>
    </row>
    <row r="38" spans="2:15" ht="20.100000000000001" customHeight="1">
      <c r="B38" s="16" t="s">
        <v>9</v>
      </c>
      <c r="C38" s="17">
        <v>45568</v>
      </c>
      <c r="D38" s="43"/>
      <c r="E38" s="7"/>
      <c r="F38" s="7"/>
      <c r="G38" s="7"/>
      <c r="H38" s="7"/>
      <c r="I38" s="7"/>
      <c r="J38" s="19">
        <f t="shared" si="0"/>
        <v>0</v>
      </c>
      <c r="K38" s="133"/>
      <c r="M38" s="109"/>
      <c r="N38" s="110"/>
    </row>
    <row r="39" spans="2:15" ht="20.100000000000001" customHeight="1">
      <c r="B39" s="16" t="s">
        <v>10</v>
      </c>
      <c r="C39" s="17">
        <v>45569</v>
      </c>
      <c r="D39" s="43"/>
      <c r="E39" s="7"/>
      <c r="F39" s="7"/>
      <c r="G39" s="7"/>
      <c r="H39" s="7"/>
      <c r="I39" s="7"/>
      <c r="J39" s="19">
        <f t="shared" si="0"/>
        <v>0</v>
      </c>
      <c r="K39" s="133"/>
      <c r="M39" s="111"/>
      <c r="N39" s="112"/>
    </row>
    <row r="40" spans="2:15" ht="20.100000000000001" customHeight="1">
      <c r="B40" s="20" t="s">
        <v>11</v>
      </c>
      <c r="C40" s="17">
        <v>45570</v>
      </c>
      <c r="D40" s="43"/>
      <c r="E40" s="7"/>
      <c r="F40" s="7"/>
      <c r="G40" s="7"/>
      <c r="H40" s="7"/>
      <c r="I40" s="7"/>
      <c r="J40" s="19">
        <f t="shared" si="0"/>
        <v>0</v>
      </c>
      <c r="K40" s="133"/>
    </row>
    <row r="41" spans="2:15" ht="20.100000000000001" customHeight="1" thickBot="1">
      <c r="B41" s="28" t="s">
        <v>12</v>
      </c>
      <c r="C41" s="46">
        <v>45571</v>
      </c>
      <c r="D41" s="44"/>
      <c r="E41" s="25"/>
      <c r="F41" s="25"/>
      <c r="G41" s="25"/>
      <c r="H41" s="25"/>
      <c r="I41" s="25"/>
      <c r="J41" s="26">
        <f t="shared" si="0"/>
        <v>0</v>
      </c>
      <c r="K41" s="134"/>
    </row>
    <row r="43" spans="2:15" s="4" customFormat="1" ht="19.5">
      <c r="B43" s="29"/>
      <c r="C43" s="30" t="s">
        <v>25</v>
      </c>
      <c r="D43" s="31"/>
      <c r="E43" s="31"/>
      <c r="F43" s="29"/>
      <c r="G43" s="29"/>
      <c r="H43" s="30"/>
      <c r="I43" s="32"/>
      <c r="J43" s="104" t="s">
        <v>32</v>
      </c>
      <c r="K43" s="104"/>
      <c r="L43" s="29"/>
      <c r="M43" s="29"/>
      <c r="N43" s="29"/>
      <c r="O43" s="33"/>
    </row>
    <row r="44" spans="2:15" s="4" customFormat="1" ht="19.5">
      <c r="B44" s="31"/>
      <c r="C44" s="29"/>
      <c r="D44" s="29"/>
      <c r="E44" s="29"/>
      <c r="F44" s="29"/>
      <c r="G44" s="29"/>
      <c r="H44" s="29"/>
      <c r="I44" s="34"/>
      <c r="J44" s="104" t="s">
        <v>31</v>
      </c>
      <c r="K44" s="104"/>
      <c r="L44" s="29"/>
      <c r="M44" s="29"/>
      <c r="N44" s="29"/>
      <c r="O44" s="33"/>
    </row>
    <row r="45" spans="2:15" s="4" customFormat="1" ht="19.5">
      <c r="B45" s="29"/>
      <c r="C45" s="95"/>
      <c r="D45" s="96"/>
      <c r="E45" s="96"/>
      <c r="F45" s="97"/>
      <c r="G45" s="29"/>
      <c r="H45" s="31"/>
      <c r="I45" s="35"/>
      <c r="J45" s="104" t="s">
        <v>26</v>
      </c>
      <c r="K45" s="104"/>
      <c r="L45" s="29"/>
      <c r="M45" s="29"/>
      <c r="N45" s="29"/>
      <c r="O45" s="33"/>
    </row>
    <row r="46" spans="2:15" s="4" customFormat="1" ht="19.5">
      <c r="B46" s="29"/>
      <c r="C46" s="98"/>
      <c r="D46" s="99"/>
      <c r="E46" s="99"/>
      <c r="F46" s="100"/>
      <c r="G46" s="29"/>
      <c r="H46" s="31"/>
      <c r="I46" s="36"/>
      <c r="J46" s="104" t="s">
        <v>29</v>
      </c>
      <c r="K46" s="104"/>
      <c r="L46" s="29"/>
      <c r="M46" s="29"/>
      <c r="N46" s="29"/>
      <c r="O46" s="33"/>
    </row>
    <row r="47" spans="2:15" s="4" customFormat="1" ht="19.5">
      <c r="B47" s="29"/>
      <c r="C47" s="98"/>
      <c r="D47" s="99"/>
      <c r="E47" s="99"/>
      <c r="F47" s="100"/>
      <c r="G47" s="29"/>
      <c r="H47" s="31"/>
      <c r="I47" s="37"/>
      <c r="J47" s="104" t="s">
        <v>33</v>
      </c>
      <c r="K47" s="104"/>
      <c r="L47" s="29"/>
      <c r="M47" s="29"/>
      <c r="N47" s="29"/>
      <c r="O47" s="33"/>
    </row>
    <row r="48" spans="2:15" s="4" customFormat="1" ht="19.5">
      <c r="B48" s="29"/>
      <c r="C48" s="98"/>
      <c r="D48" s="99"/>
      <c r="E48" s="99"/>
      <c r="F48" s="100"/>
      <c r="G48" s="29"/>
      <c r="H48" s="31"/>
      <c r="I48" s="38"/>
      <c r="J48" s="105" t="s">
        <v>28</v>
      </c>
      <c r="K48" s="105"/>
      <c r="L48" s="29"/>
      <c r="M48" s="29"/>
      <c r="N48" s="29"/>
      <c r="O48" s="33"/>
    </row>
    <row r="49" spans="2:15" s="4" customFormat="1" ht="19.5">
      <c r="B49" s="29"/>
      <c r="C49" s="101"/>
      <c r="D49" s="102"/>
      <c r="E49" s="102"/>
      <c r="F49" s="103"/>
      <c r="G49" s="29"/>
      <c r="H49" s="31"/>
      <c r="I49" s="39"/>
      <c r="J49" s="94" t="s">
        <v>27</v>
      </c>
      <c r="K49" s="94"/>
      <c r="L49" s="29"/>
      <c r="M49" s="29"/>
      <c r="N49" s="29"/>
      <c r="O49" s="33"/>
    </row>
    <row r="50" spans="2:15" s="4" customFormat="1" ht="19.5">
      <c r="B50" s="29"/>
      <c r="C50" s="29"/>
      <c r="D50" s="29"/>
      <c r="E50" s="29"/>
      <c r="F50" s="29"/>
      <c r="G50" s="29"/>
      <c r="H50" s="29"/>
      <c r="I50" s="40"/>
      <c r="J50" s="104" t="s">
        <v>30</v>
      </c>
      <c r="K50" s="104"/>
      <c r="L50" s="29"/>
      <c r="M50" s="29"/>
      <c r="N50" s="29"/>
      <c r="O50" s="33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topLeftCell="A19" workbookViewId="0">
      <selection activeCell="P33" sqref="P33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42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45572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45573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45574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45575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45576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45577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45578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45579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45580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45581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45582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45583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45584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45585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45586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45587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45588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45589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45590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45591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45592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45593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45594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45595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45596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45597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45598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45599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19.5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43"/>
  <sheetViews>
    <sheetView showGridLines="0" topLeftCell="A7" workbookViewId="0">
      <selection activeCell="O21" sqref="O21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43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45600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45601</v>
      </c>
      <c r="D8" s="43"/>
      <c r="E8" s="7"/>
      <c r="F8" s="7"/>
      <c r="G8" s="7"/>
      <c r="H8" s="7"/>
      <c r="I8" s="7"/>
      <c r="J8" s="19">
        <f t="shared" ref="J8:J34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45602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45603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45604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45605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45606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45607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45608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45609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45610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45611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45612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6">
        <v>45613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45614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45615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45616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45617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45618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45619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45620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45621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45622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45623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45624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45625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45626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45627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6" spans="2:15" s="4" customFormat="1" ht="19.5">
      <c r="B36" s="29"/>
      <c r="C36" s="30" t="s">
        <v>25</v>
      </c>
      <c r="D36" s="31"/>
      <c r="E36" s="31"/>
      <c r="F36" s="29"/>
      <c r="G36" s="29"/>
      <c r="H36" s="30"/>
      <c r="I36" s="32"/>
      <c r="J36" s="104" t="s">
        <v>32</v>
      </c>
      <c r="K36" s="104"/>
      <c r="L36" s="29"/>
      <c r="M36" s="29"/>
      <c r="N36" s="29"/>
      <c r="O36" s="33"/>
    </row>
    <row r="37" spans="2:15" s="4" customFormat="1" ht="19.5">
      <c r="B37" s="31"/>
      <c r="C37" s="29"/>
      <c r="D37" s="29"/>
      <c r="E37" s="29"/>
      <c r="F37" s="29"/>
      <c r="G37" s="29"/>
      <c r="H37" s="29"/>
      <c r="I37" s="34"/>
      <c r="J37" s="104" t="s">
        <v>31</v>
      </c>
      <c r="K37" s="104"/>
      <c r="L37" s="29"/>
      <c r="M37" s="29"/>
      <c r="N37" s="29"/>
      <c r="O37" s="33"/>
    </row>
    <row r="38" spans="2:15" s="4" customFormat="1" ht="20.25" thickBot="1">
      <c r="B38" s="29"/>
      <c r="C38" s="95"/>
      <c r="D38" s="96"/>
      <c r="E38" s="96"/>
      <c r="F38" s="97"/>
      <c r="G38" s="29"/>
      <c r="H38" s="31"/>
      <c r="I38" s="35"/>
      <c r="J38" s="104" t="s">
        <v>26</v>
      </c>
      <c r="K38" s="104"/>
      <c r="L38" s="29"/>
      <c r="M38" s="29"/>
      <c r="N38" s="29"/>
      <c r="O38" s="33"/>
    </row>
    <row r="39" spans="2:15" s="4" customFormat="1" ht="19.5">
      <c r="B39" s="29"/>
      <c r="C39" s="98"/>
      <c r="D39" s="99"/>
      <c r="E39" s="99"/>
      <c r="F39" s="100"/>
      <c r="G39" s="29"/>
      <c r="H39" s="31"/>
      <c r="I39" s="36"/>
      <c r="J39" s="104" t="s">
        <v>29</v>
      </c>
      <c r="K39" s="104"/>
      <c r="L39" s="29"/>
      <c r="M39" s="29"/>
      <c r="N39" s="29"/>
      <c r="O39" s="33"/>
    </row>
    <row r="40" spans="2:15" s="4" customFormat="1" ht="19.5">
      <c r="B40" s="29"/>
      <c r="C40" s="98"/>
      <c r="D40" s="99"/>
      <c r="E40" s="99"/>
      <c r="F40" s="100"/>
      <c r="G40" s="29"/>
      <c r="H40" s="31"/>
      <c r="I40" s="37"/>
      <c r="J40" s="104" t="s">
        <v>33</v>
      </c>
      <c r="K40" s="104"/>
      <c r="L40" s="29"/>
      <c r="M40" s="29"/>
      <c r="N40" s="29"/>
      <c r="O40" s="33"/>
    </row>
    <row r="41" spans="2:15" s="4" customFormat="1" ht="19.5">
      <c r="B41" s="29"/>
      <c r="C41" s="98"/>
      <c r="D41" s="99"/>
      <c r="E41" s="99"/>
      <c r="F41" s="100"/>
      <c r="G41" s="29"/>
      <c r="H41" s="31"/>
      <c r="I41" s="38"/>
      <c r="J41" s="105" t="s">
        <v>28</v>
      </c>
      <c r="K41" s="105"/>
      <c r="L41" s="29"/>
      <c r="M41" s="29"/>
      <c r="N41" s="29"/>
      <c r="O41" s="33"/>
    </row>
    <row r="42" spans="2:15" s="4" customFormat="1" ht="19.5">
      <c r="B42" s="29"/>
      <c r="C42" s="101"/>
      <c r="D42" s="102"/>
      <c r="E42" s="102"/>
      <c r="F42" s="103"/>
      <c r="G42" s="29"/>
      <c r="H42" s="31"/>
      <c r="I42" s="39"/>
      <c r="J42" s="94" t="s">
        <v>27</v>
      </c>
      <c r="K42" s="94"/>
      <c r="L42" s="29"/>
      <c r="M42" s="29"/>
      <c r="N42" s="29"/>
      <c r="O42" s="33"/>
    </row>
    <row r="43" spans="2:15" s="4" customFormat="1" ht="19.5">
      <c r="B43" s="29"/>
      <c r="C43" s="29"/>
      <c r="D43" s="29"/>
      <c r="E43" s="29"/>
      <c r="F43" s="29"/>
      <c r="G43" s="29"/>
      <c r="H43" s="29"/>
      <c r="I43" s="40"/>
      <c r="J43" s="104" t="s">
        <v>30</v>
      </c>
      <c r="K43" s="104"/>
      <c r="L43" s="29"/>
      <c r="M43" s="29"/>
      <c r="N43" s="29"/>
      <c r="O43" s="33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O50"/>
  <sheetViews>
    <sheetView showGridLines="0" workbookViewId="0">
      <selection activeCell="Q18" sqref="Q18"/>
    </sheetView>
  </sheetViews>
  <sheetFormatPr baseColWidth="10" defaultRowHeight="16.5"/>
  <cols>
    <col min="1" max="1" width="2.7109375" customWidth="1"/>
    <col min="2" max="2" width="3.7109375" style="6" customWidth="1"/>
    <col min="3" max="3" width="13.85546875" style="6" bestFit="1" customWidth="1"/>
    <col min="4" max="9" width="8.7109375" style="6" customWidth="1"/>
    <col min="10" max="10" width="9.7109375" style="6" customWidth="1"/>
    <col min="11" max="11" width="11.5703125" style="6" bestFit="1" customWidth="1"/>
    <col min="12" max="12" width="2.7109375" style="6" customWidth="1"/>
    <col min="13" max="13" width="9.140625" style="6" customWidth="1"/>
    <col min="14" max="14" width="15.42578125" style="6" customWidth="1"/>
    <col min="15" max="15" width="11.42578125" style="6"/>
  </cols>
  <sheetData>
    <row r="1" spans="2:14" ht="17.25" thickBot="1"/>
    <row r="2" spans="2:14" ht="24.95" customHeight="1">
      <c r="B2" s="113" t="s">
        <v>44</v>
      </c>
      <c r="C2" s="114"/>
      <c r="D2" s="114"/>
      <c r="E2" s="114"/>
      <c r="F2" s="114"/>
      <c r="G2" s="114"/>
      <c r="H2" s="114"/>
      <c r="I2" s="114"/>
      <c r="J2" s="114"/>
      <c r="K2" s="115"/>
      <c r="M2" s="7" t="s">
        <v>19</v>
      </c>
      <c r="N2" s="8">
        <f>Récap!J2</f>
        <v>0</v>
      </c>
    </row>
    <row r="3" spans="2:14" ht="24.95" customHeight="1" thickBot="1">
      <c r="B3" s="116"/>
      <c r="C3" s="117"/>
      <c r="D3" s="117"/>
      <c r="E3" s="117"/>
      <c r="F3" s="117"/>
      <c r="G3" s="117"/>
      <c r="H3" s="117"/>
      <c r="I3" s="117"/>
      <c r="J3" s="117"/>
      <c r="K3" s="118"/>
      <c r="M3" s="7" t="s">
        <v>20</v>
      </c>
      <c r="N3" s="8">
        <f>Récap!J3</f>
        <v>0</v>
      </c>
    </row>
    <row r="4" spans="2:14" ht="17.25" thickBot="1">
      <c r="M4" s="7" t="s">
        <v>21</v>
      </c>
      <c r="N4" s="8">
        <f>Récap!J4</f>
        <v>1.625</v>
      </c>
    </row>
    <row r="5" spans="2:14" ht="24.95" customHeight="1">
      <c r="B5" s="119" t="s">
        <v>0</v>
      </c>
      <c r="C5" s="120"/>
      <c r="D5" s="123" t="s">
        <v>4</v>
      </c>
      <c r="E5" s="123" t="s">
        <v>6</v>
      </c>
      <c r="F5" s="123"/>
      <c r="G5" s="123" t="s">
        <v>3</v>
      </c>
      <c r="H5" s="123"/>
      <c r="I5" s="123" t="s">
        <v>2</v>
      </c>
      <c r="J5" s="123" t="s">
        <v>13</v>
      </c>
      <c r="K5" s="128" t="s">
        <v>14</v>
      </c>
    </row>
    <row r="6" spans="2:14" ht="24.95" customHeight="1" thickBot="1">
      <c r="B6" s="121"/>
      <c r="C6" s="135"/>
      <c r="D6" s="124"/>
      <c r="E6" s="5" t="s">
        <v>1</v>
      </c>
      <c r="F6" s="5" t="s">
        <v>5</v>
      </c>
      <c r="G6" s="5" t="s">
        <v>2</v>
      </c>
      <c r="H6" s="5" t="s">
        <v>4</v>
      </c>
      <c r="I6" s="124"/>
      <c r="J6" s="124"/>
      <c r="K6" s="129"/>
      <c r="M6" s="9"/>
      <c r="N6" s="9"/>
    </row>
    <row r="7" spans="2:14" ht="20.100000000000001" customHeight="1">
      <c r="B7" s="10" t="s">
        <v>7</v>
      </c>
      <c r="C7" s="11">
        <v>45628</v>
      </c>
      <c r="D7" s="42">
        <v>0.33333333333333331</v>
      </c>
      <c r="E7" s="13">
        <v>0.5</v>
      </c>
      <c r="F7" s="13">
        <v>0.52083333333333337</v>
      </c>
      <c r="G7" s="14"/>
      <c r="H7" s="14"/>
      <c r="I7" s="13">
        <v>0.66666666666666663</v>
      </c>
      <c r="J7" s="15">
        <f>MOD(I7-D7,1)-MOD(H7-G7,1)-MOD(F7-E7,1)</f>
        <v>0.31249999999999994</v>
      </c>
      <c r="K7" s="132">
        <f>SUM(J7:J13)</f>
        <v>0.31249999999999994</v>
      </c>
      <c r="M7" s="106" t="s">
        <v>15</v>
      </c>
      <c r="N7" s="106"/>
    </row>
    <row r="8" spans="2:14" ht="20.100000000000001" customHeight="1">
      <c r="B8" s="16" t="s">
        <v>8</v>
      </c>
      <c r="C8" s="17">
        <v>45629</v>
      </c>
      <c r="D8" s="43"/>
      <c r="E8" s="7"/>
      <c r="F8" s="7"/>
      <c r="G8" s="7"/>
      <c r="H8" s="7"/>
      <c r="I8" s="7"/>
      <c r="J8" s="19">
        <f t="shared" ref="J8:J41" si="0">MOD(I8-D8,1)-MOD(H8-G8,1)-MOD(F8-E8,1)</f>
        <v>0</v>
      </c>
      <c r="K8" s="133"/>
      <c r="M8" s="107"/>
      <c r="N8" s="108"/>
    </row>
    <row r="9" spans="2:14" ht="20.100000000000001" customHeight="1">
      <c r="B9" s="16" t="s">
        <v>8</v>
      </c>
      <c r="C9" s="17">
        <v>45630</v>
      </c>
      <c r="D9" s="43"/>
      <c r="E9" s="7"/>
      <c r="F9" s="7"/>
      <c r="G9" s="7"/>
      <c r="H9" s="7"/>
      <c r="I9" s="7"/>
      <c r="J9" s="19">
        <f t="shared" si="0"/>
        <v>0</v>
      </c>
      <c r="K9" s="133"/>
      <c r="M9" s="109"/>
      <c r="N9" s="110"/>
    </row>
    <row r="10" spans="2:14" ht="20.100000000000001" customHeight="1">
      <c r="B10" s="16" t="s">
        <v>9</v>
      </c>
      <c r="C10" s="17">
        <v>45631</v>
      </c>
      <c r="D10" s="43"/>
      <c r="E10" s="7"/>
      <c r="F10" s="7"/>
      <c r="G10" s="7"/>
      <c r="H10" s="7"/>
      <c r="I10" s="7"/>
      <c r="J10" s="19">
        <f t="shared" si="0"/>
        <v>0</v>
      </c>
      <c r="K10" s="133"/>
      <c r="M10" s="109"/>
      <c r="N10" s="110"/>
    </row>
    <row r="11" spans="2:14" ht="20.100000000000001" customHeight="1">
      <c r="B11" s="16" t="s">
        <v>10</v>
      </c>
      <c r="C11" s="17">
        <v>45632</v>
      </c>
      <c r="D11" s="43"/>
      <c r="E11" s="7"/>
      <c r="F11" s="7"/>
      <c r="G11" s="7"/>
      <c r="H11" s="7"/>
      <c r="I11" s="7"/>
      <c r="J11" s="19">
        <f t="shared" si="0"/>
        <v>0</v>
      </c>
      <c r="K11" s="133"/>
      <c r="M11" s="111"/>
      <c r="N11" s="112"/>
    </row>
    <row r="12" spans="2:14" ht="20.100000000000001" customHeight="1">
      <c r="B12" s="20" t="s">
        <v>11</v>
      </c>
      <c r="C12" s="17">
        <v>45633</v>
      </c>
      <c r="D12" s="43"/>
      <c r="E12" s="7"/>
      <c r="F12" s="7"/>
      <c r="G12" s="7"/>
      <c r="H12" s="7"/>
      <c r="I12" s="7"/>
      <c r="J12" s="19">
        <f t="shared" si="0"/>
        <v>0</v>
      </c>
      <c r="K12" s="133"/>
    </row>
    <row r="13" spans="2:14" ht="20.100000000000001" customHeight="1" thickBot="1">
      <c r="B13" s="22" t="s">
        <v>12</v>
      </c>
      <c r="C13" s="46">
        <v>45634</v>
      </c>
      <c r="D13" s="44"/>
      <c r="E13" s="25"/>
      <c r="F13" s="25"/>
      <c r="G13" s="25"/>
      <c r="H13" s="25"/>
      <c r="I13" s="25"/>
      <c r="J13" s="26">
        <f t="shared" si="0"/>
        <v>0</v>
      </c>
      <c r="K13" s="134"/>
    </row>
    <row r="14" spans="2:14" ht="20.100000000000001" customHeight="1">
      <c r="B14" s="10" t="s">
        <v>7</v>
      </c>
      <c r="C14" s="11">
        <v>45635</v>
      </c>
      <c r="D14" s="45"/>
      <c r="E14" s="14"/>
      <c r="F14" s="14"/>
      <c r="G14" s="14"/>
      <c r="H14" s="14"/>
      <c r="I14" s="14"/>
      <c r="J14" s="15">
        <f t="shared" si="0"/>
        <v>0</v>
      </c>
      <c r="K14" s="132">
        <f t="shared" ref="K14" si="1">SUM(J14:J20)</f>
        <v>0</v>
      </c>
      <c r="M14" s="106" t="s">
        <v>15</v>
      </c>
      <c r="N14" s="106"/>
    </row>
    <row r="15" spans="2:14" ht="20.100000000000001" customHeight="1">
      <c r="B15" s="16" t="s">
        <v>8</v>
      </c>
      <c r="C15" s="17">
        <v>45636</v>
      </c>
      <c r="D15" s="43"/>
      <c r="E15" s="7"/>
      <c r="F15" s="7"/>
      <c r="G15" s="7"/>
      <c r="H15" s="7"/>
      <c r="I15" s="7"/>
      <c r="J15" s="19">
        <f t="shared" si="0"/>
        <v>0</v>
      </c>
      <c r="K15" s="133"/>
      <c r="M15" s="107"/>
      <c r="N15" s="108"/>
    </row>
    <row r="16" spans="2:14" ht="20.100000000000001" customHeight="1">
      <c r="B16" s="16" t="s">
        <v>8</v>
      </c>
      <c r="C16" s="17">
        <v>45637</v>
      </c>
      <c r="D16" s="43"/>
      <c r="E16" s="7"/>
      <c r="F16" s="7"/>
      <c r="G16" s="7"/>
      <c r="H16" s="7"/>
      <c r="I16" s="7"/>
      <c r="J16" s="19">
        <f t="shared" si="0"/>
        <v>0</v>
      </c>
      <c r="K16" s="133"/>
      <c r="M16" s="109"/>
      <c r="N16" s="110"/>
    </row>
    <row r="17" spans="2:14" ht="20.100000000000001" customHeight="1">
      <c r="B17" s="16" t="s">
        <v>9</v>
      </c>
      <c r="C17" s="17">
        <v>45638</v>
      </c>
      <c r="D17" s="43"/>
      <c r="E17" s="7"/>
      <c r="F17" s="7"/>
      <c r="G17" s="7"/>
      <c r="H17" s="7"/>
      <c r="I17" s="7"/>
      <c r="J17" s="19">
        <f t="shared" si="0"/>
        <v>0</v>
      </c>
      <c r="K17" s="133"/>
      <c r="M17" s="109"/>
      <c r="N17" s="110"/>
    </row>
    <row r="18" spans="2:14" ht="20.100000000000001" customHeight="1">
      <c r="B18" s="16" t="s">
        <v>10</v>
      </c>
      <c r="C18" s="17">
        <v>45639</v>
      </c>
      <c r="D18" s="43"/>
      <c r="E18" s="7"/>
      <c r="F18" s="7"/>
      <c r="G18" s="7"/>
      <c r="H18" s="7"/>
      <c r="I18" s="7"/>
      <c r="J18" s="19">
        <f t="shared" si="0"/>
        <v>0</v>
      </c>
      <c r="K18" s="133"/>
      <c r="M18" s="111"/>
      <c r="N18" s="112"/>
    </row>
    <row r="19" spans="2:14" ht="20.100000000000001" customHeight="1">
      <c r="B19" s="20" t="s">
        <v>11</v>
      </c>
      <c r="C19" s="17">
        <v>45640</v>
      </c>
      <c r="D19" s="43"/>
      <c r="E19" s="7"/>
      <c r="F19" s="7"/>
      <c r="G19" s="7"/>
      <c r="H19" s="7"/>
      <c r="I19" s="7"/>
      <c r="J19" s="19">
        <f t="shared" si="0"/>
        <v>0</v>
      </c>
      <c r="K19" s="133"/>
    </row>
    <row r="20" spans="2:14" ht="20.100000000000001" customHeight="1" thickBot="1">
      <c r="B20" s="28" t="s">
        <v>12</v>
      </c>
      <c r="C20" s="47">
        <v>45641</v>
      </c>
      <c r="D20" s="44"/>
      <c r="E20" s="25"/>
      <c r="F20" s="25"/>
      <c r="G20" s="25"/>
      <c r="H20" s="25"/>
      <c r="I20" s="25"/>
      <c r="J20" s="26">
        <f t="shared" si="0"/>
        <v>0</v>
      </c>
      <c r="K20" s="134"/>
    </row>
    <row r="21" spans="2:14" ht="20.100000000000001" customHeight="1">
      <c r="B21" s="10" t="s">
        <v>7</v>
      </c>
      <c r="C21" s="11">
        <v>45642</v>
      </c>
      <c r="D21" s="45"/>
      <c r="E21" s="14"/>
      <c r="F21" s="14"/>
      <c r="G21" s="14"/>
      <c r="H21" s="14"/>
      <c r="I21" s="14"/>
      <c r="J21" s="15">
        <f t="shared" si="0"/>
        <v>0</v>
      </c>
      <c r="K21" s="132">
        <f t="shared" ref="K21" si="2">SUM(J21:J27)</f>
        <v>0</v>
      </c>
      <c r="M21" s="106" t="s">
        <v>15</v>
      </c>
      <c r="N21" s="106"/>
    </row>
    <row r="22" spans="2:14" ht="20.100000000000001" customHeight="1">
      <c r="B22" s="16" t="s">
        <v>8</v>
      </c>
      <c r="C22" s="17">
        <v>45643</v>
      </c>
      <c r="D22" s="43"/>
      <c r="E22" s="7"/>
      <c r="F22" s="7"/>
      <c r="G22" s="7"/>
      <c r="H22" s="7"/>
      <c r="I22" s="7"/>
      <c r="J22" s="19">
        <f t="shared" si="0"/>
        <v>0</v>
      </c>
      <c r="K22" s="133"/>
      <c r="M22" s="107"/>
      <c r="N22" s="108"/>
    </row>
    <row r="23" spans="2:14" ht="20.100000000000001" customHeight="1">
      <c r="B23" s="16" t="s">
        <v>8</v>
      </c>
      <c r="C23" s="17">
        <v>45644</v>
      </c>
      <c r="D23" s="43"/>
      <c r="E23" s="7"/>
      <c r="F23" s="7"/>
      <c r="G23" s="7"/>
      <c r="H23" s="7"/>
      <c r="I23" s="7"/>
      <c r="J23" s="19">
        <f t="shared" si="0"/>
        <v>0</v>
      </c>
      <c r="K23" s="133"/>
      <c r="M23" s="109"/>
      <c r="N23" s="110"/>
    </row>
    <row r="24" spans="2:14" ht="20.100000000000001" customHeight="1">
      <c r="B24" s="16" t="s">
        <v>9</v>
      </c>
      <c r="C24" s="17">
        <v>45645</v>
      </c>
      <c r="D24" s="43"/>
      <c r="E24" s="7"/>
      <c r="F24" s="7"/>
      <c r="G24" s="7"/>
      <c r="H24" s="7"/>
      <c r="I24" s="7"/>
      <c r="J24" s="19">
        <f t="shared" si="0"/>
        <v>0</v>
      </c>
      <c r="K24" s="133"/>
      <c r="M24" s="109"/>
      <c r="N24" s="110"/>
    </row>
    <row r="25" spans="2:14" ht="20.100000000000001" customHeight="1">
      <c r="B25" s="16" t="s">
        <v>10</v>
      </c>
      <c r="C25" s="17">
        <v>45646</v>
      </c>
      <c r="D25" s="43"/>
      <c r="E25" s="7"/>
      <c r="F25" s="7"/>
      <c r="G25" s="7"/>
      <c r="H25" s="7"/>
      <c r="I25" s="7"/>
      <c r="J25" s="19">
        <f t="shared" si="0"/>
        <v>0</v>
      </c>
      <c r="K25" s="133"/>
      <c r="M25" s="111"/>
      <c r="N25" s="112"/>
    </row>
    <row r="26" spans="2:14" ht="20.100000000000001" customHeight="1">
      <c r="B26" s="20" t="s">
        <v>11</v>
      </c>
      <c r="C26" s="17">
        <v>45647</v>
      </c>
      <c r="D26" s="43"/>
      <c r="E26" s="7"/>
      <c r="F26" s="7"/>
      <c r="G26" s="7"/>
      <c r="H26" s="7"/>
      <c r="I26" s="7"/>
      <c r="J26" s="19">
        <f t="shared" si="0"/>
        <v>0</v>
      </c>
      <c r="K26" s="133"/>
    </row>
    <row r="27" spans="2:14" ht="20.100000000000001" customHeight="1" thickBot="1">
      <c r="B27" s="28" t="s">
        <v>12</v>
      </c>
      <c r="C27" s="46">
        <v>45648</v>
      </c>
      <c r="D27" s="44"/>
      <c r="E27" s="25"/>
      <c r="F27" s="25"/>
      <c r="G27" s="25"/>
      <c r="H27" s="25"/>
      <c r="I27" s="25"/>
      <c r="J27" s="26">
        <f t="shared" si="0"/>
        <v>0</v>
      </c>
      <c r="K27" s="134"/>
    </row>
    <row r="28" spans="2:14" ht="20.100000000000001" customHeight="1">
      <c r="B28" s="10" t="s">
        <v>7</v>
      </c>
      <c r="C28" s="11">
        <v>45649</v>
      </c>
      <c r="D28" s="45"/>
      <c r="E28" s="14"/>
      <c r="F28" s="14"/>
      <c r="G28" s="14"/>
      <c r="H28" s="14"/>
      <c r="I28" s="14"/>
      <c r="J28" s="15">
        <f t="shared" si="0"/>
        <v>0</v>
      </c>
      <c r="K28" s="132">
        <f t="shared" ref="K28" si="3">SUM(J28:J34)</f>
        <v>0</v>
      </c>
      <c r="M28" s="106" t="s">
        <v>15</v>
      </c>
      <c r="N28" s="106"/>
    </row>
    <row r="29" spans="2:14" ht="20.100000000000001" customHeight="1">
      <c r="B29" s="16" t="s">
        <v>8</v>
      </c>
      <c r="C29" s="17">
        <v>45650</v>
      </c>
      <c r="D29" s="43"/>
      <c r="E29" s="7"/>
      <c r="F29" s="7"/>
      <c r="G29" s="7"/>
      <c r="H29" s="7"/>
      <c r="I29" s="7"/>
      <c r="J29" s="19">
        <f t="shared" si="0"/>
        <v>0</v>
      </c>
      <c r="K29" s="133"/>
      <c r="M29" s="107"/>
      <c r="N29" s="108"/>
    </row>
    <row r="30" spans="2:14" ht="20.100000000000001" customHeight="1">
      <c r="B30" s="16" t="s">
        <v>8</v>
      </c>
      <c r="C30" s="17">
        <v>45651</v>
      </c>
      <c r="D30" s="43"/>
      <c r="E30" s="7"/>
      <c r="F30" s="7"/>
      <c r="G30" s="7"/>
      <c r="H30" s="7"/>
      <c r="I30" s="7"/>
      <c r="J30" s="19">
        <f t="shared" si="0"/>
        <v>0</v>
      </c>
      <c r="K30" s="133"/>
      <c r="M30" s="109"/>
      <c r="N30" s="110"/>
    </row>
    <row r="31" spans="2:14" ht="20.100000000000001" customHeight="1">
      <c r="B31" s="16" t="s">
        <v>9</v>
      </c>
      <c r="C31" s="17">
        <v>45652</v>
      </c>
      <c r="D31" s="43"/>
      <c r="E31" s="7"/>
      <c r="F31" s="7"/>
      <c r="G31" s="7"/>
      <c r="H31" s="7"/>
      <c r="I31" s="7"/>
      <c r="J31" s="19">
        <f t="shared" si="0"/>
        <v>0</v>
      </c>
      <c r="K31" s="133"/>
      <c r="M31" s="109"/>
      <c r="N31" s="110"/>
    </row>
    <row r="32" spans="2:14" ht="20.100000000000001" customHeight="1">
      <c r="B32" s="16" t="s">
        <v>10</v>
      </c>
      <c r="C32" s="17">
        <v>45653</v>
      </c>
      <c r="D32" s="43"/>
      <c r="E32" s="7"/>
      <c r="F32" s="7"/>
      <c r="G32" s="7"/>
      <c r="H32" s="7"/>
      <c r="I32" s="7"/>
      <c r="J32" s="19">
        <f t="shared" si="0"/>
        <v>0</v>
      </c>
      <c r="K32" s="133"/>
      <c r="M32" s="111"/>
      <c r="N32" s="112"/>
    </row>
    <row r="33" spans="2:15" ht="20.100000000000001" customHeight="1">
      <c r="B33" s="20" t="s">
        <v>11</v>
      </c>
      <c r="C33" s="17">
        <v>45654</v>
      </c>
      <c r="D33" s="43"/>
      <c r="E33" s="7"/>
      <c r="F33" s="7"/>
      <c r="G33" s="7"/>
      <c r="H33" s="7"/>
      <c r="I33" s="7"/>
      <c r="J33" s="19">
        <f t="shared" si="0"/>
        <v>0</v>
      </c>
      <c r="K33" s="133"/>
    </row>
    <row r="34" spans="2:15" ht="20.100000000000001" customHeight="1" thickBot="1">
      <c r="B34" s="28" t="s">
        <v>12</v>
      </c>
      <c r="C34" s="46">
        <v>45655</v>
      </c>
      <c r="D34" s="44"/>
      <c r="E34" s="25"/>
      <c r="F34" s="25"/>
      <c r="G34" s="25"/>
      <c r="H34" s="25"/>
      <c r="I34" s="25"/>
      <c r="J34" s="26">
        <f t="shared" si="0"/>
        <v>0</v>
      </c>
      <c r="K34" s="134"/>
    </row>
    <row r="35" spans="2:15" ht="20.100000000000001" customHeight="1">
      <c r="B35" s="10" t="s">
        <v>7</v>
      </c>
      <c r="C35" s="11">
        <v>45656</v>
      </c>
      <c r="D35" s="45"/>
      <c r="E35" s="14"/>
      <c r="F35" s="14"/>
      <c r="G35" s="14"/>
      <c r="H35" s="14"/>
      <c r="I35" s="14"/>
      <c r="J35" s="15">
        <f t="shared" si="0"/>
        <v>0</v>
      </c>
      <c r="K35" s="132">
        <f t="shared" ref="K35" si="4">SUM(J35:J41)</f>
        <v>0</v>
      </c>
      <c r="M35" s="106" t="s">
        <v>15</v>
      </c>
      <c r="N35" s="106"/>
    </row>
    <row r="36" spans="2:15" ht="20.100000000000001" customHeight="1">
      <c r="B36" s="16" t="s">
        <v>8</v>
      </c>
      <c r="C36" s="17">
        <v>45657</v>
      </c>
      <c r="D36" s="43"/>
      <c r="E36" s="7"/>
      <c r="F36" s="7"/>
      <c r="G36" s="7"/>
      <c r="H36" s="7"/>
      <c r="I36" s="7"/>
      <c r="J36" s="19">
        <f t="shared" si="0"/>
        <v>0</v>
      </c>
      <c r="K36" s="133"/>
      <c r="M36" s="107"/>
      <c r="N36" s="108"/>
    </row>
    <row r="37" spans="2:15" ht="20.100000000000001" customHeight="1">
      <c r="B37" s="16" t="s">
        <v>8</v>
      </c>
      <c r="C37" s="17">
        <v>45658</v>
      </c>
      <c r="D37" s="43"/>
      <c r="E37" s="7"/>
      <c r="F37" s="7"/>
      <c r="G37" s="7"/>
      <c r="H37" s="7"/>
      <c r="I37" s="7"/>
      <c r="J37" s="19">
        <f t="shared" si="0"/>
        <v>0</v>
      </c>
      <c r="K37" s="133"/>
      <c r="M37" s="109"/>
      <c r="N37" s="110"/>
    </row>
    <row r="38" spans="2:15" ht="20.100000000000001" customHeight="1">
      <c r="B38" s="16" t="s">
        <v>9</v>
      </c>
      <c r="C38" s="17">
        <v>45659</v>
      </c>
      <c r="D38" s="43"/>
      <c r="E38" s="7"/>
      <c r="F38" s="7"/>
      <c r="G38" s="7"/>
      <c r="H38" s="7"/>
      <c r="I38" s="7"/>
      <c r="J38" s="19">
        <f t="shared" si="0"/>
        <v>0</v>
      </c>
      <c r="K38" s="133"/>
      <c r="M38" s="109"/>
      <c r="N38" s="110"/>
    </row>
    <row r="39" spans="2:15" ht="20.100000000000001" customHeight="1">
      <c r="B39" s="16" t="s">
        <v>10</v>
      </c>
      <c r="C39" s="17">
        <v>45660</v>
      </c>
      <c r="D39" s="43"/>
      <c r="E39" s="7"/>
      <c r="F39" s="7"/>
      <c r="G39" s="7"/>
      <c r="H39" s="7"/>
      <c r="I39" s="7"/>
      <c r="J39" s="19">
        <f t="shared" si="0"/>
        <v>0</v>
      </c>
      <c r="K39" s="133"/>
      <c r="M39" s="111"/>
      <c r="N39" s="112"/>
    </row>
    <row r="40" spans="2:15" ht="20.100000000000001" customHeight="1">
      <c r="B40" s="20" t="s">
        <v>11</v>
      </c>
      <c r="C40" s="17">
        <v>45661</v>
      </c>
      <c r="D40" s="43"/>
      <c r="E40" s="7"/>
      <c r="F40" s="7"/>
      <c r="G40" s="7"/>
      <c r="H40" s="7"/>
      <c r="I40" s="7"/>
      <c r="J40" s="19">
        <f t="shared" si="0"/>
        <v>0</v>
      </c>
      <c r="K40" s="133"/>
    </row>
    <row r="41" spans="2:15" ht="20.100000000000001" customHeight="1" thickBot="1">
      <c r="B41" s="28" t="s">
        <v>12</v>
      </c>
      <c r="C41" s="46">
        <v>45662</v>
      </c>
      <c r="D41" s="44"/>
      <c r="E41" s="25"/>
      <c r="F41" s="25"/>
      <c r="G41" s="25"/>
      <c r="H41" s="25"/>
      <c r="I41" s="25"/>
      <c r="J41" s="26">
        <f t="shared" si="0"/>
        <v>0</v>
      </c>
      <c r="K41" s="134"/>
    </row>
    <row r="43" spans="2:15" s="4" customFormat="1" ht="19.5">
      <c r="B43" s="29"/>
      <c r="C43" s="30" t="s">
        <v>25</v>
      </c>
      <c r="D43" s="31"/>
      <c r="E43" s="31"/>
      <c r="F43" s="29"/>
      <c r="G43" s="29"/>
      <c r="H43" s="30"/>
      <c r="I43" s="32"/>
      <c r="J43" s="104" t="s">
        <v>32</v>
      </c>
      <c r="K43" s="104"/>
      <c r="L43" s="29"/>
      <c r="M43" s="29"/>
      <c r="N43" s="29"/>
      <c r="O43" s="33"/>
    </row>
    <row r="44" spans="2:15" s="4" customFormat="1" ht="19.5">
      <c r="B44" s="31"/>
      <c r="C44" s="29"/>
      <c r="D44" s="29"/>
      <c r="E44" s="29"/>
      <c r="F44" s="29"/>
      <c r="G44" s="29"/>
      <c r="H44" s="29"/>
      <c r="I44" s="34"/>
      <c r="J44" s="104" t="s">
        <v>31</v>
      </c>
      <c r="K44" s="104"/>
      <c r="L44" s="29"/>
      <c r="M44" s="29"/>
      <c r="N44" s="29"/>
      <c r="O44" s="33"/>
    </row>
    <row r="45" spans="2:15" s="4" customFormat="1" ht="19.5">
      <c r="B45" s="29"/>
      <c r="C45" s="95"/>
      <c r="D45" s="96"/>
      <c r="E45" s="96"/>
      <c r="F45" s="97"/>
      <c r="G45" s="29"/>
      <c r="H45" s="31"/>
      <c r="I45" s="35"/>
      <c r="J45" s="104" t="s">
        <v>26</v>
      </c>
      <c r="K45" s="104"/>
      <c r="L45" s="29"/>
      <c r="M45" s="29"/>
      <c r="N45" s="29"/>
      <c r="O45" s="33"/>
    </row>
    <row r="46" spans="2:15" s="4" customFormat="1" ht="19.5">
      <c r="B46" s="29"/>
      <c r="C46" s="98"/>
      <c r="D46" s="99"/>
      <c r="E46" s="99"/>
      <c r="F46" s="100"/>
      <c r="G46" s="29"/>
      <c r="H46" s="31"/>
      <c r="I46" s="36"/>
      <c r="J46" s="104" t="s">
        <v>29</v>
      </c>
      <c r="K46" s="104"/>
      <c r="L46" s="29"/>
      <c r="M46" s="29"/>
      <c r="N46" s="29"/>
      <c r="O46" s="33"/>
    </row>
    <row r="47" spans="2:15" s="4" customFormat="1" ht="19.5">
      <c r="B47" s="29"/>
      <c r="C47" s="98"/>
      <c r="D47" s="99"/>
      <c r="E47" s="99"/>
      <c r="F47" s="100"/>
      <c r="G47" s="29"/>
      <c r="H47" s="31"/>
      <c r="I47" s="37"/>
      <c r="J47" s="104" t="s">
        <v>33</v>
      </c>
      <c r="K47" s="104"/>
      <c r="L47" s="29"/>
      <c r="M47" s="29"/>
      <c r="N47" s="29"/>
      <c r="O47" s="33"/>
    </row>
    <row r="48" spans="2:15" s="4" customFormat="1" ht="19.5">
      <c r="B48" s="29"/>
      <c r="C48" s="98"/>
      <c r="D48" s="99"/>
      <c r="E48" s="99"/>
      <c r="F48" s="100"/>
      <c r="G48" s="29"/>
      <c r="H48" s="31"/>
      <c r="I48" s="38"/>
      <c r="J48" s="105" t="s">
        <v>28</v>
      </c>
      <c r="K48" s="105"/>
      <c r="L48" s="29"/>
      <c r="M48" s="29"/>
      <c r="N48" s="29"/>
      <c r="O48" s="33"/>
    </row>
    <row r="49" spans="2:15" s="4" customFormat="1" ht="19.5">
      <c r="B49" s="29"/>
      <c r="C49" s="101"/>
      <c r="D49" s="102"/>
      <c r="E49" s="102"/>
      <c r="F49" s="103"/>
      <c r="G49" s="29"/>
      <c r="H49" s="31"/>
      <c r="I49" s="39"/>
      <c r="J49" s="94" t="s">
        <v>27</v>
      </c>
      <c r="K49" s="94"/>
      <c r="L49" s="29"/>
      <c r="M49" s="29"/>
      <c r="N49" s="29"/>
      <c r="O49" s="33"/>
    </row>
    <row r="50" spans="2:15" s="4" customFormat="1" ht="19.5">
      <c r="B50" s="29"/>
      <c r="C50" s="29"/>
      <c r="D50" s="29"/>
      <c r="E50" s="29"/>
      <c r="F50" s="29"/>
      <c r="G50" s="29"/>
      <c r="H50" s="29"/>
      <c r="I50" s="40"/>
      <c r="J50" s="104" t="s">
        <v>30</v>
      </c>
      <c r="K50" s="104"/>
      <c r="L50" s="29"/>
      <c r="M50" s="29"/>
      <c r="N50" s="29"/>
      <c r="O50" s="33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Avril!Zone_d_impression</vt:lpstr>
      <vt:lpstr>Décembre!Zone_d_impression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Brown</dc:creator>
  <cp:lastModifiedBy>Essais</cp:lastModifiedBy>
  <cp:lastPrinted>2024-01-16T11:02:19Z</cp:lastPrinted>
  <dcterms:created xsi:type="dcterms:W3CDTF">2024-01-16T08:08:56Z</dcterms:created>
  <dcterms:modified xsi:type="dcterms:W3CDTF">2024-01-17T13:26:33Z</dcterms:modified>
</cp:coreProperties>
</file>