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hidePivotFieldList="1"/>
  <bookViews>
    <workbookView xWindow="-120" yWindow="-120" windowWidth="29040" windowHeight="15720"/>
  </bookViews>
  <sheets>
    <sheet name="Planning initial" sheetId="9" r:id="rId1"/>
    <sheet name="Prévisionnel-Réel" sheetId="11" r:id="rId2"/>
    <sheet name="Calendrier journalier" sheetId="12" r:id="rId3"/>
  </sheets>
  <functionGroups/>
  <externalReferences>
    <externalReference r:id="rId4"/>
  </externalReferences>
  <definedNames>
    <definedName name="Plage">'Planning initial'!$B$7:$N$41</definedName>
    <definedName name="Plage2">'Prévisionnel-Réel'!$B$7:$N$50</definedName>
    <definedName name="Plage3">'Calendrier journalier'!$B$7:$N$50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12"/>
  <c r="R10"/>
  <c r="R11"/>
  <c r="R12"/>
  <c r="R13"/>
  <c r="R14"/>
  <c r="R15"/>
  <c r="R19"/>
  <c r="R20"/>
  <c r="R8"/>
  <c r="R19" i="9"/>
  <c r="R20"/>
  <c r="R19" i="11"/>
  <c r="R20"/>
  <c r="R9"/>
  <c r="R10"/>
  <c r="R11"/>
  <c r="R12"/>
  <c r="R13"/>
  <c r="R14"/>
  <c r="R15"/>
  <c r="R8"/>
  <c r="R9" i="9"/>
  <c r="R10"/>
  <c r="R11"/>
  <c r="R12"/>
  <c r="R13"/>
  <c r="R14"/>
  <c r="R15"/>
  <c r="P20" i="12" l="1"/>
  <c r="P19"/>
  <c r="P15"/>
  <c r="P14"/>
  <c r="P13"/>
  <c r="P12"/>
  <c r="P11"/>
  <c r="P10"/>
  <c r="P9"/>
  <c r="P8"/>
  <c r="P20" i="11"/>
  <c r="P19"/>
  <c r="P15"/>
  <c r="P14"/>
  <c r="P13"/>
  <c r="P12"/>
  <c r="P11"/>
  <c r="P10"/>
  <c r="P9"/>
  <c r="P8"/>
  <c r="R8" i="9"/>
  <c r="Q8" i="11" a="1"/>
  <c r="Q8" i="9" a="1"/>
  <c r="Q8" l="1"/>
  <c r="Q8" i="11"/>
  <c r="Q18" l="1"/>
  <c r="Q21" s="1"/>
  <c r="Q11" i="12" a="1"/>
  <c r="Q13" a="1"/>
  <c r="Q14" a="1"/>
  <c r="Q14" i="11" a="1"/>
  <c r="Q15" a="1"/>
  <c r="Q9" a="1"/>
  <c r="Q9" i="12" a="1"/>
  <c r="Q10" a="1"/>
  <c r="Q10" i="11" a="1"/>
  <c r="Q11" a="1"/>
  <c r="Q20" i="12" a="1"/>
  <c r="Q12" a="1"/>
  <c r="Q19" i="11" a="1"/>
  <c r="Q13" a="1"/>
  <c r="Q19" i="12" a="1"/>
  <c r="Q12" i="11" a="1"/>
  <c r="Q20" a="1"/>
  <c r="Q15" i="12" a="1"/>
  <c r="Q8" a="1"/>
  <c r="Q8" l="1"/>
  <c r="Q18" s="1"/>
  <c r="Q15"/>
  <c r="Q20" i="11"/>
  <c r="Q12"/>
  <c r="Q19" i="12"/>
  <c r="Q13" i="11"/>
  <c r="Q19"/>
  <c r="Q12" i="12"/>
  <c r="Q20"/>
  <c r="Q11" i="11"/>
  <c r="Q10"/>
  <c r="Q10" i="12"/>
  <c r="Q9"/>
  <c r="Q9" i="11"/>
  <c r="Q15"/>
  <c r="Q14"/>
  <c r="Q14" i="12"/>
  <c r="Q13"/>
  <c r="Q11"/>
  <c r="Q21" l="1"/>
  <c r="P20" i="9"/>
  <c r="P19"/>
  <c r="P15"/>
  <c r="P14"/>
  <c r="P13"/>
  <c r="P12"/>
  <c r="P11"/>
  <c r="P10"/>
  <c r="P9"/>
  <c r="P8"/>
  <c r="Q20" a="1"/>
  <c r="Q13" a="1"/>
  <c r="Q9" a="1"/>
  <c r="Q11" a="1"/>
  <c r="Q15" a="1"/>
  <c r="Q14" a="1"/>
  <c r="Q19" a="1"/>
  <c r="Q12" a="1"/>
  <c r="Q10" a="1"/>
  <c r="Q11" l="1"/>
  <c r="Q10"/>
  <c r="Q12"/>
  <c r="Q13"/>
  <c r="Q19"/>
  <c r="Q15"/>
  <c r="Q14"/>
  <c r="Q20"/>
  <c r="Q9"/>
  <c r="Q18" l="1"/>
  <c r="Q2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<sst xmlns="http://schemas.openxmlformats.org/spreadsheetml/2006/main" count="79" uniqueCount="29">
  <si>
    <t>JBDP</t>
  </si>
  <si>
    <t>DZ</t>
  </si>
  <si>
    <t>calendrier initial</t>
  </si>
  <si>
    <t>AB</t>
  </si>
  <si>
    <t xml:space="preserve"> AA</t>
  </si>
  <si>
    <t>CG</t>
  </si>
  <si>
    <t>LL</t>
  </si>
  <si>
    <t>ZL</t>
  </si>
  <si>
    <t>CL</t>
  </si>
  <si>
    <t>JO</t>
  </si>
  <si>
    <t>MR</t>
  </si>
  <si>
    <t>GS</t>
  </si>
  <si>
    <t>GC</t>
  </si>
  <si>
    <t>AA</t>
  </si>
  <si>
    <t>NU</t>
  </si>
  <si>
    <t xml:space="preserve">TOTAL </t>
  </si>
  <si>
    <t>CRV</t>
  </si>
  <si>
    <t>Alex Alb</t>
  </si>
  <si>
    <t>Batti</t>
  </si>
  <si>
    <t>Mond</t>
  </si>
  <si>
    <t>Suze</t>
  </si>
  <si>
    <t>Polé</t>
  </si>
  <si>
    <t>Ventu</t>
  </si>
  <si>
    <t>autre / site 1</t>
  </si>
  <si>
    <t>autre / site 2</t>
  </si>
  <si>
    <t xml:space="preserve">Sous-total </t>
  </si>
  <si>
    <t>Planning</t>
  </si>
  <si>
    <t>nb h en cours</t>
  </si>
  <si>
    <t>essais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</si>
</sst>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color indexed="10"/>
      <name val="Calibri"/>
      <family val="2"/>
    </font>
    <font>
      <b/>
      <sz val="16"/>
      <name val="Calibri"/>
      <family val="2"/>
    </font>
    <font>
      <b/>
      <sz val="8"/>
      <name val="Calibri"/>
      <family val="2"/>
    </font>
    <font>
      <sz val="14"/>
      <color rgb="FFFF00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6"/>
        <bgColor indexed="2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11"/>
        <b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0" fillId="4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6" fillId="0" borderId="5" xfId="0" applyNumberFormat="1" applyFont="1" applyBorder="1" applyAlignment="1">
      <alignment horizontal="center" vertical="center"/>
    </xf>
    <xf numFmtId="0" fontId="2" fillId="13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8" borderId="7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11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0" xfId="0" applyFont="1"/>
    <xf numFmtId="0" fontId="8" fillId="4" borderId="0" xfId="0" applyFont="1" applyFill="1"/>
    <xf numFmtId="0" fontId="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2" fillId="6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2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0" fontId="6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</cellXfs>
  <cellStyles count="2">
    <cellStyle name="Normal" xfId="0" builtinId="0"/>
    <cellStyle name="Normal 2" xfId="1"/>
  </cellStyles>
  <dxfs count="4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theme="0" tint="-4.9989318521683403E-2"/>
      </font>
      <fill>
        <patternFill patternType="none">
          <fgColor auto="1"/>
          <bgColor auto="1"/>
        </patternFill>
      </fill>
    </dxf>
  </dxfs>
  <tableStyles count="0" defaultTableStyle="TableStyleMedium2" defaultPivotStyle="PivotStyleLight16"/>
  <colors>
    <mruColors>
      <color rgb="FF38E8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774700</xdr:colOff>
      <xdr:row>4</xdr:row>
      <xdr:rowOff>38100</xdr:rowOff>
    </xdr:from>
    <xdr:to>
      <xdr:col>17</xdr:col>
      <xdr:colOff>965200</xdr:colOff>
      <xdr:row>6</xdr:row>
      <xdr:rowOff>63500</xdr:rowOff>
    </xdr:to>
    <xdr:sp macro="" textlink="">
      <xdr:nvSpPr>
        <xdr:cNvPr id="2" name="Flèche vers le bas 1"/>
        <xdr:cNvSpPr/>
      </xdr:nvSpPr>
      <xdr:spPr>
        <a:xfrm>
          <a:off x="14033500" y="812800"/>
          <a:ext cx="190500" cy="406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_vide"/>
      <sheetName val="Pack de fonctions XLP"/>
    </sheetNames>
    <definedNames>
      <definedName name="NO_COULEUR"/>
      <definedName name="somme_si_couleu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R41"/>
  <sheetViews>
    <sheetView tabSelected="1" zoomScale="75" zoomScaleNormal="75" workbookViewId="0">
      <selection activeCell="L54" sqref="L54"/>
    </sheetView>
  </sheetViews>
  <sheetFormatPr baseColWidth="10" defaultRowHeight="15"/>
  <cols>
    <col min="1" max="1" width="12.28515625" bestFit="1" customWidth="1"/>
    <col min="8" max="8" width="11.42578125" customWidth="1"/>
    <col min="17" max="17" width="15" bestFit="1" customWidth="1"/>
    <col min="18" max="18" width="15.7109375" bestFit="1" customWidth="1"/>
  </cols>
  <sheetData>
    <row r="1" spans="1:18">
      <c r="A1" s="31" t="s">
        <v>16</v>
      </c>
      <c r="B1" s="32" t="s">
        <v>17</v>
      </c>
      <c r="C1" s="27" t="s">
        <v>18</v>
      </c>
      <c r="D1" s="28" t="s">
        <v>19</v>
      </c>
      <c r="E1" s="33" t="s">
        <v>0</v>
      </c>
      <c r="F1" s="34" t="s">
        <v>20</v>
      </c>
      <c r="G1" s="29" t="s">
        <v>21</v>
      </c>
      <c r="H1" s="39" t="s">
        <v>22</v>
      </c>
      <c r="I1" s="26" t="s">
        <v>23</v>
      </c>
      <c r="J1" s="30" t="s">
        <v>24</v>
      </c>
    </row>
    <row r="4" spans="1:18" ht="15.75">
      <c r="B4" s="1" t="s">
        <v>1</v>
      </c>
      <c r="C4" s="5" t="s">
        <v>3</v>
      </c>
      <c r="D4" s="5" t="s">
        <v>4</v>
      </c>
      <c r="E4" s="5" t="s">
        <v>5</v>
      </c>
      <c r="F4" s="45" t="s">
        <v>6</v>
      </c>
      <c r="G4" s="45" t="s">
        <v>8</v>
      </c>
      <c r="H4" s="45" t="s">
        <v>7</v>
      </c>
      <c r="I4" s="45" t="s">
        <v>9</v>
      </c>
      <c r="J4" s="45" t="s">
        <v>10</v>
      </c>
      <c r="K4" s="45" t="s">
        <v>11</v>
      </c>
      <c r="L4" s="45" t="s">
        <v>12</v>
      </c>
      <c r="M4" s="45" t="s">
        <v>14</v>
      </c>
      <c r="N4" s="45" t="s">
        <v>13</v>
      </c>
      <c r="R4" s="74" t="s">
        <v>28</v>
      </c>
    </row>
    <row r="5" spans="1:18" ht="15" customHeight="1" thickBo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s="71"/>
      <c r="Q5" s="71"/>
    </row>
    <row r="6" spans="1:18" ht="15" customHeight="1" thickBo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s="72"/>
      <c r="Q6" s="46"/>
    </row>
    <row r="7" spans="1:18" ht="15" customHeight="1" thickBot="1">
      <c r="A7" s="3">
        <v>44935</v>
      </c>
      <c r="B7" s="42"/>
      <c r="C7" s="42"/>
      <c r="D7" s="35"/>
      <c r="E7" s="35"/>
      <c r="F7" s="42"/>
      <c r="G7" s="42"/>
      <c r="H7" s="42"/>
      <c r="I7" s="42"/>
      <c r="J7" s="42"/>
      <c r="K7" s="42"/>
      <c r="L7" s="42"/>
      <c r="M7" s="42"/>
      <c r="N7" s="42"/>
      <c r="P7" s="73"/>
      <c r="Q7" s="7" t="s">
        <v>2</v>
      </c>
    </row>
    <row r="8" spans="1:18" ht="15" customHeight="1">
      <c r="A8" s="3">
        <v>44936</v>
      </c>
      <c r="B8" s="27">
        <v>7</v>
      </c>
      <c r="C8" s="27">
        <v>7</v>
      </c>
      <c r="D8" s="35"/>
      <c r="E8" s="35"/>
      <c r="F8" s="35"/>
      <c r="G8" s="35"/>
      <c r="H8" s="27">
        <v>7</v>
      </c>
      <c r="I8" s="27">
        <v>7</v>
      </c>
      <c r="J8" s="27">
        <v>7</v>
      </c>
      <c r="K8" s="27">
        <v>7</v>
      </c>
      <c r="L8" s="42"/>
      <c r="M8" s="27">
        <v>7</v>
      </c>
      <c r="N8" s="27">
        <v>7</v>
      </c>
      <c r="P8" s="8" t="str">
        <f>A1</f>
        <v>CRV</v>
      </c>
      <c r="Q8" s="20" t="e" cm="1">
        <f t="array" aca="1" ref="Q8" ca="1">[1]!somme_si_couleur(B7:O41,[1]!NO_COULEUR(A1))</f>
        <v>#NAME?</v>
      </c>
      <c r="R8">
        <f ca="1">somcoul(Plage,P8)</f>
        <v>0</v>
      </c>
    </row>
    <row r="9" spans="1:18" ht="15" customHeight="1">
      <c r="A9" s="3">
        <v>44937</v>
      </c>
      <c r="B9" s="6"/>
      <c r="C9" s="6">
        <v>7</v>
      </c>
      <c r="D9" s="35"/>
      <c r="E9" s="35"/>
      <c r="F9" s="6"/>
      <c r="G9" s="6"/>
      <c r="H9" s="35">
        <v>7</v>
      </c>
      <c r="I9" s="35">
        <v>7</v>
      </c>
      <c r="J9" s="35">
        <v>7</v>
      </c>
      <c r="K9" s="28">
        <v>7</v>
      </c>
      <c r="L9" s="27">
        <v>8</v>
      </c>
      <c r="M9" s="28">
        <v>7</v>
      </c>
      <c r="N9" s="27">
        <v>7</v>
      </c>
      <c r="P9" s="10" t="str">
        <f>D1</f>
        <v>Mond</v>
      </c>
      <c r="Q9" s="9" t="e" cm="1">
        <f t="array" aca="1" ref="Q9" ca="1">[1]!somme_si_couleur(B7:O41,[1]!NO_COULEUR(D1))</f>
        <v>#NAME?</v>
      </c>
      <c r="R9">
        <f ca="1">somcoul(Plage,P9)</f>
        <v>155</v>
      </c>
    </row>
    <row r="10" spans="1:18" ht="15" customHeight="1">
      <c r="A10" s="3">
        <v>44938</v>
      </c>
      <c r="B10" s="42"/>
      <c r="C10" s="6">
        <v>7</v>
      </c>
      <c r="D10" s="35"/>
      <c r="E10" s="35"/>
      <c r="F10" s="6"/>
      <c r="G10" s="6"/>
      <c r="H10" s="35">
        <v>7</v>
      </c>
      <c r="I10" s="35">
        <v>7</v>
      </c>
      <c r="J10" s="35">
        <v>7</v>
      </c>
      <c r="K10" s="28">
        <v>7</v>
      </c>
      <c r="L10" s="28">
        <v>8</v>
      </c>
      <c r="M10" s="28">
        <v>7</v>
      </c>
      <c r="N10" s="28">
        <v>7</v>
      </c>
      <c r="P10" s="11" t="str">
        <f>E1</f>
        <v>JBDP</v>
      </c>
      <c r="Q10" s="9" t="e" cm="1">
        <f t="array" aca="1" ref="Q10" ca="1">[1]!somme_si_couleur(B7:O41,[1]!NO_COULEUR(E1))</f>
        <v>#NAME?</v>
      </c>
      <c r="R10">
        <f ca="1">somcoul(Plage,P10)</f>
        <v>24</v>
      </c>
    </row>
    <row r="11" spans="1:18" ht="15" customHeight="1">
      <c r="A11" s="3">
        <v>44939</v>
      </c>
      <c r="B11" s="42"/>
      <c r="C11" s="35">
        <v>7</v>
      </c>
      <c r="D11" s="35"/>
      <c r="E11" s="35"/>
      <c r="F11" s="6"/>
      <c r="G11" s="6"/>
      <c r="H11" s="35">
        <v>7</v>
      </c>
      <c r="I11" s="35">
        <v>7</v>
      </c>
      <c r="J11" s="35">
        <v>7</v>
      </c>
      <c r="K11" s="28">
        <v>7</v>
      </c>
      <c r="L11" s="28">
        <v>7</v>
      </c>
      <c r="M11" s="28">
        <v>7</v>
      </c>
      <c r="N11" s="28">
        <v>7</v>
      </c>
      <c r="P11" s="12" t="str">
        <f>B1</f>
        <v>Alex Alb</v>
      </c>
      <c r="Q11" s="9" t="e" cm="1">
        <f t="array" aca="1" ref="Q11" ca="1">[1]!somme_si_couleur(B7:O41,[1]!NO_COULEUR(B1))</f>
        <v>#NAME?</v>
      </c>
      <c r="R11">
        <f ca="1">somcoul(Plage,P11)</f>
        <v>48</v>
      </c>
    </row>
    <row r="12" spans="1:18" ht="15" customHeight="1">
      <c r="A12" s="3">
        <v>44940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P12" s="13" t="str">
        <f>F1</f>
        <v>Suze</v>
      </c>
      <c r="Q12" s="9" t="e" cm="1">
        <f t="array" aca="1" ref="Q12" ca="1">[1]!somme_si_couleur(B7:O41,[1]!NO_COULEUR(F1))</f>
        <v>#NAME?</v>
      </c>
      <c r="R12">
        <f ca="1">somcoul(Plage,P12)</f>
        <v>24</v>
      </c>
    </row>
    <row r="13" spans="1:18" ht="15" customHeight="1">
      <c r="A13" s="3">
        <v>44941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P13" s="14" t="str">
        <f>C1</f>
        <v>Batti</v>
      </c>
      <c r="Q13" s="9" t="e" cm="1">
        <f t="array" aca="1" ref="Q13" ca="1">[1]!somme_si_couleur(B7:O41,[1]!NO_COULEUR(C1))</f>
        <v>#NAME?</v>
      </c>
      <c r="R13">
        <f ca="1">somcoul(Plage,P13)</f>
        <v>71</v>
      </c>
    </row>
    <row r="14" spans="1:18" ht="15" customHeight="1">
      <c r="A14" s="3">
        <v>44942</v>
      </c>
      <c r="B14" s="42"/>
      <c r="C14" s="6"/>
      <c r="D14" s="30">
        <v>7</v>
      </c>
      <c r="E14" s="30">
        <v>7</v>
      </c>
      <c r="F14" s="6">
        <v>7</v>
      </c>
      <c r="G14" s="6">
        <v>7</v>
      </c>
      <c r="H14" s="6">
        <v>7</v>
      </c>
      <c r="I14" s="6">
        <v>7</v>
      </c>
      <c r="J14" s="6">
        <v>7</v>
      </c>
      <c r="K14" s="28">
        <v>7</v>
      </c>
      <c r="L14" s="28">
        <v>7</v>
      </c>
      <c r="M14" s="28">
        <v>7</v>
      </c>
      <c r="N14" s="28">
        <v>7</v>
      </c>
      <c r="P14" s="40" t="str">
        <f>H1</f>
        <v>Ventu</v>
      </c>
      <c r="Q14" s="9" t="e" cm="1">
        <f t="array" aca="1" ref="Q14" ca="1">[1]!somme_si_couleur(B7:O41,[1]!NO_COULEUR(H1))</f>
        <v>#NAME?</v>
      </c>
      <c r="R14">
        <f ca="1">somcoul(Plage,P14)</f>
        <v>0</v>
      </c>
    </row>
    <row r="15" spans="1:18" ht="15" customHeight="1" thickBot="1">
      <c r="A15" s="3">
        <v>44943</v>
      </c>
      <c r="B15" s="42"/>
      <c r="C15" s="35"/>
      <c r="D15" s="30">
        <v>7</v>
      </c>
      <c r="E15" s="30">
        <v>7</v>
      </c>
      <c r="F15" s="6">
        <v>7</v>
      </c>
      <c r="G15" s="6">
        <v>7</v>
      </c>
      <c r="H15" s="6">
        <v>7</v>
      </c>
      <c r="I15" s="6">
        <v>7</v>
      </c>
      <c r="J15" s="6">
        <v>7</v>
      </c>
      <c r="K15" s="28">
        <v>7</v>
      </c>
      <c r="L15" s="28">
        <v>7</v>
      </c>
      <c r="M15" s="28">
        <v>7</v>
      </c>
      <c r="N15" s="28">
        <v>7</v>
      </c>
      <c r="P15" s="15" t="str">
        <f>G1</f>
        <v>Polé</v>
      </c>
      <c r="Q15" s="16" t="e" cm="1">
        <f t="array" aca="1" ref="Q15" ca="1">[1]!somme_si_couleur(B7:O41,[1]!NO_COULEUR(G1))</f>
        <v>#NAME?</v>
      </c>
      <c r="R15">
        <f ca="1">somcoul(Plage,P15)</f>
        <v>128</v>
      </c>
    </row>
    <row r="16" spans="1:18" ht="15" customHeight="1">
      <c r="A16" s="3">
        <v>44944</v>
      </c>
      <c r="B16" s="35"/>
      <c r="C16" s="6"/>
      <c r="D16" s="30">
        <v>7</v>
      </c>
      <c r="E16" s="30">
        <v>7</v>
      </c>
      <c r="F16" s="6">
        <v>7</v>
      </c>
      <c r="G16" s="6">
        <v>7</v>
      </c>
      <c r="H16" s="6">
        <v>7</v>
      </c>
      <c r="I16" s="6">
        <v>7</v>
      </c>
      <c r="J16" s="6">
        <v>7</v>
      </c>
      <c r="K16" s="28">
        <v>7</v>
      </c>
      <c r="L16" s="28">
        <v>7</v>
      </c>
      <c r="M16" s="28">
        <v>7</v>
      </c>
      <c r="N16" s="28">
        <v>7</v>
      </c>
    </row>
    <row r="17" spans="1:18" ht="15" customHeight="1" thickBot="1">
      <c r="A17" s="3">
        <v>44945</v>
      </c>
      <c r="B17" s="29">
        <v>8</v>
      </c>
      <c r="C17" s="6"/>
      <c r="D17" s="30">
        <v>7</v>
      </c>
      <c r="E17" s="30">
        <v>7</v>
      </c>
      <c r="F17" s="6">
        <v>7</v>
      </c>
      <c r="G17" s="6">
        <v>7</v>
      </c>
      <c r="H17" s="29">
        <v>8</v>
      </c>
      <c r="I17" s="29">
        <v>8</v>
      </c>
      <c r="J17" s="29">
        <v>8</v>
      </c>
      <c r="K17" s="29">
        <v>8</v>
      </c>
      <c r="L17" s="29">
        <v>8</v>
      </c>
      <c r="M17" s="29">
        <v>8</v>
      </c>
      <c r="N17" s="29">
        <v>8</v>
      </c>
    </row>
    <row r="18" spans="1:18" ht="15" customHeight="1" thickBot="1">
      <c r="A18" s="3">
        <v>44946</v>
      </c>
      <c r="B18" s="29">
        <v>8</v>
      </c>
      <c r="C18" s="6"/>
      <c r="D18" s="30">
        <v>7</v>
      </c>
      <c r="E18" s="30">
        <v>7</v>
      </c>
      <c r="F18" s="6">
        <v>7</v>
      </c>
      <c r="G18" s="6">
        <v>7</v>
      </c>
      <c r="H18" s="29">
        <v>8</v>
      </c>
      <c r="I18" s="29">
        <v>8</v>
      </c>
      <c r="J18" s="29">
        <v>8</v>
      </c>
      <c r="K18" s="29">
        <v>8</v>
      </c>
      <c r="L18" s="29">
        <v>8</v>
      </c>
      <c r="M18" s="29">
        <v>8</v>
      </c>
      <c r="N18" s="29">
        <v>8</v>
      </c>
      <c r="P18" s="17" t="s">
        <v>25</v>
      </c>
      <c r="Q18" s="18" t="e">
        <f ca="1">SUM(Q8:Q15)</f>
        <v>#NAME?</v>
      </c>
    </row>
    <row r="19" spans="1:18" ht="15" customHeight="1">
      <c r="A19" s="3">
        <v>44947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P19" s="19" t="str">
        <f>I1</f>
        <v>autre / site 1</v>
      </c>
      <c r="Q19" s="20" t="e" cm="1">
        <f t="array" aca="1" ref="Q19" ca="1">[1]!somme_si_couleur(B7:O41,[1]!NO_COULEUR(I1))</f>
        <v>#NAME?</v>
      </c>
      <c r="R19">
        <f ca="1">somcoul(Plage,P19)</f>
        <v>0</v>
      </c>
    </row>
    <row r="20" spans="1:18" ht="15" customHeight="1" thickBot="1">
      <c r="A20" s="3">
        <v>44948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P20" s="21" t="str">
        <f>J1</f>
        <v>autre / site 2</v>
      </c>
      <c r="Q20" s="9" t="e" cm="1">
        <f t="array" aca="1" ref="Q20" ca="1">[1]!somme_si_couleur(B7:O41,[1]!NO_COULEUR(J1))</f>
        <v>#NAME?</v>
      </c>
      <c r="R20">
        <f ca="1">somcoul(Plage,P20)</f>
        <v>126</v>
      </c>
    </row>
    <row r="21" spans="1:18" ht="15" customHeight="1" thickBot="1">
      <c r="A21" s="3">
        <v>44949</v>
      </c>
      <c r="B21" s="32">
        <v>8</v>
      </c>
      <c r="C21" s="6"/>
      <c r="D21" s="30">
        <v>7</v>
      </c>
      <c r="E21" s="30">
        <v>7</v>
      </c>
      <c r="F21" s="6">
        <v>7</v>
      </c>
      <c r="G21" s="6">
        <v>7</v>
      </c>
      <c r="H21" s="6">
        <v>7</v>
      </c>
      <c r="I21" s="6">
        <v>7</v>
      </c>
      <c r="J21" s="6">
        <v>7</v>
      </c>
      <c r="K21" s="6">
        <v>7</v>
      </c>
      <c r="L21" s="32">
        <v>8</v>
      </c>
      <c r="M21" s="6">
        <v>7</v>
      </c>
      <c r="N21" s="32">
        <v>8</v>
      </c>
      <c r="P21" s="22" t="s">
        <v>15</v>
      </c>
      <c r="Q21" s="23" t="e">
        <f ca="1">SUM(Q18:Q20)</f>
        <v>#NAME?</v>
      </c>
    </row>
    <row r="22" spans="1:18" ht="15" customHeight="1">
      <c r="A22" s="3">
        <v>44950</v>
      </c>
      <c r="B22" s="32">
        <v>8</v>
      </c>
      <c r="C22" s="6"/>
      <c r="D22" s="30">
        <v>7</v>
      </c>
      <c r="E22" s="30">
        <v>7</v>
      </c>
      <c r="F22" s="6">
        <v>7</v>
      </c>
      <c r="G22" s="6">
        <v>7</v>
      </c>
      <c r="H22" s="6">
        <v>7</v>
      </c>
      <c r="I22" s="6">
        <v>7</v>
      </c>
      <c r="J22" s="6">
        <v>7</v>
      </c>
      <c r="K22" s="6">
        <v>7</v>
      </c>
      <c r="L22" s="32">
        <v>8</v>
      </c>
      <c r="M22" s="6">
        <v>7</v>
      </c>
      <c r="N22" s="32">
        <v>8</v>
      </c>
      <c r="P22" s="2"/>
      <c r="Q22" s="2"/>
    </row>
    <row r="23" spans="1:18" ht="15" customHeight="1">
      <c r="A23" s="3">
        <v>44951</v>
      </c>
      <c r="B23" s="34">
        <v>8</v>
      </c>
      <c r="C23" s="6"/>
      <c r="D23" s="30">
        <v>7</v>
      </c>
      <c r="E23" s="30">
        <v>7</v>
      </c>
      <c r="F23" s="6">
        <v>7</v>
      </c>
      <c r="G23" s="6">
        <v>7</v>
      </c>
      <c r="H23" s="6">
        <v>7</v>
      </c>
      <c r="I23" s="6">
        <v>7</v>
      </c>
      <c r="J23" s="6">
        <v>7</v>
      </c>
      <c r="K23" s="6">
        <v>7</v>
      </c>
      <c r="L23" s="34">
        <v>8</v>
      </c>
      <c r="M23" s="6">
        <v>7</v>
      </c>
      <c r="N23" s="34">
        <v>8</v>
      </c>
      <c r="P23" s="24"/>
      <c r="Q23" s="2"/>
    </row>
    <row r="24" spans="1:18" ht="15" customHeight="1">
      <c r="A24" s="3">
        <v>44952</v>
      </c>
      <c r="B24" s="33">
        <v>8</v>
      </c>
      <c r="C24" s="6"/>
      <c r="D24" s="30">
        <v>7</v>
      </c>
      <c r="E24" s="30">
        <v>7</v>
      </c>
      <c r="F24" s="6">
        <v>7</v>
      </c>
      <c r="G24" s="6">
        <v>7</v>
      </c>
      <c r="H24" s="6">
        <v>7</v>
      </c>
      <c r="I24" s="6">
        <v>7</v>
      </c>
      <c r="J24" s="6">
        <v>7</v>
      </c>
      <c r="K24" s="6">
        <v>7</v>
      </c>
      <c r="L24" s="33">
        <v>8</v>
      </c>
      <c r="M24" s="6">
        <v>7</v>
      </c>
      <c r="N24" s="33">
        <v>8</v>
      </c>
    </row>
    <row r="25" spans="1:18" ht="15" customHeight="1">
      <c r="A25" s="3">
        <v>44953</v>
      </c>
      <c r="B25" s="35"/>
      <c r="C25" s="6"/>
      <c r="D25" s="36"/>
      <c r="E25" s="36"/>
      <c r="F25" s="6"/>
      <c r="G25" s="6"/>
      <c r="H25" s="6"/>
      <c r="I25" s="6"/>
      <c r="J25" s="6"/>
      <c r="K25" s="6"/>
      <c r="L25" s="6"/>
      <c r="M25" s="6"/>
      <c r="N25" s="6"/>
    </row>
    <row r="26" spans="1:18" ht="15" customHeight="1">
      <c r="A26" s="3">
        <v>44954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8" ht="15" customHeight="1">
      <c r="A27" s="3">
        <v>44955</v>
      </c>
      <c r="B27" s="41"/>
      <c r="C27" s="37"/>
      <c r="D27" s="36"/>
      <c r="E27" s="36"/>
      <c r="F27" s="37"/>
      <c r="G27" s="36"/>
      <c r="H27" s="36"/>
      <c r="I27" s="37"/>
      <c r="J27" s="37"/>
      <c r="K27" s="36"/>
      <c r="L27" s="37"/>
      <c r="M27" s="36"/>
      <c r="N27" s="36"/>
    </row>
    <row r="28" spans="1:18" ht="15" customHeight="1">
      <c r="A28" s="3">
        <v>44956</v>
      </c>
      <c r="B28" s="41"/>
      <c r="C28" s="37"/>
      <c r="D28" s="36"/>
      <c r="E28" s="36"/>
      <c r="F28" s="37"/>
      <c r="G28" s="58"/>
      <c r="H28" s="58"/>
      <c r="I28" s="58"/>
      <c r="J28" s="59"/>
      <c r="K28" s="59"/>
      <c r="L28" s="60"/>
      <c r="M28" s="59"/>
      <c r="N28" s="59"/>
    </row>
    <row r="29" spans="1:18" ht="15" customHeight="1">
      <c r="A29" s="3">
        <v>44957</v>
      </c>
      <c r="B29" s="36"/>
      <c r="C29" s="37"/>
      <c r="D29" s="36"/>
      <c r="E29" s="36"/>
      <c r="F29" s="37"/>
      <c r="G29" s="58"/>
      <c r="H29" s="58"/>
      <c r="I29" s="58"/>
      <c r="J29" s="60"/>
      <c r="K29" s="61"/>
      <c r="L29" s="58"/>
      <c r="M29" s="61"/>
      <c r="N29" s="58"/>
    </row>
    <row r="30" spans="1:18" ht="15" customHeight="1">
      <c r="A30" s="3">
        <v>44958</v>
      </c>
      <c r="B30" s="41"/>
      <c r="C30" s="37"/>
      <c r="D30" s="36"/>
      <c r="E30" s="36"/>
      <c r="F30" s="37"/>
      <c r="G30" s="37"/>
      <c r="H30" s="37"/>
      <c r="I30" s="41"/>
      <c r="J30" s="41"/>
      <c r="K30" s="44"/>
      <c r="L30" s="37"/>
      <c r="M30" s="37"/>
      <c r="N30" s="37"/>
    </row>
    <row r="31" spans="1:18" ht="15" customHeight="1">
      <c r="A31" s="3">
        <v>44959</v>
      </c>
      <c r="B31" s="37"/>
      <c r="C31" s="37"/>
      <c r="D31" s="36"/>
      <c r="E31" s="36"/>
      <c r="F31" s="37"/>
      <c r="G31" s="41"/>
      <c r="H31" s="41"/>
      <c r="I31" s="41"/>
      <c r="J31" s="41"/>
      <c r="K31" s="36"/>
      <c r="L31" s="41"/>
      <c r="M31" s="36"/>
      <c r="N31" s="36"/>
    </row>
    <row r="32" spans="1:18" ht="15" customHeight="1">
      <c r="A32" s="3">
        <v>44960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</row>
    <row r="33" spans="1:15" ht="15" customHeight="1">
      <c r="A33" s="3">
        <v>44961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</row>
    <row r="34" spans="1:15" ht="15" customHeight="1">
      <c r="A34" s="3">
        <v>44962</v>
      </c>
      <c r="B34" s="41"/>
      <c r="C34" s="62"/>
      <c r="D34" s="36"/>
      <c r="E34" s="36"/>
      <c r="F34" s="37"/>
      <c r="G34" s="41"/>
      <c r="H34" s="41"/>
      <c r="I34" s="41"/>
      <c r="J34" s="41"/>
      <c r="K34" s="36"/>
      <c r="L34" s="37"/>
      <c r="M34" s="36"/>
      <c r="N34" s="36"/>
    </row>
    <row r="35" spans="1:15" ht="15" customHeight="1">
      <c r="A35" s="3">
        <v>44963</v>
      </c>
      <c r="B35" s="41"/>
      <c r="C35" s="62"/>
      <c r="D35" s="36"/>
      <c r="E35" s="36"/>
      <c r="F35" s="37"/>
      <c r="G35" s="37"/>
      <c r="H35" s="37"/>
      <c r="I35" s="37"/>
      <c r="J35" s="44"/>
      <c r="K35" s="37"/>
      <c r="L35" s="37"/>
      <c r="M35" s="36"/>
      <c r="N35" s="37"/>
    </row>
    <row r="36" spans="1:15" ht="15" customHeight="1">
      <c r="A36" s="3">
        <v>44964</v>
      </c>
      <c r="B36" s="62"/>
      <c r="C36" s="62"/>
      <c r="D36" s="36"/>
      <c r="E36" s="36"/>
      <c r="F36" s="37"/>
      <c r="G36" s="41"/>
      <c r="H36" s="41"/>
      <c r="I36" s="41"/>
      <c r="J36" s="41"/>
      <c r="K36" s="36"/>
      <c r="L36" s="41"/>
      <c r="M36" s="36"/>
      <c r="N36" s="36"/>
    </row>
    <row r="37" spans="1:15" ht="15" customHeight="1">
      <c r="A37" s="3">
        <v>44965</v>
      </c>
      <c r="B37" s="41"/>
      <c r="C37" s="41"/>
      <c r="D37" s="36"/>
      <c r="E37" s="36"/>
      <c r="F37" s="37"/>
      <c r="G37" s="41"/>
      <c r="H37" s="41"/>
      <c r="I37" s="41"/>
      <c r="J37" s="41"/>
      <c r="K37" s="36"/>
      <c r="L37" s="41"/>
      <c r="M37" s="41"/>
      <c r="N37" s="41"/>
    </row>
    <row r="38" spans="1:15" ht="15" customHeight="1">
      <c r="A38" s="3">
        <v>44966</v>
      </c>
      <c r="B38" s="41"/>
      <c r="C38" s="41"/>
      <c r="D38" s="36"/>
      <c r="E38" s="36"/>
      <c r="F38" s="37"/>
      <c r="G38" s="41"/>
      <c r="H38" s="41"/>
      <c r="I38" s="41"/>
      <c r="J38" s="41"/>
      <c r="K38" s="36"/>
      <c r="L38" s="41"/>
      <c r="M38" s="41"/>
      <c r="N38" s="41"/>
    </row>
    <row r="39" spans="1:15" ht="15" customHeight="1">
      <c r="A39" s="3">
        <v>44967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2"/>
    </row>
    <row r="40" spans="1:15" ht="15" customHeight="1">
      <c r="A40" s="3">
        <v>44968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</row>
    <row r="41" spans="1:15" ht="15" customHeight="1">
      <c r="A41" s="3">
        <v>44969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</row>
  </sheetData>
  <mergeCells count="2">
    <mergeCell ref="P5:Q5"/>
    <mergeCell ref="P6:P7"/>
  </mergeCells>
  <conditionalFormatting sqref="Q8:Q15">
    <cfRule type="cellIs" dxfId="3" priority="5" operator="equal">
      <formula>0</formula>
    </cfRule>
  </conditionalFormatting>
  <conditionalFormatting sqref="A7:A41">
    <cfRule type="timePeriod" dxfId="2" priority="1" timePeriod="today">
      <formula>FLOOR(A7,1)=TODAY()</formula>
    </cfRule>
  </conditionalFormatting>
  <pageMargins left="0.7" right="0.7" top="0.75" bottom="0.75" header="0.3" footer="0.3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0"/>
  <sheetViews>
    <sheetView zoomScale="75" zoomScaleNormal="75" workbookViewId="0">
      <selection activeCell="T29" sqref="T29"/>
    </sheetView>
  </sheetViews>
  <sheetFormatPr baseColWidth="10" defaultRowHeight="15"/>
  <cols>
    <col min="1" max="1" width="12.28515625" bestFit="1" customWidth="1"/>
    <col min="2" max="11" width="11.42578125" customWidth="1"/>
    <col min="13" max="13" width="11.42578125" customWidth="1"/>
    <col min="15" max="15" width="9.28515625" customWidth="1"/>
    <col min="16" max="16" width="14.5703125" customWidth="1"/>
    <col min="17" max="17" width="14.42578125" bestFit="1" customWidth="1"/>
    <col min="18" max="18" width="18.140625" bestFit="1" customWidth="1"/>
  </cols>
  <sheetData>
    <row r="1" spans="1:18">
      <c r="A1" s="31" t="s">
        <v>16</v>
      </c>
      <c r="B1" s="32" t="s">
        <v>17</v>
      </c>
      <c r="C1" s="27" t="s">
        <v>18</v>
      </c>
      <c r="D1" s="28" t="s">
        <v>19</v>
      </c>
      <c r="E1" s="33" t="s">
        <v>0</v>
      </c>
      <c r="F1" s="34" t="s">
        <v>20</v>
      </c>
      <c r="G1" s="29" t="s">
        <v>21</v>
      </c>
      <c r="H1" s="39" t="s">
        <v>22</v>
      </c>
      <c r="I1" s="26" t="s">
        <v>23</v>
      </c>
      <c r="J1" s="30" t="s">
        <v>24</v>
      </c>
      <c r="K1" s="35"/>
    </row>
    <row r="4" spans="1:18">
      <c r="B4" s="1" t="s">
        <v>1</v>
      </c>
      <c r="C4" s="5" t="s">
        <v>3</v>
      </c>
      <c r="D4" s="5" t="s">
        <v>4</v>
      </c>
      <c r="E4" s="5" t="s">
        <v>5</v>
      </c>
      <c r="F4" s="45" t="s">
        <v>6</v>
      </c>
      <c r="G4" s="45" t="s">
        <v>8</v>
      </c>
      <c r="H4" s="45" t="s">
        <v>7</v>
      </c>
      <c r="I4" s="45" t="s">
        <v>9</v>
      </c>
      <c r="J4" s="45" t="s">
        <v>10</v>
      </c>
      <c r="K4" s="45" t="s">
        <v>11</v>
      </c>
      <c r="L4" s="45" t="s">
        <v>12</v>
      </c>
      <c r="M4" s="45" t="s">
        <v>14</v>
      </c>
      <c r="N4" s="45" t="s">
        <v>13</v>
      </c>
      <c r="Q4" s="45"/>
    </row>
    <row r="5" spans="1:18" ht="15" customHeight="1" thickBo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s="71"/>
      <c r="Q5" s="71"/>
      <c r="R5" s="51"/>
    </row>
    <row r="6" spans="1:18" ht="15" customHeight="1" thickBo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s="72"/>
      <c r="Q6" s="46"/>
      <c r="R6" s="51"/>
    </row>
    <row r="7" spans="1:18" ht="15" customHeight="1" thickBot="1">
      <c r="A7" s="3">
        <v>44935</v>
      </c>
      <c r="B7" s="42"/>
      <c r="C7" s="42"/>
      <c r="D7" s="35"/>
      <c r="E7" s="35"/>
      <c r="F7" s="42"/>
      <c r="G7" s="42"/>
      <c r="H7" s="42"/>
      <c r="I7" s="42"/>
      <c r="J7" s="42"/>
      <c r="K7" s="42"/>
      <c r="L7" s="42"/>
      <c r="M7" s="42"/>
      <c r="N7" s="42"/>
      <c r="P7" s="73"/>
      <c r="Q7" s="7" t="s">
        <v>26</v>
      </c>
      <c r="R7" s="51"/>
    </row>
    <row r="8" spans="1:18" ht="15" customHeight="1">
      <c r="A8" s="3">
        <v>44936</v>
      </c>
      <c r="B8" s="27">
        <v>7</v>
      </c>
      <c r="C8" s="27">
        <v>7</v>
      </c>
      <c r="D8" s="35"/>
      <c r="E8" s="35"/>
      <c r="F8" s="35"/>
      <c r="G8" s="35"/>
      <c r="H8" s="27">
        <v>7</v>
      </c>
      <c r="I8" s="27">
        <v>7</v>
      </c>
      <c r="J8" s="27">
        <v>7</v>
      </c>
      <c r="K8" s="27">
        <v>7</v>
      </c>
      <c r="L8" s="42"/>
      <c r="M8" s="27">
        <v>7</v>
      </c>
      <c r="N8" s="27">
        <v>7</v>
      </c>
      <c r="P8" s="8" t="str">
        <f>A1</f>
        <v>CRV</v>
      </c>
      <c r="Q8" s="68" t="e" cm="1">
        <f t="array" aca="1" ref="Q8" ca="1">[1]!somme_si_couleur(B7:N50,[1]!NO_COULEUR(A1))</f>
        <v>#NAME?</v>
      </c>
      <c r="R8" s="51">
        <f ca="1">somcoul(Plage2,P8)</f>
        <v>0</v>
      </c>
    </row>
    <row r="9" spans="1:18" ht="15" customHeight="1">
      <c r="A9" s="3">
        <v>44937</v>
      </c>
      <c r="B9" s="6"/>
      <c r="C9" s="6">
        <v>7</v>
      </c>
      <c r="D9" s="35"/>
      <c r="E9" s="35"/>
      <c r="F9" s="6"/>
      <c r="G9" s="6"/>
      <c r="H9" s="35">
        <v>7</v>
      </c>
      <c r="I9" s="35">
        <v>7</v>
      </c>
      <c r="J9" s="35">
        <v>7</v>
      </c>
      <c r="K9" s="28">
        <v>7</v>
      </c>
      <c r="L9" s="27">
        <v>8</v>
      </c>
      <c r="M9" s="28">
        <v>7</v>
      </c>
      <c r="N9" s="27">
        <v>7</v>
      </c>
      <c r="P9" s="10" t="str">
        <f>D1</f>
        <v>Mond</v>
      </c>
      <c r="Q9" s="69" t="e" cm="1">
        <f t="array" aca="1" ref="Q9" ca="1">[1]!somme_si_couleur(B7:N50,[1]!NO_COULEUR(D1))</f>
        <v>#NAME?</v>
      </c>
      <c r="R9" s="51">
        <f ca="1">somcoul(Plage2,P9)</f>
        <v>159</v>
      </c>
    </row>
    <row r="10" spans="1:18" ht="15" customHeight="1">
      <c r="A10" s="3">
        <v>44938</v>
      </c>
      <c r="B10" s="42"/>
      <c r="C10" s="6">
        <v>7</v>
      </c>
      <c r="D10" s="35"/>
      <c r="E10" s="35"/>
      <c r="F10" s="6"/>
      <c r="G10" s="6"/>
      <c r="H10" s="35">
        <v>7</v>
      </c>
      <c r="I10" s="35">
        <v>7</v>
      </c>
      <c r="J10" s="35">
        <v>7</v>
      </c>
      <c r="K10" s="28">
        <v>7</v>
      </c>
      <c r="L10" s="28">
        <v>8</v>
      </c>
      <c r="M10" s="28">
        <v>7</v>
      </c>
      <c r="N10" s="28">
        <v>7</v>
      </c>
      <c r="P10" s="11" t="str">
        <f>E1</f>
        <v>JBDP</v>
      </c>
      <c r="Q10" s="69" t="e" cm="1">
        <f t="array" aca="1" ref="Q10" ca="1">[1]!somme_si_couleur(B7:N50,[1]!NO_COULEUR(E1))</f>
        <v>#NAME?</v>
      </c>
      <c r="R10" s="51">
        <f ca="1">somcoul(Plage2,P10)</f>
        <v>16</v>
      </c>
    </row>
    <row r="11" spans="1:18" ht="15" customHeight="1">
      <c r="A11" s="3">
        <v>44939</v>
      </c>
      <c r="B11" s="42"/>
      <c r="C11" s="35">
        <v>7</v>
      </c>
      <c r="D11" s="35"/>
      <c r="E11" s="35"/>
      <c r="F11" s="6"/>
      <c r="G11" s="6"/>
      <c r="H11" s="35">
        <v>7</v>
      </c>
      <c r="I11" s="35">
        <v>7</v>
      </c>
      <c r="J11" s="35">
        <v>7</v>
      </c>
      <c r="K11" s="28">
        <v>7</v>
      </c>
      <c r="L11" s="28">
        <v>8</v>
      </c>
      <c r="M11" s="28">
        <v>7</v>
      </c>
      <c r="N11" s="28">
        <v>7</v>
      </c>
      <c r="P11" s="12" t="str">
        <f>B1</f>
        <v>Alex Alb</v>
      </c>
      <c r="Q11" s="69" t="e" cm="1">
        <f t="array" aca="1" ref="Q11" ca="1">[1]!somme_si_couleur(B7:N50,[1]!NO_COULEUR(B1))</f>
        <v>#NAME?</v>
      </c>
      <c r="R11" s="51">
        <f ca="1">somcoul(Plage2,P11)</f>
        <v>28.5</v>
      </c>
    </row>
    <row r="12" spans="1:18" ht="15" customHeight="1">
      <c r="A12" s="3">
        <v>44940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P12" s="13" t="str">
        <f>F1</f>
        <v>Suze</v>
      </c>
      <c r="Q12" s="69" t="e" cm="1">
        <f t="array" aca="1" ref="Q12" ca="1">[1]!somme_si_couleur(B7:N50,[1]!NO_COULEUR(F1))</f>
        <v>#NAME?</v>
      </c>
      <c r="R12" s="51">
        <f ca="1">somcoul(Plage2,P12)</f>
        <v>18</v>
      </c>
    </row>
    <row r="13" spans="1:18" ht="15" customHeight="1">
      <c r="A13" s="3">
        <v>44941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P13" s="14" t="str">
        <f>C1</f>
        <v>Batti</v>
      </c>
      <c r="Q13" s="69" t="e" cm="1">
        <f t="array" aca="1" ref="Q13" ca="1">[1]!somme_si_couleur(B7:N50,[1]!NO_COULEUR(C1))</f>
        <v>#NAME?</v>
      </c>
      <c r="R13" s="51">
        <f ca="1">somcoul(Plage2,P13)</f>
        <v>71</v>
      </c>
    </row>
    <row r="14" spans="1:18" ht="15" customHeight="1">
      <c r="A14" s="3">
        <v>44942</v>
      </c>
      <c r="B14" s="42"/>
      <c r="C14" s="6">
        <v>7</v>
      </c>
      <c r="D14" s="30">
        <v>7</v>
      </c>
      <c r="E14" s="30">
        <v>7</v>
      </c>
      <c r="F14" s="6">
        <v>7</v>
      </c>
      <c r="G14" s="6"/>
      <c r="H14" s="6">
        <v>7</v>
      </c>
      <c r="I14" s="6">
        <v>7</v>
      </c>
      <c r="J14" s="6">
        <v>7</v>
      </c>
      <c r="K14" s="28">
        <v>7</v>
      </c>
      <c r="L14" s="28">
        <v>8</v>
      </c>
      <c r="M14" s="35"/>
      <c r="N14" s="28">
        <v>7</v>
      </c>
      <c r="P14" s="40" t="str">
        <f>H1</f>
        <v>Ventu</v>
      </c>
      <c r="Q14" s="69" t="e" cm="1">
        <f t="array" aca="1" ref="Q14" ca="1">[1]!somme_si_couleur(B7:N50,[1]!NO_COULEUR(H1))</f>
        <v>#NAME?</v>
      </c>
      <c r="R14" s="51">
        <f ca="1">somcoul(Plage2,P14)</f>
        <v>29</v>
      </c>
    </row>
    <row r="15" spans="1:18" ht="15" customHeight="1" thickBot="1">
      <c r="A15" s="3">
        <v>44943</v>
      </c>
      <c r="B15" s="42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P15" s="15" t="str">
        <f>G1</f>
        <v>Polé</v>
      </c>
      <c r="Q15" s="70" t="e" cm="1">
        <f t="array" aca="1" ref="Q15" ca="1">[1]!somme_si_couleur(B14:N57,[1]!NO_COULEUR(G1))</f>
        <v>#NAME?</v>
      </c>
      <c r="R15" s="51">
        <f ca="1">somcoul(Plage2,P15)</f>
        <v>108</v>
      </c>
    </row>
    <row r="16" spans="1:18" ht="15" customHeight="1">
      <c r="A16" s="3">
        <v>44944</v>
      </c>
      <c r="B16" s="35"/>
      <c r="C16" s="6">
        <v>7</v>
      </c>
      <c r="D16" s="30">
        <v>7</v>
      </c>
      <c r="E16" s="30">
        <v>7</v>
      </c>
      <c r="F16" s="6">
        <v>7</v>
      </c>
      <c r="G16" s="6"/>
      <c r="H16" s="6">
        <v>6</v>
      </c>
      <c r="I16" s="6">
        <v>6</v>
      </c>
      <c r="J16" s="6">
        <v>7</v>
      </c>
      <c r="K16" s="28">
        <v>7</v>
      </c>
      <c r="L16" s="28">
        <v>7</v>
      </c>
      <c r="M16" s="35"/>
      <c r="N16" s="28">
        <v>7</v>
      </c>
      <c r="R16" s="51"/>
    </row>
    <row r="17" spans="1:18" ht="15" customHeight="1" thickBot="1">
      <c r="A17" s="3">
        <v>44945</v>
      </c>
      <c r="B17" s="35"/>
      <c r="C17" s="6">
        <v>7</v>
      </c>
      <c r="D17" s="30">
        <v>7</v>
      </c>
      <c r="E17" s="30">
        <v>7</v>
      </c>
      <c r="F17" s="6">
        <v>7</v>
      </c>
      <c r="G17" s="6"/>
      <c r="H17" s="6">
        <v>7</v>
      </c>
      <c r="I17" s="6">
        <v>7</v>
      </c>
      <c r="J17" s="6">
        <v>7</v>
      </c>
      <c r="K17" s="28">
        <v>7</v>
      </c>
      <c r="L17" s="28">
        <v>8</v>
      </c>
      <c r="M17" s="35"/>
      <c r="N17" s="28">
        <v>7</v>
      </c>
      <c r="R17" s="51"/>
    </row>
    <row r="18" spans="1:18" ht="15" customHeight="1" thickBot="1">
      <c r="A18" s="3">
        <v>44946</v>
      </c>
      <c r="B18" s="3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17" t="s">
        <v>25</v>
      </c>
      <c r="Q18" s="52" t="e">
        <f ca="1">SUM(Q8:Q15)</f>
        <v>#NAME?</v>
      </c>
      <c r="R18" s="51"/>
    </row>
    <row r="19" spans="1:18" ht="15" customHeight="1">
      <c r="A19" s="3">
        <v>44947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P19" s="19" t="str">
        <f>I1</f>
        <v>autre / site 1</v>
      </c>
      <c r="Q19" s="20" t="e" cm="1">
        <f t="array" aca="1" ref="Q19" ca="1">[1]!somme_si_couleur(B18:N61,[1]!NO_COULEUR(I1))</f>
        <v>#NAME?</v>
      </c>
      <c r="R19" s="51">
        <f ca="1">somcoul(Plage2,P19)</f>
        <v>23.5</v>
      </c>
    </row>
    <row r="20" spans="1:18" ht="15" customHeight="1" thickBot="1">
      <c r="A20" s="3">
        <v>44948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P20" s="21" t="str">
        <f>J1</f>
        <v>autre / site 2</v>
      </c>
      <c r="Q20" s="9" t="e" cm="1">
        <f t="array" aca="1" ref="Q20" ca="1">[1]!somme_si_couleur(B7:N50,[1]!NO_COULEUR(J1))</f>
        <v>#NAME?</v>
      </c>
      <c r="R20" s="51">
        <f ca="1">somcoul(Plage2,P20)</f>
        <v>201</v>
      </c>
    </row>
    <row r="21" spans="1:18" ht="15" customHeight="1" thickBot="1">
      <c r="A21" s="3">
        <v>44949</v>
      </c>
      <c r="B21" s="6"/>
      <c r="C21" s="6">
        <v>7</v>
      </c>
      <c r="D21" s="30">
        <v>7</v>
      </c>
      <c r="E21" s="30">
        <v>7</v>
      </c>
      <c r="F21" s="6">
        <v>7</v>
      </c>
      <c r="G21" s="6"/>
      <c r="H21" s="6"/>
      <c r="I21" s="6"/>
      <c r="J21" s="6"/>
      <c r="K21" s="6"/>
      <c r="L21" s="6"/>
      <c r="M21" s="6"/>
      <c r="N21" s="6"/>
      <c r="P21" s="22" t="s">
        <v>15</v>
      </c>
      <c r="Q21" s="53" t="e">
        <f ca="1">SUM(Q18:Q20)</f>
        <v>#NAME?</v>
      </c>
    </row>
    <row r="22" spans="1:18" ht="15" customHeight="1">
      <c r="A22" s="3">
        <v>44950</v>
      </c>
      <c r="B22" s="6"/>
      <c r="C22" s="6">
        <v>7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P22" s="24"/>
      <c r="Q22" s="2"/>
    </row>
    <row r="23" spans="1:18" ht="15" customHeight="1">
      <c r="A23" s="3">
        <v>44951</v>
      </c>
      <c r="B23" s="6"/>
      <c r="C23" s="6">
        <v>7</v>
      </c>
      <c r="D23" s="6"/>
      <c r="E23" s="6"/>
      <c r="F23" s="6"/>
      <c r="G23" s="6"/>
      <c r="H23" s="6">
        <v>7</v>
      </c>
      <c r="I23" s="6">
        <v>7</v>
      </c>
      <c r="J23" s="6">
        <v>7</v>
      </c>
      <c r="K23" s="28">
        <v>7</v>
      </c>
      <c r="L23" s="28">
        <v>8</v>
      </c>
      <c r="M23" s="6"/>
      <c r="N23" s="6">
        <v>7</v>
      </c>
    </row>
    <row r="24" spans="1:18" ht="15" customHeight="1">
      <c r="A24" s="3">
        <v>44952</v>
      </c>
      <c r="B24" s="6"/>
      <c r="C24" s="6">
        <v>7</v>
      </c>
      <c r="D24" s="30">
        <v>7</v>
      </c>
      <c r="E24" s="30">
        <v>7</v>
      </c>
      <c r="F24" s="6">
        <v>7</v>
      </c>
      <c r="G24" s="6"/>
      <c r="H24" s="6"/>
      <c r="I24" s="6">
        <v>7</v>
      </c>
      <c r="J24" s="6">
        <v>7</v>
      </c>
      <c r="K24" s="28">
        <v>7</v>
      </c>
      <c r="L24" s="30">
        <v>9.5</v>
      </c>
      <c r="M24" s="6"/>
      <c r="N24" s="30">
        <v>9.5</v>
      </c>
    </row>
    <row r="25" spans="1:18" ht="15" customHeight="1">
      <c r="A25" s="3">
        <v>44953</v>
      </c>
      <c r="B25" s="29">
        <v>9</v>
      </c>
      <c r="C25" s="6">
        <v>7</v>
      </c>
      <c r="D25" s="30">
        <v>7</v>
      </c>
      <c r="E25" s="30">
        <v>7</v>
      </c>
      <c r="F25" s="6">
        <v>7</v>
      </c>
      <c r="G25" s="6"/>
      <c r="H25" s="29">
        <v>9</v>
      </c>
      <c r="I25" s="29">
        <v>9</v>
      </c>
      <c r="J25" s="29">
        <v>9</v>
      </c>
      <c r="K25" s="6"/>
      <c r="L25" s="29">
        <v>9</v>
      </c>
      <c r="M25" s="6"/>
      <c r="N25" s="29">
        <v>9</v>
      </c>
    </row>
    <row r="26" spans="1:18" ht="15" customHeight="1">
      <c r="A26" s="3">
        <v>44954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8" ht="15" customHeight="1">
      <c r="A27" s="3">
        <v>44955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</row>
    <row r="28" spans="1:18" ht="15" customHeight="1">
      <c r="A28" s="3">
        <v>44956</v>
      </c>
      <c r="B28" s="42"/>
      <c r="C28" s="6"/>
      <c r="D28" s="30">
        <v>7</v>
      </c>
      <c r="E28" s="30">
        <v>7</v>
      </c>
      <c r="F28" s="6">
        <v>7</v>
      </c>
      <c r="G28" s="6"/>
      <c r="H28" s="29">
        <v>9</v>
      </c>
      <c r="I28" s="29">
        <v>9</v>
      </c>
      <c r="J28" s="6">
        <v>7</v>
      </c>
      <c r="K28" s="6">
        <v>7</v>
      </c>
      <c r="L28" s="29">
        <v>9</v>
      </c>
      <c r="M28" s="6"/>
      <c r="N28" s="29">
        <v>9</v>
      </c>
    </row>
    <row r="29" spans="1:18" ht="15" customHeight="1">
      <c r="A29" s="3">
        <v>44957</v>
      </c>
      <c r="B29" s="42"/>
      <c r="C29" s="6">
        <v>7</v>
      </c>
      <c r="D29" s="30">
        <v>7</v>
      </c>
      <c r="E29" s="30">
        <v>7</v>
      </c>
      <c r="F29" s="6">
        <v>7</v>
      </c>
      <c r="G29" s="6"/>
      <c r="H29" s="47">
        <v>7</v>
      </c>
      <c r="I29" s="47">
        <v>7</v>
      </c>
      <c r="J29" s="47">
        <v>7</v>
      </c>
      <c r="K29" s="48">
        <v>7</v>
      </c>
      <c r="L29" s="48">
        <v>7</v>
      </c>
      <c r="M29" s="49"/>
      <c r="N29" s="48">
        <v>7</v>
      </c>
    </row>
    <row r="30" spans="1:18" ht="15" customHeight="1">
      <c r="A30" s="3">
        <v>44958</v>
      </c>
      <c r="B30" s="32">
        <v>9.5</v>
      </c>
      <c r="C30" s="6"/>
      <c r="D30" s="36"/>
      <c r="E30" s="36"/>
      <c r="F30" s="6"/>
      <c r="G30" s="42"/>
      <c r="H30" s="47"/>
      <c r="I30" s="47"/>
      <c r="J30" s="47"/>
      <c r="K30" s="49"/>
      <c r="L30" s="50">
        <v>9.5</v>
      </c>
      <c r="M30" s="47"/>
      <c r="N30" s="50">
        <v>9.5</v>
      </c>
    </row>
    <row r="31" spans="1:18" ht="15" customHeight="1">
      <c r="A31" s="3">
        <v>44959</v>
      </c>
      <c r="B31" s="42"/>
      <c r="C31" s="6"/>
      <c r="D31" s="36"/>
      <c r="E31" s="36"/>
      <c r="F31" s="6"/>
      <c r="G31" s="42"/>
      <c r="H31" s="6"/>
      <c r="I31" s="6"/>
      <c r="J31" s="42"/>
      <c r="K31" s="42"/>
      <c r="L31" s="39">
        <v>8</v>
      </c>
      <c r="M31" s="6"/>
      <c r="N31" s="6">
        <v>8</v>
      </c>
    </row>
    <row r="32" spans="1:18" ht="15" customHeight="1">
      <c r="A32" s="3">
        <v>44960</v>
      </c>
      <c r="B32" s="6">
        <v>7</v>
      </c>
      <c r="C32" s="6">
        <v>7</v>
      </c>
      <c r="D32" s="36"/>
      <c r="E32" s="36"/>
      <c r="F32" s="6"/>
      <c r="G32" s="42"/>
      <c r="H32" s="42"/>
      <c r="I32" s="6"/>
      <c r="J32" s="42"/>
      <c r="K32" s="42"/>
      <c r="L32" s="29">
        <v>9</v>
      </c>
      <c r="M32" s="6"/>
      <c r="N32" s="29">
        <v>9</v>
      </c>
    </row>
    <row r="33" spans="1:14" ht="15" customHeight="1">
      <c r="A33" s="3">
        <v>44961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</row>
    <row r="34" spans="1:14" ht="15" customHeight="1">
      <c r="A34" s="3">
        <v>44962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</row>
    <row r="35" spans="1:14" ht="15" customHeight="1">
      <c r="A35" s="3">
        <v>44963</v>
      </c>
      <c r="B35" s="42"/>
      <c r="C35" s="38">
        <v>7</v>
      </c>
      <c r="D35" s="30">
        <v>7</v>
      </c>
      <c r="E35" s="30">
        <v>7</v>
      </c>
      <c r="F35" s="6"/>
      <c r="G35" s="42"/>
      <c r="H35" s="42"/>
      <c r="I35" s="42"/>
      <c r="J35" s="42"/>
      <c r="K35" s="42"/>
      <c r="L35" s="34">
        <v>9</v>
      </c>
      <c r="M35" s="6"/>
      <c r="N35" s="34">
        <v>9</v>
      </c>
    </row>
    <row r="36" spans="1:14" ht="15" customHeight="1">
      <c r="A36" s="3">
        <v>44964</v>
      </c>
      <c r="B36" s="42"/>
      <c r="C36" s="38"/>
      <c r="D36" s="30">
        <v>7</v>
      </c>
      <c r="E36" s="30">
        <v>7</v>
      </c>
      <c r="F36" s="6"/>
      <c r="G36" s="35"/>
      <c r="H36" s="6"/>
      <c r="I36" s="6"/>
      <c r="J36" s="6"/>
      <c r="K36" s="54"/>
      <c r="L36" s="6">
        <v>7.5</v>
      </c>
      <c r="M36" s="6"/>
      <c r="N36" s="26">
        <v>7.5</v>
      </c>
    </row>
    <row r="37" spans="1:14" ht="15" customHeight="1">
      <c r="A37" s="3">
        <v>44965</v>
      </c>
      <c r="B37" s="38">
        <v>7</v>
      </c>
      <c r="C37" s="38">
        <v>7</v>
      </c>
      <c r="D37" s="30">
        <v>7</v>
      </c>
      <c r="E37" s="30">
        <v>7</v>
      </c>
      <c r="F37" s="6"/>
      <c r="G37" s="42"/>
      <c r="H37" s="42"/>
      <c r="I37" s="42"/>
      <c r="J37" s="42"/>
      <c r="K37" s="42"/>
      <c r="L37" s="33">
        <v>8</v>
      </c>
      <c r="M37" s="42"/>
      <c r="N37" s="33">
        <v>8</v>
      </c>
    </row>
    <row r="38" spans="1:14" ht="15" customHeight="1">
      <c r="A38" s="3">
        <v>44966</v>
      </c>
      <c r="B38" s="42"/>
      <c r="C38" s="42"/>
      <c r="D38" s="30">
        <v>7</v>
      </c>
      <c r="E38" s="30">
        <v>7</v>
      </c>
      <c r="F38" s="6"/>
      <c r="G38" s="42"/>
      <c r="H38" s="42"/>
      <c r="I38" s="42"/>
      <c r="J38" s="42"/>
      <c r="K38" s="42"/>
      <c r="L38" s="26">
        <v>9</v>
      </c>
      <c r="M38" s="42"/>
      <c r="N38" s="42"/>
    </row>
    <row r="39" spans="1:14" ht="15" customHeight="1">
      <c r="A39" s="3">
        <v>44967</v>
      </c>
      <c r="B39" s="42"/>
      <c r="C39" s="42"/>
      <c r="D39" s="30">
        <v>7</v>
      </c>
      <c r="E39" s="30">
        <v>7</v>
      </c>
      <c r="F39" s="6"/>
      <c r="G39" s="42"/>
      <c r="H39" s="42"/>
      <c r="I39" s="42"/>
      <c r="J39" s="42"/>
      <c r="K39" s="42"/>
      <c r="L39" s="26">
        <v>7</v>
      </c>
      <c r="M39" s="42"/>
      <c r="N39" s="42"/>
    </row>
    <row r="40" spans="1:14" ht="15" customHeight="1">
      <c r="A40" s="3">
        <v>44968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</row>
    <row r="41" spans="1:14" ht="15" customHeight="1">
      <c r="A41" s="3">
        <v>44969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</row>
    <row r="42" spans="1:14" ht="15" customHeight="1">
      <c r="A42" s="3">
        <v>44970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36"/>
      <c r="N42" s="42"/>
    </row>
    <row r="43" spans="1:14" ht="15" customHeight="1">
      <c r="A43" s="3">
        <v>44971</v>
      </c>
      <c r="B43" s="42"/>
      <c r="C43" s="42"/>
      <c r="D43" s="42"/>
      <c r="E43" s="42"/>
      <c r="F43" s="42"/>
      <c r="G43" s="42"/>
      <c r="H43" s="6"/>
      <c r="I43" s="6"/>
      <c r="J43" s="6"/>
      <c r="K43" s="6"/>
      <c r="L43" s="42"/>
      <c r="M43" s="36"/>
      <c r="N43" s="6"/>
    </row>
    <row r="44" spans="1:14" ht="15" customHeight="1">
      <c r="A44" s="3">
        <v>44972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36"/>
      <c r="N44" s="42"/>
    </row>
    <row r="45" spans="1:14" ht="15" customHeight="1">
      <c r="A45" s="3">
        <v>44973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36"/>
      <c r="N45" s="42"/>
    </row>
    <row r="46" spans="1:14" ht="15" customHeight="1">
      <c r="A46" s="3">
        <v>44974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36"/>
      <c r="N46" s="42"/>
    </row>
    <row r="47" spans="1:14" ht="15" customHeight="1">
      <c r="A47" s="3">
        <v>44975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</row>
    <row r="48" spans="1:14" ht="15" customHeight="1">
      <c r="A48" s="3">
        <v>44976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</row>
    <row r="49" spans="1:14">
      <c r="A49" s="3">
        <v>44977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>
      <c r="A50" s="3">
        <v>44978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</sheetData>
  <mergeCells count="2">
    <mergeCell ref="P5:Q5"/>
    <mergeCell ref="P6:P7"/>
  </mergeCells>
  <conditionalFormatting sqref="A7:A50">
    <cfRule type="timePeriod" dxfId="1" priority="1" timePeriod="today">
      <formula>FLOOR(A7,1)=TODAY()</formula>
    </cfRule>
  </conditionalFormatting>
  <pageMargins left="0.7" right="0.7" top="0.75" bottom="0.75" header="0.3" footer="0.3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R50"/>
  <sheetViews>
    <sheetView zoomScale="75" zoomScaleNormal="75" workbookViewId="0">
      <selection activeCell="P52" sqref="P52"/>
    </sheetView>
  </sheetViews>
  <sheetFormatPr baseColWidth="10" defaultRowHeight="15"/>
  <cols>
    <col min="1" max="1" width="12.28515625" customWidth="1"/>
    <col min="9" max="9" width="10.7109375" customWidth="1"/>
    <col min="15" max="15" width="6.5703125" customWidth="1"/>
    <col min="16" max="16" width="14.5703125" customWidth="1"/>
    <col min="17" max="17" width="12.85546875" bestFit="1" customWidth="1"/>
  </cols>
  <sheetData>
    <row r="1" spans="1:18" ht="25.5">
      <c r="A1" s="31" t="s">
        <v>16</v>
      </c>
      <c r="B1" s="32" t="s">
        <v>17</v>
      </c>
      <c r="C1" s="27" t="s">
        <v>18</v>
      </c>
      <c r="D1" s="28" t="s">
        <v>19</v>
      </c>
      <c r="E1" s="33" t="s">
        <v>0</v>
      </c>
      <c r="F1" s="34" t="s">
        <v>20</v>
      </c>
      <c r="G1" s="29" t="s">
        <v>21</v>
      </c>
      <c r="H1" s="39" t="s">
        <v>22</v>
      </c>
      <c r="I1" s="26" t="s">
        <v>23</v>
      </c>
      <c r="J1" s="30" t="s">
        <v>24</v>
      </c>
    </row>
    <row r="3" spans="1:18" ht="18.75">
      <c r="P3" s="55"/>
    </row>
    <row r="4" spans="1:18">
      <c r="B4" s="1" t="s">
        <v>1</v>
      </c>
      <c r="C4" s="5" t="s">
        <v>3</v>
      </c>
      <c r="D4" s="5" t="s">
        <v>4</v>
      </c>
      <c r="E4" s="5" t="s">
        <v>5</v>
      </c>
      <c r="F4" s="45" t="s">
        <v>6</v>
      </c>
      <c r="G4" s="45" t="s">
        <v>8</v>
      </c>
      <c r="H4" s="45" t="s">
        <v>7</v>
      </c>
      <c r="I4" s="45" t="s">
        <v>9</v>
      </c>
      <c r="J4" s="45" t="s">
        <v>10</v>
      </c>
      <c r="K4" s="45" t="s">
        <v>11</v>
      </c>
      <c r="L4" s="45" t="s">
        <v>12</v>
      </c>
      <c r="M4" s="45" t="s">
        <v>14</v>
      </c>
      <c r="N4" s="45" t="s">
        <v>13</v>
      </c>
    </row>
    <row r="5" spans="1:18" ht="15" customHeight="1" thickBo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s="71"/>
      <c r="Q5" s="71"/>
    </row>
    <row r="6" spans="1:18" ht="15" customHeight="1" thickBo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s="72"/>
      <c r="Q6" s="46"/>
    </row>
    <row r="7" spans="1:18" ht="15" customHeight="1" thickBot="1">
      <c r="A7" s="3">
        <v>44935</v>
      </c>
      <c r="B7" s="42"/>
      <c r="C7" s="42"/>
      <c r="D7" s="35"/>
      <c r="E7" s="35"/>
      <c r="F7" s="42"/>
      <c r="G7" s="42"/>
      <c r="H7" s="42"/>
      <c r="I7" s="42"/>
      <c r="J7" s="42"/>
      <c r="K7" s="42"/>
      <c r="L7" s="42"/>
      <c r="M7" s="42"/>
      <c r="N7" s="42"/>
      <c r="P7" s="73"/>
      <c r="Q7" s="56" t="s">
        <v>27</v>
      </c>
    </row>
    <row r="8" spans="1:18" ht="15" customHeight="1">
      <c r="A8" s="3">
        <v>44936</v>
      </c>
      <c r="B8" s="27">
        <v>7</v>
      </c>
      <c r="C8" s="27">
        <v>7</v>
      </c>
      <c r="D8" s="35"/>
      <c r="E8" s="35"/>
      <c r="F8" s="35"/>
      <c r="G8" s="35"/>
      <c r="H8" s="27">
        <v>7</v>
      </c>
      <c r="I8" s="27">
        <v>7</v>
      </c>
      <c r="J8" s="27">
        <v>7</v>
      </c>
      <c r="K8" s="27">
        <v>7</v>
      </c>
      <c r="L8" s="42"/>
      <c r="M8" s="27">
        <v>7</v>
      </c>
      <c r="N8" s="27">
        <v>7</v>
      </c>
      <c r="P8" s="8" t="str">
        <f>A1</f>
        <v>CRV</v>
      </c>
      <c r="Q8" s="63" t="e" cm="1">
        <f t="array" aca="1" ref="Q8" ca="1">[1]!somme_si_couleur(OFFSET($B$5:$N$5,0,0,TODAY()+1-$A$5),[1]!NO_COULEUR(A1))</f>
        <v>#NAME?</v>
      </c>
      <c r="R8">
        <f ca="1">somcoul(Plage3,P8)</f>
        <v>0</v>
      </c>
    </row>
    <row r="9" spans="1:18" ht="15" customHeight="1">
      <c r="A9" s="3">
        <v>44937</v>
      </c>
      <c r="B9" s="6"/>
      <c r="C9" s="6">
        <v>7</v>
      </c>
      <c r="D9" s="35"/>
      <c r="E9" s="35"/>
      <c r="F9" s="6"/>
      <c r="G9" s="6"/>
      <c r="H9" s="35">
        <v>7</v>
      </c>
      <c r="I9" s="35">
        <v>7</v>
      </c>
      <c r="J9" s="35">
        <v>7</v>
      </c>
      <c r="K9" s="28">
        <v>7</v>
      </c>
      <c r="L9" s="27">
        <v>8</v>
      </c>
      <c r="M9" s="28">
        <v>7</v>
      </c>
      <c r="N9" s="27">
        <v>7</v>
      </c>
      <c r="P9" s="10" t="str">
        <f>D1</f>
        <v>Mond</v>
      </c>
      <c r="Q9" s="64" t="e" cm="1">
        <f t="array" aca="1" ref="Q9" ca="1">[1]!somme_si_couleur(OFFSET($B$5:$N$5,0,0,TODAY()+1-$A$5),[1]!NO_COULEUR(D1))</f>
        <v>#NAME?</v>
      </c>
      <c r="R9">
        <f ca="1">somcoul(Plage3,P9)</f>
        <v>156</v>
      </c>
    </row>
    <row r="10" spans="1:18" ht="15" customHeight="1">
      <c r="A10" s="3">
        <v>44938</v>
      </c>
      <c r="B10" s="42"/>
      <c r="C10" s="6">
        <v>7</v>
      </c>
      <c r="D10" s="35"/>
      <c r="E10" s="35"/>
      <c r="F10" s="6"/>
      <c r="G10" s="6"/>
      <c r="H10" s="35">
        <v>7</v>
      </c>
      <c r="I10" s="35">
        <v>7</v>
      </c>
      <c r="J10" s="35">
        <v>7</v>
      </c>
      <c r="K10" s="28">
        <v>7</v>
      </c>
      <c r="L10" s="28">
        <v>8</v>
      </c>
      <c r="M10" s="28">
        <v>7</v>
      </c>
      <c r="N10" s="28">
        <v>7</v>
      </c>
      <c r="P10" s="11" t="str">
        <f>E1</f>
        <v>JBDP</v>
      </c>
      <c r="Q10" s="64" t="e" cm="1">
        <f t="array" aca="1" ref="Q10" ca="1">[1]!somme_si_couleur(OFFSET($B$5:$N$5,0,0,TODAY()+1-$A$5),[1]!NO_COULEUR(E1))</f>
        <v>#NAME?</v>
      </c>
      <c r="R10">
        <f ca="1">somcoul(Plage3,P10)</f>
        <v>16</v>
      </c>
    </row>
    <row r="11" spans="1:18" ht="15" customHeight="1">
      <c r="A11" s="3">
        <v>44939</v>
      </c>
      <c r="B11" s="42"/>
      <c r="C11" s="35">
        <v>7</v>
      </c>
      <c r="D11" s="35"/>
      <c r="E11" s="35"/>
      <c r="F11" s="6"/>
      <c r="G11" s="6"/>
      <c r="H11" s="35">
        <v>7</v>
      </c>
      <c r="I11" s="35">
        <v>7</v>
      </c>
      <c r="J11" s="35">
        <v>7</v>
      </c>
      <c r="K11" s="28">
        <v>7</v>
      </c>
      <c r="L11" s="28">
        <v>8</v>
      </c>
      <c r="M11" s="28">
        <v>7</v>
      </c>
      <c r="N11" s="28">
        <v>7</v>
      </c>
      <c r="P11" s="12" t="str">
        <f>B1</f>
        <v>Alex Alb</v>
      </c>
      <c r="Q11" s="64" t="e" cm="1">
        <f t="array" aca="1" ref="Q11" ca="1">[1]!somme_si_couleur(OFFSET($B$5:$N$5,0,0,TODAY()+1-$A$5),[1]!NO_COULEUR(B1))</f>
        <v>#NAME?</v>
      </c>
      <c r="R11">
        <f ca="1">somcoul(Plage3,P11)</f>
        <v>28.5</v>
      </c>
    </row>
    <row r="12" spans="1:18" ht="15" customHeight="1">
      <c r="A12" s="3">
        <v>44940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P12" s="13" t="str">
        <f>F1</f>
        <v>Suze</v>
      </c>
      <c r="Q12" s="64" t="e" cm="1">
        <f t="array" aca="1" ref="Q12" ca="1">[1]!somme_si_couleur(OFFSET($B$5:$N$5,0,0,TODAY()+1-$A$5),[1]!NO_COULEUR(F1))</f>
        <v>#NAME?</v>
      </c>
      <c r="R12">
        <f ca="1">somcoul(Plage3,P12)</f>
        <v>18</v>
      </c>
    </row>
    <row r="13" spans="1:18" ht="15" customHeight="1">
      <c r="A13" s="3">
        <v>44941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P13" s="14" t="str">
        <f>C1</f>
        <v>Batti</v>
      </c>
      <c r="Q13" s="64" t="e" cm="1">
        <f t="array" aca="1" ref="Q13" ca="1">[1]!somme_si_couleur(OFFSET($B$5:$N$5,0,0,TODAY()+1-$A$5),[1]!NO_COULEUR(C1))</f>
        <v>#NAME?</v>
      </c>
      <c r="R13">
        <f ca="1">somcoul(Plage3,P13)</f>
        <v>71</v>
      </c>
    </row>
    <row r="14" spans="1:18" ht="15" customHeight="1">
      <c r="A14" s="3">
        <v>44942</v>
      </c>
      <c r="B14" s="42"/>
      <c r="C14" s="6">
        <v>7</v>
      </c>
      <c r="D14" s="30">
        <v>7</v>
      </c>
      <c r="E14" s="30">
        <v>7</v>
      </c>
      <c r="F14" s="6">
        <v>7</v>
      </c>
      <c r="G14" s="6"/>
      <c r="H14" s="6">
        <v>7</v>
      </c>
      <c r="I14" s="6">
        <v>7</v>
      </c>
      <c r="J14" s="6">
        <v>7</v>
      </c>
      <c r="K14" s="28">
        <v>7</v>
      </c>
      <c r="L14" s="28">
        <v>8</v>
      </c>
      <c r="M14" s="35"/>
      <c r="N14" s="28">
        <v>7</v>
      </c>
      <c r="P14" s="40" t="str">
        <f>H1</f>
        <v>Ventu</v>
      </c>
      <c r="Q14" s="64" t="e" cm="1">
        <f t="array" aca="1" ref="Q14" ca="1">[1]!somme_si_couleur(OFFSET($B$5:$N$5,0,0,TODAY()+1-$A$5),[1]!NO_COULEUR(H1))</f>
        <v>#NAME?</v>
      </c>
      <c r="R14">
        <f ca="1">somcoul(Plage3,P14)</f>
        <v>29</v>
      </c>
    </row>
    <row r="15" spans="1:18" ht="15" customHeight="1" thickBot="1">
      <c r="A15" s="3">
        <v>44943</v>
      </c>
      <c r="B15" s="42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P15" s="15" t="str">
        <f>G1</f>
        <v>Polé</v>
      </c>
      <c r="Q15" s="65" t="e" cm="1">
        <f t="array" aca="1" ref="Q15" ca="1">[1]!somme_si_couleur(OFFSET($B$5:$N$5,0,0,TODAY()+1-$A$5),[1]!NO_COULEUR(G1))</f>
        <v>#NAME?</v>
      </c>
      <c r="R15">
        <f ca="1">somcoul(Plage3,P15)</f>
        <v>108</v>
      </c>
    </row>
    <row r="16" spans="1:18" ht="15" customHeight="1">
      <c r="A16" s="3">
        <v>44944</v>
      </c>
      <c r="B16" s="35"/>
      <c r="C16" s="6">
        <v>7</v>
      </c>
      <c r="D16" s="30">
        <v>7</v>
      </c>
      <c r="E16" s="30">
        <v>7</v>
      </c>
      <c r="F16" s="6">
        <v>7</v>
      </c>
      <c r="G16" s="6"/>
      <c r="H16" s="6">
        <v>4</v>
      </c>
      <c r="I16" s="6">
        <v>4</v>
      </c>
      <c r="J16" s="6">
        <v>7</v>
      </c>
      <c r="K16" s="28">
        <v>5</v>
      </c>
      <c r="L16" s="28">
        <v>6</v>
      </c>
      <c r="M16" s="35"/>
      <c r="N16" s="28">
        <v>7</v>
      </c>
    </row>
    <row r="17" spans="1:18" ht="15" customHeight="1" thickBot="1">
      <c r="A17" s="3">
        <v>44945</v>
      </c>
      <c r="B17" s="35"/>
      <c r="C17" s="6">
        <v>7</v>
      </c>
      <c r="D17" s="30">
        <v>7</v>
      </c>
      <c r="E17" s="30">
        <v>7</v>
      </c>
      <c r="F17" s="6">
        <v>7</v>
      </c>
      <c r="G17" s="6"/>
      <c r="H17" s="6">
        <v>7</v>
      </c>
      <c r="I17" s="6">
        <v>7</v>
      </c>
      <c r="J17" s="6">
        <v>7</v>
      </c>
      <c r="K17" s="28">
        <v>7</v>
      </c>
      <c r="L17" s="28">
        <v>8</v>
      </c>
      <c r="M17" s="35"/>
      <c r="N17" s="28">
        <v>7</v>
      </c>
    </row>
    <row r="18" spans="1:18" ht="15" customHeight="1" thickBot="1">
      <c r="A18" s="3">
        <v>44946</v>
      </c>
      <c r="B18" s="3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17" t="s">
        <v>25</v>
      </c>
      <c r="Q18" s="66" t="e">
        <f ca="1">SUM(Q8:Q15)</f>
        <v>#NAME?</v>
      </c>
    </row>
    <row r="19" spans="1:18" ht="15" customHeight="1">
      <c r="A19" s="3">
        <v>44947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P19" s="19" t="str">
        <f>I1</f>
        <v>autre / site 1</v>
      </c>
      <c r="Q19" s="20" t="e" cm="1">
        <f t="array" aca="1" ref="Q19" ca="1">[1]!somme_si_couleur(OFFSET($B$5:$N$5,0,0,TODAY()+1-$A$5),[1]!NO_COULEUR(I1))</f>
        <v>#NAME?</v>
      </c>
      <c r="R19">
        <f ca="1">somcoul(Plage3,P19)</f>
        <v>23.5</v>
      </c>
    </row>
    <row r="20" spans="1:18" ht="15" customHeight="1" thickBot="1">
      <c r="A20" s="3">
        <v>44948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P20" s="21" t="str">
        <f>J1</f>
        <v>autre / site 2</v>
      </c>
      <c r="Q20" s="16" t="e" cm="1">
        <f t="array" aca="1" ref="Q20" ca="1">[1]!somme_si_couleur(OFFSET($B$5:$N$5,0,0,TODAY()+1-$A$5),[1]!NO_COULEUR(J1))</f>
        <v>#NAME?</v>
      </c>
      <c r="R20">
        <f ca="1">somcoul(Plage3,P20)</f>
        <v>173</v>
      </c>
    </row>
    <row r="21" spans="1:18" ht="15" customHeight="1" thickBot="1">
      <c r="A21" s="3">
        <v>44949</v>
      </c>
      <c r="B21" s="6"/>
      <c r="C21" s="6">
        <v>7</v>
      </c>
      <c r="D21" s="30">
        <v>7</v>
      </c>
      <c r="E21" s="30">
        <v>7</v>
      </c>
      <c r="F21" s="6">
        <v>7</v>
      </c>
      <c r="G21" s="6"/>
      <c r="H21" s="6"/>
      <c r="I21" s="6"/>
      <c r="J21" s="6"/>
      <c r="K21" s="6"/>
      <c r="L21" s="6"/>
      <c r="M21" s="6"/>
      <c r="N21" s="6"/>
      <c r="P21" s="22" t="s">
        <v>15</v>
      </c>
      <c r="Q21" s="67" t="e">
        <f ca="1">+Q18+Q19+Q20</f>
        <v>#NAME?</v>
      </c>
    </row>
    <row r="22" spans="1:18" ht="15" customHeight="1">
      <c r="A22" s="3">
        <v>44950</v>
      </c>
      <c r="B22" s="6"/>
      <c r="C22" s="6">
        <v>7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P22" s="24"/>
      <c r="Q22" s="57"/>
    </row>
    <row r="23" spans="1:18">
      <c r="A23" s="3">
        <v>44951</v>
      </c>
      <c r="B23" s="6"/>
      <c r="C23" s="6">
        <v>7</v>
      </c>
      <c r="D23" s="6"/>
      <c r="E23" s="6"/>
      <c r="F23" s="6"/>
      <c r="G23" s="6"/>
      <c r="H23" s="6">
        <v>7</v>
      </c>
      <c r="I23" s="6">
        <v>7</v>
      </c>
      <c r="J23" s="6">
        <v>7</v>
      </c>
      <c r="K23" s="28">
        <v>7</v>
      </c>
      <c r="L23" s="28">
        <v>8</v>
      </c>
      <c r="M23" s="6"/>
      <c r="N23" s="6">
        <v>7</v>
      </c>
    </row>
    <row r="24" spans="1:18" ht="15" customHeight="1">
      <c r="A24" s="3">
        <v>44952</v>
      </c>
      <c r="B24" s="6"/>
      <c r="C24" s="6">
        <v>7</v>
      </c>
      <c r="D24" s="30">
        <v>7</v>
      </c>
      <c r="E24" s="30">
        <v>7</v>
      </c>
      <c r="F24" s="6">
        <v>7</v>
      </c>
      <c r="G24" s="6"/>
      <c r="H24" s="6"/>
      <c r="I24" s="6">
        <v>7</v>
      </c>
      <c r="J24" s="6">
        <v>7</v>
      </c>
      <c r="K24" s="28">
        <v>7</v>
      </c>
      <c r="L24" s="30">
        <v>9.5</v>
      </c>
      <c r="M24" s="6"/>
      <c r="N24" s="30">
        <v>9.5</v>
      </c>
    </row>
    <row r="25" spans="1:18" ht="15" customHeight="1">
      <c r="A25" s="3">
        <v>44953</v>
      </c>
      <c r="B25" s="29">
        <v>9</v>
      </c>
      <c r="C25" s="6">
        <v>7</v>
      </c>
      <c r="D25" s="30">
        <v>7</v>
      </c>
      <c r="E25" s="30">
        <v>7</v>
      </c>
      <c r="F25" s="6">
        <v>7</v>
      </c>
      <c r="G25" s="6"/>
      <c r="H25" s="29">
        <v>9</v>
      </c>
      <c r="I25" s="29">
        <v>9</v>
      </c>
      <c r="J25" s="29">
        <v>9</v>
      </c>
      <c r="K25" s="6"/>
      <c r="L25" s="29">
        <v>9</v>
      </c>
      <c r="M25" s="6"/>
      <c r="N25" s="29">
        <v>9</v>
      </c>
    </row>
    <row r="26" spans="1:18" ht="15" customHeight="1">
      <c r="A26" s="3">
        <v>44954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8" ht="15" customHeight="1">
      <c r="A27" s="3">
        <v>44955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</row>
    <row r="28" spans="1:18" ht="15" customHeight="1">
      <c r="A28" s="3">
        <v>44956</v>
      </c>
      <c r="B28" s="42"/>
      <c r="C28" s="6">
        <v>7</v>
      </c>
      <c r="D28" s="30">
        <v>7</v>
      </c>
      <c r="E28" s="30">
        <v>7</v>
      </c>
      <c r="F28" s="6">
        <v>7</v>
      </c>
      <c r="G28" s="6"/>
      <c r="H28" s="29">
        <v>9</v>
      </c>
      <c r="I28" s="29">
        <v>9</v>
      </c>
      <c r="J28" s="6">
        <v>7</v>
      </c>
      <c r="K28" s="6">
        <v>7</v>
      </c>
      <c r="L28" s="29">
        <v>9</v>
      </c>
      <c r="M28" s="6"/>
      <c r="N28" s="29">
        <v>9</v>
      </c>
    </row>
    <row r="29" spans="1:18" ht="15" customHeight="1">
      <c r="A29" s="3">
        <v>44957</v>
      </c>
      <c r="B29" s="42"/>
      <c r="C29" s="6">
        <v>7</v>
      </c>
      <c r="D29" s="30">
        <v>7</v>
      </c>
      <c r="E29" s="30">
        <v>7</v>
      </c>
      <c r="F29" s="6">
        <v>7</v>
      </c>
      <c r="G29" s="6"/>
      <c r="H29" s="47">
        <v>7</v>
      </c>
      <c r="I29" s="47">
        <v>7</v>
      </c>
      <c r="J29" s="47">
        <v>7</v>
      </c>
      <c r="K29" s="48">
        <v>7</v>
      </c>
      <c r="L29" s="48">
        <v>7</v>
      </c>
      <c r="M29" s="49"/>
      <c r="N29" s="48">
        <v>7</v>
      </c>
    </row>
    <row r="30" spans="1:18" ht="15" customHeight="1">
      <c r="A30" s="3">
        <v>44958</v>
      </c>
      <c r="B30" s="32">
        <v>9.5</v>
      </c>
      <c r="C30" s="6"/>
      <c r="D30" s="36"/>
      <c r="E30" s="36"/>
      <c r="F30" s="6"/>
      <c r="G30" s="42"/>
      <c r="H30" s="6"/>
      <c r="I30" s="6"/>
      <c r="J30" s="6"/>
      <c r="K30" s="42"/>
      <c r="L30" s="32">
        <v>9.5</v>
      </c>
      <c r="M30" s="6"/>
      <c r="N30" s="32">
        <v>9.5</v>
      </c>
    </row>
    <row r="31" spans="1:18" ht="15" customHeight="1">
      <c r="A31" s="3">
        <v>44959</v>
      </c>
      <c r="B31" s="42"/>
      <c r="C31" s="6"/>
      <c r="D31" s="36"/>
      <c r="E31" s="36"/>
      <c r="F31" s="6"/>
      <c r="G31" s="42"/>
      <c r="H31" s="6"/>
      <c r="I31" s="6"/>
      <c r="J31" s="42"/>
      <c r="K31" s="42"/>
      <c r="L31" s="39">
        <v>8</v>
      </c>
      <c r="M31" s="6"/>
      <c r="N31" s="6">
        <v>8</v>
      </c>
    </row>
    <row r="32" spans="1:18" ht="15" customHeight="1">
      <c r="A32" s="3">
        <v>44960</v>
      </c>
      <c r="B32" s="6">
        <v>7</v>
      </c>
      <c r="C32" s="6">
        <v>7</v>
      </c>
      <c r="D32" s="36"/>
      <c r="E32" s="36"/>
      <c r="F32" s="6"/>
      <c r="G32" s="42"/>
      <c r="H32" s="42"/>
      <c r="I32" s="42"/>
      <c r="J32" s="42"/>
      <c r="K32" s="42"/>
      <c r="L32" s="29">
        <v>9</v>
      </c>
      <c r="M32" s="42"/>
      <c r="N32" s="29">
        <v>9</v>
      </c>
    </row>
    <row r="33" spans="1:14" ht="15" customHeight="1">
      <c r="A33" s="3">
        <v>44961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</row>
    <row r="34" spans="1:14" ht="15" customHeight="1">
      <c r="A34" s="3">
        <v>44962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</row>
    <row r="35" spans="1:14" ht="15" customHeight="1">
      <c r="A35" s="3">
        <v>44963</v>
      </c>
      <c r="B35" s="42"/>
      <c r="C35" s="38">
        <v>7</v>
      </c>
      <c r="D35" s="30">
        <v>7</v>
      </c>
      <c r="E35" s="30">
        <v>7</v>
      </c>
      <c r="F35" s="6"/>
      <c r="G35" s="42"/>
      <c r="H35" s="42"/>
      <c r="I35" s="42"/>
      <c r="J35" s="42"/>
      <c r="K35" s="42"/>
      <c r="L35" s="34">
        <v>9</v>
      </c>
      <c r="M35" s="6"/>
      <c r="N35" s="34">
        <v>9</v>
      </c>
    </row>
    <row r="36" spans="1:14" ht="15" customHeight="1">
      <c r="A36" s="3">
        <v>44964</v>
      </c>
      <c r="B36" s="42"/>
      <c r="C36" s="38"/>
      <c r="D36" s="30">
        <v>7</v>
      </c>
      <c r="E36" s="30">
        <v>7</v>
      </c>
      <c r="F36" s="6"/>
      <c r="G36" s="35"/>
      <c r="H36" s="6"/>
      <c r="I36" s="6"/>
      <c r="J36" s="6"/>
      <c r="K36" s="54"/>
      <c r="L36" s="6">
        <v>7.5</v>
      </c>
      <c r="M36" s="6"/>
      <c r="N36" s="26">
        <v>7.5</v>
      </c>
    </row>
    <row r="37" spans="1:14" ht="15" customHeight="1">
      <c r="A37" s="3">
        <v>44965</v>
      </c>
      <c r="B37" s="38">
        <v>7</v>
      </c>
      <c r="C37" s="38">
        <v>7</v>
      </c>
      <c r="D37" s="30">
        <v>7</v>
      </c>
      <c r="E37" s="30">
        <v>7</v>
      </c>
      <c r="F37" s="6"/>
      <c r="G37" s="42"/>
      <c r="H37" s="42"/>
      <c r="I37" s="42"/>
      <c r="J37" s="42"/>
      <c r="K37" s="42"/>
      <c r="L37" s="33">
        <v>8</v>
      </c>
      <c r="M37" s="42"/>
      <c r="N37" s="33">
        <v>8</v>
      </c>
    </row>
    <row r="38" spans="1:14" ht="15" customHeight="1">
      <c r="A38" s="3">
        <v>44966</v>
      </c>
      <c r="B38" s="42"/>
      <c r="C38" s="42"/>
      <c r="D38" s="35"/>
      <c r="E38" s="35"/>
      <c r="F38" s="6"/>
      <c r="G38" s="42"/>
      <c r="H38" s="42"/>
      <c r="I38" s="42"/>
      <c r="J38" s="42"/>
      <c r="K38" s="42"/>
      <c r="L38" s="26">
        <v>9</v>
      </c>
      <c r="M38" s="42"/>
      <c r="N38" s="42"/>
    </row>
    <row r="39" spans="1:14" ht="15" customHeight="1">
      <c r="A39" s="3">
        <v>44967</v>
      </c>
      <c r="B39" s="42"/>
      <c r="C39" s="42"/>
      <c r="D39" s="35"/>
      <c r="E39" s="35"/>
      <c r="F39" s="6"/>
      <c r="G39" s="42"/>
      <c r="H39" s="42"/>
      <c r="I39" s="42"/>
      <c r="J39" s="42"/>
      <c r="K39" s="42"/>
      <c r="L39" s="26">
        <v>7</v>
      </c>
      <c r="M39" s="42"/>
      <c r="N39" s="42"/>
    </row>
    <row r="40" spans="1:14" ht="15" customHeight="1">
      <c r="A40" s="3">
        <v>44968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</row>
    <row r="41" spans="1:14" ht="15" customHeight="1">
      <c r="A41" s="3">
        <v>44969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</row>
    <row r="42" spans="1:14" ht="15" customHeight="1">
      <c r="A42" s="3">
        <v>44970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36"/>
      <c r="M42" s="42"/>
      <c r="N42" s="42"/>
    </row>
    <row r="43" spans="1:14" ht="15" customHeight="1">
      <c r="A43" s="3">
        <v>44971</v>
      </c>
      <c r="B43" s="35"/>
      <c r="C43" s="35"/>
      <c r="D43" s="35"/>
      <c r="E43" s="35"/>
      <c r="F43" s="42"/>
      <c r="G43" s="35"/>
      <c r="H43" s="42"/>
      <c r="I43" s="42"/>
      <c r="J43" s="42"/>
      <c r="K43" s="42"/>
      <c r="L43" s="36"/>
      <c r="M43" s="42"/>
      <c r="N43" s="42"/>
    </row>
    <row r="44" spans="1:14" ht="15" customHeight="1">
      <c r="A44" s="3">
        <v>44972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36"/>
      <c r="M44" s="42"/>
      <c r="N44" s="42"/>
    </row>
    <row r="45" spans="1:14" ht="15" customHeight="1">
      <c r="A45" s="3">
        <v>44973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36"/>
      <c r="M45" s="42"/>
      <c r="N45" s="42"/>
    </row>
    <row r="46" spans="1:14" ht="15" customHeight="1">
      <c r="A46" s="3">
        <v>44974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36"/>
      <c r="M46" s="42"/>
      <c r="N46" s="42"/>
    </row>
    <row r="47" spans="1:14" ht="15" customHeight="1">
      <c r="A47" s="3">
        <v>44975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</row>
    <row r="48" spans="1:14" ht="15" customHeight="1">
      <c r="A48" s="3">
        <v>44976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</row>
    <row r="49" spans="1:14">
      <c r="A49" s="3">
        <v>44977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>
      <c r="A50" s="3">
        <v>44978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</sheetData>
  <mergeCells count="2">
    <mergeCell ref="P5:Q5"/>
    <mergeCell ref="P6:P7"/>
  </mergeCells>
  <conditionalFormatting sqref="A7:A50">
    <cfRule type="timePeriod" dxfId="0" priority="1" timePeriod="today">
      <formula>FLOOR(A7,1)=TODAY()</formula>
    </cfRule>
  </conditionalFormatting>
  <pageMargins left="0.7" right="0.7" top="0.75" bottom="0.75" header="0.3" footer="0.3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 initial</vt:lpstr>
      <vt:lpstr>Prévisionnel-Réel</vt:lpstr>
      <vt:lpstr>Calendrier journalier</vt:lpstr>
      <vt:lpstr>Plage</vt:lpstr>
      <vt:lpstr>Plage2</vt:lpstr>
      <vt:lpstr>Plage3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SALVA</dc:creator>
  <cp:lastModifiedBy>Essais</cp:lastModifiedBy>
  <cp:lastPrinted>2024-01-09T16:47:57Z</cp:lastPrinted>
  <dcterms:created xsi:type="dcterms:W3CDTF">2021-01-05T08:45:15Z</dcterms:created>
  <dcterms:modified xsi:type="dcterms:W3CDTF">2024-01-17T11:11:02Z</dcterms:modified>
</cp:coreProperties>
</file>