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7A2D7E96-6E34-419A-AE5F-296B3A7E7977}"/>
  <workbookPr codeName="ThisWorkbook"/>
  <bookViews>
    <workbookView xWindow="0" yWindow="0" windowWidth="15360" windowHeight="5385"/>
  </bookViews>
  <sheets>
    <sheet name="T1" sheetId="1" r:id="rId1"/>
  </sheets>
  <definedNames>
    <definedName name="_xlnm._FilterDatabase" localSheetId="0" hidden="1">'T1'!$A$3:$S$47</definedName>
    <definedName name="_xlnm.Criteria" localSheetId="0">'T1'!$X$1:$Z$2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1"/>
  <c r="R4" s="1"/>
  <c r="Q5" l="1"/>
  <c r="R5" s="1"/>
  <c r="Q6"/>
  <c r="R6" s="1"/>
  <c r="Q7"/>
  <c r="R7" s="1"/>
  <c r="Q8"/>
  <c r="R8" s="1"/>
  <c r="Q9"/>
  <c r="R9" s="1"/>
  <c r="Q10"/>
  <c r="R10" s="1"/>
  <c r="Q11"/>
  <c r="R11" s="1"/>
  <c r="Q12"/>
  <c r="R12" s="1"/>
  <c r="Q15"/>
  <c r="R15" s="1"/>
  <c r="Q16"/>
  <c r="R16" s="1"/>
  <c r="Q17"/>
  <c r="R17" s="1"/>
  <c r="Q18"/>
  <c r="R18" s="1"/>
  <c r="Q19"/>
  <c r="R19" s="1"/>
  <c r="Q20"/>
  <c r="R20" s="1"/>
  <c r="Q21"/>
  <c r="R21" s="1"/>
  <c r="Q22"/>
  <c r="R22" s="1"/>
  <c r="Q23"/>
  <c r="R23" s="1"/>
  <c r="Q24"/>
  <c r="R24" s="1"/>
  <c r="Q25"/>
  <c r="R25" s="1"/>
  <c r="Q13"/>
  <c r="R13" s="1"/>
  <c r="Q14"/>
  <c r="R14" s="1"/>
  <c r="Q26"/>
  <c r="R26" s="1"/>
  <c r="Q27"/>
  <c r="R27" s="1"/>
  <c r="Q28"/>
  <c r="R28" s="1"/>
  <c r="Q29"/>
  <c r="R29" s="1"/>
  <c r="Q30"/>
  <c r="R30" s="1"/>
  <c r="Q31"/>
  <c r="R31" s="1"/>
  <c r="Q32"/>
  <c r="R32" s="1"/>
  <c r="Q33"/>
  <c r="R33" s="1"/>
  <c r="Q34"/>
  <c r="R34" s="1"/>
  <c r="Q35"/>
  <c r="R35" s="1"/>
  <c r="Q36"/>
  <c r="R36" s="1"/>
  <c r="Q37"/>
  <c r="R37" s="1"/>
  <c r="Q38"/>
  <c r="R38" s="1"/>
  <c r="Q39"/>
  <c r="R39" s="1"/>
  <c r="Q40"/>
  <c r="R40" s="1"/>
  <c r="Q41"/>
  <c r="R41" s="1"/>
  <c r="Q42"/>
  <c r="R42" s="1"/>
  <c r="Q43"/>
  <c r="R43" s="1"/>
  <c r="Q44"/>
  <c r="R44" s="1"/>
  <c r="Q45"/>
  <c r="R45" s="1"/>
  <c r="Q46"/>
  <c r="R46" s="1"/>
  <c r="Q47"/>
  <c r="R47" s="1"/>
  <c r="S4"/>
  <c r="S31"/>
  <c r="S10"/>
  <c r="S7"/>
  <c r="S12"/>
  <c r="S14"/>
  <c r="S18"/>
  <c r="S30"/>
  <c r="S38"/>
  <c r="S29"/>
  <c r="S17"/>
  <c r="S47"/>
  <c r="S28"/>
  <c r="S41"/>
  <c r="S39"/>
  <c r="S15"/>
  <c r="S8"/>
  <c r="S26"/>
  <c r="S36"/>
  <c r="S44"/>
  <c r="S37"/>
  <c r="S9"/>
  <c r="S46"/>
  <c r="S16"/>
  <c r="S19"/>
  <c r="S11"/>
  <c r="S24"/>
  <c r="S6"/>
  <c r="S13"/>
  <c r="S34"/>
  <c r="S42"/>
  <c r="S25"/>
  <c r="S32"/>
  <c r="S43"/>
  <c r="S35"/>
  <c r="S22"/>
  <c r="S45"/>
  <c r="S33"/>
  <c r="S21"/>
  <c r="S20"/>
  <c r="S27"/>
  <c r="S40"/>
  <c r="S23"/>
  <c r="S5"/>
</calcChain>
</file>

<file path=xl/sharedStrings.xml><?xml version="1.0" encoding="utf-8"?>
<sst xmlns="http://schemas.openxmlformats.org/spreadsheetml/2006/main" count="151" uniqueCount="68">
  <si>
    <t>N°</t>
  </si>
  <si>
    <t>Total</t>
  </si>
  <si>
    <t>Moyenne</t>
  </si>
  <si>
    <t>Rang</t>
  </si>
  <si>
    <t>Noms et prénom</t>
  </si>
  <si>
    <t>Sexe</t>
  </si>
  <si>
    <t>F</t>
  </si>
  <si>
    <t>M</t>
  </si>
  <si>
    <t>Rédaction</t>
  </si>
  <si>
    <t>Dictée</t>
  </si>
  <si>
    <t>Etude de texte</t>
  </si>
  <si>
    <t>Présentation</t>
  </si>
  <si>
    <t>Histoire-Géographie</t>
  </si>
  <si>
    <t>Opérations</t>
  </si>
  <si>
    <t>Problème</t>
  </si>
  <si>
    <t>Dessin</t>
  </si>
  <si>
    <t>Lecture</t>
  </si>
  <si>
    <t>Récitation/Chant</t>
  </si>
  <si>
    <t>EPS</t>
  </si>
  <si>
    <t>Sciences</t>
  </si>
  <si>
    <t>Ecole</t>
  </si>
  <si>
    <t>élève1</t>
  </si>
  <si>
    <t>élève2</t>
  </si>
  <si>
    <t>élève3</t>
  </si>
  <si>
    <t>élève4</t>
  </si>
  <si>
    <t>élève5</t>
  </si>
  <si>
    <t>élève6</t>
  </si>
  <si>
    <t>élève7</t>
  </si>
  <si>
    <t>élève8</t>
  </si>
  <si>
    <t>élève9</t>
  </si>
  <si>
    <t>élève10</t>
  </si>
  <si>
    <t>élève11</t>
  </si>
  <si>
    <t>élève12</t>
  </si>
  <si>
    <t>élève13</t>
  </si>
  <si>
    <t>élève14</t>
  </si>
  <si>
    <t>élève15</t>
  </si>
  <si>
    <t>élève16</t>
  </si>
  <si>
    <t>élève17</t>
  </si>
  <si>
    <t>élève18</t>
  </si>
  <si>
    <t>élève19</t>
  </si>
  <si>
    <t>élève20</t>
  </si>
  <si>
    <t>élève21</t>
  </si>
  <si>
    <t>élève22</t>
  </si>
  <si>
    <t>élève23</t>
  </si>
  <si>
    <t>élève24</t>
  </si>
  <si>
    <t>élève25</t>
  </si>
  <si>
    <t>élève26</t>
  </si>
  <si>
    <t>élève27</t>
  </si>
  <si>
    <t>élève28</t>
  </si>
  <si>
    <t>élève29</t>
  </si>
  <si>
    <t>élève30</t>
  </si>
  <si>
    <t>élève31</t>
  </si>
  <si>
    <t>élève32</t>
  </si>
  <si>
    <t>élève33</t>
  </si>
  <si>
    <t>élève34</t>
  </si>
  <si>
    <t>élève35</t>
  </si>
  <si>
    <t>élève36</t>
  </si>
  <si>
    <t>élève37</t>
  </si>
  <si>
    <t>élève38</t>
  </si>
  <si>
    <t>élève39</t>
  </si>
  <si>
    <t>élève40</t>
  </si>
  <si>
    <t>élève41</t>
  </si>
  <si>
    <t>élève42</t>
  </si>
  <si>
    <t>élève43</t>
  </si>
  <si>
    <t>élève44</t>
  </si>
  <si>
    <t>a</t>
  </si>
  <si>
    <t>b</t>
  </si>
  <si>
    <t>c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</si>
</sst>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164" fontId="0" fillId="0" borderId="0" xfId="1" applyNumberFormat="1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Border="1" applyProtection="1">
      <protection locked="0"/>
    </xf>
    <xf numFmtId="0" fontId="0" fillId="0" borderId="0" xfId="0" applyBorder="1"/>
    <xf numFmtId="0" fontId="0" fillId="0" borderId="0" xfId="0" applyBorder="1" applyAlignment="1">
      <alignment vertical="center"/>
    </xf>
    <xf numFmtId="0" fontId="2" fillId="0" borderId="0" xfId="0" applyFont="1" applyBorder="1" applyProtection="1">
      <protection locked="0"/>
    </xf>
  </cellXfs>
  <cellStyles count="2">
    <cellStyle name="Milliers" xfId="1" builtinId="3"/>
    <cellStyle name="Normal" xfId="0" builtinId="0"/>
  </cellStyles>
  <dxfs count="24">
    <dxf>
      <font>
        <b/>
        <i val="0"/>
        <color rgb="FFFF0000"/>
      </font>
    </dxf>
    <dxf>
      <font>
        <b/>
        <i val="0"/>
        <color rgb="FFFF0000"/>
      </font>
    </dxf>
    <dxf>
      <numFmt numFmtId="164" formatCode="_(* #,##0.00_);_(* \(#,##0.00\);_(* &quot;-&quot;??_);_(@_)"/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color rgb="FFFF0000"/>
      </font>
    </dxf>
    <dxf>
      <numFmt numFmtId="0" formatCode="General"/>
      <alignment horizontal="center" vertical="center" textRotation="0" wrapText="0" indent="0" relativeIndent="255" justifyLastLine="0" shrinkToFit="0" readingOrder="0"/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general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3:S47" totalsRowShown="0" headerRowDxfId="23" dataDxfId="22">
  <sortState ref="A4:S48">
    <sortCondition ref="B4:B48"/>
  </sortState>
  <tableColumns count="19">
    <tableColumn id="1" name="N°" dataDxfId="21"/>
    <tableColumn id="2" name="Noms et prénom" dataDxfId="20"/>
    <tableColumn id="3" name="Sexe" dataDxfId="19"/>
    <tableColumn id="16" name="Ecole" dataDxfId="18"/>
    <tableColumn id="4" name="Rédaction" dataDxfId="17"/>
    <tableColumn id="5" name="Dictée" dataDxfId="16"/>
    <tableColumn id="6" name="Etude de texte" dataDxfId="15"/>
    <tableColumn id="7" name="Présentation" dataDxfId="14"/>
    <tableColumn id="8" name="Histoire-Géographie" dataDxfId="13"/>
    <tableColumn id="9" name="Sciences" dataDxfId="12"/>
    <tableColumn id="15" name="Opérations" dataDxfId="11"/>
    <tableColumn id="10" name="Problème" dataDxfId="10"/>
    <tableColumn id="11" name="Dessin" dataDxfId="9"/>
    <tableColumn id="12" name="Lecture" dataDxfId="8"/>
    <tableColumn id="13" name="Récitation/Chant" dataDxfId="7"/>
    <tableColumn id="14" name="EPS" dataDxfId="6"/>
    <tableColumn id="19" name="Total" dataDxfId="5">
      <calculatedColumnFormula>SUM(Tableau2[[#This Row],[Rédaction]:[EPS]])</calculatedColumnFormula>
    </tableColumn>
    <tableColumn id="20" name="Moyenne" dataDxfId="2" dataCellStyle="Milliers">
      <calculatedColumnFormula>Q4/(IF(E4&lt;&gt;"", 1)+ IF(F4&lt;&gt;"",1)+ IF(G4&lt;&gt;"",2)+ IF(H4&lt;&gt;"",1)+ IF(I4&lt;&gt;"",2)+ IF(J4&lt;&gt;"",2)+ IF(K4&lt;&gt;"",2)+ IF(L4&lt;&gt;"",2)+ IF(M4&lt;&gt;"",1)+ IF(N4&lt;&gt;"",1)+ IF(O4&lt;&gt;"",1)+ IF(P4&lt;&gt;"",1))</calculatedColumnFormula>
    </tableColumn>
    <tableColumn id="21" name="Rang" dataDxfId="4">
      <calculatedColumnFormula>IFERROR(RANK(R4,INDIRECT("$R$4:$R"&amp;MATCH(9^9,R:R,1))) &amp; IF(COUNTIF(INDIRECT("$R$4:$R"&amp;MATCH(9^9,R:R,1)),R4)&gt;1,"e ex","e"),"")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189"/>
  <sheetViews>
    <sheetView tabSelected="1" workbookViewId="0">
      <selection activeCell="V9" sqref="V9"/>
    </sheetView>
  </sheetViews>
  <sheetFormatPr baseColWidth="10" defaultRowHeight="15"/>
  <cols>
    <col min="1" max="1" width="3.7109375" style="2" customWidth="1"/>
    <col min="2" max="2" width="25.7109375" style="1" customWidth="1"/>
    <col min="3" max="3" width="5.7109375" style="2" customWidth="1"/>
    <col min="4" max="4" width="10.7109375" style="2" customWidth="1"/>
    <col min="5" max="16" width="4.7109375" style="2" customWidth="1"/>
    <col min="17" max="17" width="5.7109375" style="2" customWidth="1"/>
    <col min="18" max="18" width="9.28515625" style="3" customWidth="1"/>
    <col min="19" max="19" width="9.85546875" style="2" customWidth="1"/>
    <col min="21" max="21" width="9.7109375" style="18" customWidth="1"/>
    <col min="22" max="22" width="12.85546875" style="18" customWidth="1"/>
    <col min="23" max="23" width="7.7109375" style="18" customWidth="1"/>
    <col min="24" max="27" width="11.42578125" style="18"/>
  </cols>
  <sheetData>
    <row r="1" spans="1:27" s="7" customFormat="1">
      <c r="A1" s="4"/>
      <c r="B1" s="5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6"/>
      <c r="S1" s="4"/>
      <c r="U1" s="16"/>
      <c r="V1" s="16"/>
      <c r="W1" s="16"/>
      <c r="X1" s="16"/>
      <c r="Y1" s="16"/>
      <c r="Z1" s="16"/>
      <c r="AA1" s="16"/>
    </row>
    <row r="2" spans="1:27" s="7" customFormat="1">
      <c r="A2" s="4"/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6"/>
      <c r="S2" s="4"/>
      <c r="U2" s="16"/>
      <c r="V2" s="16"/>
      <c r="W2" s="16"/>
      <c r="X2" s="16"/>
      <c r="Y2" s="16"/>
      <c r="Z2" s="16"/>
      <c r="AA2" s="16"/>
    </row>
    <row r="3" spans="1:27" s="7" customFormat="1">
      <c r="A3" s="4" t="s">
        <v>0</v>
      </c>
      <c r="B3" s="5" t="s">
        <v>4</v>
      </c>
      <c r="C3" s="4" t="s">
        <v>5</v>
      </c>
      <c r="D3" s="4" t="s">
        <v>20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4" t="s">
        <v>19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</v>
      </c>
      <c r="R3" s="6" t="s">
        <v>2</v>
      </c>
      <c r="S3" s="4" t="s">
        <v>3</v>
      </c>
      <c r="U3" s="16"/>
      <c r="V3" s="16"/>
      <c r="W3" s="16"/>
      <c r="X3" s="16"/>
      <c r="Y3" s="16"/>
      <c r="Z3" s="16"/>
      <c r="AA3" s="16"/>
    </row>
    <row r="4" spans="1:27" s="11" customFormat="1">
      <c r="A4" s="4">
        <v>1</v>
      </c>
      <c r="B4" s="5" t="s">
        <v>21</v>
      </c>
      <c r="C4" s="4" t="s">
        <v>6</v>
      </c>
      <c r="D4" s="8" t="s">
        <v>65</v>
      </c>
      <c r="E4" s="4">
        <v>3</v>
      </c>
      <c r="F4" s="4">
        <v>2</v>
      </c>
      <c r="G4" s="4">
        <v>2</v>
      </c>
      <c r="H4" s="4">
        <v>2</v>
      </c>
      <c r="I4" s="4">
        <v>4</v>
      </c>
      <c r="J4" s="4">
        <v>5</v>
      </c>
      <c r="K4" s="8">
        <v>4</v>
      </c>
      <c r="L4" s="4">
        <v>5</v>
      </c>
      <c r="M4" s="4">
        <v>5</v>
      </c>
      <c r="N4" s="4">
        <v>4</v>
      </c>
      <c r="O4" s="4">
        <v>2</v>
      </c>
      <c r="P4" s="4">
        <v>4</v>
      </c>
      <c r="Q4" s="12">
        <f>SUM(Tableau2[[#This Row],[Rédaction]:[EPS]])</f>
        <v>42</v>
      </c>
      <c r="R4" s="6">
        <f>Q4/(IF(E4&lt;&gt;"", 1)+ IF(F4&lt;&gt;"",1)+ IF(G4&lt;&gt;"",2)+ IF(H4&lt;&gt;"",1)+ IF(I4&lt;&gt;"",2)+ IF(J4&lt;&gt;"",2)+ IF(K4&lt;&gt;"",2)+ IF(L4&lt;&gt;"",2)+ IF(M4&lt;&gt;"",1)+ IF(N4&lt;&gt;"",1)+ IF(O4&lt;&gt;"",1)+ IF(P4&lt;&gt;"",1))</f>
        <v>2.4705882352941178</v>
      </c>
      <c r="S4" s="12" t="str">
        <f t="shared" ref="S4:S47" ca="1" si="0">IFERROR(RANK(R4,INDIRECT("$R$4:$R"&amp;MATCH(9^9,R:R,1))) &amp; IF(COUNTIF(INDIRECT("$R$4:$R"&amp;MATCH(9^9,R:R,1)),R4)&gt;1,"e ex","e"),"")</f>
        <v>38e ex</v>
      </c>
      <c r="U4" s="17"/>
      <c r="V4" s="17"/>
      <c r="W4" s="17"/>
      <c r="X4" s="17"/>
      <c r="Y4" s="17"/>
      <c r="Z4" s="17"/>
      <c r="AA4" s="17"/>
    </row>
    <row r="5" spans="1:27" s="7" customFormat="1">
      <c r="A5" s="4">
        <v>2</v>
      </c>
      <c r="B5" s="5" t="s">
        <v>22</v>
      </c>
      <c r="C5" s="4" t="s">
        <v>7</v>
      </c>
      <c r="D5" s="8" t="s">
        <v>66</v>
      </c>
      <c r="E5" s="4">
        <v>4</v>
      </c>
      <c r="F5" s="4">
        <v>7</v>
      </c>
      <c r="G5" s="4">
        <v>2</v>
      </c>
      <c r="H5" s="4">
        <v>6</v>
      </c>
      <c r="I5" s="4">
        <v>1</v>
      </c>
      <c r="J5" s="4">
        <v>9</v>
      </c>
      <c r="K5" s="4">
        <v>10</v>
      </c>
      <c r="L5" s="4">
        <v>6</v>
      </c>
      <c r="M5" s="4">
        <v>6</v>
      </c>
      <c r="N5" s="4">
        <v>8</v>
      </c>
      <c r="O5" s="4">
        <v>7</v>
      </c>
      <c r="P5" s="4">
        <v>9</v>
      </c>
      <c r="Q5" s="4">
        <f>SUM(Tableau2[[#This Row],[Rédaction]:[EPS]])</f>
        <v>75</v>
      </c>
      <c r="R5" s="6">
        <f t="shared" ref="R5:R47" si="1">Q5/(IF(E5&lt;&gt;"", 1)+ IF(F5&lt;&gt;"",1)+ IF(G5&lt;&gt;"",2)+ IF(H5&lt;&gt;"",1)+ IF(I5&lt;&gt;"",2)+ IF(J5&lt;&gt;"",2)+ IF(K5&lt;&gt;"",2)+ IF(L5&lt;&gt;"",2)+ IF(M5&lt;&gt;"",1)+ IF(N5&lt;&gt;"",1)+ IF(O5&lt;&gt;"",1)+ IF(P5&lt;&gt;"",1))</f>
        <v>4.4117647058823533</v>
      </c>
      <c r="S5" s="4" t="str">
        <f t="shared" ca="1" si="0"/>
        <v>24e</v>
      </c>
      <c r="U5" s="17"/>
      <c r="V5" s="16"/>
      <c r="W5" s="16"/>
      <c r="X5" s="16"/>
      <c r="Y5" s="16"/>
      <c r="Z5" s="16"/>
      <c r="AA5" s="16"/>
    </row>
    <row r="6" spans="1:27" s="7" customFormat="1">
      <c r="A6" s="8">
        <v>3</v>
      </c>
      <c r="B6" s="9" t="s">
        <v>23</v>
      </c>
      <c r="C6" s="8" t="s">
        <v>6</v>
      </c>
      <c r="D6" s="8" t="s">
        <v>67</v>
      </c>
      <c r="E6" s="8">
        <v>5</v>
      </c>
      <c r="F6" s="8">
        <v>7</v>
      </c>
      <c r="G6" s="8">
        <v>4</v>
      </c>
      <c r="H6" s="8">
        <v>4</v>
      </c>
      <c r="I6" s="8">
        <v>8</v>
      </c>
      <c r="J6" s="8">
        <v>6</v>
      </c>
      <c r="K6" s="8">
        <v>6</v>
      </c>
      <c r="L6" s="8">
        <v>6</v>
      </c>
      <c r="M6" s="8">
        <v>10</v>
      </c>
      <c r="N6" s="8">
        <v>6</v>
      </c>
      <c r="O6" s="8">
        <v>6</v>
      </c>
      <c r="P6" s="8">
        <v>6</v>
      </c>
      <c r="Q6" s="10">
        <f>SUM(Tableau2[[#This Row],[Rédaction]:[EPS]])</f>
        <v>74</v>
      </c>
      <c r="R6" s="6">
        <f t="shared" si="1"/>
        <v>4.3529411764705879</v>
      </c>
      <c r="S6" s="10" t="str">
        <f t="shared" ca="1" si="0"/>
        <v>25e</v>
      </c>
      <c r="U6" s="16"/>
      <c r="V6" s="16"/>
      <c r="W6" s="16"/>
      <c r="X6" s="16"/>
      <c r="Y6" s="16"/>
      <c r="Z6" s="16"/>
      <c r="AA6" s="16"/>
    </row>
    <row r="7" spans="1:27" s="11" customFormat="1">
      <c r="A7" s="13">
        <v>4</v>
      </c>
      <c r="B7" s="5" t="s">
        <v>24</v>
      </c>
      <c r="C7" s="13" t="s">
        <v>7</v>
      </c>
      <c r="D7" s="8" t="s">
        <v>65</v>
      </c>
      <c r="E7" s="13">
        <v>8</v>
      </c>
      <c r="F7" s="13">
        <v>9</v>
      </c>
      <c r="G7" s="13">
        <v>1</v>
      </c>
      <c r="H7" s="13">
        <v>9</v>
      </c>
      <c r="I7" s="13">
        <v>10</v>
      </c>
      <c r="J7" s="13">
        <v>6</v>
      </c>
      <c r="K7" s="13">
        <v>10</v>
      </c>
      <c r="L7" s="13">
        <v>8</v>
      </c>
      <c r="M7" s="13">
        <v>9</v>
      </c>
      <c r="N7" s="13">
        <v>6</v>
      </c>
      <c r="O7" s="13">
        <v>9</v>
      </c>
      <c r="P7" s="13">
        <v>6</v>
      </c>
      <c r="Q7" s="14">
        <f>SUM(Tableau2[[#This Row],[Rédaction]:[EPS]])</f>
        <v>91</v>
      </c>
      <c r="R7" s="6">
        <f t="shared" si="1"/>
        <v>5.3529411764705879</v>
      </c>
      <c r="S7" s="14" t="str">
        <f t="shared" ca="1" si="0"/>
        <v>14e</v>
      </c>
      <c r="U7" s="17"/>
      <c r="V7" s="17"/>
      <c r="W7" s="17"/>
      <c r="X7" s="17"/>
      <c r="Y7" s="17"/>
      <c r="Z7" s="17"/>
      <c r="AA7" s="17"/>
    </row>
    <row r="8" spans="1:27" s="11" customFormat="1">
      <c r="A8" s="8">
        <v>5</v>
      </c>
      <c r="B8" s="5" t="s">
        <v>25</v>
      </c>
      <c r="C8" s="8" t="s">
        <v>6</v>
      </c>
      <c r="D8" s="8" t="s">
        <v>66</v>
      </c>
      <c r="E8" s="8">
        <v>9</v>
      </c>
      <c r="F8" s="10">
        <v>4</v>
      </c>
      <c r="G8" s="10">
        <v>1</v>
      </c>
      <c r="H8" s="8">
        <v>9</v>
      </c>
      <c r="I8" s="8">
        <v>10</v>
      </c>
      <c r="J8" s="8">
        <v>9</v>
      </c>
      <c r="K8" s="8">
        <v>10</v>
      </c>
      <c r="L8" s="8">
        <v>10</v>
      </c>
      <c r="M8" s="8">
        <v>10</v>
      </c>
      <c r="N8" s="8">
        <v>4</v>
      </c>
      <c r="O8" s="8">
        <v>8</v>
      </c>
      <c r="P8" s="8">
        <v>10</v>
      </c>
      <c r="Q8" s="10">
        <f>SUM(Tableau2[[#This Row],[Rédaction]:[EPS]])</f>
        <v>94</v>
      </c>
      <c r="R8" s="6">
        <f t="shared" si="1"/>
        <v>5.5294117647058822</v>
      </c>
      <c r="S8" s="10" t="str">
        <f t="shared" ca="1" si="0"/>
        <v>12e</v>
      </c>
      <c r="U8" s="17"/>
      <c r="V8" s="17"/>
      <c r="W8" s="17"/>
      <c r="X8" s="17"/>
      <c r="Y8" s="17"/>
      <c r="Z8" s="19"/>
      <c r="AA8" s="17"/>
    </row>
    <row r="9" spans="1:27" s="11" customFormat="1">
      <c r="A9" s="4">
        <v>6</v>
      </c>
      <c r="B9" s="9" t="s">
        <v>26</v>
      </c>
      <c r="C9" s="4" t="s">
        <v>7</v>
      </c>
      <c r="D9" s="8" t="s">
        <v>67</v>
      </c>
      <c r="E9" s="4">
        <v>6</v>
      </c>
      <c r="F9" s="12">
        <v>4.5</v>
      </c>
      <c r="G9" s="12">
        <v>1</v>
      </c>
      <c r="H9" s="4">
        <v>8</v>
      </c>
      <c r="I9" s="4">
        <v>10</v>
      </c>
      <c r="J9" s="4">
        <v>9</v>
      </c>
      <c r="K9" s="4">
        <v>3</v>
      </c>
      <c r="L9" s="4">
        <v>1</v>
      </c>
      <c r="M9" s="4">
        <v>4</v>
      </c>
      <c r="N9" s="4">
        <v>8</v>
      </c>
      <c r="O9" s="4">
        <v>5</v>
      </c>
      <c r="P9" s="4">
        <v>8</v>
      </c>
      <c r="Q9" s="12">
        <f>SUM(Tableau2[[#This Row],[Rédaction]:[EPS]])</f>
        <v>67.5</v>
      </c>
      <c r="R9" s="6">
        <f t="shared" si="1"/>
        <v>3.9705882352941178</v>
      </c>
      <c r="S9" s="12" t="str">
        <f t="shared" ca="1" si="0"/>
        <v>26e</v>
      </c>
      <c r="U9" s="17"/>
      <c r="V9" s="17"/>
      <c r="W9" s="17"/>
      <c r="X9" s="17"/>
      <c r="Y9" s="17"/>
      <c r="Z9" s="17"/>
      <c r="AA9" s="17"/>
    </row>
    <row r="10" spans="1:27" s="15" customFormat="1">
      <c r="A10" s="8">
        <v>7</v>
      </c>
      <c r="B10" s="5" t="s">
        <v>27</v>
      </c>
      <c r="C10" s="8" t="s">
        <v>6</v>
      </c>
      <c r="D10" s="8" t="s">
        <v>65</v>
      </c>
      <c r="E10" s="8">
        <v>9</v>
      </c>
      <c r="F10" s="8">
        <v>3</v>
      </c>
      <c r="G10" s="8">
        <v>1</v>
      </c>
      <c r="H10" s="8">
        <v>7</v>
      </c>
      <c r="I10" s="8">
        <v>6</v>
      </c>
      <c r="J10" s="8">
        <v>10</v>
      </c>
      <c r="K10" s="8">
        <v>9</v>
      </c>
      <c r="L10" s="8">
        <v>6</v>
      </c>
      <c r="M10" s="8">
        <v>8</v>
      </c>
      <c r="N10" s="8">
        <v>8</v>
      </c>
      <c r="O10" s="8">
        <v>6</v>
      </c>
      <c r="P10" s="8">
        <v>6</v>
      </c>
      <c r="Q10" s="10">
        <f>SUM(Tableau2[[#This Row],[Rédaction]:[EPS]])</f>
        <v>79</v>
      </c>
      <c r="R10" s="6">
        <f t="shared" si="1"/>
        <v>4.6470588235294121</v>
      </c>
      <c r="S10" s="10" t="str">
        <f t="shared" ca="1" si="0"/>
        <v>18e</v>
      </c>
      <c r="U10" s="20"/>
      <c r="V10" s="20"/>
      <c r="W10" s="20"/>
      <c r="X10" s="20"/>
      <c r="Y10" s="20"/>
      <c r="Z10" s="20"/>
      <c r="AA10" s="20"/>
    </row>
    <row r="11" spans="1:27" s="11" customFormat="1">
      <c r="A11" s="8">
        <v>8</v>
      </c>
      <c r="B11" s="5" t="s">
        <v>28</v>
      </c>
      <c r="C11" s="8" t="s">
        <v>6</v>
      </c>
      <c r="D11" s="8" t="s">
        <v>66</v>
      </c>
      <c r="E11" s="8">
        <v>5</v>
      </c>
      <c r="F11" s="8">
        <v>1</v>
      </c>
      <c r="G11" s="8">
        <v>8</v>
      </c>
      <c r="H11" s="8">
        <v>7</v>
      </c>
      <c r="I11" s="8">
        <v>10</v>
      </c>
      <c r="J11" s="8">
        <v>6</v>
      </c>
      <c r="K11" s="8">
        <v>7</v>
      </c>
      <c r="L11" s="8">
        <v>6</v>
      </c>
      <c r="M11" s="8">
        <v>5</v>
      </c>
      <c r="N11" s="8">
        <v>6</v>
      </c>
      <c r="O11" s="8">
        <v>6</v>
      </c>
      <c r="P11" s="8">
        <v>10</v>
      </c>
      <c r="Q11" s="10">
        <f>SUM(Tableau2[[#This Row],[Rédaction]:[EPS]])</f>
        <v>77</v>
      </c>
      <c r="R11" s="6">
        <f t="shared" si="1"/>
        <v>4.5294117647058822</v>
      </c>
      <c r="S11" s="10" t="str">
        <f t="shared" ca="1" si="0"/>
        <v>20e ex</v>
      </c>
      <c r="U11" s="17"/>
      <c r="V11" s="17"/>
      <c r="W11" s="17"/>
      <c r="X11" s="17"/>
      <c r="Y11" s="17"/>
      <c r="Z11" s="17"/>
      <c r="AA11" s="17"/>
    </row>
    <row r="12" spans="1:27" s="7" customFormat="1">
      <c r="A12" s="8">
        <v>9</v>
      </c>
      <c r="B12" s="9" t="s">
        <v>29</v>
      </c>
      <c r="C12" s="8" t="s">
        <v>6</v>
      </c>
      <c r="D12" s="8" t="s">
        <v>67</v>
      </c>
      <c r="E12" s="8">
        <v>10</v>
      </c>
      <c r="F12" s="10">
        <v>6.5</v>
      </c>
      <c r="G12" s="8">
        <v>6</v>
      </c>
      <c r="H12" s="8">
        <v>9</v>
      </c>
      <c r="I12" s="8">
        <v>10</v>
      </c>
      <c r="J12" s="8">
        <v>9</v>
      </c>
      <c r="K12" s="8">
        <v>10</v>
      </c>
      <c r="L12" s="8">
        <v>10</v>
      </c>
      <c r="M12" s="8">
        <v>10</v>
      </c>
      <c r="N12" s="8">
        <v>10</v>
      </c>
      <c r="O12" s="8">
        <v>6</v>
      </c>
      <c r="P12" s="8">
        <v>10</v>
      </c>
      <c r="Q12" s="10">
        <f>SUM(Tableau2[[#This Row],[Rédaction]:[EPS]])</f>
        <v>106.5</v>
      </c>
      <c r="R12" s="6">
        <f t="shared" si="1"/>
        <v>6.2647058823529411</v>
      </c>
      <c r="S12" s="10" t="str">
        <f t="shared" ca="1" si="0"/>
        <v>5e</v>
      </c>
      <c r="U12" s="16"/>
      <c r="V12" s="16"/>
      <c r="W12" s="16"/>
      <c r="X12" s="16"/>
      <c r="Y12" s="16"/>
      <c r="Z12" s="16"/>
      <c r="AA12" s="16"/>
    </row>
    <row r="13" spans="1:27" s="11" customFormat="1">
      <c r="A13" s="4">
        <v>10</v>
      </c>
      <c r="B13" s="5" t="s">
        <v>30</v>
      </c>
      <c r="C13" s="4" t="s">
        <v>7</v>
      </c>
      <c r="D13" s="8" t="s">
        <v>65</v>
      </c>
      <c r="E13" s="4">
        <v>10</v>
      </c>
      <c r="F13" s="12">
        <v>7.5</v>
      </c>
      <c r="G13" s="4">
        <v>4</v>
      </c>
      <c r="H13" s="4">
        <v>8</v>
      </c>
      <c r="I13" s="4">
        <v>10</v>
      </c>
      <c r="J13" s="4">
        <v>10</v>
      </c>
      <c r="K13" s="4">
        <v>9</v>
      </c>
      <c r="L13" s="4">
        <v>10</v>
      </c>
      <c r="M13" s="4">
        <v>10</v>
      </c>
      <c r="N13" s="4">
        <v>8</v>
      </c>
      <c r="O13" s="4">
        <v>7</v>
      </c>
      <c r="P13" s="4">
        <v>10</v>
      </c>
      <c r="Q13" s="12">
        <f>SUM(Tableau2[[#This Row],[Rédaction]:[EPS]])</f>
        <v>103.5</v>
      </c>
      <c r="R13" s="6">
        <f t="shared" si="1"/>
        <v>6.0882352941176467</v>
      </c>
      <c r="S13" s="12" t="str">
        <f t="shared" ca="1" si="0"/>
        <v>7e</v>
      </c>
      <c r="U13" s="17"/>
      <c r="V13" s="17"/>
      <c r="W13" s="17"/>
      <c r="X13" s="17"/>
      <c r="Y13" s="17"/>
      <c r="Z13" s="17"/>
      <c r="AA13" s="17"/>
    </row>
    <row r="14" spans="1:27" s="11" customFormat="1">
      <c r="A14" s="13">
        <v>11</v>
      </c>
      <c r="B14" s="5" t="s">
        <v>31</v>
      </c>
      <c r="C14" s="13" t="s">
        <v>7</v>
      </c>
      <c r="D14" s="8" t="s">
        <v>66</v>
      </c>
      <c r="E14" s="13">
        <v>10</v>
      </c>
      <c r="F14" s="13">
        <v>1</v>
      </c>
      <c r="G14" s="13">
        <v>4</v>
      </c>
      <c r="H14" s="13">
        <v>8</v>
      </c>
      <c r="I14" s="13">
        <v>9</v>
      </c>
      <c r="J14" s="13">
        <v>5</v>
      </c>
      <c r="K14" s="13">
        <v>8</v>
      </c>
      <c r="L14" s="13">
        <v>8</v>
      </c>
      <c r="M14" s="13">
        <v>9</v>
      </c>
      <c r="N14" s="13">
        <v>4</v>
      </c>
      <c r="O14" s="13">
        <v>4</v>
      </c>
      <c r="P14" s="13">
        <v>6</v>
      </c>
      <c r="Q14" s="14">
        <f>SUM(Tableau2[[#This Row],[Rédaction]:[EPS]])</f>
        <v>76</v>
      </c>
      <c r="R14" s="6">
        <f t="shared" si="1"/>
        <v>4.4705882352941178</v>
      </c>
      <c r="S14" s="14" t="str">
        <f t="shared" ca="1" si="0"/>
        <v>23e</v>
      </c>
      <c r="U14" s="17"/>
      <c r="V14" s="17"/>
      <c r="W14" s="17"/>
      <c r="X14" s="17"/>
      <c r="Y14" s="17"/>
      <c r="Z14" s="17"/>
      <c r="AA14" s="17"/>
    </row>
    <row r="15" spans="1:27" s="11" customFormat="1">
      <c r="A15" s="8">
        <v>12</v>
      </c>
      <c r="B15" s="9" t="s">
        <v>32</v>
      </c>
      <c r="C15" s="8" t="s">
        <v>6</v>
      </c>
      <c r="D15" s="8" t="s">
        <v>67</v>
      </c>
      <c r="E15" s="8">
        <v>10</v>
      </c>
      <c r="F15" s="8">
        <v>5</v>
      </c>
      <c r="G15" s="10">
        <v>4</v>
      </c>
      <c r="H15" s="8">
        <v>0</v>
      </c>
      <c r="I15" s="8">
        <v>5</v>
      </c>
      <c r="J15" s="8">
        <v>10</v>
      </c>
      <c r="K15" s="8">
        <v>9</v>
      </c>
      <c r="L15" s="8">
        <v>5</v>
      </c>
      <c r="M15" s="8">
        <v>8</v>
      </c>
      <c r="N15" s="8">
        <v>6</v>
      </c>
      <c r="O15" s="8">
        <v>8</v>
      </c>
      <c r="P15" s="8">
        <v>8</v>
      </c>
      <c r="Q15" s="10">
        <f>SUM(Tableau2[[#This Row],[Rédaction]:[EPS]])</f>
        <v>78</v>
      </c>
      <c r="R15" s="6">
        <f t="shared" si="1"/>
        <v>4.5882352941176467</v>
      </c>
      <c r="S15" s="10" t="str">
        <f t="shared" ca="1" si="0"/>
        <v>19e</v>
      </c>
      <c r="U15" s="17"/>
      <c r="V15" s="17"/>
      <c r="W15" s="17"/>
      <c r="X15" s="17"/>
      <c r="Y15" s="17"/>
      <c r="Z15" s="17"/>
      <c r="AA15" s="17"/>
    </row>
    <row r="16" spans="1:27" s="11" customFormat="1">
      <c r="A16" s="8">
        <v>13</v>
      </c>
      <c r="B16" s="5" t="s">
        <v>33</v>
      </c>
      <c r="C16" s="8" t="s">
        <v>6</v>
      </c>
      <c r="D16" s="8" t="s">
        <v>65</v>
      </c>
      <c r="E16" s="8">
        <v>3</v>
      </c>
      <c r="F16" s="8">
        <v>4</v>
      </c>
      <c r="G16" s="10">
        <v>4</v>
      </c>
      <c r="H16" s="8">
        <v>9</v>
      </c>
      <c r="I16" s="8">
        <v>5</v>
      </c>
      <c r="J16" s="8">
        <v>3</v>
      </c>
      <c r="K16" s="8">
        <v>4</v>
      </c>
      <c r="L16" s="8">
        <v>0</v>
      </c>
      <c r="M16" s="8">
        <v>0</v>
      </c>
      <c r="N16" s="8">
        <v>6</v>
      </c>
      <c r="O16" s="8">
        <v>5</v>
      </c>
      <c r="P16" s="8">
        <v>8</v>
      </c>
      <c r="Q16" s="10">
        <f>SUM(Tableau2[[#This Row],[Rédaction]:[EPS]])</f>
        <v>51</v>
      </c>
      <c r="R16" s="6">
        <f t="shared" si="1"/>
        <v>3</v>
      </c>
      <c r="S16" s="10" t="str">
        <f t="shared" ca="1" si="0"/>
        <v>31e ex</v>
      </c>
      <c r="U16" s="17"/>
      <c r="V16" s="17"/>
      <c r="W16" s="17"/>
      <c r="X16" s="17"/>
      <c r="Y16" s="17"/>
      <c r="Z16" s="17"/>
      <c r="AA16" s="17"/>
    </row>
    <row r="17" spans="1:27" s="11" customFormat="1">
      <c r="A17" s="4">
        <v>14</v>
      </c>
      <c r="B17" s="5" t="s">
        <v>34</v>
      </c>
      <c r="C17" s="4" t="s">
        <v>7</v>
      </c>
      <c r="D17" s="8" t="s">
        <v>66</v>
      </c>
      <c r="E17" s="4">
        <v>0</v>
      </c>
      <c r="F17" s="4">
        <v>0</v>
      </c>
      <c r="G17" s="4">
        <v>3</v>
      </c>
      <c r="H17" s="4">
        <v>9</v>
      </c>
      <c r="I17" s="4">
        <v>8</v>
      </c>
      <c r="J17" s="4">
        <v>5</v>
      </c>
      <c r="K17" s="4">
        <v>3</v>
      </c>
      <c r="L17" s="4">
        <v>0</v>
      </c>
      <c r="M17" s="4">
        <v>1</v>
      </c>
      <c r="N17" s="4">
        <v>4</v>
      </c>
      <c r="O17" s="4">
        <v>4</v>
      </c>
      <c r="P17" s="4">
        <v>4</v>
      </c>
      <c r="Q17" s="12">
        <f>SUM(Tableau2[[#This Row],[Rédaction]:[EPS]])</f>
        <v>41</v>
      </c>
      <c r="R17" s="6">
        <f t="shared" si="1"/>
        <v>2.4117647058823528</v>
      </c>
      <c r="S17" s="12" t="str">
        <f t="shared" ca="1" si="0"/>
        <v>41e</v>
      </c>
      <c r="U17" s="17"/>
      <c r="V17" s="17"/>
      <c r="W17" s="17"/>
      <c r="X17" s="17"/>
      <c r="Y17" s="17"/>
      <c r="Z17" s="17"/>
      <c r="AA17" s="17"/>
    </row>
    <row r="18" spans="1:27" s="11" customFormat="1">
      <c r="A18" s="13">
        <v>15</v>
      </c>
      <c r="B18" s="9" t="s">
        <v>35</v>
      </c>
      <c r="C18" s="13" t="s">
        <v>7</v>
      </c>
      <c r="D18" s="8" t="s">
        <v>67</v>
      </c>
      <c r="E18" s="13">
        <v>3</v>
      </c>
      <c r="F18" s="14">
        <v>5.5</v>
      </c>
      <c r="G18" s="13">
        <v>4</v>
      </c>
      <c r="H18" s="13">
        <v>7</v>
      </c>
      <c r="I18" s="13">
        <v>5</v>
      </c>
      <c r="J18" s="13">
        <v>1</v>
      </c>
      <c r="K18" s="13">
        <v>4</v>
      </c>
      <c r="L18" s="13">
        <v>8</v>
      </c>
      <c r="M18" s="13">
        <v>9</v>
      </c>
      <c r="N18" s="13">
        <v>4</v>
      </c>
      <c r="O18" s="13">
        <v>5</v>
      </c>
      <c r="P18" s="13">
        <v>7</v>
      </c>
      <c r="Q18" s="14">
        <f>SUM(Tableau2[[#This Row],[Rédaction]:[EPS]])</f>
        <v>62.5</v>
      </c>
      <c r="R18" s="6">
        <f t="shared" si="1"/>
        <v>3.6764705882352939</v>
      </c>
      <c r="S18" s="14" t="str">
        <f t="shared" ca="1" si="0"/>
        <v>28e</v>
      </c>
      <c r="U18" s="17"/>
      <c r="V18" s="17"/>
      <c r="W18" s="17"/>
      <c r="X18" s="17"/>
      <c r="Y18" s="17"/>
      <c r="Z18" s="17"/>
      <c r="AA18" s="17"/>
    </row>
    <row r="19" spans="1:27" s="15" customFormat="1">
      <c r="A19" s="4">
        <v>16</v>
      </c>
      <c r="B19" s="5" t="s">
        <v>36</v>
      </c>
      <c r="C19" s="4" t="s">
        <v>7</v>
      </c>
      <c r="D19" s="8" t="s">
        <v>65</v>
      </c>
      <c r="E19" s="4">
        <v>10</v>
      </c>
      <c r="F19" s="4">
        <v>5</v>
      </c>
      <c r="G19" s="12">
        <v>7.5</v>
      </c>
      <c r="H19" s="4">
        <v>8</v>
      </c>
      <c r="I19" s="4">
        <v>6</v>
      </c>
      <c r="J19" s="4">
        <v>10</v>
      </c>
      <c r="K19" s="4">
        <v>10</v>
      </c>
      <c r="L19" s="4">
        <v>6</v>
      </c>
      <c r="M19" s="4">
        <v>10</v>
      </c>
      <c r="N19" s="4">
        <v>6</v>
      </c>
      <c r="O19" s="4">
        <v>9</v>
      </c>
      <c r="P19" s="4">
        <v>10</v>
      </c>
      <c r="Q19" s="12">
        <f>SUM(Tableau2[[#This Row],[Rédaction]:[EPS]])</f>
        <v>97.5</v>
      </c>
      <c r="R19" s="6">
        <f t="shared" si="1"/>
        <v>5.7352941176470589</v>
      </c>
      <c r="S19" s="12" t="str">
        <f t="shared" ca="1" si="0"/>
        <v>9e</v>
      </c>
      <c r="U19" s="20"/>
      <c r="V19" s="20"/>
      <c r="W19" s="20"/>
      <c r="X19" s="20"/>
      <c r="Y19" s="20"/>
      <c r="Z19" s="20"/>
      <c r="AA19" s="20"/>
    </row>
    <row r="20" spans="1:27" s="7" customFormat="1">
      <c r="A20" s="4">
        <v>17</v>
      </c>
      <c r="B20" s="5" t="s">
        <v>37</v>
      </c>
      <c r="C20" s="4" t="s">
        <v>7</v>
      </c>
      <c r="D20" s="8" t="s">
        <v>66</v>
      </c>
      <c r="E20" s="4">
        <v>3</v>
      </c>
      <c r="F20" s="12">
        <v>4.5</v>
      </c>
      <c r="G20" s="4">
        <v>7</v>
      </c>
      <c r="H20" s="4">
        <v>9</v>
      </c>
      <c r="I20" s="4">
        <v>10</v>
      </c>
      <c r="J20" s="4">
        <v>8</v>
      </c>
      <c r="K20" s="4">
        <v>8</v>
      </c>
      <c r="L20" s="4">
        <v>4</v>
      </c>
      <c r="M20" s="4">
        <v>3</v>
      </c>
      <c r="N20" s="4">
        <v>6</v>
      </c>
      <c r="O20" s="4">
        <v>6</v>
      </c>
      <c r="P20" s="4">
        <v>8</v>
      </c>
      <c r="Q20" s="12">
        <f>SUM(Tableau2[[#This Row],[Rédaction]:[EPS]])</f>
        <v>76.5</v>
      </c>
      <c r="R20" s="6">
        <f t="shared" si="1"/>
        <v>4.5</v>
      </c>
      <c r="S20" s="12" t="str">
        <f t="shared" ca="1" si="0"/>
        <v>22e</v>
      </c>
      <c r="U20" s="16"/>
      <c r="V20" s="16"/>
      <c r="W20" s="16"/>
      <c r="X20" s="16"/>
      <c r="Y20" s="16"/>
      <c r="Z20" s="16"/>
      <c r="AA20" s="16"/>
    </row>
    <row r="21" spans="1:27" s="7" customFormat="1">
      <c r="A21" s="8">
        <v>18</v>
      </c>
      <c r="B21" s="9" t="s">
        <v>38</v>
      </c>
      <c r="C21" s="8" t="s">
        <v>6</v>
      </c>
      <c r="D21" s="8" t="s">
        <v>67</v>
      </c>
      <c r="E21" s="8">
        <v>4</v>
      </c>
      <c r="F21" s="8">
        <v>0</v>
      </c>
      <c r="G21" s="8">
        <v>3</v>
      </c>
      <c r="H21" s="8">
        <v>9</v>
      </c>
      <c r="I21" s="8">
        <v>8</v>
      </c>
      <c r="J21" s="8">
        <v>3</v>
      </c>
      <c r="K21" s="8">
        <v>4</v>
      </c>
      <c r="L21" s="8">
        <v>1</v>
      </c>
      <c r="M21" s="8">
        <v>2</v>
      </c>
      <c r="N21" s="8">
        <v>2</v>
      </c>
      <c r="O21" s="8">
        <v>6</v>
      </c>
      <c r="P21" s="8">
        <v>4</v>
      </c>
      <c r="Q21" s="10">
        <f>SUM(Tableau2[[#This Row],[Rédaction]:[EPS]])</f>
        <v>46</v>
      </c>
      <c r="R21" s="6">
        <f t="shared" si="1"/>
        <v>2.7058823529411766</v>
      </c>
      <c r="S21" s="10" t="str">
        <f t="shared" ca="1" si="0"/>
        <v>36e ex</v>
      </c>
      <c r="U21" s="16"/>
      <c r="V21" s="16"/>
      <c r="W21" s="16"/>
      <c r="X21" s="16"/>
      <c r="Y21" s="16"/>
      <c r="Z21" s="16"/>
      <c r="AA21" s="16"/>
    </row>
    <row r="22" spans="1:27" s="11" customFormat="1">
      <c r="A22" s="8">
        <v>19</v>
      </c>
      <c r="B22" s="5" t="s">
        <v>39</v>
      </c>
      <c r="C22" s="8" t="s">
        <v>6</v>
      </c>
      <c r="D22" s="8" t="s">
        <v>65</v>
      </c>
      <c r="E22" s="8">
        <v>4</v>
      </c>
      <c r="F22" s="8">
        <v>1</v>
      </c>
      <c r="G22" s="8">
        <v>7</v>
      </c>
      <c r="H22" s="8">
        <v>9</v>
      </c>
      <c r="I22" s="8">
        <v>10</v>
      </c>
      <c r="J22" s="8">
        <v>10</v>
      </c>
      <c r="K22" s="8">
        <v>8</v>
      </c>
      <c r="L22" s="8">
        <v>1</v>
      </c>
      <c r="M22" s="8">
        <v>6</v>
      </c>
      <c r="N22" s="8">
        <v>6</v>
      </c>
      <c r="O22" s="8">
        <v>6</v>
      </c>
      <c r="P22" s="8">
        <v>9</v>
      </c>
      <c r="Q22" s="10">
        <f>SUM(Tableau2[[#This Row],[Rédaction]:[EPS]])</f>
        <v>77</v>
      </c>
      <c r="R22" s="6">
        <f t="shared" si="1"/>
        <v>4.5294117647058822</v>
      </c>
      <c r="S22" s="10" t="str">
        <f t="shared" ca="1" si="0"/>
        <v>20e ex</v>
      </c>
      <c r="U22" s="17"/>
      <c r="V22" s="17"/>
      <c r="W22" s="17"/>
      <c r="X22" s="17"/>
      <c r="Y22" s="17"/>
      <c r="Z22" s="17"/>
      <c r="AA22" s="17"/>
    </row>
    <row r="23" spans="1:27" s="11" customFormat="1">
      <c r="A23" s="4">
        <v>20</v>
      </c>
      <c r="B23" s="5" t="s">
        <v>40</v>
      </c>
      <c r="C23" s="4" t="s">
        <v>7</v>
      </c>
      <c r="D23" s="8" t="s">
        <v>66</v>
      </c>
      <c r="E23" s="4">
        <v>0</v>
      </c>
      <c r="F23" s="4">
        <v>0</v>
      </c>
      <c r="G23" s="4">
        <v>5</v>
      </c>
      <c r="H23" s="4">
        <v>6</v>
      </c>
      <c r="I23" s="4">
        <v>4</v>
      </c>
      <c r="J23" s="4">
        <v>6</v>
      </c>
      <c r="K23" s="4">
        <v>3</v>
      </c>
      <c r="L23" s="4">
        <v>1</v>
      </c>
      <c r="M23" s="4">
        <v>3</v>
      </c>
      <c r="N23" s="4">
        <v>2</v>
      </c>
      <c r="O23" s="4">
        <v>6</v>
      </c>
      <c r="P23" s="4">
        <v>3</v>
      </c>
      <c r="Q23" s="12">
        <f>SUM(Tableau2[[#This Row],[Rédaction]:[EPS]])</f>
        <v>39</v>
      </c>
      <c r="R23" s="6">
        <f t="shared" si="1"/>
        <v>2.2941176470588234</v>
      </c>
      <c r="S23" s="12" t="str">
        <f t="shared" ca="1" si="0"/>
        <v>42e</v>
      </c>
      <c r="U23" s="17"/>
      <c r="V23" s="17"/>
      <c r="W23" s="17"/>
      <c r="X23" s="17"/>
      <c r="Y23" s="17"/>
      <c r="Z23" s="17"/>
      <c r="AA23" s="17"/>
    </row>
    <row r="24" spans="1:27" s="11" customFormat="1">
      <c r="A24" s="8">
        <v>21</v>
      </c>
      <c r="B24" s="9" t="s">
        <v>41</v>
      </c>
      <c r="C24" s="8" t="s">
        <v>6</v>
      </c>
      <c r="D24" s="8" t="s">
        <v>67</v>
      </c>
      <c r="E24" s="8">
        <v>10</v>
      </c>
      <c r="F24" s="8">
        <v>7</v>
      </c>
      <c r="G24" s="10">
        <v>7.5</v>
      </c>
      <c r="H24" s="8">
        <v>9</v>
      </c>
      <c r="I24" s="8">
        <v>6</v>
      </c>
      <c r="J24" s="8">
        <v>9</v>
      </c>
      <c r="K24" s="8">
        <v>9</v>
      </c>
      <c r="L24" s="8">
        <v>4</v>
      </c>
      <c r="M24" s="8">
        <v>9</v>
      </c>
      <c r="N24" s="8">
        <v>4</v>
      </c>
      <c r="O24" s="8">
        <v>6</v>
      </c>
      <c r="P24" s="8">
        <v>10</v>
      </c>
      <c r="Q24" s="10">
        <f>SUM(Tableau2[[#This Row],[Rédaction]:[EPS]])</f>
        <v>90.5</v>
      </c>
      <c r="R24" s="6">
        <f t="shared" si="1"/>
        <v>5.3235294117647056</v>
      </c>
      <c r="S24" s="10" t="str">
        <f t="shared" ca="1" si="0"/>
        <v>15e ex</v>
      </c>
      <c r="U24" s="17"/>
      <c r="V24" s="17"/>
      <c r="W24" s="17"/>
      <c r="X24" s="17"/>
      <c r="Y24" s="17"/>
      <c r="Z24" s="17"/>
      <c r="AA24" s="17"/>
    </row>
    <row r="25" spans="1:27" s="11" customFormat="1">
      <c r="A25" s="8">
        <v>22</v>
      </c>
      <c r="B25" s="5" t="s">
        <v>42</v>
      </c>
      <c r="C25" s="8" t="s">
        <v>6</v>
      </c>
      <c r="D25" s="8" t="s">
        <v>65</v>
      </c>
      <c r="E25" s="8">
        <v>3</v>
      </c>
      <c r="F25" s="8">
        <v>0</v>
      </c>
      <c r="G25" s="8">
        <v>3</v>
      </c>
      <c r="H25" s="8">
        <v>9</v>
      </c>
      <c r="I25" s="8">
        <v>6</v>
      </c>
      <c r="J25" s="8">
        <v>5</v>
      </c>
      <c r="K25" s="8">
        <v>3</v>
      </c>
      <c r="L25" s="8">
        <v>1</v>
      </c>
      <c r="M25" s="8">
        <v>4</v>
      </c>
      <c r="N25" s="8">
        <v>4</v>
      </c>
      <c r="O25" s="8">
        <v>7</v>
      </c>
      <c r="P25" s="8">
        <v>1</v>
      </c>
      <c r="Q25" s="10">
        <f>SUM(Tableau2[[#This Row],[Rédaction]:[EPS]])</f>
        <v>46</v>
      </c>
      <c r="R25" s="6">
        <f t="shared" si="1"/>
        <v>2.7058823529411766</v>
      </c>
      <c r="S25" s="10" t="str">
        <f t="shared" ca="1" si="0"/>
        <v>36e ex</v>
      </c>
      <c r="U25" s="17"/>
      <c r="V25" s="17"/>
      <c r="W25" s="17"/>
      <c r="X25" s="17"/>
      <c r="Y25" s="17"/>
      <c r="Z25" s="17"/>
      <c r="AA25" s="17"/>
    </row>
    <row r="26" spans="1:27" s="11" customFormat="1">
      <c r="A26" s="4">
        <v>23</v>
      </c>
      <c r="B26" s="5" t="s">
        <v>43</v>
      </c>
      <c r="C26" s="4" t="s">
        <v>7</v>
      </c>
      <c r="D26" s="8" t="s">
        <v>66</v>
      </c>
      <c r="E26" s="4">
        <v>0</v>
      </c>
      <c r="F26" s="4">
        <v>0</v>
      </c>
      <c r="G26" s="12">
        <v>2.5</v>
      </c>
      <c r="H26" s="4">
        <v>6</v>
      </c>
      <c r="I26" s="4">
        <v>2</v>
      </c>
      <c r="J26" s="4">
        <v>6</v>
      </c>
      <c r="K26" s="4">
        <v>1</v>
      </c>
      <c r="L26" s="4">
        <v>1</v>
      </c>
      <c r="M26" s="4">
        <v>0</v>
      </c>
      <c r="N26" s="4">
        <v>2</v>
      </c>
      <c r="O26" s="4">
        <v>5</v>
      </c>
      <c r="P26" s="4">
        <v>10</v>
      </c>
      <c r="Q26" s="12">
        <f>SUM(Tableau2[[#This Row],[Rédaction]:[EPS]])</f>
        <v>35.5</v>
      </c>
      <c r="R26" s="6">
        <f t="shared" si="1"/>
        <v>2.0882352941176472</v>
      </c>
      <c r="S26" s="12" t="str">
        <f t="shared" ca="1" si="0"/>
        <v>43e</v>
      </c>
      <c r="U26" s="17"/>
      <c r="V26" s="17"/>
      <c r="W26" s="17"/>
      <c r="X26" s="17"/>
      <c r="Y26" s="17"/>
      <c r="Z26" s="17"/>
      <c r="AA26" s="17"/>
    </row>
    <row r="27" spans="1:27" s="11" customFormat="1">
      <c r="A27" s="8">
        <v>24</v>
      </c>
      <c r="B27" s="9" t="s">
        <v>44</v>
      </c>
      <c r="C27" s="8" t="s">
        <v>6</v>
      </c>
      <c r="D27" s="8" t="s">
        <v>67</v>
      </c>
      <c r="E27" s="8">
        <v>10</v>
      </c>
      <c r="F27" s="8">
        <v>5</v>
      </c>
      <c r="G27" s="8">
        <v>4.5</v>
      </c>
      <c r="H27" s="8">
        <v>9</v>
      </c>
      <c r="I27" s="8">
        <v>6</v>
      </c>
      <c r="J27" s="8">
        <v>9</v>
      </c>
      <c r="K27" s="8">
        <v>10</v>
      </c>
      <c r="L27" s="8">
        <v>6</v>
      </c>
      <c r="M27" s="8">
        <v>7</v>
      </c>
      <c r="N27" s="8">
        <v>8</v>
      </c>
      <c r="O27" s="8">
        <v>6</v>
      </c>
      <c r="P27" s="8">
        <v>10</v>
      </c>
      <c r="Q27" s="10">
        <f>SUM(Tableau2[[#This Row],[Rédaction]:[EPS]])</f>
        <v>90.5</v>
      </c>
      <c r="R27" s="6">
        <f t="shared" si="1"/>
        <v>5.3235294117647056</v>
      </c>
      <c r="S27" s="10" t="str">
        <f t="shared" ca="1" si="0"/>
        <v>15e ex</v>
      </c>
      <c r="U27" s="17"/>
      <c r="V27" s="17"/>
      <c r="W27" s="17"/>
      <c r="X27" s="17"/>
      <c r="Y27" s="17"/>
      <c r="Z27" s="17"/>
      <c r="AA27" s="17"/>
    </row>
    <row r="28" spans="1:27" s="15" customFormat="1">
      <c r="A28" s="8">
        <v>25</v>
      </c>
      <c r="B28" s="5" t="s">
        <v>45</v>
      </c>
      <c r="C28" s="8" t="s">
        <v>6</v>
      </c>
      <c r="D28" s="8" t="s">
        <v>65</v>
      </c>
      <c r="E28" s="8">
        <v>6</v>
      </c>
      <c r="F28" s="8">
        <v>0</v>
      </c>
      <c r="G28" s="8">
        <v>1</v>
      </c>
      <c r="H28" s="8">
        <v>5</v>
      </c>
      <c r="I28" s="8">
        <v>0</v>
      </c>
      <c r="J28" s="8">
        <v>3</v>
      </c>
      <c r="K28" s="8">
        <v>0</v>
      </c>
      <c r="L28" s="8">
        <v>0</v>
      </c>
      <c r="M28" s="8">
        <v>0</v>
      </c>
      <c r="N28" s="8">
        <v>4</v>
      </c>
      <c r="O28" s="8">
        <v>6</v>
      </c>
      <c r="P28" s="8">
        <v>0</v>
      </c>
      <c r="Q28" s="10">
        <f>SUM(Tableau2[[#This Row],[Rédaction]:[EPS]])</f>
        <v>25</v>
      </c>
      <c r="R28" s="6">
        <f t="shared" si="1"/>
        <v>1.4705882352941178</v>
      </c>
      <c r="S28" s="10" t="str">
        <f t="shared" ca="1" si="0"/>
        <v>44e</v>
      </c>
      <c r="U28" s="20"/>
      <c r="V28" s="20"/>
      <c r="W28" s="20"/>
      <c r="X28" s="20"/>
      <c r="Y28" s="20"/>
      <c r="Z28" s="20"/>
      <c r="AA28" s="20"/>
    </row>
    <row r="29" spans="1:27" s="7" customFormat="1">
      <c r="A29" s="8">
        <v>26</v>
      </c>
      <c r="B29" s="5" t="s">
        <v>46</v>
      </c>
      <c r="C29" s="8" t="s">
        <v>6</v>
      </c>
      <c r="D29" s="8" t="s">
        <v>66</v>
      </c>
      <c r="E29" s="8">
        <v>10</v>
      </c>
      <c r="F29" s="8">
        <v>7</v>
      </c>
      <c r="G29" s="8">
        <v>7</v>
      </c>
      <c r="H29" s="8">
        <v>7</v>
      </c>
      <c r="I29" s="8">
        <v>10</v>
      </c>
      <c r="J29" s="8">
        <v>10</v>
      </c>
      <c r="K29" s="8">
        <v>10</v>
      </c>
      <c r="L29" s="8">
        <v>10</v>
      </c>
      <c r="M29" s="8">
        <v>10</v>
      </c>
      <c r="N29" s="8">
        <v>10</v>
      </c>
      <c r="O29" s="8">
        <v>7</v>
      </c>
      <c r="P29" s="8">
        <v>10</v>
      </c>
      <c r="Q29" s="10">
        <f>SUM(Tableau2[[#This Row],[Rédaction]:[EPS]])</f>
        <v>108</v>
      </c>
      <c r="R29" s="6">
        <f t="shared" si="1"/>
        <v>6.3529411764705879</v>
      </c>
      <c r="S29" s="10" t="str">
        <f t="shared" ca="1" si="0"/>
        <v>3e</v>
      </c>
      <c r="U29" s="16"/>
      <c r="V29" s="16"/>
      <c r="W29" s="16"/>
      <c r="X29" s="16"/>
      <c r="Y29" s="16"/>
      <c r="Z29" s="16"/>
      <c r="AA29" s="16"/>
    </row>
    <row r="30" spans="1:27" s="11" customFormat="1">
      <c r="A30" s="4">
        <v>27</v>
      </c>
      <c r="B30" s="9" t="s">
        <v>47</v>
      </c>
      <c r="C30" s="4" t="s">
        <v>7</v>
      </c>
      <c r="D30" s="8" t="s">
        <v>67</v>
      </c>
      <c r="E30" s="4">
        <v>10</v>
      </c>
      <c r="F30" s="12">
        <v>7.5</v>
      </c>
      <c r="G30" s="4">
        <v>9</v>
      </c>
      <c r="H30" s="4">
        <v>8</v>
      </c>
      <c r="I30" s="4">
        <v>10</v>
      </c>
      <c r="J30" s="4">
        <v>4</v>
      </c>
      <c r="K30" s="4">
        <v>10</v>
      </c>
      <c r="L30" s="4">
        <v>8</v>
      </c>
      <c r="M30" s="4">
        <v>8</v>
      </c>
      <c r="N30" s="4">
        <v>10</v>
      </c>
      <c r="O30" s="4">
        <v>8</v>
      </c>
      <c r="P30" s="4">
        <v>10</v>
      </c>
      <c r="Q30" s="12">
        <f>SUM(Tableau2[[#This Row],[Rédaction]:[EPS]])</f>
        <v>102.5</v>
      </c>
      <c r="R30" s="6">
        <f t="shared" si="1"/>
        <v>6.0294117647058822</v>
      </c>
      <c r="S30" s="12" t="str">
        <f t="shared" ca="1" si="0"/>
        <v>8e</v>
      </c>
      <c r="U30" s="17"/>
      <c r="V30" s="17"/>
      <c r="W30" s="17"/>
      <c r="X30" s="17"/>
      <c r="Y30" s="17"/>
      <c r="Z30" s="17"/>
      <c r="AA30" s="17"/>
    </row>
    <row r="31" spans="1:27" s="11" customFormat="1">
      <c r="A31" s="13">
        <v>28</v>
      </c>
      <c r="B31" s="5" t="s">
        <v>48</v>
      </c>
      <c r="C31" s="13" t="s">
        <v>7</v>
      </c>
      <c r="D31" s="8" t="s">
        <v>65</v>
      </c>
      <c r="E31" s="13">
        <v>4</v>
      </c>
      <c r="F31" s="13">
        <v>0</v>
      </c>
      <c r="G31" s="13">
        <v>5</v>
      </c>
      <c r="H31" s="13">
        <v>8</v>
      </c>
      <c r="I31" s="13">
        <v>4</v>
      </c>
      <c r="J31" s="13">
        <v>9</v>
      </c>
      <c r="K31" s="13">
        <v>3</v>
      </c>
      <c r="L31" s="13">
        <v>1</v>
      </c>
      <c r="M31" s="13">
        <v>3</v>
      </c>
      <c r="N31" s="13">
        <v>2</v>
      </c>
      <c r="O31" s="13">
        <v>6</v>
      </c>
      <c r="P31" s="13">
        <v>6</v>
      </c>
      <c r="Q31" s="14">
        <f>SUM(Tableau2[[#This Row],[Rédaction]:[EPS]])</f>
        <v>51</v>
      </c>
      <c r="R31" s="6">
        <f t="shared" si="1"/>
        <v>3</v>
      </c>
      <c r="S31" s="14" t="str">
        <f t="shared" ca="1" si="0"/>
        <v>31e ex</v>
      </c>
      <c r="U31" s="17"/>
      <c r="V31" s="17"/>
      <c r="W31" s="17"/>
      <c r="X31" s="17"/>
      <c r="Y31" s="17"/>
      <c r="Z31" s="17"/>
      <c r="AA31" s="17"/>
    </row>
    <row r="32" spans="1:27" s="11" customFormat="1">
      <c r="A32" s="4">
        <v>29</v>
      </c>
      <c r="B32" s="5" t="s">
        <v>49</v>
      </c>
      <c r="C32" s="4" t="s">
        <v>7</v>
      </c>
      <c r="D32" s="8" t="s">
        <v>66</v>
      </c>
      <c r="E32" s="4">
        <v>10</v>
      </c>
      <c r="F32" s="4">
        <v>0</v>
      </c>
      <c r="G32" s="4">
        <v>5</v>
      </c>
      <c r="H32" s="4">
        <v>9</v>
      </c>
      <c r="I32" s="4">
        <v>4</v>
      </c>
      <c r="J32" s="4">
        <v>6</v>
      </c>
      <c r="K32" s="4">
        <v>9</v>
      </c>
      <c r="L32" s="4">
        <v>0</v>
      </c>
      <c r="M32" s="4">
        <v>0</v>
      </c>
      <c r="N32" s="4">
        <v>2</v>
      </c>
      <c r="O32" s="4">
        <v>5</v>
      </c>
      <c r="P32" s="4">
        <v>1</v>
      </c>
      <c r="Q32" s="12">
        <f>SUM(Tableau2[[#This Row],[Rédaction]:[EPS]])</f>
        <v>51</v>
      </c>
      <c r="R32" s="6">
        <f t="shared" si="1"/>
        <v>3</v>
      </c>
      <c r="S32" s="12" t="str">
        <f t="shared" ca="1" si="0"/>
        <v>31e ex</v>
      </c>
      <c r="U32" s="17"/>
      <c r="V32" s="17"/>
      <c r="W32" s="17"/>
      <c r="X32" s="17"/>
      <c r="Y32" s="17"/>
      <c r="Z32" s="17"/>
      <c r="AA32" s="17"/>
    </row>
    <row r="33" spans="1:27" s="7" customFormat="1">
      <c r="A33" s="8">
        <v>30</v>
      </c>
      <c r="B33" s="9" t="s">
        <v>50</v>
      </c>
      <c r="C33" s="8" t="s">
        <v>6</v>
      </c>
      <c r="D33" s="8" t="s">
        <v>67</v>
      </c>
      <c r="E33" s="8">
        <v>4</v>
      </c>
      <c r="F33" s="8">
        <v>2</v>
      </c>
      <c r="G33" s="8">
        <v>2</v>
      </c>
      <c r="H33" s="8">
        <v>7</v>
      </c>
      <c r="I33" s="8">
        <v>4</v>
      </c>
      <c r="J33" s="8">
        <v>3</v>
      </c>
      <c r="K33" s="8">
        <v>7</v>
      </c>
      <c r="L33" s="8">
        <v>2</v>
      </c>
      <c r="M33" s="8">
        <v>6</v>
      </c>
      <c r="N33" s="8">
        <v>4</v>
      </c>
      <c r="O33" s="8">
        <v>5</v>
      </c>
      <c r="P33" s="8">
        <v>3</v>
      </c>
      <c r="Q33" s="10">
        <f>SUM(Tableau2[[#This Row],[Rédaction]:[EPS]])</f>
        <v>49</v>
      </c>
      <c r="R33" s="6">
        <f t="shared" si="1"/>
        <v>2.8823529411764706</v>
      </c>
      <c r="S33" s="10" t="str">
        <f t="shared" ca="1" si="0"/>
        <v>35e</v>
      </c>
      <c r="U33" s="16"/>
      <c r="V33" s="16"/>
      <c r="W33" s="16"/>
      <c r="X33" s="16"/>
      <c r="Y33" s="16"/>
      <c r="Z33" s="16"/>
      <c r="AA33" s="16"/>
    </row>
    <row r="34" spans="1:27" s="15" customFormat="1">
      <c r="A34" s="8">
        <v>31</v>
      </c>
      <c r="B34" s="5" t="s">
        <v>51</v>
      </c>
      <c r="C34" s="8" t="s">
        <v>6</v>
      </c>
      <c r="D34" s="8" t="s">
        <v>65</v>
      </c>
      <c r="E34" s="8">
        <v>0</v>
      </c>
      <c r="F34" s="8">
        <v>3</v>
      </c>
      <c r="G34" s="10">
        <v>7.5</v>
      </c>
      <c r="H34" s="8">
        <v>7</v>
      </c>
      <c r="I34" s="8">
        <v>2</v>
      </c>
      <c r="J34" s="8">
        <v>7</v>
      </c>
      <c r="K34" s="8">
        <v>7</v>
      </c>
      <c r="L34" s="8">
        <v>4</v>
      </c>
      <c r="M34" s="8">
        <v>1</v>
      </c>
      <c r="N34" s="8">
        <v>6</v>
      </c>
      <c r="O34" s="8">
        <v>5</v>
      </c>
      <c r="P34" s="8">
        <v>2</v>
      </c>
      <c r="Q34" s="10">
        <f>SUM(Tableau2[[#This Row],[Rédaction]:[EPS]])</f>
        <v>51.5</v>
      </c>
      <c r="R34" s="6">
        <f t="shared" si="1"/>
        <v>3.0294117647058822</v>
      </c>
      <c r="S34" s="10" t="str">
        <f t="shared" ca="1" si="0"/>
        <v>30e</v>
      </c>
      <c r="U34" s="20"/>
      <c r="V34" s="20"/>
      <c r="W34" s="20"/>
      <c r="X34" s="20"/>
      <c r="Y34" s="20"/>
      <c r="Z34" s="20"/>
      <c r="AA34" s="20"/>
    </row>
    <row r="35" spans="1:27" s="7" customFormat="1">
      <c r="A35" s="4">
        <v>32</v>
      </c>
      <c r="B35" s="5" t="s">
        <v>52</v>
      </c>
      <c r="C35" s="4" t="s">
        <v>7</v>
      </c>
      <c r="D35" s="8" t="s">
        <v>66</v>
      </c>
      <c r="E35" s="4">
        <v>10</v>
      </c>
      <c r="F35" s="4">
        <v>8</v>
      </c>
      <c r="G35" s="4">
        <v>9</v>
      </c>
      <c r="H35" s="4">
        <v>9</v>
      </c>
      <c r="I35" s="4">
        <v>8</v>
      </c>
      <c r="J35" s="4">
        <v>9</v>
      </c>
      <c r="K35" s="4">
        <v>9</v>
      </c>
      <c r="L35" s="4">
        <v>10</v>
      </c>
      <c r="M35" s="4">
        <v>10</v>
      </c>
      <c r="N35" s="4">
        <v>10</v>
      </c>
      <c r="O35" s="4">
        <v>7</v>
      </c>
      <c r="P35" s="4">
        <v>10</v>
      </c>
      <c r="Q35" s="12">
        <f>SUM(Tableau2[[#This Row],[Rédaction]:[EPS]])</f>
        <v>109</v>
      </c>
      <c r="R35" s="6">
        <f t="shared" si="1"/>
        <v>6.4117647058823533</v>
      </c>
      <c r="S35" s="12" t="str">
        <f t="shared" ca="1" si="0"/>
        <v>1e</v>
      </c>
      <c r="U35" s="16"/>
      <c r="V35" s="16"/>
      <c r="W35" s="16"/>
      <c r="X35" s="16"/>
      <c r="Y35" s="16"/>
      <c r="Z35" s="16"/>
      <c r="AA35" s="16"/>
    </row>
    <row r="36" spans="1:27" s="11" customFormat="1">
      <c r="A36" s="8">
        <v>33</v>
      </c>
      <c r="B36" s="9" t="s">
        <v>53</v>
      </c>
      <c r="C36" s="8" t="s">
        <v>6</v>
      </c>
      <c r="D36" s="8" t="s">
        <v>67</v>
      </c>
      <c r="E36" s="8">
        <v>10</v>
      </c>
      <c r="F36" s="10">
        <v>6.5</v>
      </c>
      <c r="G36" s="10">
        <v>5.5</v>
      </c>
      <c r="H36" s="8">
        <v>9</v>
      </c>
      <c r="I36" s="8">
        <v>10</v>
      </c>
      <c r="J36" s="8">
        <v>10</v>
      </c>
      <c r="K36" s="8">
        <v>10</v>
      </c>
      <c r="L36" s="8">
        <v>10</v>
      </c>
      <c r="M36" s="8">
        <v>10</v>
      </c>
      <c r="N36" s="8">
        <v>8</v>
      </c>
      <c r="O36" s="8">
        <v>8</v>
      </c>
      <c r="P36" s="8">
        <v>10</v>
      </c>
      <c r="Q36" s="10">
        <f>SUM(Tableau2[[#This Row],[Rédaction]:[EPS]])</f>
        <v>107</v>
      </c>
      <c r="R36" s="6">
        <f t="shared" si="1"/>
        <v>6.2941176470588234</v>
      </c>
      <c r="S36" s="10" t="str">
        <f t="shared" ca="1" si="0"/>
        <v>4e</v>
      </c>
      <c r="U36" s="17"/>
      <c r="V36" s="17"/>
      <c r="W36" s="17"/>
      <c r="X36" s="17"/>
      <c r="Y36" s="17"/>
      <c r="Z36" s="17"/>
      <c r="AA36" s="17"/>
    </row>
    <row r="37" spans="1:27" s="11" customFormat="1">
      <c r="A37" s="13">
        <v>34</v>
      </c>
      <c r="B37" s="5" t="s">
        <v>54</v>
      </c>
      <c r="C37" s="13" t="s">
        <v>7</v>
      </c>
      <c r="D37" s="8" t="s">
        <v>65</v>
      </c>
      <c r="E37" s="13">
        <v>3</v>
      </c>
      <c r="F37" s="13">
        <v>0</v>
      </c>
      <c r="G37" s="13">
        <v>2</v>
      </c>
      <c r="H37" s="13">
        <v>8</v>
      </c>
      <c r="I37" s="13">
        <v>2</v>
      </c>
      <c r="J37" s="13">
        <v>1</v>
      </c>
      <c r="K37" s="13">
        <v>9</v>
      </c>
      <c r="L37" s="13">
        <v>0</v>
      </c>
      <c r="M37" s="13">
        <v>0</v>
      </c>
      <c r="N37" s="13">
        <v>4</v>
      </c>
      <c r="O37" s="13">
        <v>6</v>
      </c>
      <c r="P37" s="13">
        <v>7</v>
      </c>
      <c r="Q37" s="14">
        <f>SUM(Tableau2[[#This Row],[Rédaction]:[EPS]])</f>
        <v>42</v>
      </c>
      <c r="R37" s="6">
        <f t="shared" si="1"/>
        <v>2.4705882352941178</v>
      </c>
      <c r="S37" s="14" t="str">
        <f t="shared" ca="1" si="0"/>
        <v>38e ex</v>
      </c>
      <c r="U37" s="17"/>
      <c r="V37" s="17"/>
      <c r="W37" s="17"/>
      <c r="X37" s="17"/>
      <c r="Y37" s="17"/>
      <c r="Z37" s="17"/>
      <c r="AA37" s="17"/>
    </row>
    <row r="38" spans="1:27" s="7" customFormat="1">
      <c r="A38" s="8">
        <v>35</v>
      </c>
      <c r="B38" s="5" t="s">
        <v>55</v>
      </c>
      <c r="C38" s="8" t="s">
        <v>6</v>
      </c>
      <c r="D38" s="8" t="s">
        <v>66</v>
      </c>
      <c r="E38" s="8">
        <v>4</v>
      </c>
      <c r="F38" s="10">
        <v>4.5</v>
      </c>
      <c r="G38" s="8">
        <v>4</v>
      </c>
      <c r="H38" s="8">
        <v>5</v>
      </c>
      <c r="I38" s="8">
        <v>1</v>
      </c>
      <c r="J38" s="8">
        <v>4</v>
      </c>
      <c r="K38" s="8">
        <v>3</v>
      </c>
      <c r="L38" s="8">
        <v>2</v>
      </c>
      <c r="M38" s="8">
        <v>0</v>
      </c>
      <c r="N38" s="8">
        <v>6</v>
      </c>
      <c r="O38" s="8">
        <v>4</v>
      </c>
      <c r="P38" s="8">
        <v>4</v>
      </c>
      <c r="Q38" s="10">
        <f>SUM(Tableau2[[#This Row],[Rédaction]:[EPS]])</f>
        <v>41.5</v>
      </c>
      <c r="R38" s="6">
        <f t="shared" si="1"/>
        <v>2.4411764705882355</v>
      </c>
      <c r="S38" s="10" t="str">
        <f t="shared" ca="1" si="0"/>
        <v>40e</v>
      </c>
      <c r="U38" s="16"/>
      <c r="V38" s="16"/>
      <c r="W38" s="16"/>
      <c r="X38" s="16"/>
      <c r="Y38" s="16"/>
      <c r="Z38" s="16"/>
      <c r="AA38" s="16"/>
    </row>
    <row r="39" spans="1:27" s="11" customFormat="1">
      <c r="A39" s="4">
        <v>36</v>
      </c>
      <c r="B39" s="9" t="s">
        <v>56</v>
      </c>
      <c r="C39" s="4" t="s">
        <v>7</v>
      </c>
      <c r="D39" s="8" t="s">
        <v>67</v>
      </c>
      <c r="E39" s="4">
        <v>4</v>
      </c>
      <c r="F39" s="4">
        <v>1</v>
      </c>
      <c r="G39" s="12">
        <v>4.5</v>
      </c>
      <c r="H39" s="4">
        <v>9</v>
      </c>
      <c r="I39" s="4">
        <v>4</v>
      </c>
      <c r="J39" s="4">
        <v>6</v>
      </c>
      <c r="K39" s="4">
        <v>3</v>
      </c>
      <c r="L39" s="4">
        <v>2</v>
      </c>
      <c r="M39" s="4">
        <v>2</v>
      </c>
      <c r="N39" s="4">
        <v>4</v>
      </c>
      <c r="O39" s="4">
        <v>6</v>
      </c>
      <c r="P39" s="4">
        <v>7</v>
      </c>
      <c r="Q39" s="12">
        <f>SUM(Tableau2[[#This Row],[Rédaction]:[EPS]])</f>
        <v>52.5</v>
      </c>
      <c r="R39" s="6">
        <f t="shared" si="1"/>
        <v>3.0882352941176472</v>
      </c>
      <c r="S39" s="12" t="str">
        <f t="shared" ca="1" si="0"/>
        <v>29e</v>
      </c>
      <c r="U39" s="17"/>
      <c r="V39" s="17"/>
      <c r="W39" s="17"/>
      <c r="X39" s="17"/>
      <c r="Y39" s="17"/>
      <c r="Z39" s="17"/>
      <c r="AA39" s="17"/>
    </row>
    <row r="40" spans="1:27" s="15" customFormat="1">
      <c r="A40" s="8">
        <v>37</v>
      </c>
      <c r="B40" s="5" t="s">
        <v>57</v>
      </c>
      <c r="C40" s="8" t="s">
        <v>6</v>
      </c>
      <c r="D40" s="8" t="s">
        <v>65</v>
      </c>
      <c r="E40" s="8">
        <v>0</v>
      </c>
      <c r="F40" s="10">
        <v>4.5</v>
      </c>
      <c r="G40" s="8">
        <v>7</v>
      </c>
      <c r="H40" s="8">
        <v>7</v>
      </c>
      <c r="I40" s="8">
        <v>4</v>
      </c>
      <c r="J40" s="8">
        <v>1</v>
      </c>
      <c r="K40" s="8">
        <v>9</v>
      </c>
      <c r="L40" s="8">
        <v>4</v>
      </c>
      <c r="M40" s="8">
        <v>0</v>
      </c>
      <c r="N40" s="8">
        <v>6</v>
      </c>
      <c r="O40" s="8">
        <v>4</v>
      </c>
      <c r="P40" s="8">
        <v>4</v>
      </c>
      <c r="Q40" s="10">
        <f>SUM(Tableau2[[#This Row],[Rédaction]:[EPS]])</f>
        <v>50.5</v>
      </c>
      <c r="R40" s="6">
        <f t="shared" si="1"/>
        <v>2.9705882352941178</v>
      </c>
      <c r="S40" s="10" t="str">
        <f t="shared" ca="1" si="0"/>
        <v>34e</v>
      </c>
      <c r="U40" s="20"/>
      <c r="V40" s="20"/>
      <c r="W40" s="20"/>
      <c r="X40" s="20"/>
      <c r="Y40" s="20"/>
      <c r="Z40" s="20"/>
      <c r="AA40" s="20"/>
    </row>
    <row r="41" spans="1:27" s="11" customFormat="1">
      <c r="A41" s="8">
        <v>38</v>
      </c>
      <c r="B41" s="5" t="s">
        <v>58</v>
      </c>
      <c r="C41" s="8" t="s">
        <v>6</v>
      </c>
      <c r="D41" s="8" t="s">
        <v>66</v>
      </c>
      <c r="E41" s="8">
        <v>2</v>
      </c>
      <c r="F41" s="10">
        <v>7.5</v>
      </c>
      <c r="G41" s="10">
        <v>7.5</v>
      </c>
      <c r="H41" s="8">
        <v>9</v>
      </c>
      <c r="I41" s="8">
        <v>9</v>
      </c>
      <c r="J41" s="8">
        <v>8</v>
      </c>
      <c r="K41" s="8">
        <v>10</v>
      </c>
      <c r="L41" s="8">
        <v>6</v>
      </c>
      <c r="M41" s="8">
        <v>10</v>
      </c>
      <c r="N41" s="8">
        <v>10</v>
      </c>
      <c r="O41" s="8">
        <v>8</v>
      </c>
      <c r="P41" s="8">
        <v>6</v>
      </c>
      <c r="Q41" s="10">
        <f>SUM(Tableau2[[#This Row],[Rédaction]:[EPS]])</f>
        <v>93</v>
      </c>
      <c r="R41" s="6">
        <f t="shared" si="1"/>
        <v>5.4705882352941178</v>
      </c>
      <c r="S41" s="10" t="str">
        <f t="shared" ca="1" si="0"/>
        <v>13e</v>
      </c>
      <c r="U41" s="17"/>
      <c r="V41" s="17"/>
      <c r="W41" s="17"/>
      <c r="X41" s="17"/>
      <c r="Y41" s="17"/>
      <c r="Z41" s="17"/>
      <c r="AA41" s="17"/>
    </row>
    <row r="42" spans="1:27" s="7" customFormat="1">
      <c r="A42" s="8">
        <v>39</v>
      </c>
      <c r="B42" s="9" t="s">
        <v>59</v>
      </c>
      <c r="C42" s="8" t="s">
        <v>6</v>
      </c>
      <c r="D42" s="8" t="s">
        <v>67</v>
      </c>
      <c r="E42" s="8">
        <v>3</v>
      </c>
      <c r="F42" s="8">
        <v>6</v>
      </c>
      <c r="G42" s="8">
        <v>8</v>
      </c>
      <c r="H42" s="8">
        <v>9</v>
      </c>
      <c r="I42" s="8">
        <v>8</v>
      </c>
      <c r="J42" s="8">
        <v>10</v>
      </c>
      <c r="K42" s="8">
        <v>10</v>
      </c>
      <c r="L42" s="8">
        <v>8</v>
      </c>
      <c r="M42" s="8">
        <v>10</v>
      </c>
      <c r="N42" s="8">
        <v>10</v>
      </c>
      <c r="O42" s="8">
        <v>9</v>
      </c>
      <c r="P42" s="8">
        <v>6</v>
      </c>
      <c r="Q42" s="10">
        <f>SUM(Tableau2[[#This Row],[Rédaction]:[EPS]])</f>
        <v>97</v>
      </c>
      <c r="R42" s="6">
        <f t="shared" si="1"/>
        <v>5.7058823529411766</v>
      </c>
      <c r="S42" s="10" t="str">
        <f t="shared" ca="1" si="0"/>
        <v>10e</v>
      </c>
      <c r="U42" s="16"/>
      <c r="V42" s="16"/>
      <c r="W42" s="16"/>
      <c r="X42" s="16"/>
      <c r="Y42" s="16"/>
      <c r="Z42" s="16"/>
      <c r="AA42" s="16"/>
    </row>
    <row r="43" spans="1:27" s="11" customFormat="1">
      <c r="A43" s="13">
        <v>40</v>
      </c>
      <c r="B43" s="5" t="s">
        <v>60</v>
      </c>
      <c r="C43" s="13" t="s">
        <v>7</v>
      </c>
      <c r="D43" s="8" t="s">
        <v>65</v>
      </c>
      <c r="E43" s="13">
        <v>10</v>
      </c>
      <c r="F43" s="14">
        <v>6.5</v>
      </c>
      <c r="G43" s="13">
        <v>5</v>
      </c>
      <c r="H43" s="13">
        <v>8</v>
      </c>
      <c r="I43" s="13">
        <v>6</v>
      </c>
      <c r="J43" s="13">
        <v>10</v>
      </c>
      <c r="K43" s="13">
        <v>10</v>
      </c>
      <c r="L43" s="13">
        <v>6</v>
      </c>
      <c r="M43" s="13">
        <v>10</v>
      </c>
      <c r="N43" s="13">
        <v>8</v>
      </c>
      <c r="O43" s="13">
        <v>8</v>
      </c>
      <c r="P43" s="13">
        <v>9</v>
      </c>
      <c r="Q43" s="14">
        <f>SUM(Tableau2[[#This Row],[Rédaction]:[EPS]])</f>
        <v>96.5</v>
      </c>
      <c r="R43" s="6">
        <f t="shared" si="1"/>
        <v>5.6764705882352944</v>
      </c>
      <c r="S43" s="14" t="str">
        <f t="shared" ca="1" si="0"/>
        <v>11e</v>
      </c>
      <c r="U43" s="17"/>
      <c r="V43" s="17"/>
      <c r="W43" s="17"/>
      <c r="X43" s="17"/>
      <c r="Y43" s="17"/>
      <c r="Z43" s="17"/>
      <c r="AA43" s="17"/>
    </row>
    <row r="44" spans="1:27" s="11" customFormat="1">
      <c r="A44" s="8">
        <v>41</v>
      </c>
      <c r="B44" s="5" t="s">
        <v>61</v>
      </c>
      <c r="C44" s="8" t="s">
        <v>6</v>
      </c>
      <c r="D44" s="8" t="s">
        <v>66</v>
      </c>
      <c r="E44" s="8">
        <v>3</v>
      </c>
      <c r="F44" s="8">
        <v>6</v>
      </c>
      <c r="G44" s="10">
        <v>8.5</v>
      </c>
      <c r="H44" s="8">
        <v>9</v>
      </c>
      <c r="I44" s="8">
        <v>6</v>
      </c>
      <c r="J44" s="8">
        <v>9</v>
      </c>
      <c r="K44" s="8">
        <v>10</v>
      </c>
      <c r="L44" s="8">
        <v>6</v>
      </c>
      <c r="M44" s="8">
        <v>10</v>
      </c>
      <c r="N44" s="8">
        <v>6</v>
      </c>
      <c r="O44" s="8">
        <v>8</v>
      </c>
      <c r="P44" s="8">
        <v>8</v>
      </c>
      <c r="Q44" s="10">
        <f>SUM(Tableau2[[#This Row],[Rédaction]:[EPS]])</f>
        <v>89.5</v>
      </c>
      <c r="R44" s="6">
        <f t="shared" si="1"/>
        <v>5.2647058823529411</v>
      </c>
      <c r="S44" s="10" t="str">
        <f t="shared" ca="1" si="0"/>
        <v>17e</v>
      </c>
      <c r="U44" s="17"/>
      <c r="V44" s="17"/>
      <c r="W44" s="17"/>
      <c r="X44" s="17"/>
      <c r="Y44" s="17"/>
      <c r="Z44" s="17"/>
      <c r="AA44" s="17"/>
    </row>
    <row r="45" spans="1:27" s="11" customFormat="1">
      <c r="A45" s="4">
        <v>42</v>
      </c>
      <c r="B45" s="9" t="s">
        <v>62</v>
      </c>
      <c r="C45" s="4" t="s">
        <v>7</v>
      </c>
      <c r="D45" s="8" t="s">
        <v>67</v>
      </c>
      <c r="E45" s="4">
        <v>4</v>
      </c>
      <c r="F45" s="4">
        <v>8</v>
      </c>
      <c r="G45" s="12">
        <v>9.5</v>
      </c>
      <c r="H45" s="4">
        <v>7</v>
      </c>
      <c r="I45" s="4">
        <v>10</v>
      </c>
      <c r="J45" s="4">
        <v>10</v>
      </c>
      <c r="K45" s="4">
        <v>10</v>
      </c>
      <c r="L45" s="4">
        <v>10</v>
      </c>
      <c r="M45" s="4">
        <v>10</v>
      </c>
      <c r="N45" s="4">
        <v>10</v>
      </c>
      <c r="O45" s="4">
        <v>7</v>
      </c>
      <c r="P45" s="4">
        <v>10</v>
      </c>
      <c r="Q45" s="12">
        <f>SUM(Tableau2[[#This Row],[Rédaction]:[EPS]])</f>
        <v>105.5</v>
      </c>
      <c r="R45" s="6">
        <f t="shared" si="1"/>
        <v>6.2058823529411766</v>
      </c>
      <c r="S45" s="12" t="str">
        <f t="shared" ca="1" si="0"/>
        <v>6e</v>
      </c>
      <c r="U45" s="17"/>
      <c r="V45" s="17"/>
      <c r="W45" s="17"/>
      <c r="X45" s="17"/>
      <c r="Y45" s="17"/>
      <c r="Z45" s="17"/>
      <c r="AA45" s="17"/>
    </row>
    <row r="46" spans="1:27" s="15" customFormat="1">
      <c r="A46" s="8">
        <v>43</v>
      </c>
      <c r="B46" s="5" t="s">
        <v>63</v>
      </c>
      <c r="C46" s="8" t="s">
        <v>6</v>
      </c>
      <c r="D46" s="8" t="s">
        <v>65</v>
      </c>
      <c r="E46" s="8">
        <v>10</v>
      </c>
      <c r="F46" s="10">
        <v>5.5</v>
      </c>
      <c r="G46" s="10">
        <v>1.5</v>
      </c>
      <c r="H46" s="8">
        <v>6</v>
      </c>
      <c r="I46" s="8">
        <v>6</v>
      </c>
      <c r="J46" s="8">
        <v>4</v>
      </c>
      <c r="K46" s="8">
        <v>7</v>
      </c>
      <c r="L46" s="8">
        <v>5</v>
      </c>
      <c r="M46" s="8">
        <v>3</v>
      </c>
      <c r="N46" s="8">
        <v>6</v>
      </c>
      <c r="O46" s="8">
        <v>6</v>
      </c>
      <c r="P46" s="8">
        <v>7</v>
      </c>
      <c r="Q46" s="10">
        <f>SUM(Tableau2[[#This Row],[Rédaction]:[EPS]])</f>
        <v>67</v>
      </c>
      <c r="R46" s="6">
        <f t="shared" si="1"/>
        <v>3.9411764705882355</v>
      </c>
      <c r="S46" s="10" t="str">
        <f t="shared" ca="1" si="0"/>
        <v>27e</v>
      </c>
      <c r="U46" s="20"/>
      <c r="V46" s="20"/>
      <c r="W46" s="20"/>
      <c r="X46" s="20"/>
      <c r="Y46" s="20"/>
      <c r="Z46" s="20"/>
      <c r="AA46" s="20"/>
    </row>
    <row r="47" spans="1:27" s="11" customFormat="1">
      <c r="A47" s="8">
        <v>44</v>
      </c>
      <c r="B47" s="5" t="s">
        <v>64</v>
      </c>
      <c r="C47" s="8" t="s">
        <v>6</v>
      </c>
      <c r="D47" s="8" t="s">
        <v>66</v>
      </c>
      <c r="E47" s="8">
        <v>10</v>
      </c>
      <c r="F47" s="10">
        <v>7.5</v>
      </c>
      <c r="G47" s="8">
        <v>8</v>
      </c>
      <c r="H47" s="8">
        <v>9</v>
      </c>
      <c r="I47" s="8">
        <v>10</v>
      </c>
      <c r="J47" s="8">
        <v>7</v>
      </c>
      <c r="K47" s="8">
        <v>10</v>
      </c>
      <c r="L47" s="8">
        <v>10</v>
      </c>
      <c r="M47" s="8">
        <v>10</v>
      </c>
      <c r="N47" s="8">
        <v>10</v>
      </c>
      <c r="O47" s="8">
        <v>7</v>
      </c>
      <c r="P47" s="8">
        <v>10</v>
      </c>
      <c r="Q47" s="10">
        <f>SUM(Tableau2[[#This Row],[Rédaction]:[EPS]])</f>
        <v>108.5</v>
      </c>
      <c r="R47" s="6">
        <f t="shared" si="1"/>
        <v>6.382352941176471</v>
      </c>
      <c r="S47" s="10" t="str">
        <f t="shared" ca="1" si="0"/>
        <v>2e</v>
      </c>
      <c r="U47" s="17"/>
      <c r="V47" s="17"/>
      <c r="W47" s="17"/>
      <c r="X47" s="17"/>
      <c r="Y47" s="17"/>
      <c r="Z47" s="17"/>
      <c r="AA47" s="17"/>
    </row>
    <row r="48" spans="1:27" s="11" customFormat="1">
      <c r="A48" s="4"/>
      <c r="B48" s="5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6"/>
      <c r="S48" s="4"/>
      <c r="U48" s="17"/>
      <c r="V48" s="17"/>
      <c r="W48" s="17"/>
      <c r="X48" s="17"/>
      <c r="Y48" s="17"/>
      <c r="Z48" s="17"/>
      <c r="AA48" s="17"/>
    </row>
    <row r="49" spans="1:27" s="11" customFormat="1">
      <c r="A49" s="4"/>
      <c r="B49" s="5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6"/>
      <c r="S49" s="4"/>
      <c r="U49" s="17"/>
      <c r="V49" s="17"/>
      <c r="W49" s="17"/>
      <c r="X49" s="17"/>
      <c r="Y49" s="17"/>
      <c r="Z49" s="17"/>
      <c r="AA49" s="17"/>
    </row>
    <row r="50" spans="1:27" s="7" customFormat="1">
      <c r="A50" s="4"/>
      <c r="B50" s="5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6"/>
      <c r="S50" s="4"/>
      <c r="U50" s="16"/>
      <c r="V50" s="16"/>
      <c r="W50" s="16"/>
      <c r="X50" s="16"/>
      <c r="Y50" s="16"/>
      <c r="Z50" s="16"/>
      <c r="AA50" s="16"/>
    </row>
    <row r="51" spans="1:27" s="7" customFormat="1">
      <c r="A51" s="4"/>
      <c r="B51" s="5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6"/>
      <c r="S51" s="4"/>
      <c r="U51" s="16"/>
      <c r="V51" s="16"/>
      <c r="W51" s="16"/>
      <c r="X51" s="16"/>
      <c r="Y51" s="16"/>
      <c r="Z51" s="16"/>
      <c r="AA51" s="16"/>
    </row>
    <row r="52" spans="1:27" s="7" customFormat="1">
      <c r="A52" s="4"/>
      <c r="B52" s="5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6"/>
      <c r="S52" s="4"/>
      <c r="U52" s="16"/>
      <c r="V52" s="16"/>
      <c r="W52" s="16"/>
      <c r="X52" s="16"/>
      <c r="Y52" s="16"/>
      <c r="Z52" s="16"/>
      <c r="AA52" s="16"/>
    </row>
    <row r="53" spans="1:27" s="7" customFormat="1">
      <c r="A53" s="4"/>
      <c r="B53" s="5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6"/>
      <c r="S53" s="4"/>
      <c r="U53" s="16"/>
      <c r="V53" s="16"/>
      <c r="W53" s="16"/>
      <c r="X53" s="16"/>
      <c r="Y53" s="16"/>
      <c r="Z53" s="16"/>
      <c r="AA53" s="16"/>
    </row>
    <row r="54" spans="1:27" s="7" customFormat="1">
      <c r="A54" s="4"/>
      <c r="B54" s="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6"/>
      <c r="S54" s="4"/>
      <c r="U54" s="16"/>
      <c r="V54" s="16"/>
      <c r="W54" s="16"/>
      <c r="X54" s="16"/>
      <c r="Y54" s="16"/>
      <c r="Z54" s="16"/>
      <c r="AA54" s="16"/>
    </row>
    <row r="55" spans="1:27" s="7" customFormat="1">
      <c r="A55" s="4"/>
      <c r="B55" s="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6"/>
      <c r="S55" s="4"/>
      <c r="U55" s="16"/>
      <c r="V55" s="16"/>
      <c r="W55" s="16"/>
      <c r="X55" s="16"/>
      <c r="Y55" s="16"/>
      <c r="Z55" s="16"/>
      <c r="AA55" s="16"/>
    </row>
    <row r="56" spans="1:27" s="7" customFormat="1">
      <c r="A56" s="4"/>
      <c r="B56" s="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6"/>
      <c r="S56" s="4"/>
      <c r="U56" s="16"/>
      <c r="V56" s="16"/>
      <c r="W56" s="16"/>
      <c r="X56" s="16"/>
      <c r="Y56" s="16"/>
      <c r="Z56" s="16"/>
      <c r="AA56" s="16"/>
    </row>
    <row r="57" spans="1:27" s="7" customFormat="1">
      <c r="A57" s="4"/>
      <c r="B57" s="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6"/>
      <c r="S57" s="4"/>
      <c r="U57" s="16"/>
      <c r="V57" s="16"/>
      <c r="W57" s="16"/>
      <c r="X57" s="16"/>
      <c r="Y57" s="16"/>
      <c r="Z57" s="16"/>
      <c r="AA57" s="16"/>
    </row>
    <row r="58" spans="1:27" s="7" customFormat="1">
      <c r="A58" s="4"/>
      <c r="B58" s="5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6"/>
      <c r="S58" s="4"/>
      <c r="U58" s="16"/>
      <c r="V58" s="16"/>
      <c r="W58" s="16"/>
      <c r="X58" s="16"/>
      <c r="Y58" s="16"/>
      <c r="Z58" s="16"/>
      <c r="AA58" s="16"/>
    </row>
    <row r="59" spans="1:27" s="7" customFormat="1">
      <c r="A59" s="4"/>
      <c r="B59" s="5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6"/>
      <c r="S59" s="4"/>
      <c r="U59" s="16"/>
      <c r="V59" s="16"/>
      <c r="W59" s="16"/>
      <c r="X59" s="16"/>
      <c r="Y59" s="16"/>
      <c r="Z59" s="16"/>
      <c r="AA59" s="16"/>
    </row>
    <row r="60" spans="1:27" s="7" customFormat="1">
      <c r="A60" s="4"/>
      <c r="B60" s="5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6"/>
      <c r="S60" s="4"/>
      <c r="U60" s="16"/>
      <c r="V60" s="16"/>
      <c r="W60" s="16"/>
      <c r="X60" s="16"/>
      <c r="Y60" s="16"/>
      <c r="Z60" s="16"/>
      <c r="AA60" s="16"/>
    </row>
    <row r="61" spans="1:27" s="7" customFormat="1">
      <c r="A61" s="4"/>
      <c r="B61" s="5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6"/>
      <c r="S61" s="4"/>
      <c r="U61" s="16"/>
      <c r="V61" s="16"/>
      <c r="W61" s="16"/>
      <c r="X61" s="16"/>
      <c r="Y61" s="16"/>
      <c r="Z61" s="16"/>
      <c r="AA61" s="16"/>
    </row>
    <row r="62" spans="1:27" s="7" customFormat="1">
      <c r="A62" s="4"/>
      <c r="B62" s="5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6"/>
      <c r="S62" s="4"/>
      <c r="U62" s="16"/>
      <c r="V62" s="16"/>
      <c r="W62" s="16"/>
      <c r="X62" s="16"/>
      <c r="Y62" s="16"/>
      <c r="Z62" s="16"/>
      <c r="AA62" s="16"/>
    </row>
    <row r="63" spans="1:27" s="7" customFormat="1">
      <c r="A63" s="4"/>
      <c r="B63" s="5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6"/>
      <c r="S63" s="4"/>
      <c r="U63" s="16"/>
      <c r="V63" s="16"/>
      <c r="W63" s="16"/>
      <c r="X63" s="16"/>
      <c r="Y63" s="16"/>
      <c r="Z63" s="16"/>
      <c r="AA63" s="16"/>
    </row>
    <row r="64" spans="1:27" s="7" customFormat="1">
      <c r="A64" s="4"/>
      <c r="B64" s="5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6"/>
      <c r="S64" s="4"/>
      <c r="U64" s="16"/>
      <c r="V64" s="16"/>
      <c r="W64" s="16"/>
      <c r="X64" s="16"/>
      <c r="Y64" s="16"/>
      <c r="Z64" s="16"/>
      <c r="AA64" s="16"/>
    </row>
    <row r="65" spans="1:27" s="7" customFormat="1">
      <c r="A65" s="4"/>
      <c r="B65" s="5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6"/>
      <c r="S65" s="4"/>
      <c r="U65" s="16"/>
      <c r="V65" s="16"/>
      <c r="W65" s="16"/>
      <c r="X65" s="16"/>
      <c r="Y65" s="16"/>
      <c r="Z65" s="16"/>
      <c r="AA65" s="16"/>
    </row>
    <row r="66" spans="1:27" s="7" customFormat="1">
      <c r="A66" s="4"/>
      <c r="B66" s="5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6"/>
      <c r="S66" s="4"/>
      <c r="U66" s="16"/>
      <c r="V66" s="16"/>
      <c r="W66" s="16"/>
      <c r="X66" s="16"/>
      <c r="Y66" s="16"/>
      <c r="Z66" s="16"/>
      <c r="AA66" s="16"/>
    </row>
    <row r="67" spans="1:27" s="7" customFormat="1">
      <c r="A67" s="4"/>
      <c r="B67" s="5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6"/>
      <c r="S67" s="4"/>
      <c r="U67" s="16"/>
      <c r="V67" s="16"/>
      <c r="W67" s="16"/>
      <c r="X67" s="16"/>
      <c r="Y67" s="16"/>
      <c r="Z67" s="16"/>
      <c r="AA67" s="16"/>
    </row>
    <row r="68" spans="1:27" s="7" customFormat="1">
      <c r="A68" s="4"/>
      <c r="B68" s="5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6"/>
      <c r="S68" s="4"/>
      <c r="U68" s="16"/>
      <c r="V68" s="16"/>
      <c r="W68" s="16"/>
      <c r="X68" s="16"/>
      <c r="Y68" s="16"/>
      <c r="Z68" s="16"/>
      <c r="AA68" s="16"/>
    </row>
    <row r="69" spans="1:27" s="7" customFormat="1">
      <c r="A69" s="4"/>
      <c r="B69" s="5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6"/>
      <c r="S69" s="4"/>
      <c r="U69" s="16"/>
      <c r="V69" s="16"/>
      <c r="W69" s="16"/>
      <c r="X69" s="16"/>
      <c r="Y69" s="16"/>
      <c r="Z69" s="16"/>
      <c r="AA69" s="16"/>
    </row>
    <row r="70" spans="1:27" s="7" customFormat="1">
      <c r="A70" s="4"/>
      <c r="B70" s="5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6"/>
      <c r="S70" s="4"/>
      <c r="U70" s="16"/>
      <c r="V70" s="16"/>
      <c r="W70" s="16"/>
      <c r="X70" s="16"/>
      <c r="Y70" s="16"/>
      <c r="Z70" s="16"/>
      <c r="AA70" s="16"/>
    </row>
    <row r="71" spans="1:27" s="7" customFormat="1">
      <c r="A71" s="4"/>
      <c r="B71" s="5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6"/>
      <c r="S71" s="4"/>
      <c r="U71" s="16"/>
      <c r="V71" s="16"/>
      <c r="W71" s="16"/>
      <c r="X71" s="16"/>
      <c r="Y71" s="16"/>
      <c r="Z71" s="16"/>
      <c r="AA71" s="16"/>
    </row>
    <row r="72" spans="1:27" s="7" customFormat="1">
      <c r="A72" s="4"/>
      <c r="B72" s="5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6"/>
      <c r="S72" s="4"/>
      <c r="U72" s="16"/>
      <c r="V72" s="16"/>
      <c r="W72" s="16"/>
      <c r="X72" s="16"/>
      <c r="Y72" s="16"/>
      <c r="Z72" s="16"/>
      <c r="AA72" s="16"/>
    </row>
    <row r="73" spans="1:27" s="7" customFormat="1">
      <c r="A73" s="4"/>
      <c r="B73" s="5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6"/>
      <c r="S73" s="4"/>
      <c r="U73" s="16"/>
      <c r="V73" s="16"/>
      <c r="W73" s="16"/>
      <c r="X73" s="16"/>
      <c r="Y73" s="16"/>
      <c r="Z73" s="16"/>
      <c r="AA73" s="16"/>
    </row>
    <row r="74" spans="1:27" s="7" customFormat="1">
      <c r="A74" s="4"/>
      <c r="B74" s="5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6"/>
      <c r="S74" s="4"/>
      <c r="U74" s="16"/>
      <c r="V74" s="16"/>
      <c r="W74" s="16"/>
      <c r="X74" s="16"/>
      <c r="Y74" s="16"/>
      <c r="Z74" s="16"/>
      <c r="AA74" s="16"/>
    </row>
    <row r="75" spans="1:27" s="7" customFormat="1">
      <c r="A75" s="4"/>
      <c r="B75" s="5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6"/>
      <c r="S75" s="4"/>
      <c r="U75" s="16"/>
      <c r="V75" s="16"/>
      <c r="W75" s="16"/>
      <c r="X75" s="16"/>
      <c r="Y75" s="16"/>
      <c r="Z75" s="16"/>
      <c r="AA75" s="16"/>
    </row>
    <row r="76" spans="1:27" s="7" customFormat="1">
      <c r="A76" s="4"/>
      <c r="B76" s="5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6"/>
      <c r="S76" s="4"/>
      <c r="U76" s="16"/>
      <c r="V76" s="16"/>
      <c r="W76" s="16"/>
      <c r="X76" s="16"/>
      <c r="Y76" s="16"/>
      <c r="Z76" s="16"/>
      <c r="AA76" s="16"/>
    </row>
    <row r="77" spans="1:27" s="7" customFormat="1">
      <c r="A77" s="4"/>
      <c r="B77" s="5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6"/>
      <c r="S77" s="4"/>
      <c r="U77" s="16"/>
      <c r="V77" s="16"/>
      <c r="W77" s="16"/>
      <c r="X77" s="16"/>
      <c r="Y77" s="16"/>
      <c r="Z77" s="16"/>
      <c r="AA77" s="16"/>
    </row>
    <row r="78" spans="1:27" s="7" customFormat="1">
      <c r="A78" s="4"/>
      <c r="B78" s="5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6"/>
      <c r="S78" s="4"/>
      <c r="U78" s="16"/>
      <c r="V78" s="16"/>
      <c r="W78" s="16"/>
      <c r="X78" s="16"/>
      <c r="Y78" s="16"/>
      <c r="Z78" s="16"/>
      <c r="AA78" s="16"/>
    </row>
    <row r="79" spans="1:27" s="7" customFormat="1">
      <c r="A79" s="4"/>
      <c r="B79" s="5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6"/>
      <c r="S79" s="4"/>
      <c r="U79" s="16"/>
      <c r="V79" s="16"/>
      <c r="W79" s="16"/>
      <c r="X79" s="16"/>
      <c r="Y79" s="16"/>
      <c r="Z79" s="16"/>
      <c r="AA79" s="16"/>
    </row>
    <row r="80" spans="1:27" s="7" customFormat="1">
      <c r="A80" s="4"/>
      <c r="B80" s="5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6"/>
      <c r="S80" s="4"/>
      <c r="U80" s="16"/>
      <c r="V80" s="16"/>
      <c r="W80" s="16"/>
      <c r="X80" s="16"/>
      <c r="Y80" s="16"/>
      <c r="Z80" s="16"/>
      <c r="AA80" s="16"/>
    </row>
    <row r="81" spans="1:27" s="7" customFormat="1">
      <c r="A81" s="4"/>
      <c r="B81" s="5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6"/>
      <c r="S81" s="4"/>
      <c r="U81" s="16"/>
      <c r="V81" s="16"/>
      <c r="W81" s="16"/>
      <c r="X81" s="16"/>
      <c r="Y81" s="16"/>
      <c r="Z81" s="16"/>
      <c r="AA81" s="16"/>
    </row>
    <row r="82" spans="1:27" s="7" customFormat="1">
      <c r="A82" s="4"/>
      <c r="B82" s="5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6"/>
      <c r="S82" s="4"/>
      <c r="U82" s="16"/>
      <c r="V82" s="16"/>
      <c r="W82" s="16"/>
      <c r="X82" s="16"/>
      <c r="Y82" s="16"/>
      <c r="Z82" s="16"/>
      <c r="AA82" s="16"/>
    </row>
    <row r="83" spans="1:27" s="7" customFormat="1">
      <c r="A83" s="4"/>
      <c r="B83" s="5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6"/>
      <c r="S83" s="4"/>
      <c r="U83" s="16"/>
      <c r="V83" s="16"/>
      <c r="W83" s="16"/>
      <c r="X83" s="16"/>
      <c r="Y83" s="16"/>
      <c r="Z83" s="16"/>
      <c r="AA83" s="16"/>
    </row>
    <row r="84" spans="1:27" s="7" customFormat="1">
      <c r="A84" s="4"/>
      <c r="B84" s="5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6"/>
      <c r="S84" s="4"/>
      <c r="U84" s="16"/>
      <c r="V84" s="16"/>
      <c r="W84" s="16"/>
      <c r="X84" s="16"/>
      <c r="Y84" s="16"/>
      <c r="Z84" s="16"/>
      <c r="AA84" s="16"/>
    </row>
    <row r="85" spans="1:27" s="7" customFormat="1">
      <c r="A85" s="4"/>
      <c r="B85" s="5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6"/>
      <c r="S85" s="4"/>
      <c r="U85" s="16"/>
      <c r="V85" s="16"/>
      <c r="W85" s="16"/>
      <c r="X85" s="16"/>
      <c r="Y85" s="16"/>
      <c r="Z85" s="16"/>
      <c r="AA85" s="16"/>
    </row>
    <row r="86" spans="1:27" s="7" customFormat="1">
      <c r="A86" s="4"/>
      <c r="B86" s="5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6"/>
      <c r="S86" s="4"/>
      <c r="U86" s="16"/>
      <c r="V86" s="16"/>
      <c r="W86" s="16"/>
      <c r="X86" s="16"/>
      <c r="Y86" s="16"/>
      <c r="Z86" s="16"/>
      <c r="AA86" s="16"/>
    </row>
    <row r="87" spans="1:27" s="7" customFormat="1">
      <c r="A87" s="4"/>
      <c r="B87" s="5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6"/>
      <c r="S87" s="4"/>
      <c r="U87" s="16"/>
      <c r="V87" s="16"/>
      <c r="W87" s="16"/>
      <c r="X87" s="16"/>
      <c r="Y87" s="16"/>
      <c r="Z87" s="16"/>
      <c r="AA87" s="16"/>
    </row>
    <row r="88" spans="1:27" s="7" customFormat="1">
      <c r="A88" s="4"/>
      <c r="B88" s="5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6"/>
      <c r="S88" s="4"/>
      <c r="U88" s="16"/>
      <c r="V88" s="16"/>
      <c r="W88" s="16"/>
      <c r="X88" s="16"/>
      <c r="Y88" s="16"/>
      <c r="Z88" s="16"/>
      <c r="AA88" s="16"/>
    </row>
    <row r="89" spans="1:27" s="7" customFormat="1">
      <c r="A89" s="4"/>
      <c r="B89" s="5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6"/>
      <c r="S89" s="4"/>
      <c r="U89" s="16"/>
      <c r="V89" s="16"/>
      <c r="W89" s="16"/>
      <c r="X89" s="16"/>
      <c r="Y89" s="16"/>
      <c r="Z89" s="16"/>
      <c r="AA89" s="16"/>
    </row>
    <row r="90" spans="1:27" s="7" customFormat="1">
      <c r="A90" s="4"/>
      <c r="B90" s="5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6"/>
      <c r="S90" s="4"/>
      <c r="U90" s="16"/>
      <c r="V90" s="16"/>
      <c r="W90" s="16"/>
      <c r="X90" s="16"/>
      <c r="Y90" s="16"/>
      <c r="Z90" s="16"/>
      <c r="AA90" s="16"/>
    </row>
    <row r="91" spans="1:27" s="7" customFormat="1">
      <c r="A91" s="4"/>
      <c r="B91" s="5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6"/>
      <c r="S91" s="4"/>
      <c r="U91" s="16"/>
      <c r="V91" s="16"/>
      <c r="W91" s="16"/>
      <c r="X91" s="16"/>
      <c r="Y91" s="16"/>
      <c r="Z91" s="16"/>
      <c r="AA91" s="16"/>
    </row>
    <row r="92" spans="1:27" s="7" customFormat="1">
      <c r="A92" s="4"/>
      <c r="B92" s="5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6"/>
      <c r="S92" s="4"/>
      <c r="U92" s="16"/>
      <c r="V92" s="16"/>
      <c r="W92" s="16"/>
      <c r="X92" s="16"/>
      <c r="Y92" s="16"/>
      <c r="Z92" s="16"/>
      <c r="AA92" s="16"/>
    </row>
    <row r="93" spans="1:27" s="7" customFormat="1">
      <c r="A93" s="4"/>
      <c r="B93" s="5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6"/>
      <c r="S93" s="4"/>
      <c r="U93" s="16"/>
      <c r="V93" s="16"/>
      <c r="W93" s="16"/>
      <c r="X93" s="16"/>
      <c r="Y93" s="16"/>
      <c r="Z93" s="16"/>
      <c r="AA93" s="16"/>
    </row>
    <row r="94" spans="1:27" s="7" customFormat="1">
      <c r="A94" s="4"/>
      <c r="B94" s="5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6"/>
      <c r="S94" s="4"/>
      <c r="U94" s="16"/>
      <c r="V94" s="16"/>
      <c r="W94" s="16"/>
      <c r="X94" s="16"/>
      <c r="Y94" s="16"/>
      <c r="Z94" s="16"/>
      <c r="AA94" s="16"/>
    </row>
    <row r="95" spans="1:27" s="7" customFormat="1">
      <c r="A95" s="4"/>
      <c r="B95" s="5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6"/>
      <c r="S95" s="4"/>
      <c r="U95" s="16"/>
      <c r="V95" s="16"/>
      <c r="W95" s="16"/>
      <c r="X95" s="16"/>
      <c r="Y95" s="16"/>
      <c r="Z95" s="16"/>
      <c r="AA95" s="16"/>
    </row>
    <row r="96" spans="1:27" s="7" customFormat="1">
      <c r="A96" s="4"/>
      <c r="B96" s="5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6"/>
      <c r="S96" s="4"/>
      <c r="U96" s="16"/>
      <c r="V96" s="16"/>
      <c r="W96" s="16"/>
      <c r="X96" s="16"/>
      <c r="Y96" s="16"/>
      <c r="Z96" s="16"/>
      <c r="AA96" s="16"/>
    </row>
    <row r="97" spans="1:27" s="7" customFormat="1">
      <c r="A97" s="4"/>
      <c r="B97" s="5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6"/>
      <c r="S97" s="4"/>
      <c r="U97" s="16"/>
      <c r="V97" s="16"/>
      <c r="W97" s="16"/>
      <c r="X97" s="16"/>
      <c r="Y97" s="16"/>
      <c r="Z97" s="16"/>
      <c r="AA97" s="16"/>
    </row>
    <row r="98" spans="1:27" s="7" customFormat="1">
      <c r="A98" s="4"/>
      <c r="B98" s="5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6"/>
      <c r="S98" s="4"/>
      <c r="U98" s="16"/>
      <c r="V98" s="16"/>
      <c r="W98" s="16"/>
      <c r="X98" s="16"/>
      <c r="Y98" s="16"/>
      <c r="Z98" s="16"/>
      <c r="AA98" s="16"/>
    </row>
    <row r="99" spans="1:27" s="7" customFormat="1">
      <c r="A99" s="4"/>
      <c r="B99" s="5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6"/>
      <c r="S99" s="4"/>
      <c r="U99" s="16"/>
      <c r="V99" s="16"/>
      <c r="W99" s="16"/>
      <c r="X99" s="16"/>
      <c r="Y99" s="16"/>
      <c r="Z99" s="16"/>
      <c r="AA99" s="16"/>
    </row>
    <row r="100" spans="1:27" s="7" customFormat="1">
      <c r="A100" s="4"/>
      <c r="B100" s="5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6"/>
      <c r="S100" s="4"/>
      <c r="U100" s="16"/>
      <c r="V100" s="16"/>
      <c r="W100" s="16"/>
      <c r="X100" s="16"/>
      <c r="Y100" s="16"/>
      <c r="Z100" s="16"/>
      <c r="AA100" s="16"/>
    </row>
    <row r="101" spans="1:27" s="7" customFormat="1">
      <c r="A101" s="4"/>
      <c r="B101" s="5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6"/>
      <c r="S101" s="4"/>
      <c r="U101" s="16"/>
      <c r="V101" s="16"/>
      <c r="W101" s="16"/>
      <c r="X101" s="16"/>
      <c r="Y101" s="16"/>
      <c r="Z101" s="16"/>
      <c r="AA101" s="16"/>
    </row>
    <row r="102" spans="1:27" s="7" customFormat="1">
      <c r="A102" s="4"/>
      <c r="B102" s="5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6"/>
      <c r="S102" s="4"/>
      <c r="U102" s="16"/>
      <c r="V102" s="16"/>
      <c r="W102" s="16"/>
      <c r="X102" s="16"/>
      <c r="Y102" s="16"/>
      <c r="Z102" s="16"/>
      <c r="AA102" s="16"/>
    </row>
    <row r="103" spans="1:27" s="7" customFormat="1">
      <c r="A103" s="4"/>
      <c r="B103" s="5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6"/>
      <c r="S103" s="4"/>
      <c r="U103" s="16"/>
      <c r="V103" s="16"/>
      <c r="W103" s="16"/>
      <c r="X103" s="16"/>
      <c r="Y103" s="16"/>
      <c r="Z103" s="16"/>
      <c r="AA103" s="16"/>
    </row>
    <row r="104" spans="1:27" s="7" customFormat="1">
      <c r="A104" s="4"/>
      <c r="B104" s="5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6"/>
      <c r="S104" s="4"/>
      <c r="U104" s="16"/>
      <c r="V104" s="16"/>
      <c r="W104" s="16"/>
      <c r="X104" s="16"/>
      <c r="Y104" s="16"/>
      <c r="Z104" s="16"/>
      <c r="AA104" s="16"/>
    </row>
    <row r="105" spans="1:27" s="7" customFormat="1">
      <c r="A105" s="4"/>
      <c r="B105" s="5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6"/>
      <c r="S105" s="4"/>
      <c r="U105" s="16"/>
      <c r="V105" s="16"/>
      <c r="W105" s="16"/>
      <c r="X105" s="16"/>
      <c r="Y105" s="16"/>
      <c r="Z105" s="16"/>
      <c r="AA105" s="16"/>
    </row>
    <row r="106" spans="1:27" s="7" customFormat="1">
      <c r="A106" s="4"/>
      <c r="B106" s="5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6"/>
      <c r="S106" s="4"/>
      <c r="U106" s="16"/>
      <c r="V106" s="16"/>
      <c r="W106" s="16"/>
      <c r="X106" s="16"/>
      <c r="Y106" s="16"/>
      <c r="Z106" s="16"/>
      <c r="AA106" s="16"/>
    </row>
    <row r="107" spans="1:27" s="7" customFormat="1">
      <c r="A107" s="4"/>
      <c r="B107" s="5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6"/>
      <c r="S107" s="4"/>
      <c r="U107" s="16"/>
      <c r="V107" s="16"/>
      <c r="W107" s="16"/>
      <c r="X107" s="16"/>
      <c r="Y107" s="16"/>
      <c r="Z107" s="16"/>
      <c r="AA107" s="16"/>
    </row>
    <row r="108" spans="1:27" s="7" customFormat="1">
      <c r="A108" s="4"/>
      <c r="B108" s="5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6"/>
      <c r="S108" s="4"/>
      <c r="U108" s="16"/>
      <c r="V108" s="16"/>
      <c r="W108" s="16"/>
      <c r="X108" s="16"/>
      <c r="Y108" s="16"/>
      <c r="Z108" s="16"/>
      <c r="AA108" s="16"/>
    </row>
    <row r="109" spans="1:27" s="7" customFormat="1">
      <c r="A109" s="4"/>
      <c r="B109" s="5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6"/>
      <c r="S109" s="4"/>
      <c r="U109" s="16"/>
      <c r="V109" s="16"/>
      <c r="W109" s="16"/>
      <c r="X109" s="16"/>
      <c r="Y109" s="16"/>
      <c r="Z109" s="16"/>
      <c r="AA109" s="16"/>
    </row>
    <row r="110" spans="1:27" s="7" customFormat="1">
      <c r="A110" s="4"/>
      <c r="B110" s="5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6"/>
      <c r="S110" s="4"/>
      <c r="U110" s="16"/>
      <c r="V110" s="16"/>
      <c r="W110" s="16"/>
      <c r="X110" s="16"/>
      <c r="Y110" s="16"/>
      <c r="Z110" s="16"/>
      <c r="AA110" s="16"/>
    </row>
    <row r="111" spans="1:27" s="7" customFormat="1">
      <c r="A111" s="4"/>
      <c r="B111" s="5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6"/>
      <c r="S111" s="4"/>
      <c r="U111" s="16"/>
      <c r="V111" s="16"/>
      <c r="W111" s="16"/>
      <c r="X111" s="16"/>
      <c r="Y111" s="16"/>
      <c r="Z111" s="16"/>
      <c r="AA111" s="16"/>
    </row>
    <row r="112" spans="1:27" s="7" customFormat="1">
      <c r="A112" s="4"/>
      <c r="B112" s="5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6"/>
      <c r="S112" s="4"/>
      <c r="U112" s="16"/>
      <c r="V112" s="16"/>
      <c r="W112" s="16"/>
      <c r="X112" s="16"/>
      <c r="Y112" s="16"/>
      <c r="Z112" s="16"/>
      <c r="AA112" s="16"/>
    </row>
    <row r="113" spans="1:27" s="7" customFormat="1">
      <c r="A113" s="4"/>
      <c r="B113" s="5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6"/>
      <c r="S113" s="4"/>
      <c r="U113" s="16"/>
      <c r="V113" s="16"/>
      <c r="W113" s="16"/>
      <c r="X113" s="16"/>
      <c r="Y113" s="16"/>
      <c r="Z113" s="16"/>
      <c r="AA113" s="16"/>
    </row>
    <row r="114" spans="1:27" s="7" customFormat="1">
      <c r="A114" s="4"/>
      <c r="B114" s="5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6"/>
      <c r="S114" s="4"/>
      <c r="U114" s="16"/>
      <c r="V114" s="16"/>
      <c r="W114" s="16"/>
      <c r="X114" s="16"/>
      <c r="Y114" s="16"/>
      <c r="Z114" s="16"/>
      <c r="AA114" s="16"/>
    </row>
    <row r="115" spans="1:27" s="7" customFormat="1">
      <c r="A115" s="4"/>
      <c r="B115" s="5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6"/>
      <c r="S115" s="4"/>
      <c r="U115" s="16"/>
      <c r="V115" s="16"/>
      <c r="W115" s="16"/>
      <c r="X115" s="16"/>
      <c r="Y115" s="16"/>
      <c r="Z115" s="16"/>
      <c r="AA115" s="16"/>
    </row>
    <row r="116" spans="1:27" s="7" customFormat="1">
      <c r="A116" s="4"/>
      <c r="B116" s="5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6"/>
      <c r="S116" s="4"/>
      <c r="U116" s="16"/>
      <c r="V116" s="16"/>
      <c r="W116" s="16"/>
      <c r="X116" s="16"/>
      <c r="Y116" s="16"/>
      <c r="Z116" s="16"/>
      <c r="AA116" s="16"/>
    </row>
    <row r="117" spans="1:27" s="7" customFormat="1">
      <c r="A117" s="4"/>
      <c r="B117" s="5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6"/>
      <c r="S117" s="4"/>
      <c r="U117" s="16"/>
      <c r="V117" s="16"/>
      <c r="W117" s="16"/>
      <c r="X117" s="16"/>
      <c r="Y117" s="16"/>
      <c r="Z117" s="16"/>
      <c r="AA117" s="16"/>
    </row>
    <row r="118" spans="1:27" s="7" customFormat="1">
      <c r="A118" s="4"/>
      <c r="B118" s="5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6"/>
      <c r="S118" s="4"/>
      <c r="U118" s="16"/>
      <c r="V118" s="16"/>
      <c r="W118" s="16"/>
      <c r="X118" s="16"/>
      <c r="Y118" s="16"/>
      <c r="Z118" s="16"/>
      <c r="AA118" s="16"/>
    </row>
    <row r="119" spans="1:27" s="7" customFormat="1">
      <c r="A119" s="4"/>
      <c r="B119" s="5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6"/>
      <c r="S119" s="4"/>
      <c r="U119" s="16"/>
      <c r="V119" s="16"/>
      <c r="W119" s="16"/>
      <c r="X119" s="16"/>
      <c r="Y119" s="16"/>
      <c r="Z119" s="16"/>
      <c r="AA119" s="16"/>
    </row>
    <row r="120" spans="1:27" s="7" customFormat="1">
      <c r="A120" s="4"/>
      <c r="B120" s="5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6"/>
      <c r="S120" s="4"/>
      <c r="U120" s="16"/>
      <c r="V120" s="16"/>
      <c r="W120" s="16"/>
      <c r="X120" s="16"/>
      <c r="Y120" s="16"/>
      <c r="Z120" s="16"/>
      <c r="AA120" s="16"/>
    </row>
    <row r="121" spans="1:27" s="7" customFormat="1">
      <c r="A121" s="4"/>
      <c r="B121" s="5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6"/>
      <c r="S121" s="4"/>
      <c r="U121" s="16"/>
      <c r="V121" s="16"/>
      <c r="W121" s="16"/>
      <c r="X121" s="16"/>
      <c r="Y121" s="16"/>
      <c r="Z121" s="16"/>
      <c r="AA121" s="16"/>
    </row>
    <row r="122" spans="1:27" s="7" customFormat="1">
      <c r="A122" s="4"/>
      <c r="B122" s="5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6"/>
      <c r="S122" s="4"/>
      <c r="U122" s="16"/>
      <c r="V122" s="16"/>
      <c r="W122" s="16"/>
      <c r="X122" s="16"/>
      <c r="Y122" s="16"/>
      <c r="Z122" s="16"/>
      <c r="AA122" s="16"/>
    </row>
    <row r="123" spans="1:27" s="7" customFormat="1">
      <c r="A123" s="4"/>
      <c r="B123" s="5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6"/>
      <c r="S123" s="4"/>
      <c r="U123" s="16"/>
      <c r="V123" s="16"/>
      <c r="W123" s="16"/>
      <c r="X123" s="16"/>
      <c r="Y123" s="16"/>
      <c r="Z123" s="16"/>
      <c r="AA123" s="16"/>
    </row>
    <row r="124" spans="1:27" s="7" customFormat="1">
      <c r="A124" s="4"/>
      <c r="B124" s="5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6"/>
      <c r="S124" s="4"/>
      <c r="U124" s="16"/>
      <c r="V124" s="16"/>
      <c r="W124" s="16"/>
      <c r="X124" s="16"/>
      <c r="Y124" s="16"/>
      <c r="Z124" s="16"/>
      <c r="AA124" s="16"/>
    </row>
    <row r="125" spans="1:27" s="7" customFormat="1">
      <c r="A125" s="4"/>
      <c r="B125" s="5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6"/>
      <c r="S125" s="4"/>
      <c r="U125" s="16"/>
      <c r="V125" s="16"/>
      <c r="W125" s="16"/>
      <c r="X125" s="16"/>
      <c r="Y125" s="16"/>
      <c r="Z125" s="16"/>
      <c r="AA125" s="16"/>
    </row>
    <row r="126" spans="1:27" s="7" customFormat="1">
      <c r="A126" s="4"/>
      <c r="B126" s="5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6"/>
      <c r="S126" s="4"/>
      <c r="U126" s="16"/>
      <c r="V126" s="16"/>
      <c r="W126" s="16"/>
      <c r="X126" s="16"/>
      <c r="Y126" s="16"/>
      <c r="Z126" s="16"/>
      <c r="AA126" s="16"/>
    </row>
    <row r="127" spans="1:27" s="7" customFormat="1">
      <c r="A127" s="4"/>
      <c r="B127" s="5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6"/>
      <c r="S127" s="4"/>
      <c r="U127" s="16"/>
      <c r="V127" s="16"/>
      <c r="W127" s="16"/>
      <c r="X127" s="16"/>
      <c r="Y127" s="16"/>
      <c r="Z127" s="16"/>
      <c r="AA127" s="16"/>
    </row>
    <row r="128" spans="1:27" s="7" customFormat="1">
      <c r="A128" s="4"/>
      <c r="B128" s="5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6"/>
      <c r="S128" s="4"/>
      <c r="U128" s="16"/>
      <c r="V128" s="16"/>
      <c r="W128" s="16"/>
      <c r="X128" s="16"/>
      <c r="Y128" s="16"/>
      <c r="Z128" s="16"/>
      <c r="AA128" s="16"/>
    </row>
    <row r="129" spans="1:27" s="7" customFormat="1">
      <c r="A129" s="4"/>
      <c r="B129" s="5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6"/>
      <c r="S129" s="4"/>
      <c r="U129" s="16"/>
      <c r="V129" s="16"/>
      <c r="W129" s="16"/>
      <c r="X129" s="16"/>
      <c r="Y129" s="16"/>
      <c r="Z129" s="16"/>
      <c r="AA129" s="16"/>
    </row>
    <row r="130" spans="1:27" s="7" customFormat="1">
      <c r="A130" s="4"/>
      <c r="B130" s="5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6"/>
      <c r="S130" s="4"/>
      <c r="U130" s="16"/>
      <c r="V130" s="16"/>
      <c r="W130" s="16"/>
      <c r="X130" s="16"/>
      <c r="Y130" s="16"/>
      <c r="Z130" s="16"/>
      <c r="AA130" s="16"/>
    </row>
    <row r="131" spans="1:27" s="7" customFormat="1">
      <c r="A131" s="4"/>
      <c r="B131" s="5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6"/>
      <c r="S131" s="4"/>
      <c r="U131" s="16"/>
      <c r="V131" s="16"/>
      <c r="W131" s="16"/>
      <c r="X131" s="16"/>
      <c r="Y131" s="16"/>
      <c r="Z131" s="16"/>
      <c r="AA131" s="16"/>
    </row>
    <row r="132" spans="1:27" s="7" customFormat="1">
      <c r="A132" s="4"/>
      <c r="B132" s="5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6"/>
      <c r="S132" s="4"/>
      <c r="U132" s="16"/>
      <c r="V132" s="16"/>
      <c r="W132" s="16"/>
      <c r="X132" s="16"/>
      <c r="Y132" s="16"/>
      <c r="Z132" s="16"/>
      <c r="AA132" s="16"/>
    </row>
    <row r="133" spans="1:27" s="7" customFormat="1">
      <c r="A133" s="4"/>
      <c r="B133" s="5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6"/>
      <c r="S133" s="4"/>
      <c r="U133" s="16"/>
      <c r="V133" s="16"/>
      <c r="W133" s="16"/>
      <c r="X133" s="16"/>
      <c r="Y133" s="16"/>
      <c r="Z133" s="16"/>
      <c r="AA133" s="16"/>
    </row>
    <row r="134" spans="1:27" s="7" customFormat="1">
      <c r="A134" s="4"/>
      <c r="B134" s="5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6"/>
      <c r="S134" s="4"/>
      <c r="U134" s="16"/>
      <c r="V134" s="16"/>
      <c r="W134" s="16"/>
      <c r="X134" s="16"/>
      <c r="Y134" s="16"/>
      <c r="Z134" s="16"/>
      <c r="AA134" s="16"/>
    </row>
    <row r="135" spans="1:27" s="7" customFormat="1">
      <c r="A135" s="4"/>
      <c r="B135" s="5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6"/>
      <c r="S135" s="4"/>
      <c r="U135" s="16"/>
      <c r="V135" s="16"/>
      <c r="W135" s="16"/>
      <c r="X135" s="16"/>
      <c r="Y135" s="16"/>
      <c r="Z135" s="16"/>
      <c r="AA135" s="16"/>
    </row>
    <row r="136" spans="1:27" s="7" customFormat="1">
      <c r="A136" s="4"/>
      <c r="B136" s="5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6"/>
      <c r="S136" s="4"/>
      <c r="U136" s="16"/>
      <c r="V136" s="16"/>
      <c r="W136" s="16"/>
      <c r="X136" s="16"/>
      <c r="Y136" s="16"/>
      <c r="Z136" s="16"/>
      <c r="AA136" s="16"/>
    </row>
    <row r="137" spans="1:27" s="7" customFormat="1">
      <c r="A137" s="4"/>
      <c r="B137" s="5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6"/>
      <c r="S137" s="4"/>
      <c r="U137" s="16"/>
      <c r="V137" s="16"/>
      <c r="W137" s="16"/>
      <c r="X137" s="16"/>
      <c r="Y137" s="16"/>
      <c r="Z137" s="16"/>
      <c r="AA137" s="16"/>
    </row>
    <row r="138" spans="1:27" s="7" customFormat="1">
      <c r="A138" s="4"/>
      <c r="B138" s="5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6"/>
      <c r="S138" s="4"/>
      <c r="U138" s="16"/>
      <c r="V138" s="16"/>
      <c r="W138" s="16"/>
      <c r="X138" s="16"/>
      <c r="Y138" s="16"/>
      <c r="Z138" s="16"/>
      <c r="AA138" s="16"/>
    </row>
    <row r="139" spans="1:27" s="7" customFormat="1">
      <c r="A139" s="4"/>
      <c r="B139" s="5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6"/>
      <c r="S139" s="4"/>
      <c r="U139" s="16"/>
      <c r="V139" s="16"/>
      <c r="W139" s="16"/>
      <c r="X139" s="16"/>
      <c r="Y139" s="16"/>
      <c r="Z139" s="16"/>
      <c r="AA139" s="16"/>
    </row>
    <row r="140" spans="1:27" s="7" customFormat="1">
      <c r="A140" s="4"/>
      <c r="B140" s="5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6"/>
      <c r="S140" s="4"/>
      <c r="U140" s="16"/>
      <c r="V140" s="16"/>
      <c r="W140" s="16"/>
      <c r="X140" s="16"/>
      <c r="Y140" s="16"/>
      <c r="Z140" s="16"/>
      <c r="AA140" s="16"/>
    </row>
    <row r="141" spans="1:27" s="7" customFormat="1">
      <c r="A141" s="4"/>
      <c r="B141" s="5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6"/>
      <c r="S141" s="4"/>
      <c r="U141" s="16"/>
      <c r="V141" s="16"/>
      <c r="W141" s="16"/>
      <c r="X141" s="16"/>
      <c r="Y141" s="16"/>
      <c r="Z141" s="16"/>
      <c r="AA141" s="16"/>
    </row>
    <row r="142" spans="1:27" s="7" customFormat="1">
      <c r="A142" s="4"/>
      <c r="B142" s="5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6"/>
      <c r="S142" s="4"/>
      <c r="U142" s="16"/>
      <c r="V142" s="16"/>
      <c r="W142" s="16"/>
      <c r="X142" s="16"/>
      <c r="Y142" s="16"/>
      <c r="Z142" s="16"/>
      <c r="AA142" s="16"/>
    </row>
    <row r="143" spans="1:27" s="7" customFormat="1">
      <c r="A143" s="4"/>
      <c r="B143" s="5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6"/>
      <c r="S143" s="4"/>
      <c r="U143" s="16"/>
      <c r="V143" s="16"/>
      <c r="W143" s="16"/>
      <c r="X143" s="16"/>
      <c r="Y143" s="16"/>
      <c r="Z143" s="16"/>
      <c r="AA143" s="16"/>
    </row>
    <row r="144" spans="1:27" s="7" customFormat="1">
      <c r="A144" s="4"/>
      <c r="B144" s="5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6"/>
      <c r="S144" s="4"/>
      <c r="U144" s="16"/>
      <c r="V144" s="16"/>
      <c r="W144" s="16"/>
      <c r="X144" s="16"/>
      <c r="Y144" s="16"/>
      <c r="Z144" s="16"/>
      <c r="AA144" s="16"/>
    </row>
    <row r="145" spans="1:27" s="7" customFormat="1">
      <c r="A145" s="4"/>
      <c r="B145" s="5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6"/>
      <c r="S145" s="4"/>
      <c r="U145" s="16"/>
      <c r="V145" s="16"/>
      <c r="W145" s="16"/>
      <c r="X145" s="16"/>
      <c r="Y145" s="16"/>
      <c r="Z145" s="16"/>
      <c r="AA145" s="16"/>
    </row>
    <row r="146" spans="1:27" s="7" customFormat="1">
      <c r="A146" s="4"/>
      <c r="B146" s="5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6"/>
      <c r="S146" s="4"/>
      <c r="U146" s="16"/>
      <c r="V146" s="16"/>
      <c r="W146" s="16"/>
      <c r="X146" s="16"/>
      <c r="Y146" s="16"/>
      <c r="Z146" s="16"/>
      <c r="AA146" s="16"/>
    </row>
    <row r="147" spans="1:27" s="7" customFormat="1">
      <c r="A147" s="4"/>
      <c r="B147" s="5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6"/>
      <c r="S147" s="4"/>
      <c r="U147" s="16"/>
      <c r="V147" s="16"/>
      <c r="W147" s="16"/>
      <c r="X147" s="16"/>
      <c r="Y147" s="16"/>
      <c r="Z147" s="16"/>
      <c r="AA147" s="16"/>
    </row>
    <row r="148" spans="1:27" s="7" customFormat="1">
      <c r="A148" s="4"/>
      <c r="B148" s="5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6"/>
      <c r="S148" s="4"/>
      <c r="U148" s="16"/>
      <c r="V148" s="16"/>
      <c r="W148" s="16"/>
      <c r="X148" s="16"/>
      <c r="Y148" s="16"/>
      <c r="Z148" s="16"/>
      <c r="AA148" s="16"/>
    </row>
    <row r="149" spans="1:27" s="7" customFormat="1">
      <c r="A149" s="4"/>
      <c r="B149" s="5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6"/>
      <c r="S149" s="4"/>
      <c r="U149" s="16"/>
      <c r="V149" s="16"/>
      <c r="W149" s="16"/>
      <c r="X149" s="16"/>
      <c r="Y149" s="16"/>
      <c r="Z149" s="16"/>
      <c r="AA149" s="16"/>
    </row>
    <row r="150" spans="1:27" s="7" customFormat="1">
      <c r="A150" s="4"/>
      <c r="B150" s="5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6"/>
      <c r="S150" s="4"/>
      <c r="U150" s="16"/>
      <c r="V150" s="16"/>
      <c r="W150" s="16"/>
      <c r="X150" s="16"/>
      <c r="Y150" s="16"/>
      <c r="Z150" s="16"/>
      <c r="AA150" s="16"/>
    </row>
    <row r="151" spans="1:27" s="7" customFormat="1">
      <c r="A151" s="4"/>
      <c r="B151" s="5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6"/>
      <c r="S151" s="4"/>
      <c r="U151" s="16"/>
      <c r="V151" s="16"/>
      <c r="W151" s="16"/>
      <c r="X151" s="16"/>
      <c r="Y151" s="16"/>
      <c r="Z151" s="16"/>
      <c r="AA151" s="16"/>
    </row>
    <row r="152" spans="1:27" s="7" customFormat="1">
      <c r="A152" s="4"/>
      <c r="B152" s="5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6"/>
      <c r="S152" s="4"/>
      <c r="U152" s="16"/>
      <c r="V152" s="16"/>
      <c r="W152" s="16"/>
      <c r="X152" s="16"/>
      <c r="Y152" s="16"/>
      <c r="Z152" s="16"/>
      <c r="AA152" s="16"/>
    </row>
    <row r="153" spans="1:27" s="7" customFormat="1">
      <c r="A153" s="4"/>
      <c r="B153" s="5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6"/>
      <c r="S153" s="4"/>
      <c r="U153" s="16"/>
      <c r="V153" s="16"/>
      <c r="W153" s="16"/>
      <c r="X153" s="16"/>
      <c r="Y153" s="16"/>
      <c r="Z153" s="16"/>
      <c r="AA153" s="16"/>
    </row>
    <row r="154" spans="1:27" s="7" customFormat="1">
      <c r="A154" s="4"/>
      <c r="B154" s="5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6"/>
      <c r="S154" s="4"/>
      <c r="U154" s="16"/>
      <c r="V154" s="16"/>
      <c r="W154" s="16"/>
      <c r="X154" s="16"/>
      <c r="Y154" s="16"/>
      <c r="Z154" s="16"/>
      <c r="AA154" s="16"/>
    </row>
    <row r="155" spans="1:27" s="7" customFormat="1">
      <c r="A155" s="4"/>
      <c r="B155" s="5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6"/>
      <c r="S155" s="4"/>
      <c r="U155" s="16"/>
      <c r="V155" s="16"/>
      <c r="W155" s="16"/>
      <c r="X155" s="16"/>
      <c r="Y155" s="16"/>
      <c r="Z155" s="16"/>
      <c r="AA155" s="16"/>
    </row>
    <row r="156" spans="1:27" s="7" customFormat="1">
      <c r="A156" s="4"/>
      <c r="B156" s="5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6"/>
      <c r="S156" s="4"/>
      <c r="U156" s="16"/>
      <c r="V156" s="16"/>
      <c r="W156" s="16"/>
      <c r="X156" s="16"/>
      <c r="Y156" s="16"/>
      <c r="Z156" s="16"/>
      <c r="AA156" s="16"/>
    </row>
    <row r="157" spans="1:27" s="7" customFormat="1">
      <c r="A157" s="4"/>
      <c r="B157" s="5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6"/>
      <c r="S157" s="4"/>
      <c r="U157" s="16"/>
      <c r="V157" s="16"/>
      <c r="W157" s="16"/>
      <c r="X157" s="16"/>
      <c r="Y157" s="16"/>
      <c r="Z157" s="16"/>
      <c r="AA157" s="16"/>
    </row>
    <row r="158" spans="1:27" s="7" customFormat="1">
      <c r="A158" s="4"/>
      <c r="B158" s="5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6"/>
      <c r="S158" s="4"/>
      <c r="U158" s="16"/>
      <c r="V158" s="16"/>
      <c r="W158" s="16"/>
      <c r="X158" s="16"/>
      <c r="Y158" s="16"/>
      <c r="Z158" s="16"/>
      <c r="AA158" s="16"/>
    </row>
    <row r="159" spans="1:27" s="7" customFormat="1">
      <c r="A159" s="4"/>
      <c r="B159" s="5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6"/>
      <c r="S159" s="4"/>
      <c r="U159" s="16"/>
      <c r="V159" s="16"/>
      <c r="W159" s="16"/>
      <c r="X159" s="16"/>
      <c r="Y159" s="16"/>
      <c r="Z159" s="16"/>
      <c r="AA159" s="16"/>
    </row>
    <row r="160" spans="1:27" s="7" customFormat="1">
      <c r="A160" s="4"/>
      <c r="B160" s="5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6"/>
      <c r="S160" s="4"/>
      <c r="U160" s="16"/>
      <c r="V160" s="16"/>
      <c r="W160" s="16"/>
      <c r="X160" s="16"/>
      <c r="Y160" s="16"/>
      <c r="Z160" s="16"/>
      <c r="AA160" s="16"/>
    </row>
    <row r="161" spans="1:27" s="7" customFormat="1">
      <c r="A161" s="4"/>
      <c r="B161" s="5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6"/>
      <c r="S161" s="4"/>
      <c r="U161" s="16"/>
      <c r="V161" s="16"/>
      <c r="W161" s="16"/>
      <c r="X161" s="16"/>
      <c r="Y161" s="16"/>
      <c r="Z161" s="16"/>
      <c r="AA161" s="16"/>
    </row>
    <row r="162" spans="1:27" s="7" customFormat="1">
      <c r="A162" s="4"/>
      <c r="B162" s="5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6"/>
      <c r="S162" s="4"/>
      <c r="U162" s="16"/>
      <c r="V162" s="16"/>
      <c r="W162" s="16"/>
      <c r="X162" s="16"/>
      <c r="Y162" s="16"/>
      <c r="Z162" s="16"/>
      <c r="AA162" s="16"/>
    </row>
    <row r="163" spans="1:27" s="7" customFormat="1">
      <c r="A163" s="4"/>
      <c r="B163" s="5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6"/>
      <c r="S163" s="4"/>
      <c r="U163" s="16"/>
      <c r="V163" s="16"/>
      <c r="W163" s="16"/>
      <c r="X163" s="16"/>
      <c r="Y163" s="16"/>
      <c r="Z163" s="16"/>
      <c r="AA163" s="16"/>
    </row>
    <row r="164" spans="1:27" s="7" customFormat="1">
      <c r="A164" s="4"/>
      <c r="B164" s="5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6"/>
      <c r="S164" s="4"/>
      <c r="U164" s="16"/>
      <c r="V164" s="16"/>
      <c r="W164" s="16"/>
      <c r="X164" s="16"/>
      <c r="Y164" s="16"/>
      <c r="Z164" s="16"/>
      <c r="AA164" s="16"/>
    </row>
    <row r="165" spans="1:27" s="7" customFormat="1">
      <c r="A165" s="4"/>
      <c r="B165" s="5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6"/>
      <c r="S165" s="4"/>
      <c r="U165" s="16"/>
      <c r="V165" s="16"/>
      <c r="W165" s="16"/>
      <c r="X165" s="16"/>
      <c r="Y165" s="16"/>
      <c r="Z165" s="16"/>
      <c r="AA165" s="16"/>
    </row>
    <row r="166" spans="1:27" s="7" customFormat="1">
      <c r="A166" s="4"/>
      <c r="B166" s="5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6"/>
      <c r="S166" s="4"/>
      <c r="U166" s="16"/>
      <c r="V166" s="16"/>
      <c r="W166" s="16"/>
      <c r="X166" s="16"/>
      <c r="Y166" s="16"/>
      <c r="Z166" s="16"/>
      <c r="AA166" s="16"/>
    </row>
    <row r="167" spans="1:27" s="7" customFormat="1">
      <c r="A167" s="4"/>
      <c r="B167" s="5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6"/>
      <c r="S167" s="4"/>
      <c r="U167" s="16"/>
      <c r="V167" s="16"/>
      <c r="W167" s="16"/>
      <c r="X167" s="16"/>
      <c r="Y167" s="16"/>
      <c r="Z167" s="16"/>
      <c r="AA167" s="16"/>
    </row>
    <row r="168" spans="1:27" s="7" customFormat="1">
      <c r="A168" s="4"/>
      <c r="B168" s="5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6"/>
      <c r="S168" s="4"/>
      <c r="U168" s="16"/>
      <c r="V168" s="16"/>
      <c r="W168" s="16"/>
      <c r="X168" s="16"/>
      <c r="Y168" s="16"/>
      <c r="Z168" s="16"/>
      <c r="AA168" s="16"/>
    </row>
    <row r="169" spans="1:27" s="7" customFormat="1">
      <c r="A169" s="4"/>
      <c r="B169" s="5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6"/>
      <c r="S169" s="4"/>
      <c r="U169" s="16"/>
      <c r="V169" s="16"/>
      <c r="W169" s="16"/>
      <c r="X169" s="16"/>
      <c r="Y169" s="16"/>
      <c r="Z169" s="16"/>
      <c r="AA169" s="16"/>
    </row>
    <row r="170" spans="1:27" s="7" customFormat="1">
      <c r="A170" s="4"/>
      <c r="B170" s="5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6"/>
      <c r="S170" s="4"/>
      <c r="U170" s="16"/>
      <c r="V170" s="16"/>
      <c r="W170" s="16"/>
      <c r="X170" s="16"/>
      <c r="Y170" s="16"/>
      <c r="Z170" s="16"/>
      <c r="AA170" s="16"/>
    </row>
    <row r="171" spans="1:27" s="7" customFormat="1">
      <c r="A171" s="4"/>
      <c r="B171" s="5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6"/>
      <c r="S171" s="4"/>
      <c r="U171" s="16"/>
      <c r="V171" s="16"/>
      <c r="W171" s="16"/>
      <c r="X171" s="16"/>
      <c r="Y171" s="16"/>
      <c r="Z171" s="16"/>
      <c r="AA171" s="16"/>
    </row>
    <row r="172" spans="1:27" s="7" customFormat="1">
      <c r="A172" s="4"/>
      <c r="B172" s="5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6"/>
      <c r="S172" s="4"/>
      <c r="U172" s="16"/>
      <c r="V172" s="16"/>
      <c r="W172" s="16"/>
      <c r="X172" s="16"/>
      <c r="Y172" s="16"/>
      <c r="Z172" s="16"/>
      <c r="AA172" s="16"/>
    </row>
    <row r="173" spans="1:27" s="7" customFormat="1">
      <c r="A173" s="4"/>
      <c r="B173" s="5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6"/>
      <c r="S173" s="4"/>
      <c r="U173" s="16"/>
      <c r="V173" s="16"/>
      <c r="W173" s="16"/>
      <c r="X173" s="16"/>
      <c r="Y173" s="16"/>
      <c r="Z173" s="16"/>
      <c r="AA173" s="16"/>
    </row>
    <row r="174" spans="1:27" s="7" customFormat="1">
      <c r="A174" s="4"/>
      <c r="B174" s="5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6"/>
      <c r="S174" s="4"/>
      <c r="U174" s="16"/>
      <c r="V174" s="16"/>
      <c r="W174" s="16"/>
      <c r="X174" s="16"/>
      <c r="Y174" s="16"/>
      <c r="Z174" s="16"/>
      <c r="AA174" s="16"/>
    </row>
    <row r="175" spans="1:27" s="7" customFormat="1">
      <c r="A175" s="4"/>
      <c r="B175" s="5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6"/>
      <c r="S175" s="4"/>
      <c r="U175" s="16"/>
      <c r="V175" s="16"/>
      <c r="W175" s="16"/>
      <c r="X175" s="16"/>
      <c r="Y175" s="16"/>
      <c r="Z175" s="16"/>
      <c r="AA175" s="16"/>
    </row>
    <row r="176" spans="1:27" s="7" customFormat="1">
      <c r="A176" s="4"/>
      <c r="B176" s="5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6"/>
      <c r="S176" s="4"/>
      <c r="U176" s="16"/>
      <c r="V176" s="16"/>
      <c r="W176" s="16"/>
      <c r="X176" s="16"/>
      <c r="Y176" s="16"/>
      <c r="Z176" s="16"/>
      <c r="AA176" s="16"/>
    </row>
    <row r="177" spans="1:27" s="7" customFormat="1">
      <c r="A177" s="4"/>
      <c r="B177" s="5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6"/>
      <c r="S177" s="4"/>
      <c r="U177" s="16"/>
      <c r="V177" s="16"/>
      <c r="W177" s="16"/>
      <c r="X177" s="16"/>
      <c r="Y177" s="16"/>
      <c r="Z177" s="16"/>
      <c r="AA177" s="16"/>
    </row>
    <row r="178" spans="1:27" s="7" customFormat="1">
      <c r="A178" s="4"/>
      <c r="B178" s="5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6"/>
      <c r="S178" s="4"/>
      <c r="U178" s="16"/>
      <c r="V178" s="16"/>
      <c r="W178" s="16"/>
      <c r="X178" s="16"/>
      <c r="Y178" s="16"/>
      <c r="Z178" s="16"/>
      <c r="AA178" s="16"/>
    </row>
    <row r="179" spans="1:27" s="7" customFormat="1">
      <c r="A179" s="4"/>
      <c r="B179" s="5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6"/>
      <c r="S179" s="4"/>
      <c r="U179" s="16"/>
      <c r="V179" s="16"/>
      <c r="W179" s="16"/>
      <c r="X179" s="16"/>
      <c r="Y179" s="16"/>
      <c r="Z179" s="16"/>
      <c r="AA179" s="16"/>
    </row>
    <row r="180" spans="1:27" s="7" customFormat="1">
      <c r="A180" s="4"/>
      <c r="B180" s="5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6"/>
      <c r="S180" s="4"/>
      <c r="U180" s="16"/>
      <c r="V180" s="16"/>
      <c r="W180" s="16"/>
      <c r="X180" s="16"/>
      <c r="Y180" s="16"/>
      <c r="Z180" s="16"/>
      <c r="AA180" s="16"/>
    </row>
    <row r="181" spans="1:27" s="7" customFormat="1">
      <c r="A181" s="4"/>
      <c r="B181" s="5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6"/>
      <c r="S181" s="4"/>
      <c r="U181" s="16"/>
      <c r="V181" s="16"/>
      <c r="W181" s="16"/>
      <c r="X181" s="16"/>
      <c r="Y181" s="16"/>
      <c r="Z181" s="16"/>
      <c r="AA181" s="16"/>
    </row>
    <row r="182" spans="1:27" s="7" customFormat="1">
      <c r="A182" s="4"/>
      <c r="B182" s="5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6"/>
      <c r="S182" s="4"/>
      <c r="U182" s="16"/>
      <c r="V182" s="16"/>
      <c r="W182" s="16"/>
      <c r="X182" s="16"/>
      <c r="Y182" s="16"/>
      <c r="Z182" s="16"/>
      <c r="AA182" s="16"/>
    </row>
    <row r="183" spans="1:27" s="7" customFormat="1">
      <c r="A183" s="4"/>
      <c r="B183" s="5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6"/>
      <c r="S183" s="4"/>
      <c r="U183" s="16"/>
      <c r="V183" s="16"/>
      <c r="W183" s="16"/>
      <c r="X183" s="16"/>
      <c r="Y183" s="16"/>
      <c r="Z183" s="16"/>
      <c r="AA183" s="16"/>
    </row>
    <row r="184" spans="1:27" s="7" customFormat="1">
      <c r="A184" s="4"/>
      <c r="B184" s="5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6"/>
      <c r="S184" s="4"/>
      <c r="U184" s="16"/>
      <c r="V184" s="16"/>
      <c r="W184" s="16"/>
      <c r="X184" s="16"/>
      <c r="Y184" s="16"/>
      <c r="Z184" s="16"/>
      <c r="AA184" s="16"/>
    </row>
    <row r="185" spans="1:27" s="7" customFormat="1">
      <c r="A185" s="4"/>
      <c r="B185" s="5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6"/>
      <c r="S185" s="4"/>
      <c r="U185" s="16"/>
      <c r="V185" s="16"/>
      <c r="W185" s="16"/>
      <c r="X185" s="16"/>
      <c r="Y185" s="16"/>
      <c r="Z185" s="16"/>
      <c r="AA185" s="16"/>
    </row>
    <row r="186" spans="1:27" s="7" customFormat="1">
      <c r="A186" s="2"/>
      <c r="B186" s="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"/>
      <c r="S186" s="2"/>
      <c r="U186" s="16"/>
      <c r="V186" s="16"/>
      <c r="W186" s="16"/>
      <c r="X186" s="16"/>
      <c r="Y186" s="16"/>
      <c r="Z186" s="16"/>
      <c r="AA186" s="16"/>
    </row>
    <row r="187" spans="1:27" s="7" customFormat="1">
      <c r="A187" s="2"/>
      <c r="B187" s="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"/>
      <c r="S187" s="2"/>
      <c r="U187" s="16"/>
      <c r="V187" s="16"/>
      <c r="W187" s="16"/>
      <c r="X187" s="16"/>
      <c r="Y187" s="16"/>
      <c r="Z187" s="16"/>
      <c r="AA187" s="16"/>
    </row>
    <row r="188" spans="1:27" s="7" customFormat="1">
      <c r="A188" s="2"/>
      <c r="B188" s="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"/>
      <c r="S188" s="2"/>
      <c r="U188" s="16"/>
      <c r="V188" s="16"/>
      <c r="W188" s="16"/>
      <c r="X188" s="16"/>
      <c r="Y188" s="16"/>
      <c r="Z188" s="16"/>
      <c r="AA188" s="16"/>
    </row>
    <row r="189" spans="1:27" s="7" customFormat="1">
      <c r="A189" s="2"/>
      <c r="B189" s="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"/>
      <c r="S189" s="2"/>
      <c r="U189" s="16"/>
      <c r="V189" s="16"/>
      <c r="W189" s="16"/>
      <c r="X189" s="16"/>
      <c r="Y189" s="16"/>
      <c r="Z189" s="16"/>
      <c r="AA189" s="16"/>
    </row>
  </sheetData>
  <sheetProtection selectLockedCells="1"/>
  <protectedRanges>
    <protectedRange sqref="U1:W2" name="Plage2"/>
    <protectedRange sqref="E1:P1048576" name="Plage1"/>
  </protectedRanges>
  <conditionalFormatting sqref="A4:S47">
    <cfRule type="expression" dxfId="1" priority="1" stopIfTrue="1">
      <formula>$C4="F"</formula>
    </cfRule>
  </conditionalFormatting>
  <pageMargins left="0.25" right="0.25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T1</vt:lpstr>
      <vt:lpstr>'T1'!Criteres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Essais</cp:lastModifiedBy>
  <cp:lastPrinted>2023-02-27T13:50:14Z</cp:lastPrinted>
  <dcterms:created xsi:type="dcterms:W3CDTF">2023-02-09T19:32:51Z</dcterms:created>
  <dcterms:modified xsi:type="dcterms:W3CDTF">2024-01-01T21:09:23Z</dcterms:modified>
</cp:coreProperties>
</file>