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65" yWindow="75" windowWidth="18900" windowHeight="7335"/>
  </bookViews>
  <sheets>
    <sheet name="Référence" sheetId="1" r:id="rId1"/>
    <sheet name="Listes" sheetId="2" r:id="rId2"/>
    <sheet name="RDV" sheetId="3" r:id="rId3"/>
  </sheets>
  <definedNames>
    <definedName name="debutdates">RDV!$B$2</definedName>
    <definedName name="evenement">RDV!$A$3:$A$26</definedName>
    <definedName name="ListeAnnées">Listes!$C$3:$C$14</definedName>
    <definedName name="ListeMois">Listes!$B$3:$B$14</definedName>
    <definedName name="periode">RDV!$B$3:$B$26</definedName>
  </definedNames>
  <calcPr calcId="125725"/>
</workbook>
</file>

<file path=xl/calcChain.xml><?xml version="1.0" encoding="utf-8"?>
<calcChain xmlns="http://schemas.openxmlformats.org/spreadsheetml/2006/main">
  <c r="C7" i="1"/>
  <c r="K1"/>
  <c r="K2" s="1"/>
  <c r="K3" l="1"/>
  <c r="C9" s="1"/>
  <c r="C10" l="1" a="1"/>
  <c r="C10" s="1"/>
  <c r="C12" a="1"/>
  <c r="C12" s="1"/>
  <c r="C11" a="1"/>
  <c r="C11" s="1"/>
  <c r="D9"/>
  <c r="C13"/>
  <c r="C17" l="1"/>
  <c r="C16" a="1"/>
  <c r="C16" s="1"/>
  <c r="C14" a="1"/>
  <c r="C14" s="1"/>
  <c r="C15" a="1"/>
  <c r="C15" s="1"/>
  <c r="D10" a="1"/>
  <c r="D10" s="1"/>
  <c r="D11" a="1"/>
  <c r="D11" s="1"/>
  <c r="D12" a="1"/>
  <c r="D12" s="1"/>
  <c r="D13"/>
  <c r="E9"/>
  <c r="C21" l="1"/>
  <c r="C19" a="1"/>
  <c r="C19" s="1"/>
  <c r="C18" a="1"/>
  <c r="C18" s="1"/>
  <c r="C20" a="1"/>
  <c r="C20" s="1"/>
  <c r="E11" a="1"/>
  <c r="E11" s="1"/>
  <c r="E10" a="1"/>
  <c r="E10" s="1"/>
  <c r="E12" a="1"/>
  <c r="E12" s="1"/>
  <c r="D17"/>
  <c r="D16" a="1"/>
  <c r="D16" s="1"/>
  <c r="D14" a="1"/>
  <c r="D14" s="1"/>
  <c r="D15" a="1"/>
  <c r="D15" s="1"/>
  <c r="E13"/>
  <c r="F9"/>
  <c r="E17" l="1"/>
  <c r="E14" a="1"/>
  <c r="E14" s="1"/>
  <c r="E15" a="1"/>
  <c r="E15" s="1"/>
  <c r="E16" a="1"/>
  <c r="E16" s="1"/>
  <c r="D21"/>
  <c r="D20" a="1"/>
  <c r="D20" s="1"/>
  <c r="D18" a="1"/>
  <c r="D18" s="1"/>
  <c r="D19" a="1"/>
  <c r="D19" s="1"/>
  <c r="F12" a="1"/>
  <c r="F12" s="1"/>
  <c r="F10" a="1"/>
  <c r="F10" s="1"/>
  <c r="F11" a="1"/>
  <c r="F11" s="1"/>
  <c r="C25"/>
  <c r="C23" a="1"/>
  <c r="C23" s="1"/>
  <c r="C22" a="1"/>
  <c r="C22" s="1"/>
  <c r="C24" a="1"/>
  <c r="C24" s="1"/>
  <c r="F13"/>
  <c r="G9"/>
  <c r="G11" l="1" a="1"/>
  <c r="G11" s="1"/>
  <c r="G10" a="1"/>
  <c r="G10" s="1"/>
  <c r="G12" a="1"/>
  <c r="G12" s="1"/>
  <c r="D25"/>
  <c r="D23" a="1"/>
  <c r="D23" s="1"/>
  <c r="D24" a="1"/>
  <c r="D24" s="1"/>
  <c r="D22" a="1"/>
  <c r="D22" s="1"/>
  <c r="E21"/>
  <c r="E18" a="1"/>
  <c r="E18" s="1"/>
  <c r="E19" a="1"/>
  <c r="E19" s="1"/>
  <c r="E20" a="1"/>
  <c r="E20" s="1"/>
  <c r="F17"/>
  <c r="F15" a="1"/>
  <c r="F15" s="1"/>
  <c r="F16" a="1"/>
  <c r="F16" s="1"/>
  <c r="F14" a="1"/>
  <c r="F14" s="1"/>
  <c r="C29"/>
  <c r="C27" a="1"/>
  <c r="C27" s="1"/>
  <c r="C26" a="1"/>
  <c r="C26" s="1"/>
  <c r="C28" a="1"/>
  <c r="C28" s="1"/>
  <c r="G13"/>
  <c r="H9"/>
  <c r="H10" l="1" a="1"/>
  <c r="H10" s="1"/>
  <c r="H12" a="1"/>
  <c r="H12" s="1"/>
  <c r="H11" a="1"/>
  <c r="H11" s="1"/>
  <c r="G17"/>
  <c r="G16" a="1"/>
  <c r="G16" s="1"/>
  <c r="G14" a="1"/>
  <c r="G14" s="1"/>
  <c r="G15" a="1"/>
  <c r="G15" s="1"/>
  <c r="C32" a="1"/>
  <c r="C32" s="1"/>
  <c r="C31" a="1"/>
  <c r="C31" s="1"/>
  <c r="C30" a="1"/>
  <c r="C30" s="1"/>
  <c r="F21"/>
  <c r="F18" a="1"/>
  <c r="F18" s="1"/>
  <c r="F19" a="1"/>
  <c r="F19" s="1"/>
  <c r="F20" a="1"/>
  <c r="F20" s="1"/>
  <c r="E25"/>
  <c r="E24" a="1"/>
  <c r="E24" s="1"/>
  <c r="E23" a="1"/>
  <c r="E23" s="1"/>
  <c r="E22" a="1"/>
  <c r="E22" s="1"/>
  <c r="D29"/>
  <c r="D26" a="1"/>
  <c r="D26" s="1"/>
  <c r="D27" a="1"/>
  <c r="D27" s="1"/>
  <c r="D28" a="1"/>
  <c r="D28" s="1"/>
  <c r="I9"/>
  <c r="H13"/>
  <c r="I13" l="1"/>
  <c r="I11" a="1"/>
  <c r="I11" s="1"/>
  <c r="I12" a="1"/>
  <c r="I12" s="1"/>
  <c r="I10" a="1"/>
  <c r="I10" s="1"/>
  <c r="D30" a="1"/>
  <c r="D30" s="1"/>
  <c r="D31" a="1"/>
  <c r="D31" s="1"/>
  <c r="D32" a="1"/>
  <c r="D32" s="1"/>
  <c r="E29"/>
  <c r="E27" a="1"/>
  <c r="E27" s="1"/>
  <c r="E28" a="1"/>
  <c r="E28" s="1"/>
  <c r="E26" a="1"/>
  <c r="E26" s="1"/>
  <c r="F25"/>
  <c r="F23" a="1"/>
  <c r="F23" s="1"/>
  <c r="F22" a="1"/>
  <c r="F22" s="1"/>
  <c r="F24" a="1"/>
  <c r="F24" s="1"/>
  <c r="H17"/>
  <c r="H15" a="1"/>
  <c r="H15" s="1"/>
  <c r="H14" a="1"/>
  <c r="H14" s="1"/>
  <c r="H16" a="1"/>
  <c r="H16" s="1"/>
  <c r="G21"/>
  <c r="G19" a="1"/>
  <c r="G19" s="1"/>
  <c r="G20" a="1"/>
  <c r="G20" s="1"/>
  <c r="G18" a="1"/>
  <c r="G18" s="1"/>
  <c r="I17" l="1"/>
  <c r="I14" a="1"/>
  <c r="I14" s="1"/>
  <c r="I16" a="1"/>
  <c r="I16" s="1"/>
  <c r="I15" a="1"/>
  <c r="I15" s="1"/>
  <c r="G25"/>
  <c r="G22" a="1"/>
  <c r="G22" s="1"/>
  <c r="G24" a="1"/>
  <c r="G24" s="1"/>
  <c r="G23" a="1"/>
  <c r="G23" s="1"/>
  <c r="H21"/>
  <c r="H20" a="1"/>
  <c r="H20" s="1"/>
  <c r="H18" a="1"/>
  <c r="H18" s="1"/>
  <c r="H19" a="1"/>
  <c r="H19" s="1"/>
  <c r="F29"/>
  <c r="F28" a="1"/>
  <c r="F28" s="1"/>
  <c r="F26" a="1"/>
  <c r="F26" s="1"/>
  <c r="F27" a="1"/>
  <c r="F27" s="1"/>
  <c r="E30" a="1"/>
  <c r="E30" s="1"/>
  <c r="E32" a="1"/>
  <c r="E32" s="1"/>
  <c r="E31" a="1"/>
  <c r="E31" s="1"/>
  <c r="F31" l="1" a="1"/>
  <c r="F31" s="1"/>
  <c r="F32" a="1"/>
  <c r="F32" s="1"/>
  <c r="F30" a="1"/>
  <c r="F30" s="1"/>
  <c r="H25"/>
  <c r="H23" a="1"/>
  <c r="H23" s="1"/>
  <c r="H22" a="1"/>
  <c r="H22" s="1"/>
  <c r="H24" a="1"/>
  <c r="H24" s="1"/>
  <c r="G29"/>
  <c r="G27" a="1"/>
  <c r="G27" s="1"/>
  <c r="G26" a="1"/>
  <c r="G26" s="1"/>
  <c r="G28" a="1"/>
  <c r="G28" s="1"/>
  <c r="I21"/>
  <c r="I19" a="1"/>
  <c r="I19" s="1"/>
  <c r="I20" a="1"/>
  <c r="I20" s="1"/>
  <c r="I18" a="1"/>
  <c r="I18" s="1"/>
  <c r="I25" l="1"/>
  <c r="I24" a="1"/>
  <c r="I24" s="1"/>
  <c r="I22" a="1"/>
  <c r="I22" s="1"/>
  <c r="I23" a="1"/>
  <c r="I23" s="1"/>
  <c r="G32" a="1"/>
  <c r="G32" s="1"/>
  <c r="G30" a="1"/>
  <c r="G30" s="1"/>
  <c r="G31" a="1"/>
  <c r="G31" s="1"/>
  <c r="H29"/>
  <c r="H26" a="1"/>
  <c r="H26" s="1"/>
  <c r="H28" a="1"/>
  <c r="H28" s="1"/>
  <c r="H27" a="1"/>
  <c r="H27" s="1"/>
  <c r="I29" l="1"/>
  <c r="I27" a="1"/>
  <c r="I27" s="1"/>
  <c r="I28" a="1"/>
  <c r="I28" s="1"/>
  <c r="I26" a="1"/>
  <c r="I26" s="1"/>
  <c r="H30" a="1"/>
  <c r="H30" s="1"/>
  <c r="H31" a="1"/>
  <c r="H31" s="1"/>
  <c r="H32" a="1"/>
  <c r="H32" s="1"/>
  <c r="I30" l="1" a="1"/>
  <c r="I30" s="1"/>
  <c r="I31" a="1"/>
  <c r="I31" s="1"/>
  <c r="I32" a="1"/>
  <c r="I32" s="1"/>
</calcChain>
</file>

<file path=xl/sharedStrings.xml><?xml version="1.0" encoding="utf-8"?>
<sst xmlns="http://schemas.openxmlformats.org/spreadsheetml/2006/main" count="37" uniqueCount="31">
  <si>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</si>
  <si>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</si>
  <si>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</si>
  <si>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</si>
  <si>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</si>
  <si>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</si>
  <si>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</si>
  <si>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</si>
  <si>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</si>
  <si>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</si>
  <si>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Anniversaire !! Organniser révision Oligothérapie</t>
  </si>
  <si>
    <t>Sport Renfo</t>
  </si>
  <si>
    <t>Cardio</t>
  </si>
  <si>
    <t>https://forum.excel-pratique.com/excel/bloquer-les-cases-en-fonction-d-un-mois-157689</t>
  </si>
  <si>
    <t>Evénement</t>
  </si>
  <si>
    <t>DATE</t>
  </si>
  <si>
    <t>RDV4</t>
  </si>
  <si>
    <t xml:space="preserve">Finir Chap II Nutri </t>
  </si>
  <si>
    <t xml:space="preserve">Récap </t>
  </si>
  <si>
    <t>Apéro Fanny</t>
  </si>
  <si>
    <t>Appero Ju</t>
  </si>
  <si>
    <t xml:space="preserve">Chap III Nutri   </t>
  </si>
  <si>
    <t xml:space="preserve">Chap IV (1,2,3)                   </t>
  </si>
  <si>
    <t xml:space="preserve">Resto famille </t>
  </si>
  <si>
    <t xml:space="preserve">Récap Chap IV                                             </t>
  </si>
  <si>
    <t>Sport Renfo soir</t>
  </si>
  <si>
    <t>ChapIV (4,5,6)</t>
  </si>
  <si>
    <t>Chap V</t>
  </si>
  <si>
    <t>Récap</t>
  </si>
  <si>
    <t xml:space="preserve">visionnage zoom Nutri 1er jour                                       </t>
  </si>
  <si>
    <t xml:space="preserve">visionnage zoom Nutri 2e jour                                                       </t>
  </si>
</sst>
</file>

<file path=xl/styles.xml><?xml version="1.0" encoding="utf-8"?>
<styleSheet xmlns="http://schemas.openxmlformats.org/spreadsheetml/2006/main">
  <numFmts count="7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[$-F800]dddd\,\ mmmm\ dd\,\ yyyy"/>
    <numFmt numFmtId="165" formatCode="dd"/>
    <numFmt numFmtId="166" formatCode="_(* #,##0_);_(* \(#,##0\);_(* &quot;-&quot;_);_(@_)"/>
    <numFmt numFmtId="167" formatCode="_(* #,##0.00_);_(* \(#,##0.00\);_(* &quot;-&quot;??_);_(@_)"/>
    <numFmt numFmtId="168" formatCode="dddd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32"/>
      <color theme="3"/>
      <name val="Cambria"/>
      <family val="2"/>
      <scheme val="major"/>
    </font>
    <font>
      <sz val="9"/>
      <color theme="1"/>
      <name val="Calibri"/>
      <family val="2"/>
      <scheme val="minor"/>
    </font>
    <font>
      <sz val="32"/>
      <color theme="4" tint="-0.24994659260841701"/>
      <name val="Cambria"/>
      <family val="2"/>
      <scheme val="major"/>
    </font>
    <font>
      <sz val="11"/>
      <color theme="1" tint="0.34998626667073579"/>
      <name val="Calibri"/>
      <family val="2"/>
      <scheme val="minor"/>
    </font>
    <font>
      <sz val="11"/>
      <color theme="1"/>
      <name val="Cambria"/>
      <family val="2"/>
      <scheme val="major"/>
    </font>
    <font>
      <sz val="12"/>
      <color theme="1"/>
      <name val="Cambria"/>
      <family val="2"/>
      <scheme val="major"/>
    </font>
    <font>
      <sz val="11"/>
      <color rgb="FF9C57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/>
      <bottom style="medium">
        <color theme="1" tint="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1">
    <xf numFmtId="0" fontId="0" fillId="0" borderId="0"/>
    <xf numFmtId="44" fontId="5" fillId="0" borderId="0" applyFont="0" applyFill="0" applyBorder="0" applyAlignment="0" applyProtection="0"/>
    <xf numFmtId="42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4" borderId="0" applyNumberFormat="0" applyBorder="0" applyAlignment="0" applyProtection="0"/>
    <xf numFmtId="0" fontId="7" fillId="5" borderId="0" applyNumberFormat="0" applyBorder="0" applyAlignment="0" applyProtection="0"/>
    <xf numFmtId="0" fontId="8" fillId="7" borderId="3" applyNumberFormat="0" applyAlignment="0" applyProtection="0"/>
    <xf numFmtId="0" fontId="9" fillId="8" borderId="4" applyNumberFormat="0" applyAlignment="0" applyProtection="0"/>
    <xf numFmtId="0" fontId="10" fillId="8" borderId="3" applyNumberFormat="0" applyAlignment="0" applyProtection="0"/>
    <xf numFmtId="0" fontId="11" fillId="0" borderId="5" applyNumberFormat="0" applyFill="0" applyAlignment="0" applyProtection="0"/>
    <xf numFmtId="0" fontId="12" fillId="9" borderId="6" applyNumberFormat="0" applyAlignment="0" applyProtection="0"/>
    <xf numFmtId="0" fontId="13" fillId="0" borderId="0" applyNumberFormat="0" applyFill="0" applyBorder="0" applyAlignment="0" applyProtection="0"/>
    <xf numFmtId="0" fontId="5" fillId="10" borderId="7" applyNumberFormat="0" applyFont="0" applyAlignment="0" applyProtection="0"/>
    <xf numFmtId="0" fontId="14" fillId="0" borderId="0" applyNumberFormat="0" applyFill="0" applyBorder="0" applyAlignment="0" applyProtection="0"/>
    <xf numFmtId="0" fontId="1" fillId="0" borderId="8" applyNumberFormat="0" applyFill="0" applyAlignment="0" applyProtection="0"/>
    <xf numFmtId="0" fontId="1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1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1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1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1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15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0" borderId="0" applyBorder="0">
      <alignment vertical="top"/>
    </xf>
    <xf numFmtId="0" fontId="19" fillId="0" borderId="0" applyNumberFormat="0" applyFill="0" applyBorder="0" applyProtection="0">
      <alignment vertical="top"/>
    </xf>
    <xf numFmtId="0" fontId="16" fillId="0" borderId="0" applyProtection="0">
      <alignment horizontal="left"/>
    </xf>
    <xf numFmtId="0" fontId="18" fillId="0" borderId="0" applyNumberFormat="0" applyProtection="0">
      <alignment horizontal="left"/>
    </xf>
    <xf numFmtId="0" fontId="20" fillId="0" borderId="0" applyNumberFormat="0" applyProtection="0">
      <alignment horizontal="right"/>
    </xf>
    <xf numFmtId="168" fontId="21" fillId="0" borderId="10" applyFill="0" applyProtection="0">
      <alignment horizontal="center" vertical="center"/>
    </xf>
    <xf numFmtId="165" fontId="20" fillId="0" borderId="11" applyFill="0" applyProtection="0">
      <alignment horizontal="right" vertical="center" indent="1"/>
    </xf>
    <xf numFmtId="0" fontId="17" fillId="0" borderId="9">
      <alignment vertical="top" wrapText="1"/>
    </xf>
    <xf numFmtId="0" fontId="19" fillId="0" borderId="0" applyFill="0" applyBorder="0" applyProtection="0">
      <alignment horizontal="right" vertical="top"/>
    </xf>
    <xf numFmtId="167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2" fillId="6" borderId="0" applyNumberFormat="0" applyBorder="0" applyAlignment="0" applyProtection="0"/>
    <xf numFmtId="0" fontId="5" fillId="14" borderId="0" applyNumberFormat="0" applyBorder="0" applyAlignment="0" applyProtection="0"/>
    <xf numFmtId="0" fontId="5" fillId="18" borderId="0" applyNumberFormat="0" applyBorder="0" applyAlignment="0" applyProtection="0"/>
    <xf numFmtId="0" fontId="5" fillId="22" borderId="0" applyNumberFormat="0" applyBorder="0" applyAlignment="0" applyProtection="0"/>
    <xf numFmtId="0" fontId="5" fillId="26" borderId="0" applyNumberFormat="0" applyBorder="0" applyAlignment="0" applyProtection="0"/>
    <xf numFmtId="0" fontId="5" fillId="30" borderId="0" applyNumberFormat="0" applyBorder="0" applyAlignment="0" applyProtection="0"/>
    <xf numFmtId="0" fontId="5" fillId="34" borderId="0" applyNumberFormat="0" applyBorder="0" applyAlignment="0" applyProtection="0"/>
  </cellStyleXfs>
  <cellXfs count="24">
    <xf numFmtId="0" fontId="0" fillId="0" borderId="0" xfId="0"/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top" wrapText="1"/>
    </xf>
    <xf numFmtId="0" fontId="0" fillId="0" borderId="0" xfId="0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5" fillId="0" borderId="16" xfId="33" applyNumberFormat="1" applyBorder="1">
      <alignment vertical="top"/>
    </xf>
    <xf numFmtId="0" fontId="4" fillId="0" borderId="1" xfId="0" quotePrefix="1" applyFont="1" applyBorder="1" applyAlignment="1">
      <alignment horizontal="left" vertical="top" wrapText="1"/>
    </xf>
    <xf numFmtId="14" fontId="5" fillId="0" borderId="15" xfId="33" applyNumberFormat="1" applyBorder="1">
      <alignment vertical="top"/>
    </xf>
    <xf numFmtId="0" fontId="5" fillId="0" borderId="19" xfId="33" applyBorder="1">
      <alignment vertical="top"/>
    </xf>
    <xf numFmtId="0" fontId="5" fillId="0" borderId="18" xfId="33" applyFill="1" applyBorder="1">
      <alignment vertical="top"/>
    </xf>
    <xf numFmtId="0" fontId="5" fillId="0" borderId="17" xfId="33" applyBorder="1" applyAlignment="1">
      <alignment vertical="center"/>
    </xf>
    <xf numFmtId="0" fontId="5" fillId="0" borderId="14" xfId="33" applyBorder="1">
      <alignment vertical="top"/>
    </xf>
    <xf numFmtId="0" fontId="5" fillId="0" borderId="12" xfId="33" applyBorder="1" applyAlignment="1">
      <alignment vertical="center"/>
    </xf>
    <xf numFmtId="0" fontId="5" fillId="0" borderId="13" xfId="33" applyBorder="1">
      <alignment vertical="top"/>
    </xf>
    <xf numFmtId="0" fontId="5" fillId="0" borderId="0" xfId="33">
      <alignment vertical="top"/>
    </xf>
  </cellXfs>
  <cellStyles count="51">
    <cellStyle name="20 % - Accent1" xfId="16" builtinId="30" customBuiltin="1"/>
    <cellStyle name="20 % - Accent2" xfId="19" builtinId="34" customBuiltin="1"/>
    <cellStyle name="20 % - Accent3" xfId="22" builtinId="38" customBuiltin="1"/>
    <cellStyle name="20 % - Accent4" xfId="25" builtinId="42" customBuiltin="1"/>
    <cellStyle name="20 % - Accent5" xfId="28" builtinId="46" customBuiltin="1"/>
    <cellStyle name="20 % - Accent6" xfId="31" builtinId="50" customBuiltin="1"/>
    <cellStyle name="40 % - Accent1" xfId="17" builtinId="31" customBuiltin="1"/>
    <cellStyle name="40 % - Accent2" xfId="20" builtinId="35" customBuiltin="1"/>
    <cellStyle name="40 % - Accent3" xfId="23" builtinId="39" customBuiltin="1"/>
    <cellStyle name="40 % - Accent4" xfId="26" builtinId="43" customBuiltin="1"/>
    <cellStyle name="40 % - Accent5" xfId="29" builtinId="47" customBuiltin="1"/>
    <cellStyle name="40 % - Accent6" xfId="32" builtinId="51" customBuiltin="1"/>
    <cellStyle name="60 % - Accent1 2" xfId="45"/>
    <cellStyle name="60 % - Accent2 2" xfId="46"/>
    <cellStyle name="60 % - Accent3 2" xfId="47"/>
    <cellStyle name="60 % - Accent4 2" xfId="48"/>
    <cellStyle name="60 % - Accent5 2" xfId="49"/>
    <cellStyle name="60 % - Accent6 2" xfId="50"/>
    <cellStyle name="Accent1" xfId="15" builtinId="29" customBuiltin="1"/>
    <cellStyle name="Accent2" xfId="18" builtinId="33" customBuiltin="1"/>
    <cellStyle name="Accent3" xfId="21" builtinId="37" customBuiltin="1"/>
    <cellStyle name="Accent4" xfId="24" builtinId="41" customBuiltin="1"/>
    <cellStyle name="Accent5" xfId="27" builtinId="45" customBuiltin="1"/>
    <cellStyle name="Accent6" xfId="30" builtinId="49" customBuiltin="1"/>
    <cellStyle name="Avertissement" xfId="11" builtinId="11" customBuiltin="1"/>
    <cellStyle name="Calcul" xfId="8" builtinId="22" customBuiltin="1"/>
    <cellStyle name="Cellule liée" xfId="9" builtinId="24" customBuiltin="1"/>
    <cellStyle name="Commentaire" xfId="12" builtinId="10" customBuiltin="1"/>
    <cellStyle name="DescriptionsJour" xfId="40"/>
    <cellStyle name="Entrée" xfId="6" builtinId="20" customBuiltin="1"/>
    <cellStyle name="Étiquette d’entrée alignée à droite" xfId="41"/>
    <cellStyle name="Étiquette d’entrée alignée à gauche" xfId="34"/>
    <cellStyle name="Insatisfaisant" xfId="5" builtinId="27" customBuiltin="1"/>
    <cellStyle name="Milliers [0] 2" xfId="43"/>
    <cellStyle name="Milliers 2" xfId="42"/>
    <cellStyle name="Monétaire" xfId="1" builtinId="4" customBuiltin="1"/>
    <cellStyle name="Monétaire [0]" xfId="2" builtinId="7" customBuiltin="1"/>
    <cellStyle name="Neutre 2" xfId="44"/>
    <cellStyle name="Normal" xfId="0" builtinId="0"/>
    <cellStyle name="Normal 2" xfId="33"/>
    <cellStyle name="Pourcentage" xfId="3" builtinId="5" customBuiltin="1"/>
    <cellStyle name="Satisfaisant" xfId="4" builtinId="26" customBuiltin="1"/>
    <cellStyle name="Sortie" xfId="7" builtinId="21" customBuiltin="1"/>
    <cellStyle name="Texte explicatif" xfId="13" builtinId="53" customBuiltin="1"/>
    <cellStyle name="Titre 2" xfId="35"/>
    <cellStyle name="Titre 1 2" xfId="36"/>
    <cellStyle name="Titre 2 2" xfId="37"/>
    <cellStyle name="Titre 3 2" xfId="38"/>
    <cellStyle name="Titre 4 2" xfId="39"/>
    <cellStyle name="Total" xfId="14" builtinId="25" customBuiltin="1"/>
    <cellStyle name="Vérification" xfId="10" builtinId="23" customBuiltin="1"/>
  </cellStyles>
  <dxfs count="5">
    <dxf>
      <numFmt numFmtId="19" formatCode="dd/mm/yyyy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0"/>
      </font>
      <fill>
        <patternFill patternType="mediumGray"/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B26" totalsRowShown="0" headerRowBorderDxfId="2" tableBorderDxfId="3">
  <tableColumns count="2">
    <tableColumn id="1" name="Evénement" dataDxfId="1" dataCellStyle="Normal 2"/>
    <tableColumn id="2" name="DAT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topLeftCell="A4" zoomScaleNormal="100" workbookViewId="0">
      <selection activeCell="J28" sqref="J28"/>
    </sheetView>
  </sheetViews>
  <sheetFormatPr baseColWidth="10" defaultRowHeight="15"/>
  <cols>
    <col min="3" max="9" width="20.5703125" customWidth="1"/>
    <col min="10" max="10" width="36.7109375" customWidth="1"/>
    <col min="11" max="11" width="18.140625" customWidth="1"/>
  </cols>
  <sheetData>
    <row r="1" spans="1:15" ht="51" hidden="1">
      <c r="A1" s="5"/>
      <c r="B1" s="5"/>
      <c r="J1" t="s">
        <v>7</v>
      </c>
      <c r="K1" s="1">
        <f>DATE(B4,A4,1)</f>
        <v>44317</v>
      </c>
    </row>
    <row r="2" spans="1:15" ht="39.75" hidden="1">
      <c r="A2" s="5"/>
      <c r="B2" s="5"/>
      <c r="J2" t="s">
        <v>8</v>
      </c>
      <c r="K2" s="1">
        <f>EOMONTH(K1,0)</f>
        <v>44347</v>
      </c>
    </row>
    <row r="3" spans="1:15" ht="38.25" hidden="1">
      <c r="A3" s="5"/>
      <c r="B3" s="5"/>
      <c r="J3" t="s">
        <v>9</v>
      </c>
      <c r="K3">
        <f>WEEKDAY(K1,2)</f>
        <v>6</v>
      </c>
    </row>
    <row r="4" spans="1:15" ht="34.5" customHeight="1">
      <c r="A4" s="6">
        <v>5</v>
      </c>
      <c r="B4" s="6">
        <v>2021</v>
      </c>
    </row>
    <row r="7" spans="1:15" s="3" customFormat="1" ht="39.950000000000003" customHeight="1">
      <c r="C7" s="9" t="str">
        <f>PROPER(TEXT(DATE(B4,A4,1),"MMMM"))&amp;" "&amp;B4</f>
        <v>Mai 2021</v>
      </c>
      <c r="D7" s="9"/>
      <c r="E7" s="9"/>
      <c r="F7" s="9"/>
      <c r="G7" s="9"/>
      <c r="H7" s="9"/>
      <c r="I7" s="9"/>
    </row>
    <row r="8" spans="1:15" ht="15.75">
      <c r="C8" s="2" t="s">
        <v>0</v>
      </c>
      <c r="D8" s="2" t="s">
        <v>1</v>
      </c>
      <c r="E8" s="2" t="s">
        <v>2</v>
      </c>
      <c r="F8" s="2" t="s">
        <v>3</v>
      </c>
      <c r="G8" s="2" t="s">
        <v>4</v>
      </c>
      <c r="H8" s="2" t="s">
        <v>5</v>
      </c>
      <c r="I8" s="2" t="s">
        <v>6</v>
      </c>
      <c r="K8" s="12"/>
      <c r="L8" s="13"/>
      <c r="M8" s="13"/>
      <c r="N8" s="13"/>
      <c r="O8" s="13"/>
    </row>
    <row r="9" spans="1:15">
      <c r="C9" s="4">
        <f>K1-K3+1</f>
        <v>44312</v>
      </c>
      <c r="D9" s="4">
        <f>C9+1</f>
        <v>44313</v>
      </c>
      <c r="E9" s="4">
        <f t="shared" ref="E9:I9" si="0">D9+1</f>
        <v>44314</v>
      </c>
      <c r="F9" s="4">
        <f t="shared" si="0"/>
        <v>44315</v>
      </c>
      <c r="G9" s="4">
        <f t="shared" si="0"/>
        <v>44316</v>
      </c>
      <c r="H9" s="4">
        <f t="shared" si="0"/>
        <v>44317</v>
      </c>
      <c r="I9" s="4">
        <f t="shared" si="0"/>
        <v>44318</v>
      </c>
      <c r="K9" s="13"/>
      <c r="L9" s="13"/>
      <c r="M9" s="13"/>
      <c r="N9" s="13"/>
      <c r="O9" s="13"/>
    </row>
    <row r="10" spans="1:15" ht="21.95" customHeight="1">
      <c r="C10" s="15" t="str">
        <f t="array" ref="C10">IF(ROW($A1)&gt;COUNTIF(periode,C$9),"",INDEX(evenement,-1+SMALL(IF(periode=C$9,ROW(periode)+1-ROW(debutdates),""),ROW($A1))))</f>
        <v/>
      </c>
      <c r="D10" s="15" t="str">
        <f t="array" ref="D10">IF(ROW($A1)&gt;COUNTIF(periode,D$9),"",INDEX(evenement,-1+SMALL(IF(periode=D$9,ROW(periode)+1-ROW(debutdates),""),ROW($A1))))</f>
        <v/>
      </c>
      <c r="E10" s="15" t="str">
        <f t="array" ref="E10">IF(ROW($A1)&gt;COUNTIF(periode,E$9),"",INDEX(evenement,-1+SMALL(IF(periode=E$9,ROW(periode)+1-ROW(debutdates),""),ROW($A1))))</f>
        <v/>
      </c>
      <c r="F10" s="15" t="str">
        <f t="array" ref="F10">IF(ROW($A1)&gt;COUNTIF(periode,F$9),"",INDEX(evenement,-1+SMALL(IF(periode=F$9,ROW(periode)+1-ROW(debutdates),""),ROW($A1))))</f>
        <v/>
      </c>
      <c r="G10" s="15" t="str">
        <f t="array" ref="G10">IF(ROW($A1)&gt;COUNTIF(periode,G$9),"",INDEX(evenement,-1+SMALL(IF(periode=G$9,ROW(periode)+1-ROW(debutdates),""),ROW($A1))))</f>
        <v/>
      </c>
      <c r="H10" s="15" t="str">
        <f t="array" ref="H10">IF(ROW($A1)&gt;COUNTIF(periode,H$9),"",INDEX(evenement,-1+SMALL(IF(periode=H$9,ROW(periode)+1-ROW(debutdates),""),ROW($A1))))</f>
        <v/>
      </c>
      <c r="I10" s="15" t="str">
        <f t="array" ref="I10">IF(ROW($A1)&gt;COUNTIF(periode,I$9),"",INDEX(evenement,-1+SMALL(IF(periode=I$9,ROW(periode)+1-ROW(debutdates),""),ROW($A1))))</f>
        <v/>
      </c>
      <c r="K10" s="10"/>
      <c r="L10" s="10"/>
      <c r="M10" s="10"/>
      <c r="N10" s="10"/>
      <c r="O10" s="10"/>
    </row>
    <row r="11" spans="1:15" ht="21.95" customHeight="1">
      <c r="C11" s="15" t="str">
        <f t="array" ref="C11">IF(ROW($A2)&gt;COUNTIF(periode,C$9),"",INDEX(evenement,-1+SMALL(IF(periode=C$9,ROW(periode)+1-ROW(debutdates),""),ROW($A2))))</f>
        <v/>
      </c>
      <c r="D11" s="15" t="str">
        <f t="array" ref="D11">IF(ROW($A2)&gt;COUNTIF(periode,D$9),"",INDEX(evenement,-1+SMALL(IF(periode=D$9,ROW(periode)+1-ROW(debutdates),""),ROW($A2))))</f>
        <v/>
      </c>
      <c r="E11" s="15" t="str">
        <f t="array" ref="E11">IF(ROW($A2)&gt;COUNTIF(periode,E$9),"",INDEX(evenement,-1+SMALL(IF(periode=E$9,ROW(periode)+1-ROW(debutdates),""),ROW($A2))))</f>
        <v/>
      </c>
      <c r="F11" s="15" t="str">
        <f t="array" ref="F11">IF(ROW($A2)&gt;COUNTIF(periode,F$9),"",INDEX(evenement,-1+SMALL(IF(periode=F$9,ROW(periode)+1-ROW(debutdates),""),ROW($A2))))</f>
        <v/>
      </c>
      <c r="G11" s="15" t="str">
        <f t="array" ref="G11">IF(ROW($A2)&gt;COUNTIF(periode,G$9),"",INDEX(evenement,-1+SMALL(IF(periode=G$9,ROW(periode)+1-ROW(debutdates),""),ROW($A2))))</f>
        <v/>
      </c>
      <c r="H11" s="15" t="str">
        <f t="array" ref="H11">IF(ROW($A2)&gt;COUNTIF(periode,H$9),"",INDEX(evenement,-1+SMALL(IF(periode=H$9,ROW(periode)+1-ROW(debutdates),""),ROW($A2))))</f>
        <v/>
      </c>
      <c r="I11" s="15" t="str">
        <f t="array" ref="I11">IF(ROW($A2)&gt;COUNTIF(periode,I$9),"",INDEX(evenement,-1+SMALL(IF(periode=I$9,ROW(periode)+1-ROW(debutdates),""),ROW($A2))))</f>
        <v/>
      </c>
      <c r="K11" s="10"/>
      <c r="L11" s="10"/>
      <c r="M11" s="10"/>
      <c r="N11" s="10"/>
      <c r="O11" s="10"/>
    </row>
    <row r="12" spans="1:15" ht="21.95" customHeight="1">
      <c r="C12" s="15" t="str">
        <f t="array" ref="C12">IF(ROW($A3)&gt;COUNTIF(periode,C$9),"",INDEX(evenement,-1+SMALL(IF(periode=C$9,ROW(periode)+1-ROW(debutdates),""),ROW($A3))))</f>
        <v/>
      </c>
      <c r="D12" s="15" t="str">
        <f t="array" ref="D12">IF(ROW($A3)&gt;COUNTIF(periode,D$9),"",INDEX(evenement,-1+SMALL(IF(periode=D$9,ROW(periode)+1-ROW(debutdates),""),ROW($A3))))</f>
        <v/>
      </c>
      <c r="E12" s="15" t="str">
        <f t="array" ref="E12">IF(ROW($A3)&gt;COUNTIF(periode,E$9),"",INDEX(evenement,-1+SMALL(IF(periode=E$9,ROW(periode)+1-ROW(debutdates),""),ROW($A3))))</f>
        <v/>
      </c>
      <c r="F12" s="15" t="str">
        <f t="array" ref="F12">IF(ROW($A3)&gt;COUNTIF(periode,F$9),"",INDEX(evenement,-1+SMALL(IF(periode=F$9,ROW(periode)+1-ROW(debutdates),""),ROW($A3))))</f>
        <v/>
      </c>
      <c r="G12" s="15" t="str">
        <f t="array" ref="G12">IF(ROW($A3)&gt;COUNTIF(periode,G$9),"",INDEX(evenement,-1+SMALL(IF(periode=G$9,ROW(periode)+1-ROW(debutdates),""),ROW($A3))))</f>
        <v/>
      </c>
      <c r="H12" s="15" t="str">
        <f t="array" ref="H12">IF(ROW($A3)&gt;COUNTIF(periode,H$9),"",INDEX(evenement,-1+SMALL(IF(periode=H$9,ROW(periode)+1-ROW(debutdates),""),ROW($A3))))</f>
        <v/>
      </c>
      <c r="I12" s="15" t="str">
        <f t="array" ref="I12">IF(ROW($A3)&gt;COUNTIF(periode,I$9),"",INDEX(evenement,-1+SMALL(IF(periode=I$9,ROW(periode)+1-ROW(debutdates),""),ROW($A3))))</f>
        <v/>
      </c>
      <c r="K12" s="10"/>
      <c r="L12" s="10"/>
      <c r="M12" s="10"/>
      <c r="N12" s="10"/>
      <c r="O12" s="10"/>
    </row>
    <row r="13" spans="1:15">
      <c r="C13" s="4">
        <f>C9+7</f>
        <v>44319</v>
      </c>
      <c r="D13" s="4">
        <f t="shared" ref="D13:I13" si="1">D9+7</f>
        <v>44320</v>
      </c>
      <c r="E13" s="4">
        <f t="shared" si="1"/>
        <v>44321</v>
      </c>
      <c r="F13" s="4">
        <f t="shared" si="1"/>
        <v>44322</v>
      </c>
      <c r="G13" s="4">
        <f t="shared" si="1"/>
        <v>44323</v>
      </c>
      <c r="H13" s="4">
        <f t="shared" si="1"/>
        <v>44324</v>
      </c>
      <c r="I13" s="4">
        <f t="shared" si="1"/>
        <v>44325</v>
      </c>
      <c r="K13" s="11"/>
      <c r="L13" s="11"/>
      <c r="M13" s="11"/>
      <c r="N13" s="11"/>
      <c r="O13" s="11"/>
    </row>
    <row r="14" spans="1:15" ht="21.95" customHeight="1">
      <c r="C14" s="7" t="str">
        <f t="array" ref="C14">IF(ROW($A1)&gt;COUNTIF(periode,C$13),"",INDEX(evenement,-1+SMALL(IF(periode=C$13,ROW(periode)+1-ROW(debutdates),""),ROW($A1))))</f>
        <v/>
      </c>
      <c r="D14" s="7" t="str">
        <f t="array" ref="D14">IF(ROW($A1)&gt;COUNTIF(periode,D$13),"",INDEX(evenement,-1+SMALL(IF(periode=D$13,ROW(periode)+1-ROW(debutdates),""),ROW($A1))))</f>
        <v/>
      </c>
      <c r="E14" s="7" t="str">
        <f t="array" ref="E14">IF(ROW($A1)&gt;COUNTIF(periode,E$13),"",INDEX(evenement,-1+SMALL(IF(periode=E$13,ROW(periode)+1-ROW(debutdates),""),ROW($A1))))</f>
        <v/>
      </c>
      <c r="F14" s="7" t="str">
        <f t="array" ref="F14">IF(ROW($A1)&gt;COUNTIF(periode,F$13),"",INDEX(evenement,-1+SMALL(IF(periode=F$13,ROW(periode)+1-ROW(debutdates),""),ROW($A1))))</f>
        <v/>
      </c>
      <c r="G14" s="7" t="str">
        <f t="array" ref="G14">IF(ROW($A1)&gt;COUNTIF(periode,G$13),"",INDEX(evenement,-1+SMALL(IF(periode=G$13,ROW(periode)+1-ROW(debutdates),""),ROW($A1))))</f>
        <v/>
      </c>
      <c r="H14" s="7" t="str">
        <f t="array" ref="H14">IF(ROW($A1)&gt;COUNTIF(periode,H$13),"",INDEX(evenement,-1+SMALL(IF(periode=H$13,ROW(periode)+1-ROW(debutdates),""),ROW($A1))))</f>
        <v/>
      </c>
      <c r="I14" s="7" t="str">
        <f t="array" ref="I14">IF(ROW($A1)&gt;COUNTIF(periode,I$13),"",INDEX(evenement,-1+SMALL(IF(periode=I$13,ROW(periode)+1-ROW(debutdates),""),ROW($A1))))</f>
        <v/>
      </c>
      <c r="K14" s="11"/>
      <c r="L14" s="11"/>
      <c r="M14" s="11"/>
      <c r="N14" s="11"/>
      <c r="O14" s="11"/>
    </row>
    <row r="15" spans="1:15" ht="21.95" customHeight="1">
      <c r="C15" s="7" t="str">
        <f t="array" ref="C15">IF(ROW($A2)&gt;COUNTIF(periode,C$13),"",INDEX(evenement,-1+SMALL(IF(periode=C$13,ROW(periode)+1-ROW(debutdates),""),ROW($A2))))</f>
        <v/>
      </c>
      <c r="D15" s="7" t="str">
        <f t="array" ref="D15">IF(ROW($A2)&gt;COUNTIF(periode,D$13),"",INDEX(evenement,-1+SMALL(IF(periode=D$13,ROW(periode)+1-ROW(debutdates),""),ROW($A2))))</f>
        <v/>
      </c>
      <c r="E15" s="7" t="str">
        <f t="array" ref="E15">IF(ROW($A2)&gt;COUNTIF(periode,E$13),"",INDEX(evenement,-1+SMALL(IF(periode=E$13,ROW(periode)+1-ROW(debutdates),""),ROW($A2))))</f>
        <v/>
      </c>
      <c r="F15" s="7" t="str">
        <f t="array" ref="F15">IF(ROW($A2)&gt;COUNTIF(periode,F$13),"",INDEX(evenement,-1+SMALL(IF(periode=F$13,ROW(periode)+1-ROW(debutdates),""),ROW($A2))))</f>
        <v/>
      </c>
      <c r="G15" s="7" t="str">
        <f t="array" ref="G15">IF(ROW($A2)&gt;COUNTIF(periode,G$13),"",INDEX(evenement,-1+SMALL(IF(periode=G$13,ROW(periode)+1-ROW(debutdates),""),ROW($A2))))</f>
        <v/>
      </c>
      <c r="H15" s="7" t="str">
        <f t="array" ref="H15">IF(ROW($A2)&gt;COUNTIF(periode,H$13),"",INDEX(evenement,-1+SMALL(IF(periode=H$13,ROW(periode)+1-ROW(debutdates),""),ROW($A2))))</f>
        <v/>
      </c>
      <c r="I15" s="7" t="str">
        <f t="array" ref="I15">IF(ROW($A2)&gt;COUNTIF(periode,I$13),"",INDEX(evenement,-1+SMALL(IF(periode=I$13,ROW(periode)+1-ROW(debutdates),""),ROW($A2))))</f>
        <v/>
      </c>
      <c r="K15" s="11"/>
      <c r="L15" s="11"/>
      <c r="M15" s="11"/>
      <c r="N15" s="11"/>
      <c r="O15" s="11"/>
    </row>
    <row r="16" spans="1:15" ht="21.95" customHeight="1">
      <c r="C16" s="7" t="str">
        <f t="array" ref="C16">IF(ROW($A3)&gt;COUNTIF(periode,C$13),"",INDEX(evenement,-1+SMALL(IF(periode=C$13,ROW(periode)+1-ROW(debutdates),""),ROW($A3))))</f>
        <v/>
      </c>
      <c r="D16" s="7" t="str">
        <f t="array" ref="D16">IF(ROW($A3)&gt;COUNTIF(periode,D$13),"",INDEX(evenement,-1+SMALL(IF(periode=D$13,ROW(periode)+1-ROW(debutdates),""),ROW($A3))))</f>
        <v/>
      </c>
      <c r="E16" s="7" t="str">
        <f t="array" ref="E16">IF(ROW($A3)&gt;COUNTIF(periode,E$13),"",INDEX(evenement,-1+SMALL(IF(periode=E$13,ROW(periode)+1-ROW(debutdates),""),ROW($A3))))</f>
        <v/>
      </c>
      <c r="F16" s="7" t="str">
        <f t="array" ref="F16">IF(ROW($A3)&gt;COUNTIF(periode,F$13),"",INDEX(evenement,-1+SMALL(IF(periode=F$13,ROW(periode)+1-ROW(debutdates),""),ROW($A3))))</f>
        <v/>
      </c>
      <c r="G16" s="7" t="str">
        <f t="array" ref="G16">IF(ROW($A3)&gt;COUNTIF(periode,G$13),"",INDEX(evenement,-1+SMALL(IF(periode=G$13,ROW(periode)+1-ROW(debutdates),""),ROW($A3))))</f>
        <v/>
      </c>
      <c r="H16" s="7" t="str">
        <f t="array" ref="H16">IF(ROW($A3)&gt;COUNTIF(periode,H$13),"",INDEX(evenement,-1+SMALL(IF(periode=H$13,ROW(periode)+1-ROW(debutdates),""),ROW($A3))))</f>
        <v/>
      </c>
      <c r="I16" s="7" t="str">
        <f t="array" ref="I16">IF(ROW($A3)&gt;COUNTIF(periode,I$13),"",INDEX(evenement,-1+SMALL(IF(periode=I$13,ROW(periode)+1-ROW(debutdates),""),ROW($A3))))</f>
        <v/>
      </c>
      <c r="K16" s="11"/>
      <c r="L16" s="11"/>
      <c r="M16" s="11"/>
      <c r="N16" s="11"/>
      <c r="O16" s="11"/>
    </row>
    <row r="17" spans="3:15">
      <c r="C17" s="4">
        <f t="shared" ref="C17:I17" si="2">C13+7</f>
        <v>44326</v>
      </c>
      <c r="D17" s="4">
        <f t="shared" si="2"/>
        <v>44327</v>
      </c>
      <c r="E17" s="4">
        <f t="shared" si="2"/>
        <v>44328</v>
      </c>
      <c r="F17" s="4">
        <f t="shared" si="2"/>
        <v>44329</v>
      </c>
      <c r="G17" s="4">
        <f t="shared" si="2"/>
        <v>44330</v>
      </c>
      <c r="H17" s="4">
        <f t="shared" si="2"/>
        <v>44331</v>
      </c>
      <c r="I17" s="4">
        <f t="shared" si="2"/>
        <v>44332</v>
      </c>
      <c r="K17" s="11"/>
      <c r="L17" s="11"/>
      <c r="M17" s="11"/>
      <c r="N17" s="11"/>
      <c r="O17" s="11"/>
    </row>
    <row r="18" spans="3:15" ht="21.95" customHeight="1">
      <c r="C18" s="7" t="str">
        <f t="array" ref="C18">IF(ROW($A1)&gt;COUNTIF(periode,C$17),"",INDEX(evenement,-1+SMALL(IF(periode=C$17,ROW(periode)+1-ROW(debutdates),""),ROW($A1))))</f>
        <v/>
      </c>
      <c r="D18" s="7" t="str">
        <f t="array" ref="D18">IF(ROW($A1)&gt;COUNTIF(periode,D$17),"",INDEX(evenement,-1+SMALL(IF(periode=D$17,ROW(periode)+1-ROW(debutdates),""),ROW($A1))))</f>
        <v/>
      </c>
      <c r="E18" s="7" t="str">
        <f t="array" ref="E18">IF(ROW($A1)&gt;COUNTIF(periode,E$17),"",INDEX(evenement,-1+SMALL(IF(periode=E$17,ROW(periode)+1-ROW(debutdates),""),ROW($A1))))</f>
        <v/>
      </c>
      <c r="F18" s="7" t="str">
        <f t="array" ref="F18">IF(ROW($A1)&gt;COUNTIF(periode,F$17),"",INDEX(evenement,-1+SMALL(IF(periode=F$17,ROW(periode)+1-ROW(debutdates),""),ROW($A1))))</f>
        <v/>
      </c>
      <c r="G18" s="7" t="str">
        <f t="array" ref="G18">IF(ROW($A1)&gt;COUNTIF(periode,G$17),"",INDEX(evenement,-1+SMALL(IF(periode=G$17,ROW(periode)+1-ROW(debutdates),""),ROW($A1))))</f>
        <v/>
      </c>
      <c r="H18" s="7" t="str">
        <f t="array" ref="H18">IF(ROW($A1)&gt;COUNTIF(periode,H$17),"",INDEX(evenement,-1+SMALL(IF(periode=H$17,ROW(periode)+1-ROW(debutdates),""),ROW($A1))))</f>
        <v/>
      </c>
      <c r="I18" s="7" t="str">
        <f t="array" ref="I18">IF(ROW($A1)&gt;COUNTIF(periode,I$17),"",INDEX(evenement,-1+SMALL(IF(periode=I$17,ROW(periode)+1-ROW(debutdates),""),ROW($A1))))</f>
        <v/>
      </c>
      <c r="K18" s="11"/>
      <c r="L18" s="11"/>
      <c r="M18" s="11"/>
      <c r="N18" s="11"/>
      <c r="O18" s="11"/>
    </row>
    <row r="19" spans="3:15" ht="21.95" customHeight="1">
      <c r="C19" s="7" t="str">
        <f t="array" ref="C19">IF(ROW($A2)&gt;COUNTIF(periode,C$17),"",INDEX(evenement,-1+SMALL(IF(periode=C$17,ROW(periode)+1-ROW(debutdates),""),ROW($A2))))</f>
        <v/>
      </c>
      <c r="D19" s="7" t="str">
        <f t="array" ref="D19">IF(ROW($A2)&gt;COUNTIF(periode,D$17),"",INDEX(evenement,-1+SMALL(IF(periode=D$17,ROW(periode)+1-ROW(debutdates),""),ROW($A2))))</f>
        <v/>
      </c>
      <c r="E19" s="7" t="str">
        <f t="array" ref="E19">IF(ROW($A2)&gt;COUNTIF(periode,E$17),"",INDEX(evenement,-1+SMALL(IF(periode=E$17,ROW(periode)+1-ROW(debutdates),""),ROW($A2))))</f>
        <v/>
      </c>
      <c r="F19" s="7" t="str">
        <f t="array" ref="F19">IF(ROW($A2)&gt;COUNTIF(periode,F$17),"",INDEX(evenement,-1+SMALL(IF(periode=F$17,ROW(periode)+1-ROW(debutdates),""),ROW($A2))))</f>
        <v/>
      </c>
      <c r="G19" s="7" t="str">
        <f t="array" ref="G19">IF(ROW($A2)&gt;COUNTIF(periode,G$17),"",INDEX(evenement,-1+SMALL(IF(periode=G$17,ROW(periode)+1-ROW(debutdates),""),ROW($A2))))</f>
        <v/>
      </c>
      <c r="H19" s="7" t="str">
        <f t="array" ref="H19">IF(ROW($A2)&gt;COUNTIF(periode,H$17),"",INDEX(evenement,-1+SMALL(IF(periode=H$17,ROW(periode)+1-ROW(debutdates),""),ROW($A2))))</f>
        <v/>
      </c>
      <c r="I19" s="7" t="str">
        <f t="array" ref="I19">IF(ROW($A2)&gt;COUNTIF(periode,I$17),"",INDEX(evenement,-1+SMALL(IF(periode=I$17,ROW(periode)+1-ROW(debutdates),""),ROW($A2))))</f>
        <v/>
      </c>
      <c r="K19" s="11"/>
      <c r="L19" s="11"/>
      <c r="M19" s="11"/>
      <c r="N19" s="11"/>
      <c r="O19" s="11"/>
    </row>
    <row r="20" spans="3:15" ht="21.95" customHeight="1">
      <c r="C20" s="7" t="str">
        <f t="array" ref="C20">IF(ROW($A3)&gt;COUNTIF(periode,C$17),"",INDEX(evenement,-1+SMALL(IF(periode=C$17,ROW(periode)+1-ROW(debutdates),""),ROW($A3))))</f>
        <v/>
      </c>
      <c r="D20" s="7" t="str">
        <f t="array" ref="D20">IF(ROW($A3)&gt;COUNTIF(periode,D$17),"",INDEX(evenement,-1+SMALL(IF(periode=D$17,ROW(periode)+1-ROW(debutdates),""),ROW($A3))))</f>
        <v/>
      </c>
      <c r="E20" s="7" t="str">
        <f t="array" ref="E20">IF(ROW($A3)&gt;COUNTIF(periode,E$17),"",INDEX(evenement,-1+SMALL(IF(periode=E$17,ROW(periode)+1-ROW(debutdates),""),ROW($A3))))</f>
        <v/>
      </c>
      <c r="F20" s="7" t="str">
        <f t="array" ref="F20">IF(ROW($A3)&gt;COUNTIF(periode,F$17),"",INDEX(evenement,-1+SMALL(IF(periode=F$17,ROW(periode)+1-ROW(debutdates),""),ROW($A3))))</f>
        <v/>
      </c>
      <c r="G20" s="7" t="str">
        <f t="array" ref="G20">IF(ROW($A3)&gt;COUNTIF(periode,G$17),"",INDEX(evenement,-1+SMALL(IF(periode=G$17,ROW(periode)+1-ROW(debutdates),""),ROW($A3))))</f>
        <v/>
      </c>
      <c r="H20" s="7" t="str">
        <f t="array" ref="H20">IF(ROW($A3)&gt;COUNTIF(periode,H$17),"",INDEX(evenement,-1+SMALL(IF(periode=H$17,ROW(periode)+1-ROW(debutdates),""),ROW($A3))))</f>
        <v/>
      </c>
      <c r="I20" s="7" t="str">
        <f t="array" ref="I20">IF(ROW($A3)&gt;COUNTIF(periode,I$17),"",INDEX(evenement,-1+SMALL(IF(periode=I$17,ROW(periode)+1-ROW(debutdates),""),ROW($A3))))</f>
        <v/>
      </c>
      <c r="K20" s="11"/>
      <c r="L20" s="11"/>
      <c r="M20" s="11"/>
      <c r="N20" s="11"/>
      <c r="O20" s="11"/>
    </row>
    <row r="21" spans="3:15">
      <c r="C21" s="4">
        <f t="shared" ref="C21:I21" si="3">C17+7</f>
        <v>44333</v>
      </c>
      <c r="D21" s="4">
        <f t="shared" si="3"/>
        <v>44334</v>
      </c>
      <c r="E21" s="4">
        <f t="shared" si="3"/>
        <v>44335</v>
      </c>
      <c r="F21" s="4">
        <f t="shared" si="3"/>
        <v>44336</v>
      </c>
      <c r="G21" s="4">
        <f t="shared" si="3"/>
        <v>44337</v>
      </c>
      <c r="H21" s="4">
        <f t="shared" si="3"/>
        <v>44338</v>
      </c>
      <c r="I21" s="4">
        <f t="shared" si="3"/>
        <v>44339</v>
      </c>
      <c r="K21" s="11"/>
      <c r="L21" s="11"/>
      <c r="M21" s="11"/>
      <c r="N21" s="11"/>
      <c r="O21" s="11"/>
    </row>
    <row r="22" spans="3:15" ht="21.95" customHeight="1">
      <c r="C22" s="7" t="str">
        <f t="array" ref="C22">IF(ROW($A1)&gt;COUNTIF(periode,C$21),"",INDEX(evenement,-1+SMALL(IF(periode=C$21,ROW(periode)+1-ROW(debutdates),""),ROW($A1))))</f>
        <v/>
      </c>
      <c r="D22" s="7" t="str">
        <f t="array" ref="D22">IF(ROW($A1)&gt;COUNTIF(periode,D$21),"",INDEX(evenement,-1+SMALL(IF(periode=D$21,ROW(periode)+1-ROW(debutdates),""),ROW($A1))))</f>
        <v xml:space="preserve">Finir Chap II Nutri </v>
      </c>
      <c r="E22" s="7" t="str">
        <f t="array" ref="E22">IF(ROW($A1)&gt;COUNTIF(periode,E$21),"",INDEX(evenement,-1+SMALL(IF(periode=E$21,ROW(periode)+1-ROW(debutdates),""),ROW($A1))))</f>
        <v>RDV4</v>
      </c>
      <c r="F22" s="7" t="str">
        <f t="array" ref="F22">IF(ROW($A1)&gt;COUNTIF(periode,F$21),"",INDEX(evenement,-1+SMALL(IF(periode=F$21,ROW(periode)+1-ROW(debutdates),""),ROW($A1))))</f>
        <v>Appero Ju</v>
      </c>
      <c r="G22" s="7" t="str">
        <f t="array" ref="G22">IF(ROW($A1)&gt;COUNTIF(periode,G$21),"",INDEX(evenement,-1+SMALL(IF(periode=G$21,ROW(periode)+1-ROW(debutdates),""),ROW($A1))))</f>
        <v>ChapIV (4,5,6)</v>
      </c>
      <c r="H22" s="7" t="str">
        <f t="array" ref="H22">IF(ROW($A1)&gt;COUNTIF(periode,H$21),"",INDEX(evenement,-1+SMALL(IF(periode=H$21,ROW(periode)+1-ROW(debutdates),""),ROW($A1))))</f>
        <v>Chap V</v>
      </c>
      <c r="I22" s="7" t="str">
        <f t="array" ref="I22">IF(ROW($A1)&gt;COUNTIF(periode,I$21),"",INDEX(evenement,-1+SMALL(IF(periode=I$21,ROW(periode)+1-ROW(debutdates),""),ROW($A1))))</f>
        <v/>
      </c>
      <c r="K22" s="11"/>
      <c r="L22" s="11"/>
      <c r="M22" s="11"/>
      <c r="N22" s="11"/>
      <c r="O22" s="11"/>
    </row>
    <row r="23" spans="3:15" ht="21.95" customHeight="1">
      <c r="C23" s="7" t="str">
        <f t="array" ref="C23">IF(ROW($A2)&gt;COUNTIF(periode,C$21),"",INDEX(evenement,-1+SMALL(IF(periode=C$21,ROW(periode)+1-ROW(debutdates),""),ROW($A2))))</f>
        <v/>
      </c>
      <c r="D23" s="7" t="str">
        <f t="array" ref="D23">IF(ROW($A2)&gt;COUNTIF(periode,D$21),"",INDEX(evenement,-1+SMALL(IF(periode=D$21,ROW(periode)+1-ROW(debutdates),""),ROW($A2))))</f>
        <v xml:space="preserve">Récap </v>
      </c>
      <c r="E23" s="7" t="str">
        <f t="array" ref="E23">IF(ROW($A2)&gt;COUNTIF(periode,E$21),"",INDEX(evenement,-1+SMALL(IF(periode=E$21,ROW(periode)+1-ROW(debutdates),""),ROW($A2))))</f>
        <v xml:space="preserve">Chap III Nutri   </v>
      </c>
      <c r="F23" s="7" t="str">
        <f t="array" ref="F23">IF(ROW($A2)&gt;COUNTIF(periode,F$21),"",INDEX(evenement,-1+SMALL(IF(periode=F$21,ROW(periode)+1-ROW(debutdates),""),ROW($A2))))</f>
        <v xml:space="preserve">Chap IV (1,2,3)                   </v>
      </c>
      <c r="G23" s="7" t="str">
        <f t="array" ref="G23">IF(ROW($A2)&gt;COUNTIF(periode,G$21),"",INDEX(evenement,-1+SMALL(IF(periode=G$21,ROW(periode)+1-ROW(debutdates),""),ROW($A2))))</f>
        <v xml:space="preserve">Récap Chap IV                                             </v>
      </c>
      <c r="H23" s="7" t="str">
        <f t="array" ref="H23">IF(ROW($A2)&gt;COUNTIF(periode,H$21),"",INDEX(evenement,-1+SMALL(IF(periode=H$21,ROW(periode)+1-ROW(debutdates),""),ROW($A2))))</f>
        <v>Récap</v>
      </c>
      <c r="I23" s="7" t="str">
        <f t="array" ref="I23">IF(ROW($A2)&gt;COUNTIF(periode,I$21),"",INDEX(evenement,-1+SMALL(IF(periode=I$21,ROW(periode)+1-ROW(debutdates),""),ROW($A2))))</f>
        <v/>
      </c>
      <c r="K23" s="11"/>
      <c r="L23" s="11"/>
      <c r="M23" s="11"/>
      <c r="N23" s="11"/>
      <c r="O23" s="11"/>
    </row>
    <row r="24" spans="3:15" ht="21.95" customHeight="1">
      <c r="C24" s="7" t="str">
        <f t="array" ref="C24">IF(ROW($A3)&gt;COUNTIF(periode,C$21),"",INDEX(evenement,-1+SMALL(IF(periode=C$21,ROW(periode)+1-ROW(debutdates),""),ROW($A3))))</f>
        <v/>
      </c>
      <c r="D24" s="7" t="str">
        <f t="array" ref="D24">IF(ROW($A3)&gt;COUNTIF(periode,D$21),"",INDEX(evenement,-1+SMALL(IF(periode=D$21,ROW(periode)+1-ROW(debutdates),""),ROW($A3))))</f>
        <v>Apéro Fanny</v>
      </c>
      <c r="E24" s="7" t="str">
        <f t="array" ref="E24">IF(ROW($A3)&gt;COUNTIF(periode,E$21),"",INDEX(evenement,-1+SMALL(IF(periode=E$21,ROW(periode)+1-ROW(debutdates),""),ROW($A3))))</f>
        <v xml:space="preserve">Récap </v>
      </c>
      <c r="F24" s="7" t="str">
        <f t="array" ref="F24">IF(ROW($A3)&gt;COUNTIF(periode,F$21),"",INDEX(evenement,-1+SMALL(IF(periode=F$21,ROW(periode)+1-ROW(debutdates),""),ROW($A3))))</f>
        <v xml:space="preserve">Resto famille </v>
      </c>
      <c r="G24" s="7" t="str">
        <f t="array" ref="G24">IF(ROW($A3)&gt;COUNTIF(periode,G$21),"",INDEX(evenement,-1+SMALL(IF(periode=G$21,ROW(periode)+1-ROW(debutdates),""),ROW($A3))))</f>
        <v>Sport Renfo soir</v>
      </c>
      <c r="H24" s="7" t="str">
        <f t="array" ref="H24">IF(ROW($A3)&gt;COUNTIF(periode,H$21),"",INDEX(evenement,-1+SMALL(IF(periode=H$21,ROW(periode)+1-ROW(debutdates),""),ROW($A3))))</f>
        <v/>
      </c>
      <c r="I24" s="7" t="str">
        <f t="array" ref="I24">IF(ROW($A3)&gt;COUNTIF(periode,I$21),"",INDEX(evenement,-1+SMALL(IF(periode=I$21,ROW(periode)+1-ROW(debutdates),""),ROW($A3))))</f>
        <v/>
      </c>
      <c r="K24" s="11"/>
      <c r="L24" s="11"/>
      <c r="M24" s="11"/>
      <c r="N24" s="11"/>
      <c r="O24" s="11"/>
    </row>
    <row r="25" spans="3:15">
      <c r="C25" s="4">
        <f t="shared" ref="C25:I25" si="4">C21+7</f>
        <v>44340</v>
      </c>
      <c r="D25" s="4">
        <f t="shared" si="4"/>
        <v>44341</v>
      </c>
      <c r="E25" s="4">
        <f t="shared" si="4"/>
        <v>44342</v>
      </c>
      <c r="F25" s="4">
        <f t="shared" si="4"/>
        <v>44343</v>
      </c>
      <c r="G25" s="4">
        <f t="shared" si="4"/>
        <v>44344</v>
      </c>
      <c r="H25" s="4">
        <f t="shared" si="4"/>
        <v>44345</v>
      </c>
      <c r="I25" s="4">
        <f t="shared" si="4"/>
        <v>44346</v>
      </c>
      <c r="K25" s="11"/>
      <c r="L25" s="11"/>
      <c r="M25" s="11"/>
      <c r="N25" s="11"/>
      <c r="O25" s="11"/>
    </row>
    <row r="26" spans="3:15" ht="21.95" customHeight="1">
      <c r="C26" s="7" t="str">
        <f t="array" ref="C26">IF(ROW($A1)&gt;COUNTIF(periode,C$25),"",INDEX(evenement,-1+SMALL(IF(periode=C$25,ROW(periode)+1-ROW(debutdates),""),ROW($A1))))</f>
        <v>Anniversaire !! Organniser révision Oligothérapie</v>
      </c>
      <c r="D26" s="7" t="str">
        <f t="array" ref="D26">IF(ROW($A1)&gt;COUNTIF(periode,D$25),"",INDEX(evenement,-1+SMALL(IF(periode=D$25,ROW(periode)+1-ROW(debutdates),""),ROW($A1))))</f>
        <v>Sport Renfo</v>
      </c>
      <c r="E26" s="7" t="str">
        <f t="array" ref="E26">IF(ROW($A1)&gt;COUNTIF(periode,E$25),"",INDEX(evenement,-1+SMALL(IF(periode=E$25,ROW(periode)+1-ROW(debutdates),""),ROW($A1))))</f>
        <v xml:space="preserve">visionnage zoom Nutri 1er jour                                       </v>
      </c>
      <c r="F26" s="7" t="str">
        <f t="array" ref="F26">IF(ROW($A1)&gt;COUNTIF(periode,F$25),"",INDEX(evenement,-1+SMALL(IF(periode=F$25,ROW(periode)+1-ROW(debutdates),""),ROW($A1))))</f>
        <v xml:space="preserve">visionnage zoom Nutri 2e jour                                                       </v>
      </c>
      <c r="G26" s="7" t="str">
        <f t="array" ref="G26">IF(ROW($A1)&gt;COUNTIF(periode,G$25),"",INDEX(evenement,-1+SMALL(IF(periode=G$25,ROW(periode)+1-ROW(debutdates),""),ROW($A1))))</f>
        <v/>
      </c>
      <c r="H26" s="7" t="str">
        <f t="array" ref="H26">IF(ROW($A1)&gt;COUNTIF(periode,H$25),"",INDEX(evenement,-1+SMALL(IF(periode=H$25,ROW(periode)+1-ROW(debutdates),""),ROW($A1))))</f>
        <v/>
      </c>
      <c r="I26" s="7" t="str">
        <f t="array" ref="I26">IF(ROW($A1)&gt;COUNTIF(periode,I$25),"",INDEX(evenement,-1+SMALL(IF(periode=I$25,ROW(periode)+1-ROW(debutdates),""),ROW($A1))))</f>
        <v/>
      </c>
      <c r="K26" s="11"/>
      <c r="L26" s="11"/>
      <c r="M26" s="11"/>
      <c r="N26" s="11"/>
      <c r="O26" s="11"/>
    </row>
    <row r="27" spans="3:15" ht="21.95" customHeight="1">
      <c r="C27" s="7" t="str">
        <f t="array" ref="C27">IF(ROW($A2)&gt;COUNTIF(periode,C$25),"",INDEX(evenement,-1+SMALL(IF(periode=C$25,ROW(periode)+1-ROW(debutdates),""),ROW($A2))))</f>
        <v/>
      </c>
      <c r="D27" s="7" t="str">
        <f t="array" ref="D27">IF(ROW($A2)&gt;COUNTIF(periode,D$25),"",INDEX(evenement,-1+SMALL(IF(periode=D$25,ROW(periode)+1-ROW(debutdates),""),ROW($A2))))</f>
        <v/>
      </c>
      <c r="E27" s="7" t="str">
        <f t="array" ref="E27">IF(ROW($A2)&gt;COUNTIF(periode,E$25),"",INDEX(evenement,-1+SMALL(IF(periode=E$25,ROW(periode)+1-ROW(debutdates),""),ROW($A2))))</f>
        <v>Cardio</v>
      </c>
      <c r="F27" s="7" t="str">
        <f t="array" ref="F27">IF(ROW($A2)&gt;COUNTIF(periode,F$25),"",INDEX(evenement,-1+SMALL(IF(periode=F$25,ROW(periode)+1-ROW(debutdates),""),ROW($A2))))</f>
        <v>Sport Renfo</v>
      </c>
      <c r="G27" s="7" t="str">
        <f t="array" ref="G27">IF(ROW($A2)&gt;COUNTIF(periode,G$25),"",INDEX(evenement,-1+SMALL(IF(periode=G$25,ROW(periode)+1-ROW(debutdates),""),ROW($A2))))</f>
        <v/>
      </c>
      <c r="H27" s="7" t="str">
        <f t="array" ref="H27">IF(ROW($A2)&gt;COUNTIF(periode,H$25),"",INDEX(evenement,-1+SMALL(IF(periode=H$25,ROW(periode)+1-ROW(debutdates),""),ROW($A2))))</f>
        <v/>
      </c>
      <c r="I27" s="7" t="str">
        <f t="array" ref="I27">IF(ROW($A2)&gt;COUNTIF(periode,I$25),"",INDEX(evenement,-1+SMALL(IF(periode=I$25,ROW(periode)+1-ROW(debutdates),""),ROW($A2))))</f>
        <v/>
      </c>
      <c r="K27" s="8"/>
      <c r="L27" s="8"/>
      <c r="M27" s="8"/>
      <c r="N27" s="8"/>
      <c r="O27" s="8"/>
    </row>
    <row r="28" spans="3:15" ht="21.95" customHeight="1">
      <c r="C28" s="7" t="str">
        <f t="array" ref="C28">IF(ROW($A3)&gt;COUNTIF(periode,C$25),"",INDEX(evenement,-1+SMALL(IF(periode=C$25,ROW(periode)+1-ROW(debutdates),""),ROW($A3))))</f>
        <v/>
      </c>
      <c r="D28" s="7" t="str">
        <f t="array" ref="D28">IF(ROW($A3)&gt;COUNTIF(periode,D$25),"",INDEX(evenement,-1+SMALL(IF(periode=D$25,ROW(periode)+1-ROW(debutdates),""),ROW($A3))))</f>
        <v/>
      </c>
      <c r="E28" s="7" t="str">
        <f t="array" ref="E28">IF(ROW($A3)&gt;COUNTIF(periode,E$25),"",INDEX(evenement,-1+SMALL(IF(periode=E$25,ROW(periode)+1-ROW(debutdates),""),ROW($A3))))</f>
        <v/>
      </c>
      <c r="F28" s="7" t="str">
        <f t="array" ref="F28">IF(ROW($A3)&gt;COUNTIF(periode,F$25),"",INDEX(evenement,-1+SMALL(IF(periode=F$25,ROW(periode)+1-ROW(debutdates),""),ROW($A3))))</f>
        <v/>
      </c>
      <c r="G28" s="7" t="str">
        <f t="array" ref="G28">IF(ROW($A3)&gt;COUNTIF(periode,G$25),"",INDEX(evenement,-1+SMALL(IF(periode=G$25,ROW(periode)+1-ROW(debutdates),""),ROW($A3))))</f>
        <v/>
      </c>
      <c r="H28" s="7" t="str">
        <f t="array" ref="H28">IF(ROW($A3)&gt;COUNTIF(periode,H$25),"",INDEX(evenement,-1+SMALL(IF(periode=H$25,ROW(periode)+1-ROW(debutdates),""),ROW($A3))))</f>
        <v/>
      </c>
      <c r="I28" s="7" t="str">
        <f t="array" ref="I28">IF(ROW($A3)&gt;COUNTIF(periode,I$25),"",INDEX(evenement,-1+SMALL(IF(periode=I$25,ROW(periode)+1-ROW(debutdates),""),ROW($A3))))</f>
        <v/>
      </c>
      <c r="K28" s="8"/>
      <c r="L28" s="8"/>
      <c r="M28" s="8"/>
      <c r="N28" s="8"/>
      <c r="O28" s="8"/>
    </row>
    <row r="29" spans="3:15">
      <c r="C29" s="4">
        <f t="shared" ref="C29:I29" si="5">C25+7</f>
        <v>44347</v>
      </c>
      <c r="D29" s="4">
        <f t="shared" si="5"/>
        <v>44348</v>
      </c>
      <c r="E29" s="4">
        <f t="shared" si="5"/>
        <v>44349</v>
      </c>
      <c r="F29" s="4">
        <f t="shared" si="5"/>
        <v>44350</v>
      </c>
      <c r="G29" s="4">
        <f t="shared" si="5"/>
        <v>44351</v>
      </c>
      <c r="H29" s="4">
        <f t="shared" si="5"/>
        <v>44352</v>
      </c>
      <c r="I29" s="4">
        <f t="shared" si="5"/>
        <v>44353</v>
      </c>
    </row>
    <row r="30" spans="3:15" ht="21.95" customHeight="1">
      <c r="C30" s="7" t="str">
        <f t="array" ref="C30">IF(ROW($A1)&gt;COUNTIF(periode,C$29),"",INDEX(evenement,-1+SMALL(IF(periode=C$29,ROW(periode)+1-ROW(debutdates),""),ROW($A1))))</f>
        <v>Cardio</v>
      </c>
      <c r="D30" s="7" t="str">
        <f t="array" ref="D30">IF(ROW($A1)&gt;COUNTIF(periode,D$29),"",INDEX(evenement,-1+SMALL(IF(periode=D$29,ROW(periode)+1-ROW(debutdates),""),ROW($A1))))</f>
        <v>Sport Renfo</v>
      </c>
      <c r="E30" s="7" t="str">
        <f t="array" ref="E30">IF(ROW($A1)&gt;COUNTIF(periode,E$29),"",INDEX(evenement,-1+SMALL(IF(periode=E$29,ROW(periode)+1-ROW(debutdates),""),ROW($A1))))</f>
        <v/>
      </c>
      <c r="F30" s="7" t="str">
        <f t="array" ref="F30">IF(ROW($A1)&gt;COUNTIF(periode,F$29),"",INDEX(evenement,-1+SMALL(IF(periode=F$29,ROW(periode)+1-ROW(debutdates),""),ROW($A1))))</f>
        <v>Sport Renfo</v>
      </c>
      <c r="G30" s="7" t="str">
        <f t="array" ref="G30">IF(ROW($A1)&gt;COUNTIF(periode,G$29),"",INDEX(evenement,-1+SMALL(IF(periode=G$29,ROW(periode)+1-ROW(debutdates),""),ROW($A1))))</f>
        <v/>
      </c>
      <c r="H30" s="7" t="str">
        <f t="array" ref="H30">IF(ROW($A1)&gt;COUNTIF(periode,H$29),"",INDEX(evenement,-1+SMALL(IF(periode=H$29,ROW(periode)+1-ROW(debutdates),""),ROW($A1))))</f>
        <v/>
      </c>
      <c r="I30" s="7" t="str">
        <f t="array" ref="I30">IF(ROW($A1)&gt;COUNTIF(periode,I$29),"",INDEX(evenement,-1+SMALL(IF(periode=I$29,ROW(periode)+1-ROW(debutdates),""),ROW($A1))))</f>
        <v>Sport Renfo</v>
      </c>
    </row>
    <row r="31" spans="3:15" ht="21.95" customHeight="1">
      <c r="C31" s="7" t="str">
        <f t="array" ref="C31">IF(ROW($A2)&gt;COUNTIF(periode,C$29),"",INDEX(evenement,-1+SMALL(IF(periode=C$29,ROW(periode)+1-ROW(debutdates),""),ROW($A2))))</f>
        <v/>
      </c>
      <c r="D31" s="7" t="str">
        <f t="array" ref="D31">IF(ROW($A2)&gt;COUNTIF(periode,D$29),"",INDEX(evenement,-1+SMALL(IF(periode=D$29,ROW(periode)+1-ROW(debutdates),""),ROW($A2))))</f>
        <v/>
      </c>
      <c r="E31" s="7" t="str">
        <f t="array" ref="E31">IF(ROW($A2)&gt;COUNTIF(periode,E$29),"",INDEX(evenement,-1+SMALL(IF(periode=E$29,ROW(periode)+1-ROW(debutdates),""),ROW($A2))))</f>
        <v/>
      </c>
      <c r="F31" s="7" t="str">
        <f t="array" ref="F31">IF(ROW($A2)&gt;COUNTIF(periode,F$29),"",INDEX(evenement,-1+SMALL(IF(periode=F$29,ROW(periode)+1-ROW(debutdates),""),ROW($A2))))</f>
        <v/>
      </c>
      <c r="G31" s="7" t="str">
        <f t="array" ref="G31">IF(ROW($A2)&gt;COUNTIF(periode,G$29),"",INDEX(evenement,-1+SMALL(IF(periode=G$29,ROW(periode)+1-ROW(debutdates),""),ROW($A2))))</f>
        <v/>
      </c>
      <c r="H31" s="7" t="str">
        <f t="array" ref="H31">IF(ROW($A2)&gt;COUNTIF(periode,H$29),"",INDEX(evenement,-1+SMALL(IF(periode=H$29,ROW(periode)+1-ROW(debutdates),""),ROW($A2))))</f>
        <v/>
      </c>
      <c r="I31" s="7" t="str">
        <f t="array" ref="I31">IF(ROW($A2)&gt;COUNTIF(periode,I$29),"",INDEX(evenement,-1+SMALL(IF(periode=I$29,ROW(periode)+1-ROW(debutdates),""),ROW($A2))))</f>
        <v/>
      </c>
    </row>
    <row r="32" spans="3:15" ht="21.95" customHeight="1">
      <c r="C32" s="7" t="str">
        <f t="array" ref="C32">IF(ROW($A3)&gt;COUNTIF(periode,C$29),"",INDEX(evenement,-1+SMALL(IF(periode=C$29,ROW(periode)+1-ROW(debutdates),""),ROW($A3))))</f>
        <v/>
      </c>
      <c r="D32" s="7" t="str">
        <f t="array" ref="D32">IF(ROW($A3)&gt;COUNTIF(periode,D$29),"",INDEX(evenement,-1+SMALL(IF(periode=D$29,ROW(periode)+1-ROW(debutdates),""),ROW($A3))))</f>
        <v/>
      </c>
      <c r="E32" s="7" t="str">
        <f t="array" ref="E32">IF(ROW($A3)&gt;COUNTIF(periode,E$29),"",INDEX(evenement,-1+SMALL(IF(periode=E$29,ROW(periode)+1-ROW(debutdates),""),ROW($A3))))</f>
        <v/>
      </c>
      <c r="F32" s="7" t="str">
        <f t="array" ref="F32">IF(ROW($A3)&gt;COUNTIF(periode,F$29),"",INDEX(evenement,-1+SMALL(IF(periode=F$29,ROW(periode)+1-ROW(debutdates),""),ROW($A3))))</f>
        <v/>
      </c>
      <c r="G32" s="7" t="str">
        <f t="array" ref="G32">IF(ROW($A3)&gt;COUNTIF(periode,G$29),"",INDEX(evenement,-1+SMALL(IF(periode=G$29,ROW(periode)+1-ROW(debutdates),""),ROW($A3))))</f>
        <v/>
      </c>
      <c r="H32" s="7" t="str">
        <f t="array" ref="H32">IF(ROW($A3)&gt;COUNTIF(periode,H$29),"",INDEX(evenement,-1+SMALL(IF(periode=H$29,ROW(periode)+1-ROW(debutdates),""),ROW($A3))))</f>
        <v/>
      </c>
      <c r="I32" s="7" t="str">
        <f t="array" ref="I32">IF(ROW($A3)&gt;COUNTIF(periode,I$29),"",INDEX(evenement,-1+SMALL(IF(periode=I$29,ROW(periode)+1-ROW(debutdates),""),ROW($A3))))</f>
        <v/>
      </c>
    </row>
    <row r="36" spans="10:10">
      <c r="J36" t="s">
        <v>13</v>
      </c>
    </row>
  </sheetData>
  <mergeCells count="3">
    <mergeCell ref="C7:I7"/>
    <mergeCell ref="K10:O26"/>
    <mergeCell ref="K8:O9"/>
  </mergeCells>
  <conditionalFormatting sqref="C29:I29 C25:I25 C21:I21 C17:I17 C13:I13 C9:I9">
    <cfRule type="expression" dxfId="4" priority="2">
      <formula>OR(C9&lt;$K$1,C9&gt;$K$2)</formula>
    </cfRule>
  </conditionalFormatting>
  <dataValidations count="2">
    <dataValidation type="list" allowBlank="1" showInputMessage="1" showErrorMessage="1" sqref="A4">
      <formula1>ListeMois</formula1>
    </dataValidation>
    <dataValidation type="list" allowBlank="1" showInputMessage="1" showErrorMessage="1" sqref="B4">
      <formula1>ListeAnnées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C14"/>
  <sheetViews>
    <sheetView workbookViewId="0">
      <selection activeCell="E40" sqref="E40"/>
    </sheetView>
  </sheetViews>
  <sheetFormatPr baseColWidth="10" defaultRowHeight="15"/>
  <sheetData>
    <row r="3" spans="2:3">
      <c r="B3">
        <v>1</v>
      </c>
      <c r="C3">
        <v>2021</v>
      </c>
    </row>
    <row r="4" spans="2:3">
      <c r="B4">
        <v>2</v>
      </c>
      <c r="C4">
        <v>2022</v>
      </c>
    </row>
    <row r="5" spans="2:3">
      <c r="B5">
        <v>3</v>
      </c>
      <c r="C5">
        <v>2023</v>
      </c>
    </row>
    <row r="6" spans="2:3">
      <c r="B6">
        <v>4</v>
      </c>
      <c r="C6">
        <v>2024</v>
      </c>
    </row>
    <row r="7" spans="2:3">
      <c r="B7">
        <v>5</v>
      </c>
      <c r="C7">
        <v>2025</v>
      </c>
    </row>
    <row r="8" spans="2:3">
      <c r="B8">
        <v>6</v>
      </c>
      <c r="C8">
        <v>2026</v>
      </c>
    </row>
    <row r="9" spans="2:3">
      <c r="B9">
        <v>7</v>
      </c>
      <c r="C9">
        <v>2027</v>
      </c>
    </row>
    <row r="10" spans="2:3">
      <c r="B10">
        <v>8</v>
      </c>
      <c r="C10">
        <v>2028</v>
      </c>
    </row>
    <row r="11" spans="2:3">
      <c r="B11">
        <v>9</v>
      </c>
      <c r="C11">
        <v>2029</v>
      </c>
    </row>
    <row r="12" spans="2:3">
      <c r="B12">
        <v>10</v>
      </c>
      <c r="C12">
        <v>2030</v>
      </c>
    </row>
    <row r="13" spans="2:3">
      <c r="B13">
        <v>11</v>
      </c>
      <c r="C13">
        <v>2031</v>
      </c>
    </row>
    <row r="14" spans="2:3">
      <c r="B14">
        <v>12</v>
      </c>
      <c r="C14">
        <v>2032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30"/>
  <sheetViews>
    <sheetView workbookViewId="0">
      <selection activeCell="G28" sqref="G28"/>
    </sheetView>
  </sheetViews>
  <sheetFormatPr baseColWidth="10" defaultRowHeight="15"/>
  <cols>
    <col min="1" max="1" width="46" customWidth="1"/>
  </cols>
  <sheetData>
    <row r="1" spans="1:2" ht="15.75" thickBot="1">
      <c r="A1" s="21"/>
      <c r="B1" s="23"/>
    </row>
    <row r="2" spans="1:2" ht="15.75" thickBot="1">
      <c r="A2" s="19" t="s">
        <v>14</v>
      </c>
      <c r="B2" s="18" t="s">
        <v>15</v>
      </c>
    </row>
    <row r="3" spans="1:2">
      <c r="A3" s="22" t="s">
        <v>17</v>
      </c>
      <c r="B3" s="16">
        <v>44334</v>
      </c>
    </row>
    <row r="4" spans="1:2">
      <c r="A4" s="20" t="s">
        <v>18</v>
      </c>
      <c r="B4" s="14">
        <v>44334</v>
      </c>
    </row>
    <row r="5" spans="1:2">
      <c r="A5" s="20" t="s">
        <v>19</v>
      </c>
      <c r="B5" s="14">
        <v>44334</v>
      </c>
    </row>
    <row r="6" spans="1:2">
      <c r="A6" s="20" t="s">
        <v>16</v>
      </c>
      <c r="B6" s="14">
        <v>44335</v>
      </c>
    </row>
    <row r="7" spans="1:2">
      <c r="A7" s="20" t="s">
        <v>21</v>
      </c>
      <c r="B7" s="14">
        <v>44335</v>
      </c>
    </row>
    <row r="8" spans="1:2">
      <c r="A8" s="20" t="s">
        <v>18</v>
      </c>
      <c r="B8" s="14">
        <v>44335</v>
      </c>
    </row>
    <row r="9" spans="1:2">
      <c r="A9" s="20" t="s">
        <v>20</v>
      </c>
      <c r="B9" s="14">
        <v>44336</v>
      </c>
    </row>
    <row r="10" spans="1:2">
      <c r="A10" s="20" t="s">
        <v>22</v>
      </c>
      <c r="B10" s="14">
        <v>44336</v>
      </c>
    </row>
    <row r="11" spans="1:2">
      <c r="A11" s="20" t="s">
        <v>23</v>
      </c>
      <c r="B11" s="14">
        <v>44336</v>
      </c>
    </row>
    <row r="12" spans="1:2">
      <c r="A12" s="20" t="s">
        <v>26</v>
      </c>
      <c r="B12" s="14">
        <v>44337</v>
      </c>
    </row>
    <row r="13" spans="1:2">
      <c r="A13" s="20" t="s">
        <v>24</v>
      </c>
      <c r="B13" s="14">
        <v>44337</v>
      </c>
    </row>
    <row r="14" spans="1:2">
      <c r="A14" s="20" t="s">
        <v>25</v>
      </c>
      <c r="B14" s="14">
        <v>44337</v>
      </c>
    </row>
    <row r="15" spans="1:2">
      <c r="A15" s="20" t="s">
        <v>27</v>
      </c>
      <c r="B15" s="14">
        <v>44338</v>
      </c>
    </row>
    <row r="16" spans="1:2">
      <c r="A16" s="20" t="s">
        <v>28</v>
      </c>
      <c r="B16" s="14">
        <v>44338</v>
      </c>
    </row>
    <row r="17" spans="1:2">
      <c r="A17" s="20" t="s">
        <v>10</v>
      </c>
      <c r="B17" s="14">
        <v>44340</v>
      </c>
    </row>
    <row r="18" spans="1:2">
      <c r="A18" s="20" t="s">
        <v>11</v>
      </c>
      <c r="B18" s="14">
        <v>44341</v>
      </c>
    </row>
    <row r="19" spans="1:2">
      <c r="A19" s="20" t="s">
        <v>29</v>
      </c>
      <c r="B19" s="14">
        <v>44342</v>
      </c>
    </row>
    <row r="20" spans="1:2">
      <c r="A20" s="20" t="s">
        <v>12</v>
      </c>
      <c r="B20" s="14">
        <v>44342</v>
      </c>
    </row>
    <row r="21" spans="1:2">
      <c r="A21" s="20" t="s">
        <v>30</v>
      </c>
      <c r="B21" s="14">
        <v>44343</v>
      </c>
    </row>
    <row r="22" spans="1:2">
      <c r="A22" s="20" t="s">
        <v>11</v>
      </c>
      <c r="B22" s="14">
        <v>44343</v>
      </c>
    </row>
    <row r="23" spans="1:2">
      <c r="A23" s="17" t="s">
        <v>12</v>
      </c>
      <c r="B23" s="14">
        <v>44347</v>
      </c>
    </row>
    <row r="24" spans="1:2">
      <c r="A24" s="17" t="s">
        <v>11</v>
      </c>
      <c r="B24" s="14">
        <v>44348</v>
      </c>
    </row>
    <row r="25" spans="1:2">
      <c r="A25" s="17" t="s">
        <v>11</v>
      </c>
      <c r="B25" s="14">
        <v>44350</v>
      </c>
    </row>
    <row r="26" spans="1:2">
      <c r="A26" s="17" t="s">
        <v>11</v>
      </c>
      <c r="B26" s="14">
        <v>44353</v>
      </c>
    </row>
    <row r="29" spans="1:2">
      <c r="A29" s="23"/>
      <c r="B29" s="23"/>
    </row>
    <row r="30" spans="1:2">
      <c r="A30" s="23"/>
      <c r="B30" s="2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Référence</vt:lpstr>
      <vt:lpstr>Listes</vt:lpstr>
      <vt:lpstr>RDV</vt:lpstr>
      <vt:lpstr>debutdates</vt:lpstr>
      <vt:lpstr>evenement</vt:lpstr>
      <vt:lpstr>ListeAnnées</vt:lpstr>
      <vt:lpstr>ListeMois</vt:lpstr>
      <vt:lpstr>periode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lea.dupouey@gmail.com</dc:creator>
  <cp:lastModifiedBy>TheBoss</cp:lastModifiedBy>
  <dcterms:created xsi:type="dcterms:W3CDTF">2021-05-18T10:41:55Z</dcterms:created>
  <dcterms:modified xsi:type="dcterms:W3CDTF">2021-05-18T19:49:12Z</dcterms:modified>
</cp:coreProperties>
</file>