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9660" windowHeight="5490"/>
  </bookViews>
  <sheets>
    <sheet name="Planning excel" sheetId="1" r:id="rId1"/>
    <sheet name="Absences" sheetId="3" r:id="rId2"/>
    <sheet name="Volontariat" sheetId="4" r:id="rId3"/>
    <sheet name="Fériés" sheetId="2" r:id="rId4"/>
  </sheets>
  <definedNames>
    <definedName name="_xlnm.Print_Area" localSheetId="0">'Planning excel'!$A$2:$X$14</definedName>
  </definedNames>
  <calcPr calcId="145621"/>
</workbook>
</file>

<file path=xl/calcChain.xml><?xml version="1.0" encoding="utf-8"?>
<calcChain xmlns="http://schemas.openxmlformats.org/spreadsheetml/2006/main">
  <c r="AG8" i="1" l="1"/>
  <c r="AH8" i="1"/>
  <c r="AG9" i="1"/>
  <c r="AH9" i="1"/>
  <c r="AG10" i="1"/>
  <c r="AH10" i="1"/>
  <c r="AG11" i="1"/>
  <c r="AH11" i="1"/>
  <c r="AG12" i="1"/>
  <c r="AH12" i="1"/>
  <c r="AG13" i="1"/>
  <c r="AH13" i="1"/>
  <c r="AG14" i="1"/>
  <c r="AH14" i="1"/>
  <c r="AH7" i="1"/>
  <c r="AG7" i="1"/>
  <c r="B4" i="1"/>
  <c r="B17" i="2" l="1"/>
  <c r="B16" i="2" l="1"/>
  <c r="B6" i="2"/>
  <c r="B10" i="2"/>
  <c r="B14" i="2"/>
  <c r="B18" i="2"/>
  <c r="B7" i="2"/>
  <c r="B15" i="2"/>
  <c r="B9" i="2"/>
  <c r="B13" i="2" l="1"/>
  <c r="B11" i="2"/>
  <c r="B12" i="2"/>
  <c r="B8" i="2"/>
  <c r="C5" i="1" l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B5" i="1"/>
</calcChain>
</file>

<file path=xl/sharedStrings.xml><?xml version="1.0" encoding="utf-8"?>
<sst xmlns="http://schemas.openxmlformats.org/spreadsheetml/2006/main" count="98" uniqueCount="36">
  <si>
    <t>M</t>
  </si>
  <si>
    <t>Permanence 8H</t>
  </si>
  <si>
    <t>Permanence 20H</t>
  </si>
  <si>
    <t>Année</t>
  </si>
  <si>
    <t>Jours fériés</t>
  </si>
  <si>
    <t>date</t>
  </si>
  <si>
    <t>1er jour année</t>
  </si>
  <si>
    <t>Pâques</t>
  </si>
  <si>
    <t>Lundi Pâques</t>
  </si>
  <si>
    <t>Fête du travail</t>
  </si>
  <si>
    <t>Armistice 39/45</t>
  </si>
  <si>
    <t>Ascension</t>
  </si>
  <si>
    <t>Pentecôte</t>
  </si>
  <si>
    <t>Lundi Pentecôte</t>
  </si>
  <si>
    <t>Fête Nationale</t>
  </si>
  <si>
    <t>Assomption</t>
  </si>
  <si>
    <t>Toussain</t>
  </si>
  <si>
    <t>Armistice 14/18</t>
  </si>
  <si>
    <t>Noël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</si>
  <si>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</si>
  <si>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</si>
  <si>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</si>
  <si>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</si>
  <si>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</si>
  <si>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</si>
  <si>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</si>
  <si>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</si>
  <si>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Nom agent</t>
  </si>
  <si>
    <t>Date de début</t>
  </si>
  <si>
    <t>Date de Fin</t>
  </si>
  <si>
    <t>Vacation</t>
  </si>
  <si>
    <t>Date</t>
  </si>
  <si>
    <t>MATIN</t>
  </si>
  <si>
    <t>SOIR</t>
  </si>
  <si>
    <t>S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</si>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</sst>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40C]mmm\-yy;@"/>
    <numFmt numFmtId="166" formatCode="dd"/>
  </numFmts>
  <fonts count="4" x14ac:knownFonts="1">
    <font>
      <sz val="11"/>
      <color indexed="8"/>
      <name val="Calibri"/>
    </font>
    <font>
      <b/>
      <sz val="11"/>
      <color indexed="8"/>
      <name val="Calibri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 applyFill="0" applyProtection="0"/>
  </cellStyleXfs>
  <cellXfs count="42">
    <xf numFmtId="0" fontId="0" fillId="0" borderId="0" xfId="0" applyFill="1" applyProtection="1"/>
    <xf numFmtId="0" fontId="2" fillId="0" borderId="0" xfId="0" applyFont="1" applyFill="1" applyProtection="1"/>
    <xf numFmtId="16" fontId="0" fillId="0" borderId="0" xfId="0" applyNumberFormat="1" applyFill="1" applyProtection="1"/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/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 wrapText="1"/>
    </xf>
    <xf numFmtId="16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Protection="1"/>
    <xf numFmtId="165" fontId="1" fillId="0" borderId="9" xfId="0" applyNumberFormat="1" applyFont="1" applyFill="1" applyBorder="1" applyAlignment="1" applyProtection="1"/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0" borderId="7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2" fillId="0" borderId="4" xfId="0" applyFont="1" applyFill="1" applyBorder="1" applyProtection="1"/>
    <xf numFmtId="14" fontId="0" fillId="0" borderId="4" xfId="0" applyNumberFormat="1" applyFill="1" applyBorder="1" applyProtection="1"/>
    <xf numFmtId="0" fontId="0" fillId="3" borderId="4" xfId="0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/>
    </xf>
    <xf numFmtId="0" fontId="1" fillId="0" borderId="6" xfId="0" applyFont="1" applyFill="1" applyBorder="1" applyAlignment="1" applyProtection="1">
      <alignment horizontal="center"/>
    </xf>
    <xf numFmtId="166" fontId="0" fillId="0" borderId="8" xfId="0" applyNumberFormat="1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 vertical="center"/>
    </xf>
    <xf numFmtId="165" fontId="1" fillId="0" borderId="4" xfId="0" applyNumberFormat="1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14" fontId="0" fillId="0" borderId="4" xfId="0" applyNumberFormat="1" applyFill="1" applyBorder="1" applyAlignment="1" applyProtection="1">
      <alignment horizontal="center" vertical="center"/>
    </xf>
    <xf numFmtId="1" fontId="0" fillId="6" borderId="1" xfId="0" applyNumberFormat="1" applyFill="1" applyBorder="1" applyAlignment="1" applyProtection="1">
      <alignment horizontal="center"/>
    </xf>
    <xf numFmtId="1" fontId="0" fillId="0" borderId="1" xfId="0" applyNumberFormat="1" applyFill="1" applyBorder="1" applyAlignment="1" applyProtection="1">
      <alignment horizontal="center"/>
    </xf>
    <xf numFmtId="1" fontId="2" fillId="3" borderId="1" xfId="0" applyNumberFormat="1" applyFont="1" applyFill="1" applyBorder="1" applyAlignment="1" applyProtection="1">
      <alignment horizontal="center"/>
    </xf>
    <xf numFmtId="166" fontId="0" fillId="0" borderId="10" xfId="0" applyNumberFormat="1" applyFill="1" applyBorder="1" applyAlignment="1" applyProtection="1">
      <alignment horizontal="center"/>
    </xf>
    <xf numFmtId="1" fontId="0" fillId="0" borderId="5" xfId="0" applyNumberFormat="1" applyFill="1" applyBorder="1" applyAlignment="1" applyProtection="1">
      <alignment horizontal="center"/>
    </xf>
    <xf numFmtId="1" fontId="2" fillId="3" borderId="5" xfId="0" applyNumberFormat="1" applyFont="1" applyFill="1" applyBorder="1" applyAlignment="1" applyProtection="1">
      <alignment horizontal="center"/>
    </xf>
    <xf numFmtId="166" fontId="2" fillId="3" borderId="4" xfId="0" applyNumberFormat="1" applyFont="1" applyFill="1" applyBorder="1" applyAlignment="1" applyProtection="1">
      <alignment horizontal="center" vertical="center"/>
    </xf>
    <xf numFmtId="1" fontId="2" fillId="4" borderId="1" xfId="0" applyNumberFormat="1" applyFont="1" applyFill="1" applyBorder="1" applyAlignment="1" applyProtection="1">
      <alignment horizontal="center"/>
    </xf>
    <xf numFmtId="1" fontId="2" fillId="5" borderId="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7F7F7"/>
      <rgbColor rgb="00FF0000"/>
      <rgbColor rgb="0098FB98"/>
      <rgbColor rgb="0088BBFF"/>
      <rgbColor rgb="00E8E8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4"/>
  <sheetViews>
    <sheetView tabSelected="1" showRuler="0" zoomScale="90" zoomScaleNormal="90" workbookViewId="0">
      <selection activeCell="F16" sqref="F16"/>
    </sheetView>
  </sheetViews>
  <sheetFormatPr baseColWidth="10" defaultColWidth="9.140625" defaultRowHeight="15" x14ac:dyDescent="0.25"/>
  <cols>
    <col min="1" max="1" width="24.85546875" customWidth="1"/>
    <col min="2" max="2" width="3.42578125" bestFit="1" customWidth="1"/>
    <col min="3" max="3" width="3.7109375" bestFit="1" customWidth="1"/>
    <col min="4" max="32" width="3.42578125" bestFit="1" customWidth="1"/>
    <col min="33" max="33" width="7" customWidth="1"/>
    <col min="34" max="34" width="5.5703125" customWidth="1"/>
    <col min="35" max="35" width="10.7109375" bestFit="1" customWidth="1"/>
    <col min="36" max="36" width="10.5703125" bestFit="1" customWidth="1"/>
  </cols>
  <sheetData>
    <row r="1" spans="1:36" x14ac:dyDescent="0.25">
      <c r="A1" s="20" t="s">
        <v>1</v>
      </c>
      <c r="C1" s="15"/>
      <c r="D1" s="14"/>
      <c r="E1" s="14"/>
      <c r="G1" s="15"/>
      <c r="H1" s="14"/>
      <c r="I1" s="14"/>
      <c r="J1" s="14"/>
    </row>
    <row r="2" spans="1:36" x14ac:dyDescent="0.25">
      <c r="A2" s="21" t="s">
        <v>2</v>
      </c>
    </row>
    <row r="3" spans="1:36" x14ac:dyDescent="0.25">
      <c r="A3" s="26"/>
    </row>
    <row r="4" spans="1:36" x14ac:dyDescent="0.25">
      <c r="A4" s="13"/>
      <c r="B4" s="27" t="str">
        <f>TEXT(B6,"mmm-aaa")</f>
        <v>janv-2019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H4" s="1"/>
    </row>
    <row r="5" spans="1:36" x14ac:dyDescent="0.25">
      <c r="A5" s="23"/>
      <c r="B5" s="25" t="str">
        <f>PROPER(LEFT(TEXT(B6,"jjj"),1))</f>
        <v>M</v>
      </c>
      <c r="C5" s="25" t="str">
        <f t="shared" ref="C5:AF5" si="0">PROPER(LEFT(TEXT(C6,"jjj"),1))</f>
        <v>M</v>
      </c>
      <c r="D5" s="25" t="str">
        <f t="shared" si="0"/>
        <v>J</v>
      </c>
      <c r="E5" s="25" t="str">
        <f t="shared" si="0"/>
        <v>V</v>
      </c>
      <c r="F5" s="25" t="str">
        <f t="shared" si="0"/>
        <v>S</v>
      </c>
      <c r="G5" s="25" t="str">
        <f t="shared" si="0"/>
        <v>D</v>
      </c>
      <c r="H5" s="25" t="str">
        <f t="shared" si="0"/>
        <v>L</v>
      </c>
      <c r="I5" s="25" t="str">
        <f t="shared" si="0"/>
        <v>M</v>
      </c>
      <c r="J5" s="25" t="str">
        <f t="shared" si="0"/>
        <v>M</v>
      </c>
      <c r="K5" s="25" t="str">
        <f t="shared" si="0"/>
        <v>J</v>
      </c>
      <c r="L5" s="25" t="str">
        <f t="shared" si="0"/>
        <v>V</v>
      </c>
      <c r="M5" s="25" t="str">
        <f t="shared" si="0"/>
        <v>S</v>
      </c>
      <c r="N5" s="25" t="str">
        <f t="shared" si="0"/>
        <v>D</v>
      </c>
      <c r="O5" s="25" t="str">
        <f t="shared" si="0"/>
        <v>L</v>
      </c>
      <c r="P5" s="25" t="str">
        <f t="shared" si="0"/>
        <v>M</v>
      </c>
      <c r="Q5" s="25" t="str">
        <f t="shared" si="0"/>
        <v>M</v>
      </c>
      <c r="R5" s="25" t="str">
        <f t="shared" si="0"/>
        <v>J</v>
      </c>
      <c r="S5" s="25" t="str">
        <f t="shared" si="0"/>
        <v>V</v>
      </c>
      <c r="T5" s="25" t="str">
        <f t="shared" si="0"/>
        <v>S</v>
      </c>
      <c r="U5" s="25" t="str">
        <f t="shared" si="0"/>
        <v>D</v>
      </c>
      <c r="V5" s="25" t="str">
        <f t="shared" si="0"/>
        <v>L</v>
      </c>
      <c r="W5" s="25" t="str">
        <f t="shared" si="0"/>
        <v>M</v>
      </c>
      <c r="X5" s="25" t="str">
        <f t="shared" si="0"/>
        <v>M</v>
      </c>
      <c r="Y5" s="25" t="str">
        <f t="shared" si="0"/>
        <v>J</v>
      </c>
      <c r="Z5" s="25" t="str">
        <f t="shared" si="0"/>
        <v>V</v>
      </c>
      <c r="AA5" s="25" t="str">
        <f t="shared" si="0"/>
        <v>S</v>
      </c>
      <c r="AB5" s="25" t="str">
        <f t="shared" si="0"/>
        <v>D</v>
      </c>
      <c r="AC5" s="25" t="str">
        <f t="shared" si="0"/>
        <v>L</v>
      </c>
      <c r="AD5" s="25" t="str">
        <f t="shared" si="0"/>
        <v>M</v>
      </c>
      <c r="AE5" s="25" t="str">
        <f t="shared" si="0"/>
        <v>M</v>
      </c>
      <c r="AF5" s="25" t="str">
        <f t="shared" si="0"/>
        <v>J</v>
      </c>
      <c r="AH5" s="22"/>
      <c r="AI5" s="2"/>
      <c r="AJ5" s="2"/>
    </row>
    <row r="6" spans="1:36" x14ac:dyDescent="0.25">
      <c r="A6" s="16"/>
      <c r="B6" s="24">
        <v>43466</v>
      </c>
      <c r="C6" s="24">
        <v>43467</v>
      </c>
      <c r="D6" s="24">
        <v>43468</v>
      </c>
      <c r="E6" s="24">
        <v>43469</v>
      </c>
      <c r="F6" s="24">
        <v>43470</v>
      </c>
      <c r="G6" s="24">
        <v>43471</v>
      </c>
      <c r="H6" s="24">
        <v>43472</v>
      </c>
      <c r="I6" s="24">
        <v>43473</v>
      </c>
      <c r="J6" s="24">
        <v>43474</v>
      </c>
      <c r="K6" s="24">
        <v>43475</v>
      </c>
      <c r="L6" s="24">
        <v>43476</v>
      </c>
      <c r="M6" s="24">
        <v>43477</v>
      </c>
      <c r="N6" s="24">
        <v>43478</v>
      </c>
      <c r="O6" s="24">
        <v>43479</v>
      </c>
      <c r="P6" s="24">
        <v>43480</v>
      </c>
      <c r="Q6" s="24">
        <v>43481</v>
      </c>
      <c r="R6" s="24">
        <v>43482</v>
      </c>
      <c r="S6" s="24">
        <v>43483</v>
      </c>
      <c r="T6" s="24">
        <v>43484</v>
      </c>
      <c r="U6" s="24">
        <v>43485</v>
      </c>
      <c r="V6" s="24">
        <v>43486</v>
      </c>
      <c r="W6" s="24">
        <v>43487</v>
      </c>
      <c r="X6" s="24">
        <v>43488</v>
      </c>
      <c r="Y6" s="24">
        <v>43489</v>
      </c>
      <c r="Z6" s="24">
        <v>43490</v>
      </c>
      <c r="AA6" s="24">
        <v>43491</v>
      </c>
      <c r="AB6" s="24">
        <v>43492</v>
      </c>
      <c r="AC6" s="24">
        <v>43493</v>
      </c>
      <c r="AD6" s="24">
        <v>43494</v>
      </c>
      <c r="AE6" s="24">
        <v>43495</v>
      </c>
      <c r="AF6" s="36">
        <v>43496</v>
      </c>
      <c r="AG6" s="39" t="s">
        <v>0</v>
      </c>
      <c r="AH6" s="31" t="s">
        <v>34</v>
      </c>
    </row>
    <row r="7" spans="1:36" x14ac:dyDescent="0.25">
      <c r="A7" s="17" t="s">
        <v>19</v>
      </c>
      <c r="B7" s="33"/>
      <c r="C7" s="35" t="s">
        <v>0</v>
      </c>
      <c r="D7" s="34"/>
      <c r="E7" s="34"/>
      <c r="F7" s="33"/>
      <c r="G7" s="33"/>
      <c r="H7" s="34"/>
      <c r="I7" s="34"/>
      <c r="J7" s="34"/>
      <c r="K7" s="34"/>
      <c r="L7" s="40" t="s">
        <v>34</v>
      </c>
      <c r="M7" s="33"/>
      <c r="N7" s="33"/>
      <c r="O7" s="41" t="s">
        <v>35</v>
      </c>
      <c r="P7" s="41" t="s">
        <v>35</v>
      </c>
      <c r="Q7" s="41" t="s">
        <v>35</v>
      </c>
      <c r="R7" s="41" t="s">
        <v>35</v>
      </c>
      <c r="S7" s="41" t="s">
        <v>35</v>
      </c>
      <c r="T7" s="33"/>
      <c r="U7" s="33"/>
      <c r="V7" s="41" t="s">
        <v>35</v>
      </c>
      <c r="W7" s="41" t="s">
        <v>35</v>
      </c>
      <c r="X7" s="41" t="s">
        <v>35</v>
      </c>
      <c r="Y7" s="41" t="s">
        <v>35</v>
      </c>
      <c r="Z7" s="41" t="s">
        <v>35</v>
      </c>
      <c r="AA7" s="33"/>
      <c r="AB7" s="33"/>
      <c r="AC7" s="41" t="s">
        <v>35</v>
      </c>
      <c r="AD7" s="41" t="s">
        <v>35</v>
      </c>
      <c r="AE7" s="41" t="s">
        <v>35</v>
      </c>
      <c r="AF7" s="41" t="s">
        <v>35</v>
      </c>
      <c r="AG7" s="20">
        <f>COUNTIF($B7:$AF7,AG$6)</f>
        <v>1</v>
      </c>
      <c r="AH7" s="21">
        <f>COUNTIF($B7:$AF7,AH$6)</f>
        <v>1</v>
      </c>
    </row>
    <row r="8" spans="1:36" x14ac:dyDescent="0.25">
      <c r="A8" s="17" t="s">
        <v>20</v>
      </c>
      <c r="B8" s="33"/>
      <c r="C8" s="34"/>
      <c r="D8" s="35" t="s">
        <v>0</v>
      </c>
      <c r="E8" s="34"/>
      <c r="F8" s="33"/>
      <c r="G8" s="33"/>
      <c r="H8" s="34"/>
      <c r="I8" s="34"/>
      <c r="J8" s="34"/>
      <c r="K8" s="40" t="s">
        <v>34</v>
      </c>
      <c r="L8" s="34"/>
      <c r="M8" s="33"/>
      <c r="N8" s="33"/>
      <c r="O8" s="35" t="s">
        <v>0</v>
      </c>
      <c r="P8" s="34"/>
      <c r="Q8" s="34"/>
      <c r="R8" s="34"/>
      <c r="S8" s="34"/>
      <c r="T8" s="33"/>
      <c r="U8" s="33"/>
      <c r="V8" s="34"/>
      <c r="W8" s="40" t="s">
        <v>34</v>
      </c>
      <c r="X8" s="34"/>
      <c r="Y8" s="34"/>
      <c r="Z8" s="34"/>
      <c r="AA8" s="33"/>
      <c r="AB8" s="33"/>
      <c r="AC8" s="34"/>
      <c r="AD8" s="35" t="s">
        <v>0</v>
      </c>
      <c r="AE8" s="34"/>
      <c r="AF8" s="40" t="s">
        <v>34</v>
      </c>
      <c r="AG8" s="20">
        <f t="shared" ref="AG8:AH14" si="1">COUNTIF($B8:$AF8,AG$6)</f>
        <v>3</v>
      </c>
      <c r="AH8" s="21">
        <f t="shared" si="1"/>
        <v>3</v>
      </c>
    </row>
    <row r="9" spans="1:36" x14ac:dyDescent="0.25">
      <c r="A9" s="17" t="s">
        <v>21</v>
      </c>
      <c r="B9" s="33"/>
      <c r="C9" s="34"/>
      <c r="D9" s="34"/>
      <c r="E9" s="35" t="s">
        <v>0</v>
      </c>
      <c r="F9" s="33"/>
      <c r="G9" s="33"/>
      <c r="H9" s="34"/>
      <c r="I9" s="34"/>
      <c r="J9" s="40" t="s">
        <v>34</v>
      </c>
      <c r="K9" s="35" t="s">
        <v>0</v>
      </c>
      <c r="L9" s="34"/>
      <c r="M9" s="33"/>
      <c r="N9" s="33"/>
      <c r="O9" s="34"/>
      <c r="P9" s="35" t="s">
        <v>0</v>
      </c>
      <c r="Q9" s="34"/>
      <c r="R9" s="34"/>
      <c r="S9" s="34"/>
      <c r="T9" s="33"/>
      <c r="U9" s="33"/>
      <c r="V9" s="40" t="s">
        <v>34</v>
      </c>
      <c r="W9" s="35" t="s">
        <v>0</v>
      </c>
      <c r="X9" s="34"/>
      <c r="Y9" s="34"/>
      <c r="Z9" s="34"/>
      <c r="AA9" s="33"/>
      <c r="AB9" s="33"/>
      <c r="AC9" s="34"/>
      <c r="AD9" s="34"/>
      <c r="AE9" s="40" t="s">
        <v>34</v>
      </c>
      <c r="AF9" s="37"/>
      <c r="AG9" s="20">
        <f t="shared" si="1"/>
        <v>4</v>
      </c>
      <c r="AH9" s="21">
        <f t="shared" si="1"/>
        <v>3</v>
      </c>
    </row>
    <row r="10" spans="1:36" x14ac:dyDescent="0.25">
      <c r="A10" s="17" t="s">
        <v>22</v>
      </c>
      <c r="B10" s="33"/>
      <c r="C10" s="34"/>
      <c r="D10" s="34"/>
      <c r="E10" s="34"/>
      <c r="F10" s="33"/>
      <c r="G10" s="33"/>
      <c r="H10" s="35" t="s">
        <v>0</v>
      </c>
      <c r="I10" s="40" t="s">
        <v>34</v>
      </c>
      <c r="J10" s="34"/>
      <c r="K10" s="34"/>
      <c r="L10" s="34"/>
      <c r="M10" s="33"/>
      <c r="N10" s="33"/>
      <c r="O10" s="34"/>
      <c r="P10" s="34"/>
      <c r="Q10" s="35" t="s">
        <v>0</v>
      </c>
      <c r="R10" s="34"/>
      <c r="S10" s="40" t="s">
        <v>34</v>
      </c>
      <c r="T10" s="33"/>
      <c r="U10" s="33"/>
      <c r="V10" s="34"/>
      <c r="W10" s="34"/>
      <c r="X10" s="35" t="s">
        <v>0</v>
      </c>
      <c r="Y10" s="34"/>
      <c r="Z10" s="34"/>
      <c r="AA10" s="33"/>
      <c r="AB10" s="33"/>
      <c r="AC10" s="34"/>
      <c r="AD10" s="40" t="s">
        <v>34</v>
      </c>
      <c r="AE10" s="35" t="s">
        <v>0</v>
      </c>
      <c r="AF10" s="37"/>
      <c r="AG10" s="20">
        <f t="shared" si="1"/>
        <v>4</v>
      </c>
      <c r="AH10" s="21">
        <f t="shared" si="1"/>
        <v>3</v>
      </c>
    </row>
    <row r="11" spans="1:36" x14ac:dyDescent="0.25">
      <c r="A11" s="17" t="s">
        <v>23</v>
      </c>
      <c r="B11" s="33"/>
      <c r="C11" s="34"/>
      <c r="D11" s="34"/>
      <c r="E11" s="34"/>
      <c r="F11" s="33"/>
      <c r="G11" s="33"/>
      <c r="H11" s="40" t="s">
        <v>34</v>
      </c>
      <c r="I11" s="35" t="s">
        <v>0</v>
      </c>
      <c r="J11" s="34"/>
      <c r="K11" s="34"/>
      <c r="L11" s="34"/>
      <c r="M11" s="33"/>
      <c r="N11" s="33"/>
      <c r="O11" s="34"/>
      <c r="P11" s="34"/>
      <c r="Q11" s="34"/>
      <c r="R11" s="40" t="s">
        <v>34</v>
      </c>
      <c r="S11" s="34"/>
      <c r="T11" s="33"/>
      <c r="U11" s="33"/>
      <c r="V11" s="34"/>
      <c r="W11" s="34"/>
      <c r="X11" s="34"/>
      <c r="Y11" s="35" t="s">
        <v>0</v>
      </c>
      <c r="Z11" s="34"/>
      <c r="AA11" s="33"/>
      <c r="AB11" s="33"/>
      <c r="AC11" s="40" t="s">
        <v>34</v>
      </c>
      <c r="AD11" s="34"/>
      <c r="AE11" s="34"/>
      <c r="AF11" s="38" t="s">
        <v>0</v>
      </c>
      <c r="AG11" s="20">
        <f t="shared" si="1"/>
        <v>3</v>
      </c>
      <c r="AH11" s="21">
        <f t="shared" si="1"/>
        <v>3</v>
      </c>
    </row>
    <row r="12" spans="1:36" x14ac:dyDescent="0.25">
      <c r="A12" s="17" t="s">
        <v>24</v>
      </c>
      <c r="B12" s="33"/>
      <c r="C12" s="34"/>
      <c r="D12" s="34"/>
      <c r="E12" s="40" t="s">
        <v>34</v>
      </c>
      <c r="F12" s="33"/>
      <c r="G12" s="33"/>
      <c r="H12" s="34"/>
      <c r="I12" s="34"/>
      <c r="J12" s="35" t="s">
        <v>0</v>
      </c>
      <c r="K12" s="34"/>
      <c r="L12" s="34"/>
      <c r="M12" s="33"/>
      <c r="N12" s="33"/>
      <c r="O12" s="34"/>
      <c r="P12" s="34"/>
      <c r="Q12" s="40" t="s">
        <v>34</v>
      </c>
      <c r="R12" s="35" t="s">
        <v>0</v>
      </c>
      <c r="S12" s="34"/>
      <c r="T12" s="33"/>
      <c r="U12" s="33"/>
      <c r="V12" s="34"/>
      <c r="W12" s="34"/>
      <c r="X12" s="34"/>
      <c r="Y12" s="34"/>
      <c r="Z12" s="40" t="s">
        <v>34</v>
      </c>
      <c r="AA12" s="33"/>
      <c r="AB12" s="33"/>
      <c r="AC12" s="34"/>
      <c r="AD12" s="34"/>
      <c r="AE12" s="34"/>
      <c r="AF12" s="37"/>
      <c r="AG12" s="20">
        <f t="shared" si="1"/>
        <v>2</v>
      </c>
      <c r="AH12" s="21">
        <f t="shared" si="1"/>
        <v>3</v>
      </c>
    </row>
    <row r="13" spans="1:36" x14ac:dyDescent="0.25">
      <c r="A13" s="17" t="s">
        <v>25</v>
      </c>
      <c r="B13" s="33"/>
      <c r="C13" s="34"/>
      <c r="D13" s="40" t="s">
        <v>34</v>
      </c>
      <c r="E13" s="34"/>
      <c r="F13" s="33"/>
      <c r="G13" s="33"/>
      <c r="H13" s="34"/>
      <c r="I13" s="34"/>
      <c r="J13" s="34"/>
      <c r="K13" s="34"/>
      <c r="L13" s="34"/>
      <c r="M13" s="33"/>
      <c r="N13" s="33"/>
      <c r="O13" s="34"/>
      <c r="P13" s="40" t="s">
        <v>34</v>
      </c>
      <c r="Q13" s="34"/>
      <c r="R13" s="34"/>
      <c r="S13" s="35" t="s">
        <v>0</v>
      </c>
      <c r="T13" s="33"/>
      <c r="U13" s="33"/>
      <c r="V13" s="34"/>
      <c r="W13" s="34"/>
      <c r="X13" s="34"/>
      <c r="Y13" s="40" t="s">
        <v>34</v>
      </c>
      <c r="Z13" s="35" t="s">
        <v>0</v>
      </c>
      <c r="AA13" s="33"/>
      <c r="AB13" s="33"/>
      <c r="AC13" s="34"/>
      <c r="AD13" s="34"/>
      <c r="AE13" s="34"/>
      <c r="AF13" s="37"/>
      <c r="AG13" s="20">
        <f t="shared" si="1"/>
        <v>2</v>
      </c>
      <c r="AH13" s="21">
        <f t="shared" si="1"/>
        <v>3</v>
      </c>
    </row>
    <row r="14" spans="1:36" x14ac:dyDescent="0.25">
      <c r="A14" s="17" t="s">
        <v>26</v>
      </c>
      <c r="B14" s="33"/>
      <c r="C14" s="40" t="s">
        <v>34</v>
      </c>
      <c r="D14" s="34"/>
      <c r="E14" s="34"/>
      <c r="F14" s="33"/>
      <c r="G14" s="33"/>
      <c r="H14" s="34"/>
      <c r="I14" s="34"/>
      <c r="J14" s="34"/>
      <c r="K14" s="34"/>
      <c r="L14" s="35" t="s">
        <v>0</v>
      </c>
      <c r="M14" s="33"/>
      <c r="N14" s="33"/>
      <c r="O14" s="40" t="s">
        <v>34</v>
      </c>
      <c r="P14" s="34"/>
      <c r="Q14" s="34"/>
      <c r="R14" s="34"/>
      <c r="S14" s="34"/>
      <c r="T14" s="33"/>
      <c r="U14" s="33"/>
      <c r="V14" s="35" t="s">
        <v>0</v>
      </c>
      <c r="W14" s="34"/>
      <c r="X14" s="40" t="s">
        <v>34</v>
      </c>
      <c r="Y14" s="34"/>
      <c r="Z14" s="34"/>
      <c r="AA14" s="33"/>
      <c r="AB14" s="33"/>
      <c r="AC14" s="35" t="s">
        <v>0</v>
      </c>
      <c r="AD14" s="34"/>
      <c r="AE14" s="34"/>
      <c r="AF14" s="37"/>
      <c r="AG14" s="20">
        <f t="shared" si="1"/>
        <v>3</v>
      </c>
      <c r="AH14" s="21">
        <f t="shared" si="1"/>
        <v>3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B4:AF4"/>
    <mergeCell ref="C1:E1"/>
    <mergeCell ref="G1:J1"/>
  </mergeCells>
  <printOptions horizontalCentered="1"/>
  <pageMargins left="0.4" right="0.4" top="0.4" bottom="0.4" header="0.3" footer="0.3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8"/>
  <sheetViews>
    <sheetView workbookViewId="0">
      <selection activeCell="D6" sqref="D6"/>
    </sheetView>
  </sheetViews>
  <sheetFormatPr baseColWidth="10" defaultRowHeight="15" x14ac:dyDescent="0.25"/>
  <cols>
    <col min="2" max="2" width="13.5703125" bestFit="1" customWidth="1"/>
  </cols>
  <sheetData>
    <row r="3" spans="1:3" x14ac:dyDescent="0.25">
      <c r="A3" s="29" t="s">
        <v>27</v>
      </c>
      <c r="B3" s="29" t="s">
        <v>28</v>
      </c>
      <c r="C3" s="29" t="s">
        <v>29</v>
      </c>
    </row>
    <row r="4" spans="1:3" x14ac:dyDescent="0.25">
      <c r="A4" s="18" t="s">
        <v>19</v>
      </c>
      <c r="B4" s="19">
        <v>43480</v>
      </c>
      <c r="C4" s="19">
        <v>43527</v>
      </c>
    </row>
    <row r="5" spans="1:3" x14ac:dyDescent="0.25">
      <c r="A5" s="12"/>
      <c r="B5" s="12"/>
      <c r="C5" s="12"/>
    </row>
    <row r="6" spans="1:3" x14ac:dyDescent="0.25">
      <c r="A6" s="12"/>
      <c r="B6" s="12"/>
      <c r="C6" s="12"/>
    </row>
    <row r="7" spans="1:3" x14ac:dyDescent="0.25">
      <c r="A7" s="12"/>
      <c r="B7" s="12"/>
      <c r="C7" s="12"/>
    </row>
    <row r="8" spans="1:3" x14ac:dyDescent="0.25">
      <c r="A8" s="12"/>
      <c r="B8" s="12"/>
      <c r="C8" s="12"/>
    </row>
    <row r="9" spans="1:3" x14ac:dyDescent="0.25">
      <c r="A9" s="12"/>
      <c r="B9" s="12"/>
      <c r="C9" s="12"/>
    </row>
    <row r="10" spans="1:3" x14ac:dyDescent="0.25">
      <c r="A10" s="12"/>
      <c r="B10" s="12"/>
      <c r="C10" s="12"/>
    </row>
    <row r="11" spans="1:3" x14ac:dyDescent="0.25">
      <c r="A11" s="12"/>
      <c r="B11" s="12"/>
      <c r="C11" s="12"/>
    </row>
    <row r="12" spans="1:3" x14ac:dyDescent="0.25">
      <c r="A12" s="12"/>
      <c r="B12" s="12"/>
      <c r="C12" s="12"/>
    </row>
    <row r="13" spans="1:3" x14ac:dyDescent="0.25">
      <c r="A13" s="12"/>
      <c r="B13" s="12"/>
      <c r="C13" s="12"/>
    </row>
    <row r="14" spans="1:3" x14ac:dyDescent="0.25">
      <c r="A14" s="12"/>
      <c r="B14" s="12"/>
      <c r="C14" s="12"/>
    </row>
    <row r="15" spans="1:3" x14ac:dyDescent="0.25">
      <c r="A15" s="12"/>
      <c r="B15" s="12"/>
      <c r="C15" s="12"/>
    </row>
    <row r="16" spans="1:3" x14ac:dyDescent="0.25">
      <c r="A16" s="12"/>
      <c r="B16" s="12"/>
      <c r="C16" s="12"/>
    </row>
    <row r="17" spans="1:3" x14ac:dyDescent="0.25">
      <c r="A17" s="12"/>
      <c r="B17" s="12"/>
      <c r="C17" s="12"/>
    </row>
    <row r="18" spans="1:3" x14ac:dyDescent="0.25">
      <c r="A18" s="12"/>
      <c r="B18" s="12"/>
      <c r="C18" s="12"/>
    </row>
    <row r="19" spans="1:3" x14ac:dyDescent="0.25">
      <c r="A19" s="12"/>
      <c r="B19" s="12"/>
      <c r="C19" s="12"/>
    </row>
    <row r="20" spans="1:3" x14ac:dyDescent="0.25">
      <c r="A20" s="12"/>
      <c r="B20" s="12"/>
      <c r="C20" s="12"/>
    </row>
    <row r="21" spans="1:3" x14ac:dyDescent="0.25">
      <c r="A21" s="12"/>
      <c r="B21" s="12"/>
      <c r="C21" s="12"/>
    </row>
    <row r="22" spans="1:3" x14ac:dyDescent="0.25">
      <c r="A22" s="12"/>
      <c r="B22" s="12"/>
      <c r="C22" s="12"/>
    </row>
    <row r="23" spans="1:3" x14ac:dyDescent="0.25">
      <c r="A23" s="12"/>
      <c r="B23" s="12"/>
      <c r="C23" s="12"/>
    </row>
    <row r="24" spans="1:3" x14ac:dyDescent="0.25">
      <c r="A24" s="12"/>
      <c r="B24" s="12"/>
      <c r="C24" s="12"/>
    </row>
    <row r="25" spans="1:3" x14ac:dyDescent="0.25">
      <c r="A25" s="12"/>
      <c r="B25" s="12"/>
      <c r="C25" s="12"/>
    </row>
    <row r="26" spans="1:3" x14ac:dyDescent="0.25">
      <c r="A26" s="12"/>
      <c r="B26" s="12"/>
      <c r="C26" s="12"/>
    </row>
    <row r="27" spans="1:3" x14ac:dyDescent="0.25">
      <c r="A27" s="12"/>
      <c r="B27" s="12"/>
      <c r="C27" s="12"/>
    </row>
    <row r="28" spans="1:3" x14ac:dyDescent="0.25">
      <c r="A28" s="12"/>
      <c r="B28" s="12"/>
      <c r="C28" s="12"/>
    </row>
    <row r="29" spans="1:3" x14ac:dyDescent="0.25">
      <c r="A29" s="12"/>
      <c r="B29" s="12"/>
      <c r="C29" s="12"/>
    </row>
    <row r="30" spans="1:3" x14ac:dyDescent="0.25">
      <c r="A30" s="12"/>
      <c r="B30" s="12"/>
      <c r="C30" s="12"/>
    </row>
    <row r="31" spans="1:3" x14ac:dyDescent="0.25">
      <c r="A31" s="12"/>
      <c r="B31" s="12"/>
      <c r="C31" s="12"/>
    </row>
    <row r="32" spans="1:3" x14ac:dyDescent="0.25">
      <c r="A32" s="12"/>
      <c r="B32" s="12"/>
      <c r="C32" s="12"/>
    </row>
    <row r="33" spans="1:3" x14ac:dyDescent="0.25">
      <c r="A33" s="12"/>
      <c r="B33" s="12"/>
      <c r="C33" s="12"/>
    </row>
    <row r="34" spans="1:3" x14ac:dyDescent="0.25">
      <c r="A34" s="12"/>
      <c r="B34" s="12"/>
      <c r="C34" s="12"/>
    </row>
    <row r="35" spans="1:3" x14ac:dyDescent="0.25">
      <c r="A35" s="12"/>
      <c r="B35" s="12"/>
      <c r="C35" s="12"/>
    </row>
    <row r="36" spans="1:3" x14ac:dyDescent="0.25">
      <c r="A36" s="12"/>
      <c r="B36" s="12"/>
      <c r="C36" s="12"/>
    </row>
    <row r="37" spans="1:3" x14ac:dyDescent="0.25">
      <c r="A37" s="12"/>
      <c r="B37" s="12"/>
      <c r="C37" s="12"/>
    </row>
    <row r="38" spans="1:3" x14ac:dyDescent="0.25">
      <c r="A38" s="12"/>
      <c r="B38" s="12"/>
      <c r="C38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8"/>
  <sheetViews>
    <sheetView workbookViewId="0">
      <selection activeCell="E5" sqref="E5"/>
    </sheetView>
  </sheetViews>
  <sheetFormatPr baseColWidth="10" defaultRowHeight="15" x14ac:dyDescent="0.25"/>
  <cols>
    <col min="2" max="2" width="10.7109375" bestFit="1" customWidth="1"/>
  </cols>
  <sheetData>
    <row r="2" spans="1:8" x14ac:dyDescent="0.25">
      <c r="H2" s="28" t="s">
        <v>30</v>
      </c>
    </row>
    <row r="3" spans="1:8" x14ac:dyDescent="0.25">
      <c r="A3" s="29" t="s">
        <v>27</v>
      </c>
      <c r="B3" s="29" t="s">
        <v>31</v>
      </c>
      <c r="C3" s="29" t="s">
        <v>30</v>
      </c>
      <c r="H3" s="30" t="s">
        <v>32</v>
      </c>
    </row>
    <row r="4" spans="1:8" x14ac:dyDescent="0.25">
      <c r="A4" s="12"/>
      <c r="B4" s="12"/>
      <c r="C4" s="12"/>
      <c r="H4" s="31" t="s">
        <v>33</v>
      </c>
    </row>
    <row r="5" spans="1:8" x14ac:dyDescent="0.25">
      <c r="A5" s="29" t="s">
        <v>21</v>
      </c>
      <c r="B5" s="32">
        <v>43475</v>
      </c>
      <c r="C5" s="30" t="s">
        <v>32</v>
      </c>
    </row>
    <row r="6" spans="1:8" x14ac:dyDescent="0.25">
      <c r="A6" s="12"/>
      <c r="B6" s="12"/>
      <c r="C6" s="12"/>
    </row>
    <row r="7" spans="1:8" x14ac:dyDescent="0.25">
      <c r="A7" s="12"/>
      <c r="B7" s="12"/>
      <c r="C7" s="12"/>
    </row>
    <row r="8" spans="1:8" x14ac:dyDescent="0.25">
      <c r="A8" s="12"/>
      <c r="B8" s="12"/>
      <c r="C8" s="12"/>
    </row>
    <row r="9" spans="1:8" x14ac:dyDescent="0.25">
      <c r="A9" s="12"/>
      <c r="B9" s="12"/>
      <c r="C9" s="12"/>
    </row>
    <row r="10" spans="1:8" x14ac:dyDescent="0.25">
      <c r="A10" s="12"/>
      <c r="B10" s="12"/>
      <c r="C10" s="12"/>
    </row>
    <row r="11" spans="1:8" x14ac:dyDescent="0.25">
      <c r="A11" s="12"/>
      <c r="B11" s="12"/>
      <c r="C11" s="12"/>
    </row>
    <row r="12" spans="1:8" x14ac:dyDescent="0.25">
      <c r="A12" s="12"/>
      <c r="B12" s="12"/>
      <c r="C12" s="12"/>
    </row>
    <row r="13" spans="1:8" x14ac:dyDescent="0.25">
      <c r="A13" s="12"/>
      <c r="B13" s="12"/>
      <c r="C13" s="12"/>
    </row>
    <row r="14" spans="1:8" x14ac:dyDescent="0.25">
      <c r="A14" s="12"/>
      <c r="B14" s="12"/>
      <c r="C14" s="12"/>
    </row>
    <row r="15" spans="1:8" x14ac:dyDescent="0.25">
      <c r="A15" s="12"/>
      <c r="B15" s="12"/>
      <c r="C15" s="12"/>
    </row>
    <row r="16" spans="1:8" x14ac:dyDescent="0.25">
      <c r="A16" s="12"/>
      <c r="B16" s="12"/>
      <c r="C16" s="12"/>
    </row>
    <row r="17" spans="1:3" x14ac:dyDescent="0.25">
      <c r="A17" s="12"/>
      <c r="B17" s="12"/>
      <c r="C17" s="12"/>
    </row>
    <row r="18" spans="1:3" x14ac:dyDescent="0.25">
      <c r="A18" s="12"/>
      <c r="B18" s="12"/>
      <c r="C18" s="12"/>
    </row>
    <row r="19" spans="1:3" x14ac:dyDescent="0.25">
      <c r="A19" s="12"/>
      <c r="B19" s="12"/>
      <c r="C19" s="12"/>
    </row>
    <row r="20" spans="1:3" x14ac:dyDescent="0.25">
      <c r="A20" s="12"/>
      <c r="B20" s="12"/>
      <c r="C20" s="12"/>
    </row>
    <row r="21" spans="1:3" x14ac:dyDescent="0.25">
      <c r="A21" s="12"/>
      <c r="B21" s="12"/>
      <c r="C21" s="12"/>
    </row>
    <row r="22" spans="1:3" x14ac:dyDescent="0.25">
      <c r="A22" s="12"/>
      <c r="B22" s="12"/>
      <c r="C22" s="12"/>
    </row>
    <row r="23" spans="1:3" x14ac:dyDescent="0.25">
      <c r="A23" s="12"/>
      <c r="B23" s="12"/>
      <c r="C23" s="12"/>
    </row>
    <row r="24" spans="1:3" x14ac:dyDescent="0.25">
      <c r="A24" s="12"/>
      <c r="B24" s="12"/>
      <c r="C24" s="12"/>
    </row>
    <row r="25" spans="1:3" x14ac:dyDescent="0.25">
      <c r="A25" s="12"/>
      <c r="B25" s="12"/>
      <c r="C25" s="12"/>
    </row>
    <row r="26" spans="1:3" x14ac:dyDescent="0.25">
      <c r="A26" s="12"/>
      <c r="B26" s="12"/>
      <c r="C26" s="12"/>
    </row>
    <row r="27" spans="1:3" x14ac:dyDescent="0.25">
      <c r="A27" s="12"/>
      <c r="B27" s="12"/>
      <c r="C27" s="12"/>
    </row>
    <row r="28" spans="1:3" x14ac:dyDescent="0.25">
      <c r="A28" s="12"/>
      <c r="B28" s="12"/>
      <c r="C28" s="12"/>
    </row>
    <row r="29" spans="1:3" x14ac:dyDescent="0.25">
      <c r="A29" s="12"/>
      <c r="B29" s="12"/>
      <c r="C29" s="12"/>
    </row>
    <row r="30" spans="1:3" x14ac:dyDescent="0.25">
      <c r="A30" s="12"/>
      <c r="B30" s="12"/>
      <c r="C30" s="12"/>
    </row>
    <row r="31" spans="1:3" x14ac:dyDescent="0.25">
      <c r="A31" s="12"/>
      <c r="B31" s="12"/>
      <c r="C31" s="12"/>
    </row>
    <row r="32" spans="1:3" x14ac:dyDescent="0.25">
      <c r="A32" s="12"/>
      <c r="B32" s="12"/>
      <c r="C32" s="12"/>
    </row>
    <row r="33" spans="1:3" x14ac:dyDescent="0.25">
      <c r="A33" s="12"/>
      <c r="B33" s="12"/>
      <c r="C33" s="12"/>
    </row>
    <row r="34" spans="1:3" x14ac:dyDescent="0.25">
      <c r="A34" s="12"/>
      <c r="B34" s="12"/>
      <c r="C34" s="12"/>
    </row>
    <row r="35" spans="1:3" x14ac:dyDescent="0.25">
      <c r="A35" s="12"/>
      <c r="B35" s="12"/>
      <c r="C35" s="12"/>
    </row>
    <row r="36" spans="1:3" x14ac:dyDescent="0.25">
      <c r="A36" s="12"/>
      <c r="B36" s="12"/>
      <c r="C36" s="12"/>
    </row>
    <row r="37" spans="1:3" x14ac:dyDescent="0.25">
      <c r="A37" s="12"/>
      <c r="B37" s="12"/>
      <c r="C37" s="12"/>
    </row>
    <row r="38" spans="1:3" x14ac:dyDescent="0.25">
      <c r="A38" s="12"/>
      <c r="B38" s="12"/>
      <c r="C38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C24" sqref="C24"/>
    </sheetView>
  </sheetViews>
  <sheetFormatPr baseColWidth="10" defaultRowHeight="15" x14ac:dyDescent="0.25"/>
  <cols>
    <col min="1" max="1" width="15.42578125" bestFit="1" customWidth="1"/>
    <col min="2" max="2" width="10.7109375" bestFit="1" customWidth="1"/>
  </cols>
  <sheetData>
    <row r="1" spans="1:2" ht="15.75" thickBot="1" x14ac:dyDescent="0.3">
      <c r="A1" s="3"/>
      <c r="B1" s="3"/>
    </row>
    <row r="2" spans="1:2" ht="15.75" thickBot="1" x14ac:dyDescent="0.3">
      <c r="A2" s="4" t="s">
        <v>3</v>
      </c>
      <c r="B2" s="3"/>
    </row>
    <row r="3" spans="1:2" ht="15.75" thickBot="1" x14ac:dyDescent="0.3">
      <c r="A3" s="5">
        <v>2019</v>
      </c>
      <c r="B3" s="3"/>
    </row>
    <row r="4" spans="1:2" x14ac:dyDescent="0.25">
      <c r="A4" s="6"/>
      <c r="B4" s="3"/>
    </row>
    <row r="5" spans="1:2" x14ac:dyDescent="0.25">
      <c r="A5" s="11" t="s">
        <v>4</v>
      </c>
      <c r="B5" s="11" t="s">
        <v>5</v>
      </c>
    </row>
    <row r="6" spans="1:2" x14ac:dyDescent="0.25">
      <c r="A6" s="7" t="s">
        <v>6</v>
      </c>
      <c r="B6" s="8">
        <f>DATE($A$3,1,1)</f>
        <v>43466</v>
      </c>
    </row>
    <row r="7" spans="1:2" x14ac:dyDescent="0.25">
      <c r="A7" s="7" t="s">
        <v>7</v>
      </c>
      <c r="B7" s="8">
        <f>FLOOR(DAY(MINUTE($A$3/38)/2+56)&amp;"/5/"&amp;$A$3,7)-34</f>
        <v>43576</v>
      </c>
    </row>
    <row r="8" spans="1:2" x14ac:dyDescent="0.25">
      <c r="A8" s="7" t="s">
        <v>8</v>
      </c>
      <c r="B8" s="8">
        <f>B7+1</f>
        <v>43577</v>
      </c>
    </row>
    <row r="9" spans="1:2" x14ac:dyDescent="0.25">
      <c r="A9" s="7" t="s">
        <v>9</v>
      </c>
      <c r="B9" s="8">
        <f>DATE($A$3,5,1)</f>
        <v>43586</v>
      </c>
    </row>
    <row r="10" spans="1:2" x14ac:dyDescent="0.25">
      <c r="A10" s="7" t="s">
        <v>10</v>
      </c>
      <c r="B10" s="8">
        <f>DATE($A$3,5,8)</f>
        <v>43593</v>
      </c>
    </row>
    <row r="11" spans="1:2" x14ac:dyDescent="0.25">
      <c r="A11" s="7" t="s">
        <v>11</v>
      </c>
      <c r="B11" s="9">
        <f>B7+39</f>
        <v>43615</v>
      </c>
    </row>
    <row r="12" spans="1:2" x14ac:dyDescent="0.25">
      <c r="A12" s="7" t="s">
        <v>12</v>
      </c>
      <c r="B12" s="8">
        <f>B7+49</f>
        <v>43625</v>
      </c>
    </row>
    <row r="13" spans="1:2" x14ac:dyDescent="0.25">
      <c r="A13" s="7" t="s">
        <v>13</v>
      </c>
      <c r="B13" s="8">
        <f>B7+50</f>
        <v>43626</v>
      </c>
    </row>
    <row r="14" spans="1:2" x14ac:dyDescent="0.25">
      <c r="A14" s="10" t="s">
        <v>14</v>
      </c>
      <c r="B14" s="8">
        <f>DATE($A$3,7,14)</f>
        <v>43660</v>
      </c>
    </row>
    <row r="15" spans="1:2" x14ac:dyDescent="0.25">
      <c r="A15" s="7" t="s">
        <v>15</v>
      </c>
      <c r="B15" s="8">
        <f>DATE($A$3,8,15)</f>
        <v>43692</v>
      </c>
    </row>
    <row r="16" spans="1:2" x14ac:dyDescent="0.25">
      <c r="A16" s="7" t="s">
        <v>16</v>
      </c>
      <c r="B16" s="8">
        <f>DATE($A$3,11,1)</f>
        <v>43770</v>
      </c>
    </row>
    <row r="17" spans="1:2" x14ac:dyDescent="0.25">
      <c r="A17" s="7" t="s">
        <v>17</v>
      </c>
      <c r="B17" s="8">
        <f>DATE($A$3,11,11)</f>
        <v>43780</v>
      </c>
    </row>
    <row r="18" spans="1:2" x14ac:dyDescent="0.25">
      <c r="A18" s="7" t="s">
        <v>18</v>
      </c>
      <c r="B18" s="8">
        <f>DATE($A$3,12,25)</f>
        <v>43824</v>
      </c>
    </row>
    <row r="19" spans="1:2" x14ac:dyDescent="0.25">
      <c r="A19" s="3"/>
      <c r="B1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Planning excel</vt:lpstr>
      <vt:lpstr>Absences</vt:lpstr>
      <vt:lpstr>Volontariat</vt:lpstr>
      <vt:lpstr>Fériés</vt:lpstr>
      <vt:lpstr>'Planning excel'!Zone_d_impression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Excel</dc:title>
  <dc:subject>Planning excel</dc:subject>
  <dc:creator>plannings.fr</dc:creator>
  <cp:keywords>office 2007 openxml php</cp:keywords>
  <dc:description>Planning excel avec vacances scolaires, jours feries et numeros de semaine.</dc:description>
  <cp:lastModifiedBy>ROYER Pierre SCO CE</cp:lastModifiedBy>
  <dcterms:created xsi:type="dcterms:W3CDTF">2018-12-13T14:58:49Z</dcterms:created>
  <dcterms:modified xsi:type="dcterms:W3CDTF">2018-12-17T13:47:45Z</dcterms:modified>
  <cp:category>time calendar</cp:category>
</cp:coreProperties>
</file>